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09dd66b4a02cfd9b/Documents/"/>
    </mc:Choice>
  </mc:AlternateContent>
  <xr:revisionPtr revIDLastSave="1222" documentId="8_{73B2BE25-201B-48F1-85BD-0F9B711A39E8}" xr6:coauthVersionLast="47" xr6:coauthVersionMax="47" xr10:uidLastSave="{58393FE5-7231-4C92-BCEB-1B56869208F6}"/>
  <bookViews>
    <workbookView xWindow="-110" yWindow="-110" windowWidth="19420" windowHeight="10300" activeTab="1" xr2:uid="{C14CD891-EBCA-4DAB-B331-5C191A135B00}"/>
  </bookViews>
  <sheets>
    <sheet name="financials" sheetId="2" r:id="rId1"/>
    <sheet name="Pivot table" sheetId="3" r:id="rId2"/>
    <sheet name="Dashboard" sheetId="1" r:id="rId3"/>
  </sheets>
  <definedNames>
    <definedName name="ExternalData_1" localSheetId="0" hidden="1">financials!$A$1:$R$701</definedName>
    <definedName name="Slicer_Country">#N/A</definedName>
    <definedName name="Slicer_Day_Name">#N/A</definedName>
    <definedName name="Slicer_Month_Name">#N/A</definedName>
    <definedName name="Slicer_Segment">#N/A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S2" i="2"/>
  <c r="T2" i="2" s="1"/>
  <c r="S3" i="2"/>
  <c r="T3" i="2" s="1"/>
  <c r="S4" i="2"/>
  <c r="T4" i="2" s="1"/>
  <c r="S5" i="2"/>
  <c r="T5" i="2" s="1"/>
  <c r="S6" i="2"/>
  <c r="S7" i="2"/>
  <c r="S8" i="2"/>
  <c r="S9" i="2"/>
  <c r="S10" i="2"/>
  <c r="T10" i="2" s="1"/>
  <c r="S11" i="2"/>
  <c r="T11" i="2" s="1"/>
  <c r="S12" i="2"/>
  <c r="T12" i="2" s="1"/>
  <c r="S13" i="2"/>
  <c r="T13" i="2" s="1"/>
  <c r="S14" i="2"/>
  <c r="S15" i="2"/>
  <c r="S16" i="2"/>
  <c r="S17" i="2"/>
  <c r="S18" i="2"/>
  <c r="T18" i="2" s="1"/>
  <c r="S19" i="2"/>
  <c r="T19" i="2" s="1"/>
  <c r="S20" i="2"/>
  <c r="T20" i="2" s="1"/>
  <c r="S21" i="2"/>
  <c r="T21" i="2" s="1"/>
  <c r="S22" i="2"/>
  <c r="S23" i="2"/>
  <c r="S24" i="2"/>
  <c r="S25" i="2"/>
  <c r="S26" i="2"/>
  <c r="T26" i="2" s="1"/>
  <c r="S27" i="2"/>
  <c r="T27" i="2" s="1"/>
  <c r="S28" i="2"/>
  <c r="T28" i="2" s="1"/>
  <c r="S29" i="2"/>
  <c r="T29" i="2" s="1"/>
  <c r="S30" i="2"/>
  <c r="S31" i="2"/>
  <c r="S32" i="2"/>
  <c r="S33" i="2"/>
  <c r="S34" i="2"/>
  <c r="T34" i="2" s="1"/>
  <c r="S35" i="2"/>
  <c r="T35" i="2" s="1"/>
  <c r="S36" i="2"/>
  <c r="T36" i="2" s="1"/>
  <c r="S37" i="2"/>
  <c r="T37" i="2" s="1"/>
  <c r="S38" i="2"/>
  <c r="S39" i="2"/>
  <c r="S40" i="2"/>
  <c r="S41" i="2"/>
  <c r="S42" i="2"/>
  <c r="T42" i="2" s="1"/>
  <c r="S43" i="2"/>
  <c r="T43" i="2" s="1"/>
  <c r="S44" i="2"/>
  <c r="T44" i="2" s="1"/>
  <c r="S45" i="2"/>
  <c r="T45" i="2" s="1"/>
  <c r="S46" i="2"/>
  <c r="S47" i="2"/>
  <c r="S48" i="2"/>
  <c r="S49" i="2"/>
  <c r="S50" i="2"/>
  <c r="T50" i="2" s="1"/>
  <c r="S51" i="2"/>
  <c r="T51" i="2" s="1"/>
  <c r="S52" i="2"/>
  <c r="T52" i="2" s="1"/>
  <c r="S53" i="2"/>
  <c r="T53" i="2" s="1"/>
  <c r="S54" i="2"/>
  <c r="S55" i="2"/>
  <c r="S56" i="2"/>
  <c r="S57" i="2"/>
  <c r="S58" i="2"/>
  <c r="T58" i="2" s="1"/>
  <c r="S59" i="2"/>
  <c r="T59" i="2" s="1"/>
  <c r="S60" i="2"/>
  <c r="T60" i="2" s="1"/>
  <c r="S61" i="2"/>
  <c r="T61" i="2" s="1"/>
  <c r="S62" i="2"/>
  <c r="S63" i="2"/>
  <c r="S64" i="2"/>
  <c r="S65" i="2"/>
  <c r="S66" i="2"/>
  <c r="T66" i="2" s="1"/>
  <c r="S67" i="2"/>
  <c r="T67" i="2" s="1"/>
  <c r="S68" i="2"/>
  <c r="T68" i="2" s="1"/>
  <c r="S69" i="2"/>
  <c r="T69" i="2" s="1"/>
  <c r="S70" i="2"/>
  <c r="S71" i="2"/>
  <c r="S72" i="2"/>
  <c r="S73" i="2"/>
  <c r="S74" i="2"/>
  <c r="T74" i="2" s="1"/>
  <c r="S75" i="2"/>
  <c r="T75" i="2" s="1"/>
  <c r="S76" i="2"/>
  <c r="T76" i="2" s="1"/>
  <c r="S77" i="2"/>
  <c r="T77" i="2" s="1"/>
  <c r="S78" i="2"/>
  <c r="S79" i="2"/>
  <c r="S80" i="2"/>
  <c r="S81" i="2"/>
  <c r="S82" i="2"/>
  <c r="T82" i="2" s="1"/>
  <c r="S83" i="2"/>
  <c r="T83" i="2" s="1"/>
  <c r="S84" i="2"/>
  <c r="T84" i="2" s="1"/>
  <c r="S85" i="2"/>
  <c r="T85" i="2" s="1"/>
  <c r="S86" i="2"/>
  <c r="S87" i="2"/>
  <c r="S88" i="2"/>
  <c r="S89" i="2"/>
  <c r="S90" i="2"/>
  <c r="T90" i="2" s="1"/>
  <c r="S91" i="2"/>
  <c r="T91" i="2" s="1"/>
  <c r="S92" i="2"/>
  <c r="T92" i="2" s="1"/>
  <c r="S93" i="2"/>
  <c r="T93" i="2" s="1"/>
  <c r="S94" i="2"/>
  <c r="S95" i="2"/>
  <c r="S96" i="2"/>
  <c r="S97" i="2"/>
  <c r="S98" i="2"/>
  <c r="T98" i="2" s="1"/>
  <c r="S99" i="2"/>
  <c r="T99" i="2" s="1"/>
  <c r="S100" i="2"/>
  <c r="T100" i="2" s="1"/>
  <c r="S101" i="2"/>
  <c r="T101" i="2" s="1"/>
  <c r="S102" i="2"/>
  <c r="S103" i="2"/>
  <c r="S104" i="2"/>
  <c r="S105" i="2"/>
  <c r="S106" i="2"/>
  <c r="T106" i="2" s="1"/>
  <c r="S107" i="2"/>
  <c r="T107" i="2" s="1"/>
  <c r="S108" i="2"/>
  <c r="T108" i="2" s="1"/>
  <c r="S109" i="2"/>
  <c r="T109" i="2" s="1"/>
  <c r="S110" i="2"/>
  <c r="S111" i="2"/>
  <c r="S112" i="2"/>
  <c r="S113" i="2"/>
  <c r="S114" i="2"/>
  <c r="T114" i="2" s="1"/>
  <c r="S115" i="2"/>
  <c r="T115" i="2" s="1"/>
  <c r="S116" i="2"/>
  <c r="T116" i="2" s="1"/>
  <c r="S117" i="2"/>
  <c r="T117" i="2" s="1"/>
  <c r="S118" i="2"/>
  <c r="S119" i="2"/>
  <c r="S120" i="2"/>
  <c r="S121" i="2"/>
  <c r="S122" i="2"/>
  <c r="T122" i="2" s="1"/>
  <c r="S123" i="2"/>
  <c r="T123" i="2" s="1"/>
  <c r="S124" i="2"/>
  <c r="T124" i="2" s="1"/>
  <c r="S125" i="2"/>
  <c r="T125" i="2" s="1"/>
  <c r="S126" i="2"/>
  <c r="S127" i="2"/>
  <c r="S128" i="2"/>
  <c r="S129" i="2"/>
  <c r="S130" i="2"/>
  <c r="T130" i="2" s="1"/>
  <c r="S131" i="2"/>
  <c r="T131" i="2" s="1"/>
  <c r="S132" i="2"/>
  <c r="T132" i="2" s="1"/>
  <c r="S133" i="2"/>
  <c r="T133" i="2" s="1"/>
  <c r="S134" i="2"/>
  <c r="S135" i="2"/>
  <c r="S136" i="2"/>
  <c r="S137" i="2"/>
  <c r="S138" i="2"/>
  <c r="T138" i="2" s="1"/>
  <c r="S139" i="2"/>
  <c r="T139" i="2" s="1"/>
  <c r="S140" i="2"/>
  <c r="T140" i="2" s="1"/>
  <c r="S141" i="2"/>
  <c r="T141" i="2" s="1"/>
  <c r="S142" i="2"/>
  <c r="S143" i="2"/>
  <c r="S144" i="2"/>
  <c r="S145" i="2"/>
  <c r="S146" i="2"/>
  <c r="T146" i="2" s="1"/>
  <c r="S147" i="2"/>
  <c r="T147" i="2" s="1"/>
  <c r="S148" i="2"/>
  <c r="T148" i="2" s="1"/>
  <c r="S149" i="2"/>
  <c r="T149" i="2" s="1"/>
  <c r="S150" i="2"/>
  <c r="S151" i="2"/>
  <c r="S152" i="2"/>
  <c r="S153" i="2"/>
  <c r="S154" i="2"/>
  <c r="T154" i="2" s="1"/>
  <c r="S155" i="2"/>
  <c r="T155" i="2" s="1"/>
  <c r="S156" i="2"/>
  <c r="T156" i="2" s="1"/>
  <c r="S157" i="2"/>
  <c r="T157" i="2" s="1"/>
  <c r="S158" i="2"/>
  <c r="S159" i="2"/>
  <c r="S160" i="2"/>
  <c r="S161" i="2"/>
  <c r="S162" i="2"/>
  <c r="T162" i="2" s="1"/>
  <c r="S163" i="2"/>
  <c r="T163" i="2" s="1"/>
  <c r="S164" i="2"/>
  <c r="T164" i="2" s="1"/>
  <c r="S165" i="2"/>
  <c r="T165" i="2" s="1"/>
  <c r="S166" i="2"/>
  <c r="S167" i="2"/>
  <c r="S168" i="2"/>
  <c r="S169" i="2"/>
  <c r="S170" i="2"/>
  <c r="T170" i="2" s="1"/>
  <c r="S171" i="2"/>
  <c r="T171" i="2" s="1"/>
  <c r="S172" i="2"/>
  <c r="T172" i="2" s="1"/>
  <c r="S173" i="2"/>
  <c r="T173" i="2" s="1"/>
  <c r="S174" i="2"/>
  <c r="S175" i="2"/>
  <c r="S176" i="2"/>
  <c r="S177" i="2"/>
  <c r="S178" i="2"/>
  <c r="T178" i="2" s="1"/>
  <c r="S179" i="2"/>
  <c r="T179" i="2" s="1"/>
  <c r="S180" i="2"/>
  <c r="T180" i="2" s="1"/>
  <c r="S181" i="2"/>
  <c r="T181" i="2" s="1"/>
  <c r="S182" i="2"/>
  <c r="S183" i="2"/>
  <c r="S184" i="2"/>
  <c r="S185" i="2"/>
  <c r="S186" i="2"/>
  <c r="T186" i="2" s="1"/>
  <c r="S187" i="2"/>
  <c r="T187" i="2" s="1"/>
  <c r="S188" i="2"/>
  <c r="T188" i="2" s="1"/>
  <c r="S189" i="2"/>
  <c r="T189" i="2" s="1"/>
  <c r="S190" i="2"/>
  <c r="S191" i="2"/>
  <c r="S192" i="2"/>
  <c r="S193" i="2"/>
  <c r="S194" i="2"/>
  <c r="T194" i="2" s="1"/>
  <c r="S195" i="2"/>
  <c r="T195" i="2" s="1"/>
  <c r="S196" i="2"/>
  <c r="T196" i="2" s="1"/>
  <c r="S197" i="2"/>
  <c r="T197" i="2" s="1"/>
  <c r="S198" i="2"/>
  <c r="S199" i="2"/>
  <c r="S200" i="2"/>
  <c r="S201" i="2"/>
  <c r="S202" i="2"/>
  <c r="T202" i="2" s="1"/>
  <c r="S203" i="2"/>
  <c r="T203" i="2" s="1"/>
  <c r="S204" i="2"/>
  <c r="T204" i="2" s="1"/>
  <c r="S205" i="2"/>
  <c r="T205" i="2" s="1"/>
  <c r="S206" i="2"/>
  <c r="S207" i="2"/>
  <c r="S208" i="2"/>
  <c r="S209" i="2"/>
  <c r="S210" i="2"/>
  <c r="T210" i="2" s="1"/>
  <c r="S211" i="2"/>
  <c r="T211" i="2" s="1"/>
  <c r="S212" i="2"/>
  <c r="T212" i="2" s="1"/>
  <c r="S213" i="2"/>
  <c r="T213" i="2" s="1"/>
  <c r="S214" i="2"/>
  <c r="S215" i="2"/>
  <c r="S216" i="2"/>
  <c r="S217" i="2"/>
  <c r="S218" i="2"/>
  <c r="T218" i="2" s="1"/>
  <c r="S219" i="2"/>
  <c r="T219" i="2" s="1"/>
  <c r="S220" i="2"/>
  <c r="T220" i="2" s="1"/>
  <c r="S221" i="2"/>
  <c r="T221" i="2" s="1"/>
  <c r="S222" i="2"/>
  <c r="S223" i="2"/>
  <c r="S224" i="2"/>
  <c r="S225" i="2"/>
  <c r="S226" i="2"/>
  <c r="T226" i="2" s="1"/>
  <c r="S227" i="2"/>
  <c r="T227" i="2" s="1"/>
  <c r="S228" i="2"/>
  <c r="T228" i="2" s="1"/>
  <c r="S229" i="2"/>
  <c r="T229" i="2" s="1"/>
  <c r="S230" i="2"/>
  <c r="S231" i="2"/>
  <c r="S232" i="2"/>
  <c r="S233" i="2"/>
  <c r="S234" i="2"/>
  <c r="T234" i="2" s="1"/>
  <c r="S235" i="2"/>
  <c r="T235" i="2" s="1"/>
  <c r="S236" i="2"/>
  <c r="T236" i="2" s="1"/>
  <c r="S237" i="2"/>
  <c r="T237" i="2" s="1"/>
  <c r="S238" i="2"/>
  <c r="S239" i="2"/>
  <c r="S240" i="2"/>
  <c r="S241" i="2"/>
  <c r="S242" i="2"/>
  <c r="T242" i="2" s="1"/>
  <c r="S243" i="2"/>
  <c r="T243" i="2" s="1"/>
  <c r="S244" i="2"/>
  <c r="T244" i="2" s="1"/>
  <c r="S245" i="2"/>
  <c r="T245" i="2" s="1"/>
  <c r="S246" i="2"/>
  <c r="S247" i="2"/>
  <c r="S248" i="2"/>
  <c r="S249" i="2"/>
  <c r="S250" i="2"/>
  <c r="T250" i="2" s="1"/>
  <c r="S251" i="2"/>
  <c r="T251" i="2" s="1"/>
  <c r="S252" i="2"/>
  <c r="T252" i="2" s="1"/>
  <c r="S253" i="2"/>
  <c r="T253" i="2" s="1"/>
  <c r="S254" i="2"/>
  <c r="S255" i="2"/>
  <c r="S256" i="2"/>
  <c r="S257" i="2"/>
  <c r="S258" i="2"/>
  <c r="T258" i="2" s="1"/>
  <c r="S259" i="2"/>
  <c r="T259" i="2" s="1"/>
  <c r="S260" i="2"/>
  <c r="T260" i="2" s="1"/>
  <c r="S261" i="2"/>
  <c r="T261" i="2" s="1"/>
  <c r="S262" i="2"/>
  <c r="S263" i="2"/>
  <c r="S264" i="2"/>
  <c r="S265" i="2"/>
  <c r="S266" i="2"/>
  <c r="T266" i="2" s="1"/>
  <c r="S267" i="2"/>
  <c r="T267" i="2" s="1"/>
  <c r="S268" i="2"/>
  <c r="T268" i="2" s="1"/>
  <c r="S269" i="2"/>
  <c r="T269" i="2" s="1"/>
  <c r="S270" i="2"/>
  <c r="S271" i="2"/>
  <c r="S272" i="2"/>
  <c r="S273" i="2"/>
  <c r="S274" i="2"/>
  <c r="T274" i="2" s="1"/>
  <c r="S275" i="2"/>
  <c r="T275" i="2" s="1"/>
  <c r="S276" i="2"/>
  <c r="T276" i="2" s="1"/>
  <c r="S277" i="2"/>
  <c r="T277" i="2" s="1"/>
  <c r="S278" i="2"/>
  <c r="S279" i="2"/>
  <c r="S280" i="2"/>
  <c r="S281" i="2"/>
  <c r="S282" i="2"/>
  <c r="T282" i="2" s="1"/>
  <c r="S283" i="2"/>
  <c r="T283" i="2" s="1"/>
  <c r="S284" i="2"/>
  <c r="T284" i="2" s="1"/>
  <c r="S285" i="2"/>
  <c r="T285" i="2" s="1"/>
  <c r="S286" i="2"/>
  <c r="S287" i="2"/>
  <c r="S288" i="2"/>
  <c r="S289" i="2"/>
  <c r="S290" i="2"/>
  <c r="T290" i="2" s="1"/>
  <c r="S291" i="2"/>
  <c r="T291" i="2" s="1"/>
  <c r="S292" i="2"/>
  <c r="T292" i="2" s="1"/>
  <c r="S293" i="2"/>
  <c r="T293" i="2" s="1"/>
  <c r="S294" i="2"/>
  <c r="S295" i="2"/>
  <c r="S296" i="2"/>
  <c r="S297" i="2"/>
  <c r="S298" i="2"/>
  <c r="T298" i="2" s="1"/>
  <c r="S299" i="2"/>
  <c r="T299" i="2" s="1"/>
  <c r="S300" i="2"/>
  <c r="T300" i="2" s="1"/>
  <c r="S301" i="2"/>
  <c r="T301" i="2" s="1"/>
  <c r="S302" i="2"/>
  <c r="S303" i="2"/>
  <c r="S304" i="2"/>
  <c r="S305" i="2"/>
  <c r="S306" i="2"/>
  <c r="T306" i="2" s="1"/>
  <c r="S307" i="2"/>
  <c r="T307" i="2" s="1"/>
  <c r="S308" i="2"/>
  <c r="T308" i="2" s="1"/>
  <c r="S309" i="2"/>
  <c r="T309" i="2" s="1"/>
  <c r="S310" i="2"/>
  <c r="S311" i="2"/>
  <c r="S312" i="2"/>
  <c r="S313" i="2"/>
  <c r="S314" i="2"/>
  <c r="T314" i="2" s="1"/>
  <c r="S315" i="2"/>
  <c r="T315" i="2" s="1"/>
  <c r="S316" i="2"/>
  <c r="T316" i="2" s="1"/>
  <c r="S317" i="2"/>
  <c r="T317" i="2" s="1"/>
  <c r="S318" i="2"/>
  <c r="S319" i="2"/>
  <c r="S320" i="2"/>
  <c r="S321" i="2"/>
  <c r="S322" i="2"/>
  <c r="T322" i="2" s="1"/>
  <c r="S323" i="2"/>
  <c r="T323" i="2" s="1"/>
  <c r="S324" i="2"/>
  <c r="T324" i="2" s="1"/>
  <c r="S325" i="2"/>
  <c r="T325" i="2" s="1"/>
  <c r="S326" i="2"/>
  <c r="S327" i="2"/>
  <c r="S328" i="2"/>
  <c r="S329" i="2"/>
  <c r="S330" i="2"/>
  <c r="T330" i="2" s="1"/>
  <c r="S331" i="2"/>
  <c r="T331" i="2" s="1"/>
  <c r="S332" i="2"/>
  <c r="T332" i="2" s="1"/>
  <c r="S333" i="2"/>
  <c r="T333" i="2" s="1"/>
  <c r="S334" i="2"/>
  <c r="S335" i="2"/>
  <c r="S336" i="2"/>
  <c r="S337" i="2"/>
  <c r="S338" i="2"/>
  <c r="T338" i="2" s="1"/>
  <c r="S339" i="2"/>
  <c r="T339" i="2" s="1"/>
  <c r="S340" i="2"/>
  <c r="T340" i="2" s="1"/>
  <c r="S341" i="2"/>
  <c r="T341" i="2" s="1"/>
  <c r="S342" i="2"/>
  <c r="S343" i="2"/>
  <c r="S344" i="2"/>
  <c r="S345" i="2"/>
  <c r="S346" i="2"/>
  <c r="T346" i="2" s="1"/>
  <c r="S347" i="2"/>
  <c r="T347" i="2" s="1"/>
  <c r="S348" i="2"/>
  <c r="T348" i="2" s="1"/>
  <c r="S349" i="2"/>
  <c r="T349" i="2" s="1"/>
  <c r="S350" i="2"/>
  <c r="S351" i="2"/>
  <c r="S352" i="2"/>
  <c r="S353" i="2"/>
  <c r="S354" i="2"/>
  <c r="T354" i="2" s="1"/>
  <c r="S355" i="2"/>
  <c r="T355" i="2" s="1"/>
  <c r="S356" i="2"/>
  <c r="T356" i="2" s="1"/>
  <c r="S357" i="2"/>
  <c r="T357" i="2" s="1"/>
  <c r="S358" i="2"/>
  <c r="S359" i="2"/>
  <c r="S360" i="2"/>
  <c r="S361" i="2"/>
  <c r="S362" i="2"/>
  <c r="T362" i="2" s="1"/>
  <c r="S363" i="2"/>
  <c r="T363" i="2" s="1"/>
  <c r="S364" i="2"/>
  <c r="T364" i="2" s="1"/>
  <c r="S365" i="2"/>
  <c r="T365" i="2" s="1"/>
  <c r="S366" i="2"/>
  <c r="S367" i="2"/>
  <c r="S368" i="2"/>
  <c r="S369" i="2"/>
  <c r="S370" i="2"/>
  <c r="T370" i="2" s="1"/>
  <c r="S371" i="2"/>
  <c r="T371" i="2" s="1"/>
  <c r="S372" i="2"/>
  <c r="T372" i="2" s="1"/>
  <c r="S373" i="2"/>
  <c r="T373" i="2" s="1"/>
  <c r="S374" i="2"/>
  <c r="S375" i="2"/>
  <c r="S376" i="2"/>
  <c r="S377" i="2"/>
  <c r="S378" i="2"/>
  <c r="T378" i="2" s="1"/>
  <c r="S379" i="2"/>
  <c r="T379" i="2" s="1"/>
  <c r="S380" i="2"/>
  <c r="T380" i="2" s="1"/>
  <c r="S381" i="2"/>
  <c r="T381" i="2" s="1"/>
  <c r="S382" i="2"/>
  <c r="S383" i="2"/>
  <c r="S384" i="2"/>
  <c r="S385" i="2"/>
  <c r="S386" i="2"/>
  <c r="T386" i="2" s="1"/>
  <c r="S387" i="2"/>
  <c r="T387" i="2" s="1"/>
  <c r="S388" i="2"/>
  <c r="T388" i="2" s="1"/>
  <c r="S389" i="2"/>
  <c r="T389" i="2" s="1"/>
  <c r="S390" i="2"/>
  <c r="S391" i="2"/>
  <c r="S392" i="2"/>
  <c r="S393" i="2"/>
  <c r="S394" i="2"/>
  <c r="T394" i="2" s="1"/>
  <c r="S395" i="2"/>
  <c r="T395" i="2" s="1"/>
  <c r="S396" i="2"/>
  <c r="T396" i="2" s="1"/>
  <c r="S397" i="2"/>
  <c r="T397" i="2" s="1"/>
  <c r="S398" i="2"/>
  <c r="S399" i="2"/>
  <c r="S400" i="2"/>
  <c r="S401" i="2"/>
  <c r="S402" i="2"/>
  <c r="T402" i="2" s="1"/>
  <c r="S403" i="2"/>
  <c r="T403" i="2" s="1"/>
  <c r="S404" i="2"/>
  <c r="T404" i="2" s="1"/>
  <c r="S405" i="2"/>
  <c r="T405" i="2" s="1"/>
  <c r="S406" i="2"/>
  <c r="S407" i="2"/>
  <c r="S408" i="2"/>
  <c r="S409" i="2"/>
  <c r="S410" i="2"/>
  <c r="T410" i="2" s="1"/>
  <c r="S411" i="2"/>
  <c r="T411" i="2" s="1"/>
  <c r="S412" i="2"/>
  <c r="T412" i="2" s="1"/>
  <c r="S413" i="2"/>
  <c r="T413" i="2" s="1"/>
  <c r="S414" i="2"/>
  <c r="S415" i="2"/>
  <c r="S416" i="2"/>
  <c r="S417" i="2"/>
  <c r="S418" i="2"/>
  <c r="T418" i="2" s="1"/>
  <c r="S419" i="2"/>
  <c r="T419" i="2" s="1"/>
  <c r="S420" i="2"/>
  <c r="T420" i="2" s="1"/>
  <c r="S421" i="2"/>
  <c r="T421" i="2" s="1"/>
  <c r="S422" i="2"/>
  <c r="S423" i="2"/>
  <c r="S424" i="2"/>
  <c r="S425" i="2"/>
  <c r="S426" i="2"/>
  <c r="T426" i="2" s="1"/>
  <c r="S427" i="2"/>
  <c r="T427" i="2" s="1"/>
  <c r="S428" i="2"/>
  <c r="T428" i="2" s="1"/>
  <c r="S429" i="2"/>
  <c r="T429" i="2" s="1"/>
  <c r="S430" i="2"/>
  <c r="S431" i="2"/>
  <c r="S432" i="2"/>
  <c r="S433" i="2"/>
  <c r="S434" i="2"/>
  <c r="T434" i="2" s="1"/>
  <c r="S435" i="2"/>
  <c r="T435" i="2" s="1"/>
  <c r="S436" i="2"/>
  <c r="T436" i="2" s="1"/>
  <c r="S437" i="2"/>
  <c r="T437" i="2" s="1"/>
  <c r="S438" i="2"/>
  <c r="S439" i="2"/>
  <c r="S440" i="2"/>
  <c r="S441" i="2"/>
  <c r="S442" i="2"/>
  <c r="T442" i="2" s="1"/>
  <c r="S443" i="2"/>
  <c r="T443" i="2" s="1"/>
  <c r="S444" i="2"/>
  <c r="T444" i="2" s="1"/>
  <c r="S445" i="2"/>
  <c r="T445" i="2" s="1"/>
  <c r="S446" i="2"/>
  <c r="S447" i="2"/>
  <c r="S448" i="2"/>
  <c r="S449" i="2"/>
  <c r="S450" i="2"/>
  <c r="T450" i="2" s="1"/>
  <c r="S451" i="2"/>
  <c r="T451" i="2" s="1"/>
  <c r="S452" i="2"/>
  <c r="T452" i="2" s="1"/>
  <c r="S453" i="2"/>
  <c r="T453" i="2" s="1"/>
  <c r="S454" i="2"/>
  <c r="S455" i="2"/>
  <c r="S456" i="2"/>
  <c r="S457" i="2"/>
  <c r="S458" i="2"/>
  <c r="T458" i="2" s="1"/>
  <c r="S459" i="2"/>
  <c r="T459" i="2" s="1"/>
  <c r="S460" i="2"/>
  <c r="T460" i="2" s="1"/>
  <c r="S461" i="2"/>
  <c r="T461" i="2" s="1"/>
  <c r="S462" i="2"/>
  <c r="S463" i="2"/>
  <c r="S464" i="2"/>
  <c r="S465" i="2"/>
  <c r="S466" i="2"/>
  <c r="T466" i="2" s="1"/>
  <c r="S467" i="2"/>
  <c r="T467" i="2" s="1"/>
  <c r="S468" i="2"/>
  <c r="T468" i="2" s="1"/>
  <c r="S469" i="2"/>
  <c r="T469" i="2" s="1"/>
  <c r="S470" i="2"/>
  <c r="S471" i="2"/>
  <c r="S472" i="2"/>
  <c r="S473" i="2"/>
  <c r="S474" i="2"/>
  <c r="T474" i="2" s="1"/>
  <c r="S475" i="2"/>
  <c r="T475" i="2" s="1"/>
  <c r="S476" i="2"/>
  <c r="T476" i="2" s="1"/>
  <c r="S477" i="2"/>
  <c r="T477" i="2" s="1"/>
  <c r="S478" i="2"/>
  <c r="S479" i="2"/>
  <c r="S480" i="2"/>
  <c r="S481" i="2"/>
  <c r="S482" i="2"/>
  <c r="T482" i="2" s="1"/>
  <c r="S483" i="2"/>
  <c r="T483" i="2" s="1"/>
  <c r="S484" i="2"/>
  <c r="T484" i="2" s="1"/>
  <c r="S485" i="2"/>
  <c r="T485" i="2" s="1"/>
  <c r="S486" i="2"/>
  <c r="S487" i="2"/>
  <c r="S488" i="2"/>
  <c r="S489" i="2"/>
  <c r="S490" i="2"/>
  <c r="T490" i="2" s="1"/>
  <c r="S491" i="2"/>
  <c r="T491" i="2" s="1"/>
  <c r="S492" i="2"/>
  <c r="T492" i="2" s="1"/>
  <c r="S493" i="2"/>
  <c r="T493" i="2" s="1"/>
  <c r="S494" i="2"/>
  <c r="S495" i="2"/>
  <c r="S496" i="2"/>
  <c r="S497" i="2"/>
  <c r="S498" i="2"/>
  <c r="T498" i="2" s="1"/>
  <c r="S499" i="2"/>
  <c r="T499" i="2" s="1"/>
  <c r="S500" i="2"/>
  <c r="T500" i="2" s="1"/>
  <c r="S501" i="2"/>
  <c r="T501" i="2" s="1"/>
  <c r="S502" i="2"/>
  <c r="S503" i="2"/>
  <c r="S504" i="2"/>
  <c r="S505" i="2"/>
  <c r="S506" i="2"/>
  <c r="T506" i="2" s="1"/>
  <c r="S507" i="2"/>
  <c r="T507" i="2" s="1"/>
  <c r="S508" i="2"/>
  <c r="T508" i="2" s="1"/>
  <c r="S509" i="2"/>
  <c r="T509" i="2" s="1"/>
  <c r="S510" i="2"/>
  <c r="S511" i="2"/>
  <c r="S512" i="2"/>
  <c r="S513" i="2"/>
  <c r="S514" i="2"/>
  <c r="T514" i="2" s="1"/>
  <c r="S515" i="2"/>
  <c r="T515" i="2" s="1"/>
  <c r="S516" i="2"/>
  <c r="T516" i="2" s="1"/>
  <c r="S517" i="2"/>
  <c r="T517" i="2" s="1"/>
  <c r="S518" i="2"/>
  <c r="S519" i="2"/>
  <c r="S520" i="2"/>
  <c r="S521" i="2"/>
  <c r="S522" i="2"/>
  <c r="T522" i="2" s="1"/>
  <c r="S523" i="2"/>
  <c r="T523" i="2" s="1"/>
  <c r="S524" i="2"/>
  <c r="T524" i="2" s="1"/>
  <c r="S525" i="2"/>
  <c r="T525" i="2" s="1"/>
  <c r="S526" i="2"/>
  <c r="S527" i="2"/>
  <c r="S528" i="2"/>
  <c r="S529" i="2"/>
  <c r="S530" i="2"/>
  <c r="T530" i="2" s="1"/>
  <c r="S531" i="2"/>
  <c r="T531" i="2" s="1"/>
  <c r="S532" i="2"/>
  <c r="T532" i="2" s="1"/>
  <c r="S533" i="2"/>
  <c r="T533" i="2" s="1"/>
  <c r="S534" i="2"/>
  <c r="S535" i="2"/>
  <c r="S536" i="2"/>
  <c r="S537" i="2"/>
  <c r="S538" i="2"/>
  <c r="T538" i="2" s="1"/>
  <c r="S539" i="2"/>
  <c r="T539" i="2" s="1"/>
  <c r="S540" i="2"/>
  <c r="T540" i="2" s="1"/>
  <c r="S541" i="2"/>
  <c r="T541" i="2" s="1"/>
  <c r="S542" i="2"/>
  <c r="S543" i="2"/>
  <c r="S544" i="2"/>
  <c r="S545" i="2"/>
  <c r="S546" i="2"/>
  <c r="T546" i="2" s="1"/>
  <c r="S547" i="2"/>
  <c r="T547" i="2" s="1"/>
  <c r="S548" i="2"/>
  <c r="T548" i="2" s="1"/>
  <c r="S549" i="2"/>
  <c r="T549" i="2" s="1"/>
  <c r="S550" i="2"/>
  <c r="S551" i="2"/>
  <c r="S552" i="2"/>
  <c r="S553" i="2"/>
  <c r="S554" i="2"/>
  <c r="T554" i="2" s="1"/>
  <c r="S555" i="2"/>
  <c r="T555" i="2" s="1"/>
  <c r="S556" i="2"/>
  <c r="T556" i="2" s="1"/>
  <c r="S557" i="2"/>
  <c r="T557" i="2" s="1"/>
  <c r="S558" i="2"/>
  <c r="S559" i="2"/>
  <c r="S560" i="2"/>
  <c r="S561" i="2"/>
  <c r="S562" i="2"/>
  <c r="T562" i="2" s="1"/>
  <c r="S563" i="2"/>
  <c r="T563" i="2" s="1"/>
  <c r="S564" i="2"/>
  <c r="T564" i="2" s="1"/>
  <c r="S565" i="2"/>
  <c r="T565" i="2" s="1"/>
  <c r="S566" i="2"/>
  <c r="S567" i="2"/>
  <c r="S568" i="2"/>
  <c r="S569" i="2"/>
  <c r="S570" i="2"/>
  <c r="T570" i="2" s="1"/>
  <c r="S571" i="2"/>
  <c r="T571" i="2" s="1"/>
  <c r="S572" i="2"/>
  <c r="T572" i="2" s="1"/>
  <c r="S573" i="2"/>
  <c r="T573" i="2" s="1"/>
  <c r="S574" i="2"/>
  <c r="S575" i="2"/>
  <c r="S576" i="2"/>
  <c r="S577" i="2"/>
  <c r="S578" i="2"/>
  <c r="T578" i="2" s="1"/>
  <c r="S579" i="2"/>
  <c r="T579" i="2" s="1"/>
  <c r="S580" i="2"/>
  <c r="T580" i="2" s="1"/>
  <c r="S581" i="2"/>
  <c r="T581" i="2" s="1"/>
  <c r="S582" i="2"/>
  <c r="S583" i="2"/>
  <c r="S584" i="2"/>
  <c r="S585" i="2"/>
  <c r="S586" i="2"/>
  <c r="T586" i="2" s="1"/>
  <c r="S587" i="2"/>
  <c r="T587" i="2" s="1"/>
  <c r="S588" i="2"/>
  <c r="T588" i="2" s="1"/>
  <c r="S589" i="2"/>
  <c r="T589" i="2" s="1"/>
  <c r="S590" i="2"/>
  <c r="S591" i="2"/>
  <c r="S592" i="2"/>
  <c r="S593" i="2"/>
  <c r="S594" i="2"/>
  <c r="T594" i="2" s="1"/>
  <c r="S595" i="2"/>
  <c r="T595" i="2" s="1"/>
  <c r="S596" i="2"/>
  <c r="T596" i="2" s="1"/>
  <c r="S597" i="2"/>
  <c r="T597" i="2" s="1"/>
  <c r="S598" i="2"/>
  <c r="S599" i="2"/>
  <c r="S600" i="2"/>
  <c r="S601" i="2"/>
  <c r="S602" i="2"/>
  <c r="T602" i="2" s="1"/>
  <c r="S603" i="2"/>
  <c r="T603" i="2" s="1"/>
  <c r="S604" i="2"/>
  <c r="T604" i="2" s="1"/>
  <c r="S605" i="2"/>
  <c r="T605" i="2" s="1"/>
  <c r="S606" i="2"/>
  <c r="S607" i="2"/>
  <c r="S608" i="2"/>
  <c r="S609" i="2"/>
  <c r="S610" i="2"/>
  <c r="T610" i="2" s="1"/>
  <c r="S611" i="2"/>
  <c r="T611" i="2" s="1"/>
  <c r="S612" i="2"/>
  <c r="T612" i="2" s="1"/>
  <c r="S613" i="2"/>
  <c r="T613" i="2" s="1"/>
  <c r="S614" i="2"/>
  <c r="S615" i="2"/>
  <c r="S616" i="2"/>
  <c r="S617" i="2"/>
  <c r="S618" i="2"/>
  <c r="T618" i="2" s="1"/>
  <c r="S619" i="2"/>
  <c r="T619" i="2" s="1"/>
  <c r="S620" i="2"/>
  <c r="T620" i="2" s="1"/>
  <c r="S621" i="2"/>
  <c r="T621" i="2" s="1"/>
  <c r="S622" i="2"/>
  <c r="S623" i="2"/>
  <c r="S624" i="2"/>
  <c r="S625" i="2"/>
  <c r="S626" i="2"/>
  <c r="T626" i="2" s="1"/>
  <c r="S627" i="2"/>
  <c r="T627" i="2" s="1"/>
  <c r="S628" i="2"/>
  <c r="T628" i="2" s="1"/>
  <c r="S629" i="2"/>
  <c r="T629" i="2" s="1"/>
  <c r="S630" i="2"/>
  <c r="S631" i="2"/>
  <c r="S632" i="2"/>
  <c r="S633" i="2"/>
  <c r="S634" i="2"/>
  <c r="T634" i="2" s="1"/>
  <c r="S635" i="2"/>
  <c r="T635" i="2" s="1"/>
  <c r="S636" i="2"/>
  <c r="T636" i="2" s="1"/>
  <c r="S637" i="2"/>
  <c r="T637" i="2" s="1"/>
  <c r="S638" i="2"/>
  <c r="S639" i="2"/>
  <c r="S640" i="2"/>
  <c r="S641" i="2"/>
  <c r="S642" i="2"/>
  <c r="T642" i="2" s="1"/>
  <c r="S643" i="2"/>
  <c r="T643" i="2" s="1"/>
  <c r="S644" i="2"/>
  <c r="T644" i="2" s="1"/>
  <c r="S645" i="2"/>
  <c r="T645" i="2" s="1"/>
  <c r="S646" i="2"/>
  <c r="S647" i="2"/>
  <c r="S648" i="2"/>
  <c r="S649" i="2"/>
  <c r="S650" i="2"/>
  <c r="T650" i="2" s="1"/>
  <c r="S651" i="2"/>
  <c r="T651" i="2" s="1"/>
  <c r="S652" i="2"/>
  <c r="T652" i="2" s="1"/>
  <c r="S653" i="2"/>
  <c r="T653" i="2" s="1"/>
  <c r="S654" i="2"/>
  <c r="S655" i="2"/>
  <c r="S656" i="2"/>
  <c r="S657" i="2"/>
  <c r="S658" i="2"/>
  <c r="T658" i="2" s="1"/>
  <c r="S659" i="2"/>
  <c r="T659" i="2" s="1"/>
  <c r="S660" i="2"/>
  <c r="T660" i="2" s="1"/>
  <c r="S661" i="2"/>
  <c r="T661" i="2" s="1"/>
  <c r="S662" i="2"/>
  <c r="S663" i="2"/>
  <c r="S664" i="2"/>
  <c r="S665" i="2"/>
  <c r="S666" i="2"/>
  <c r="T666" i="2" s="1"/>
  <c r="S667" i="2"/>
  <c r="T667" i="2" s="1"/>
  <c r="S668" i="2"/>
  <c r="T668" i="2" s="1"/>
  <c r="S669" i="2"/>
  <c r="T669" i="2" s="1"/>
  <c r="S670" i="2"/>
  <c r="S671" i="2"/>
  <c r="S672" i="2"/>
  <c r="S673" i="2"/>
  <c r="S674" i="2"/>
  <c r="T674" i="2" s="1"/>
  <c r="S675" i="2"/>
  <c r="T675" i="2" s="1"/>
  <c r="S676" i="2"/>
  <c r="T676" i="2" s="1"/>
  <c r="S677" i="2"/>
  <c r="T677" i="2" s="1"/>
  <c r="S678" i="2"/>
  <c r="S679" i="2"/>
  <c r="S680" i="2"/>
  <c r="S681" i="2"/>
  <c r="S682" i="2"/>
  <c r="S683" i="2"/>
  <c r="S684" i="2"/>
  <c r="S685" i="2"/>
  <c r="S686" i="2"/>
  <c r="S687" i="2"/>
  <c r="S688" i="2"/>
  <c r="S689" i="2"/>
  <c r="S690" i="2"/>
  <c r="S691" i="2"/>
  <c r="S692" i="2"/>
  <c r="S693" i="2"/>
  <c r="S694" i="2"/>
  <c r="S695" i="2"/>
  <c r="S696" i="2"/>
  <c r="S697" i="2"/>
  <c r="S698" i="2"/>
  <c r="S699" i="2"/>
  <c r="S700" i="2"/>
  <c r="S701" i="2"/>
  <c r="T6" i="2"/>
  <c r="T7" i="2"/>
  <c r="T8" i="2"/>
  <c r="T9" i="2"/>
  <c r="T14" i="2"/>
  <c r="T15" i="2"/>
  <c r="T16" i="2"/>
  <c r="T17" i="2"/>
  <c r="T22" i="2"/>
  <c r="T23" i="2"/>
  <c r="T24" i="2"/>
  <c r="T25" i="2"/>
  <c r="T30" i="2"/>
  <c r="T31" i="2"/>
  <c r="T32" i="2"/>
  <c r="T33" i="2"/>
  <c r="T38" i="2"/>
  <c r="T39" i="2"/>
  <c r="T40" i="2"/>
  <c r="T41" i="2"/>
  <c r="T46" i="2"/>
  <c r="T47" i="2"/>
  <c r="T48" i="2"/>
  <c r="T49" i="2"/>
  <c r="T54" i="2"/>
  <c r="T55" i="2"/>
  <c r="T56" i="2"/>
  <c r="T57" i="2"/>
  <c r="T62" i="2"/>
  <c r="T63" i="2"/>
  <c r="T64" i="2"/>
  <c r="T65" i="2"/>
  <c r="T70" i="2"/>
  <c r="T71" i="2"/>
  <c r="T72" i="2"/>
  <c r="T73" i="2"/>
  <c r="T78" i="2"/>
  <c r="T79" i="2"/>
  <c r="T80" i="2"/>
  <c r="T81" i="2"/>
  <c r="T86" i="2"/>
  <c r="T87" i="2"/>
  <c r="T88" i="2"/>
  <c r="T89" i="2"/>
  <c r="T94" i="2"/>
  <c r="T95" i="2"/>
  <c r="T96" i="2"/>
  <c r="T97" i="2"/>
  <c r="T102" i="2"/>
  <c r="T103" i="2"/>
  <c r="T104" i="2"/>
  <c r="T105" i="2"/>
  <c r="T110" i="2"/>
  <c r="T111" i="2"/>
  <c r="T112" i="2"/>
  <c r="T113" i="2"/>
  <c r="T118" i="2"/>
  <c r="T119" i="2"/>
  <c r="T120" i="2"/>
  <c r="T121" i="2"/>
  <c r="T126" i="2"/>
  <c r="T127" i="2"/>
  <c r="T128" i="2"/>
  <c r="T129" i="2"/>
  <c r="T134" i="2"/>
  <c r="T135" i="2"/>
  <c r="T136" i="2"/>
  <c r="T137" i="2"/>
  <c r="T142" i="2"/>
  <c r="T143" i="2"/>
  <c r="T144" i="2"/>
  <c r="T145" i="2"/>
  <c r="T150" i="2"/>
  <c r="T151" i="2"/>
  <c r="T152" i="2"/>
  <c r="T153" i="2"/>
  <c r="T158" i="2"/>
  <c r="T159" i="2"/>
  <c r="T160" i="2"/>
  <c r="T161" i="2"/>
  <c r="T166" i="2"/>
  <c r="T167" i="2"/>
  <c r="T168" i="2"/>
  <c r="T169" i="2"/>
  <c r="T174" i="2"/>
  <c r="T175" i="2"/>
  <c r="T176" i="2"/>
  <c r="T177" i="2"/>
  <c r="T182" i="2"/>
  <c r="T183" i="2"/>
  <c r="T184" i="2"/>
  <c r="T185" i="2"/>
  <c r="T190" i="2"/>
  <c r="T191" i="2"/>
  <c r="T192" i="2"/>
  <c r="T193" i="2"/>
  <c r="T198" i="2"/>
  <c r="T199" i="2"/>
  <c r="T200" i="2"/>
  <c r="T201" i="2"/>
  <c r="T206" i="2"/>
  <c r="T207" i="2"/>
  <c r="T208" i="2"/>
  <c r="T209" i="2"/>
  <c r="T214" i="2"/>
  <c r="T215" i="2"/>
  <c r="T216" i="2"/>
  <c r="T217" i="2"/>
  <c r="T222" i="2"/>
  <c r="T223" i="2"/>
  <c r="T224" i="2"/>
  <c r="T225" i="2"/>
  <c r="T230" i="2"/>
  <c r="T231" i="2"/>
  <c r="T232" i="2"/>
  <c r="T233" i="2"/>
  <c r="T238" i="2"/>
  <c r="T239" i="2"/>
  <c r="T240" i="2"/>
  <c r="T241" i="2"/>
  <c r="T246" i="2"/>
  <c r="T247" i="2"/>
  <c r="T248" i="2"/>
  <c r="T249" i="2"/>
  <c r="T254" i="2"/>
  <c r="T255" i="2"/>
  <c r="T256" i="2"/>
  <c r="T257" i="2"/>
  <c r="T262" i="2"/>
  <c r="T263" i="2"/>
  <c r="T264" i="2"/>
  <c r="T265" i="2"/>
  <c r="T270" i="2"/>
  <c r="T271" i="2"/>
  <c r="T272" i="2"/>
  <c r="T273" i="2"/>
  <c r="T278" i="2"/>
  <c r="T279" i="2"/>
  <c r="T280" i="2"/>
  <c r="T281" i="2"/>
  <c r="T286" i="2"/>
  <c r="T287" i="2"/>
  <c r="T288" i="2"/>
  <c r="T289" i="2"/>
  <c r="T294" i="2"/>
  <c r="T295" i="2"/>
  <c r="T296" i="2"/>
  <c r="T297" i="2"/>
  <c r="T302" i="2"/>
  <c r="T303" i="2"/>
  <c r="T304" i="2"/>
  <c r="T305" i="2"/>
  <c r="T310" i="2"/>
  <c r="T311" i="2"/>
  <c r="T312" i="2"/>
  <c r="T313" i="2"/>
  <c r="T318" i="2"/>
  <c r="T319" i="2"/>
  <c r="T320" i="2"/>
  <c r="T321" i="2"/>
  <c r="T326" i="2"/>
  <c r="T327" i="2"/>
  <c r="T328" i="2"/>
  <c r="T329" i="2"/>
  <c r="T334" i="2"/>
  <c r="T335" i="2"/>
  <c r="T336" i="2"/>
  <c r="T337" i="2"/>
  <c r="T342" i="2"/>
  <c r="T343" i="2"/>
  <c r="T344" i="2"/>
  <c r="T345" i="2"/>
  <c r="T350" i="2"/>
  <c r="T351" i="2"/>
  <c r="T352" i="2"/>
  <c r="T353" i="2"/>
  <c r="T358" i="2"/>
  <c r="T359" i="2"/>
  <c r="T360" i="2"/>
  <c r="T361" i="2"/>
  <c r="T366" i="2"/>
  <c r="T367" i="2"/>
  <c r="T368" i="2"/>
  <c r="T369" i="2"/>
  <c r="T374" i="2"/>
  <c r="T375" i="2"/>
  <c r="T376" i="2"/>
  <c r="T377" i="2"/>
  <c r="T382" i="2"/>
  <c r="T383" i="2"/>
  <c r="T384" i="2"/>
  <c r="T385" i="2"/>
  <c r="T390" i="2"/>
  <c r="T391" i="2"/>
  <c r="T392" i="2"/>
  <c r="T393" i="2"/>
  <c r="T398" i="2"/>
  <c r="T399" i="2"/>
  <c r="T400" i="2"/>
  <c r="T401" i="2"/>
  <c r="T406" i="2"/>
  <c r="T407" i="2"/>
  <c r="T408" i="2"/>
  <c r="T409" i="2"/>
  <c r="T414" i="2"/>
  <c r="T415" i="2"/>
  <c r="T416" i="2"/>
  <c r="T417" i="2"/>
  <c r="T422" i="2"/>
  <c r="T423" i="2"/>
  <c r="T424" i="2"/>
  <c r="T425" i="2"/>
  <c r="T430" i="2"/>
  <c r="T431" i="2"/>
  <c r="T432" i="2"/>
  <c r="T433" i="2"/>
  <c r="T438" i="2"/>
  <c r="T439" i="2"/>
  <c r="T440" i="2"/>
  <c r="T441" i="2"/>
  <c r="T446" i="2"/>
  <c r="T447" i="2"/>
  <c r="T448" i="2"/>
  <c r="T449" i="2"/>
  <c r="T454" i="2"/>
  <c r="T455" i="2"/>
  <c r="T456" i="2"/>
  <c r="T457" i="2"/>
  <c r="T462" i="2"/>
  <c r="T463" i="2"/>
  <c r="T464" i="2"/>
  <c r="T465" i="2"/>
  <c r="T470" i="2"/>
  <c r="T471" i="2"/>
  <c r="T472" i="2"/>
  <c r="T473" i="2"/>
  <c r="T478" i="2"/>
  <c r="T479" i="2"/>
  <c r="T480" i="2"/>
  <c r="T481" i="2"/>
  <c r="T486" i="2"/>
  <c r="T487" i="2"/>
  <c r="T488" i="2"/>
  <c r="T489" i="2"/>
  <c r="T494" i="2"/>
  <c r="T495" i="2"/>
  <c r="T496" i="2"/>
  <c r="T497" i="2"/>
  <c r="T502" i="2"/>
  <c r="T503" i="2"/>
  <c r="T504" i="2"/>
  <c r="T505" i="2"/>
  <c r="T510" i="2"/>
  <c r="T511" i="2"/>
  <c r="T512" i="2"/>
  <c r="T513" i="2"/>
  <c r="T518" i="2"/>
  <c r="T519" i="2"/>
  <c r="T520" i="2"/>
  <c r="T521" i="2"/>
  <c r="T526" i="2"/>
  <c r="T527" i="2"/>
  <c r="T528" i="2"/>
  <c r="T529" i="2"/>
  <c r="T534" i="2"/>
  <c r="T535" i="2"/>
  <c r="T536" i="2"/>
  <c r="T537" i="2"/>
  <c r="T542" i="2"/>
  <c r="T543" i="2"/>
  <c r="T544" i="2"/>
  <c r="T545" i="2"/>
  <c r="T550" i="2"/>
  <c r="T551" i="2"/>
  <c r="T552" i="2"/>
  <c r="T553" i="2"/>
  <c r="T558" i="2"/>
  <c r="T559" i="2"/>
  <c r="T560" i="2"/>
  <c r="T561" i="2"/>
  <c r="T566" i="2"/>
  <c r="T567" i="2"/>
  <c r="T568" i="2"/>
  <c r="T569" i="2"/>
  <c r="T574" i="2"/>
  <c r="T575" i="2"/>
  <c r="T576" i="2"/>
  <c r="T577" i="2"/>
  <c r="T582" i="2"/>
  <c r="T583" i="2"/>
  <c r="T584" i="2"/>
  <c r="T585" i="2"/>
  <c r="T590" i="2"/>
  <c r="T591" i="2"/>
  <c r="T592" i="2"/>
  <c r="T593" i="2"/>
  <c r="T598" i="2"/>
  <c r="T599" i="2"/>
  <c r="T600" i="2"/>
  <c r="T601" i="2"/>
  <c r="T606" i="2"/>
  <c r="T607" i="2"/>
  <c r="T608" i="2"/>
  <c r="T609" i="2"/>
  <c r="T614" i="2"/>
  <c r="T615" i="2"/>
  <c r="T616" i="2"/>
  <c r="T617" i="2"/>
  <c r="T622" i="2"/>
  <c r="T623" i="2"/>
  <c r="T624" i="2"/>
  <c r="T625" i="2"/>
  <c r="T630" i="2"/>
  <c r="T631" i="2"/>
  <c r="T632" i="2"/>
  <c r="T633" i="2"/>
  <c r="T638" i="2"/>
  <c r="T639" i="2"/>
  <c r="T640" i="2"/>
  <c r="T641" i="2"/>
  <c r="T646" i="2"/>
  <c r="T647" i="2"/>
  <c r="T648" i="2"/>
  <c r="T649" i="2"/>
  <c r="T654" i="2"/>
  <c r="T655" i="2"/>
  <c r="T656" i="2"/>
  <c r="T657" i="2"/>
  <c r="T662" i="2"/>
  <c r="T663" i="2"/>
  <c r="T664" i="2"/>
  <c r="T665" i="2"/>
  <c r="T670" i="2"/>
  <c r="T671" i="2"/>
  <c r="T672" i="2"/>
  <c r="T673" i="2"/>
  <c r="T678" i="2"/>
  <c r="T679" i="2"/>
  <c r="T680" i="2"/>
  <c r="T681" i="2"/>
  <c r="T682" i="2"/>
  <c r="T683" i="2"/>
  <c r="T684" i="2"/>
  <c r="T685" i="2"/>
  <c r="T686" i="2"/>
  <c r="T687" i="2"/>
  <c r="T688" i="2"/>
  <c r="T689" i="2"/>
  <c r="T690" i="2"/>
  <c r="T691" i="2"/>
  <c r="T692" i="2"/>
  <c r="T693" i="2"/>
  <c r="T694" i="2"/>
  <c r="T695" i="2"/>
  <c r="T696" i="2"/>
  <c r="T697" i="2"/>
  <c r="T698" i="2"/>
  <c r="T699" i="2"/>
  <c r="T700" i="2"/>
  <c r="T7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3E53DD-314B-445D-869F-4190262FDAC5}" keepAlive="1" name="Query - financials" description="Connection to the 'financials' query in the workbook." type="5" refreshedVersion="8" background="1" saveData="1">
    <dbPr connection="Provider=Microsoft.Mashup.OleDb.1;Data Source=$Workbook$;Location=financials;Extended Properties=&quot;&quot;" command="SELECT * FROM [financials]"/>
  </connection>
</connections>
</file>

<file path=xl/sharedStrings.xml><?xml version="1.0" encoding="utf-8"?>
<sst xmlns="http://schemas.openxmlformats.org/spreadsheetml/2006/main" count="4284" uniqueCount="72">
  <si>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</si>
  <si>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</si>
  <si>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</si>
  <si>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</si>
  <si>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</si>
  <si>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</si>
  <si>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</si>
  <si>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</si>
  <si>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</si>
  <si>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</si>
  <si>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</si>
  <si>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</si>
  <si>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</si>
  <si>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</si>
  <si>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</si>
  <si>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</si>
  <si>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</si>
  <si>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</si>
  <si>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</si>
  <si>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</si>
  <si>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</si>
  <si>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Germany</t>
  </si>
  <si>
    <t>Midmarket</t>
  </si>
  <si>
    <t>France</t>
  </si>
  <si>
    <t>June</t>
  </si>
  <si>
    <t>Mexico</t>
  </si>
  <si>
    <t>December</t>
  </si>
  <si>
    <t>Montana</t>
  </si>
  <si>
    <t>March</t>
  </si>
  <si>
    <t>Channel Partners</t>
  </si>
  <si>
    <t>Enterprise</t>
  </si>
  <si>
    <t>July</t>
  </si>
  <si>
    <t>Small Business</t>
  </si>
  <si>
    <t>August</t>
  </si>
  <si>
    <t>September</t>
  </si>
  <si>
    <t>October</t>
  </si>
  <si>
    <t>United States of America</t>
  </si>
  <si>
    <t>Paseo</t>
  </si>
  <si>
    <t>February</t>
  </si>
  <si>
    <t>November</t>
  </si>
  <si>
    <t>Velo</t>
  </si>
  <si>
    <t>VTT</t>
  </si>
  <si>
    <t>April</t>
  </si>
  <si>
    <t>Amarilla</t>
  </si>
  <si>
    <t>Low</t>
  </si>
  <si>
    <t>May</t>
  </si>
  <si>
    <t>Medium</t>
  </si>
  <si>
    <t>High</t>
  </si>
  <si>
    <t>Expenses</t>
  </si>
  <si>
    <t>Net Profit</t>
  </si>
  <si>
    <t>Day Name</t>
  </si>
  <si>
    <t>Wednesday</t>
  </si>
  <si>
    <t>Sunday</t>
  </si>
  <si>
    <t>Monday</t>
  </si>
  <si>
    <t>Saturday</t>
  </si>
  <si>
    <t>Tuesday</t>
  </si>
  <si>
    <t>Friday</t>
  </si>
  <si>
    <t>Thursday</t>
  </si>
  <si>
    <t>Row Labels</t>
  </si>
  <si>
    <t>Sum of  Sales</t>
  </si>
  <si>
    <t>Sum of Expenses</t>
  </si>
  <si>
    <t>Count of Units Sold</t>
  </si>
  <si>
    <t>Sum of Profit</t>
  </si>
  <si>
    <t>WeekNum</t>
  </si>
  <si>
    <t>Product Wise Sales</t>
  </si>
  <si>
    <t>Product Cost Analysis Report</t>
  </si>
  <si>
    <t>Product Sales Analysis by Units Sold</t>
  </si>
  <si>
    <t xml:space="preserve">           Country wise profit</t>
  </si>
  <si>
    <t xml:space="preserve">        Day Wise Sales</t>
  </si>
  <si>
    <t>Country Wise Sales</t>
  </si>
  <si>
    <t>product</t>
  </si>
  <si>
    <t>Product Wise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</si>
</sst>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
    <numFmt numFmtId="165" formatCode="[$$-409]#,##0.0"/>
  </numFmts>
  <fonts count="1" x14ac:knownFonts="1">
    <font>
      <sz val="11"/>
      <color theme="1"/>
      <name val="Calibri"/>
      <family val="2"/>
      <scheme val="minor"/>
    </font>
  </fonts>
  <fills count="3">
    <fill>
      <patternFill patternType="none"/>
    </fill>
    <fill>
      <patternFill patternType="gray125"/>
    </fill>
    <fill>
      <patternFill patternType="solid">
        <fgColor rgb="FFDFD9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0" borderId="0" xfId="0" applyAlignment="1">
      <alignment horizontal="center"/>
    </xf>
    <xf numFmtId="0" fontId="0" fillId="0" borderId="0" xfId="0" applyAlignment="1">
      <alignment horizontal="center"/>
    </xf>
  </cellXfs>
  <cellStyles count="1">
    <cellStyle name="Normal" xfId="0" builtinId="0"/>
  </cellStyles>
  <dxfs count="24">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0" formatCode="General"/>
    </dxf>
    <dxf>
      <numFmt numFmtId="0" formatCode="General"/>
    </dxf>
    <dxf>
      <numFmt numFmtId="19" formatCode="dd/mm/yyyy"/>
    </dxf>
    <dxf>
      <numFmt numFmtId="19" formatCode="dd/mm/yyyy"/>
    </dxf>
    <dxf>
      <numFmt numFmtId="164" formatCode="[$$-409]#,##0"/>
    </dxf>
    <dxf>
      <numFmt numFmtId="164" formatCode="[$$-409]#,##0"/>
    </dxf>
    <dxf>
      <numFmt numFmtId="164" formatCode="[$$-409]#,##0"/>
    </dxf>
    <dxf>
      <numFmt numFmtId="164" formatCode="[$$-409]#,##0"/>
    </dxf>
    <dxf>
      <numFmt numFmtId="164" formatCode="[$$-409]#,##0"/>
    </dxf>
    <dxf>
      <numFmt numFmtId="164" formatCode="[$$-409]#,##0"/>
    </dxf>
    <dxf>
      <numFmt numFmtId="0" formatCode="General"/>
    </dxf>
    <dxf>
      <numFmt numFmtId="0" formatCode="General"/>
    </dxf>
    <dxf>
      <numFmt numFmtId="0" formatCode="General"/>
    </dxf>
    <dxf>
      <numFmt numFmtId="0" formatCode="General"/>
    </dxf>
    <dxf>
      <font>
        <b/>
        <i val="0"/>
        <color theme="0"/>
      </font>
      <fill>
        <patternFill>
          <bgColor rgb="FF736B92"/>
        </patternFill>
      </fill>
    </dxf>
  </dxfs>
  <tableStyles count="2" defaultTableStyle="TableStyleMedium2" defaultPivotStyle="PivotStyleLight16">
    <tableStyle name="Slicer Style 1" pivot="0" table="0" count="3" xr9:uid="{D5BF1BD4-2054-4175-9B0F-43DA4B3471B6}">
      <tableStyleElement type="wholeTable" dxfId="23"/>
    </tableStyle>
    <tableStyle name="Slicer Style 2" pivot="0" table="0" count="2" xr9:uid="{52D10D60-984D-4B5C-AAF1-06EB0B7F9147}"/>
  </tableStyles>
  <colors>
    <mruColors>
      <color rgb="FF7D5BA6"/>
      <color rgb="FFEA16D6"/>
      <color rgb="FFDFD9E2"/>
      <color rgb="FF9D0CC4"/>
      <color rgb="FFA799B7"/>
      <color rgb="FFFFF8E8"/>
      <color rgb="FF7030A0"/>
      <color rgb="FF8C92AC"/>
      <color rgb="FF736B92"/>
      <color rgb="FF7D5C65"/>
    </mruColors>
  </colors>
  <extLst>
    <ext xmlns:x14="http://schemas.microsoft.com/office/spreadsheetml/2009/9/main" uri="{46F421CA-312F-682f-3DD2-61675219B42D}">
      <x14:dxfs count="4">
        <dxf>
          <fill>
            <patternFill>
              <bgColor rgb="FFFFC000"/>
            </patternFill>
          </fill>
        </dxf>
        <dxf>
          <fill>
            <patternFill>
              <bgColor rgb="FF7030A0"/>
            </patternFill>
          </fill>
        </dxf>
        <dxf>
          <font>
            <color theme="0"/>
          </font>
          <fill>
            <patternFill>
              <bgColor rgb="FFFFC000"/>
            </patternFill>
          </fill>
        </dxf>
        <dxf>
          <font>
            <b/>
            <i val="0"/>
            <color theme="0"/>
          </font>
          <fill>
            <patternFill>
              <b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hoveredSelectedItemWithData" dxfId="2"/>
          </x14:slicerStyleElements>
        </x14:slicerStyle>
        <x14:slicerStyle name="Slicer Style 2">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In Excel.xlsx]Pivot table!PivotTable1</c:name>
    <c:fmtId val="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a:t>Product</a:t>
            </a:r>
            <a:r>
              <a:rPr lang="en-US" baseline="0"/>
              <a:t> Wise Sales</a:t>
            </a:r>
            <a:endParaRPr lang="en-US"/>
          </a:p>
        </c:rich>
      </c:tx>
      <c:layout>
        <c:manualLayout>
          <c:xMode val="edge"/>
          <c:yMode val="edge"/>
          <c:x val="0.28294391913853434"/>
          <c:y val="3.689665425592672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52819013762928"/>
          <c:y val="0.1916203726955425"/>
          <c:w val="0.7318045135076241"/>
          <c:h val="0.63388139670159371"/>
        </c:manualLayout>
      </c:layout>
      <c:barChart>
        <c:barDir val="col"/>
        <c:grouping val="clustered"/>
        <c:varyColors val="0"/>
        <c:ser>
          <c:idx val="0"/>
          <c:order val="0"/>
          <c:tx>
            <c:strRef>
              <c:f>'Pivot table'!$B$3</c:f>
              <c:strCache>
                <c:ptCount val="1"/>
                <c:pt idx="0">
                  <c:v>Total</c:v>
                </c:pt>
              </c:strCache>
            </c:strRef>
          </c:tx>
          <c:spPr>
            <a:solidFill>
              <a:schemeClr val="accent4">
                <a:lumMod val="60000"/>
                <a:lumOff val="40000"/>
              </a:schemeClr>
            </a:solidFill>
            <a:ln>
              <a:noFill/>
            </a:ln>
            <a:effectLst/>
          </c:spPr>
          <c:invertIfNegative val="0"/>
          <c:cat>
            <c:strRef>
              <c:f>'Pivot table'!$A$4:$A$9</c:f>
              <c:strCache>
                <c:ptCount val="6"/>
                <c:pt idx="0">
                  <c:v>Amarilla</c:v>
                </c:pt>
                <c:pt idx="1">
                  <c:v>Carretera</c:v>
                </c:pt>
                <c:pt idx="2">
                  <c:v>Montana</c:v>
                </c:pt>
                <c:pt idx="3">
                  <c:v>Paseo</c:v>
                </c:pt>
                <c:pt idx="4">
                  <c:v>Velo</c:v>
                </c:pt>
                <c:pt idx="5">
                  <c:v>VTT</c:v>
                </c:pt>
              </c:strCache>
            </c:strRef>
          </c:cat>
          <c:val>
            <c:numRef>
              <c:f>'Pivot table'!$B$4:$B$9</c:f>
              <c:numCache>
                <c:formatCode>[$$-409]#,##0</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4-05CA-4D1A-BB62-AB80129E6918}"/>
            </c:ext>
          </c:extLst>
        </c:ser>
        <c:dLbls>
          <c:showLegendKey val="0"/>
          <c:showVal val="0"/>
          <c:showCatName val="0"/>
          <c:showSerName val="0"/>
          <c:showPercent val="0"/>
          <c:showBubbleSize val="0"/>
        </c:dLbls>
        <c:gapWidth val="219"/>
        <c:overlap val="-27"/>
        <c:axId val="2091864767"/>
        <c:axId val="2091854207"/>
      </c:barChart>
      <c:catAx>
        <c:axId val="2091864767"/>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1854207"/>
        <c:crosses val="autoZero"/>
        <c:auto val="1"/>
        <c:lblAlgn val="ctr"/>
        <c:lblOffset val="100"/>
        <c:noMultiLvlLbl val="0"/>
      </c:catAx>
      <c:valAx>
        <c:axId val="2091854207"/>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186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alpha val="8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In Excel.xlsx]Pivot table!PivotTable2</c:name>
    <c:fmtId val="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IN" sz="1800" b="1" i="0" u="none" strike="noStrike" baseline="0">
                <a:effectLst/>
              </a:rPr>
              <a:t>Product Cost Analysis Report</a:t>
            </a:r>
            <a:endParaRPr lang="en-IN" sz="1800"/>
          </a:p>
        </c:rich>
      </c:tx>
      <c:layout>
        <c:manualLayout>
          <c:xMode val="edge"/>
          <c:yMode val="edge"/>
          <c:x val="0.21546986814320063"/>
          <c:y val="2.634139789714829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34513969741824"/>
          <c:y val="0.19121993641302257"/>
          <c:w val="0.71447885680956547"/>
          <c:h val="0.616844094488189"/>
        </c:manualLayout>
      </c:layout>
      <c:barChart>
        <c:barDir val="col"/>
        <c:grouping val="clustered"/>
        <c:varyColors val="0"/>
        <c:ser>
          <c:idx val="0"/>
          <c:order val="0"/>
          <c:tx>
            <c:strRef>
              <c:f>'Pivot table'!$E$3</c:f>
              <c:strCache>
                <c:ptCount val="1"/>
                <c:pt idx="0">
                  <c:v>Total</c:v>
                </c:pt>
              </c:strCache>
            </c:strRef>
          </c:tx>
          <c:spPr>
            <a:solidFill>
              <a:srgbClr val="FFC000"/>
            </a:solidFill>
            <a:ln>
              <a:noFill/>
            </a:ln>
            <a:effectLst/>
          </c:spPr>
          <c:invertIfNegative val="0"/>
          <c:cat>
            <c:strRef>
              <c:f>'Pivot table'!$D$4:$D$9</c:f>
              <c:strCache>
                <c:ptCount val="6"/>
                <c:pt idx="0">
                  <c:v>Amarilla</c:v>
                </c:pt>
                <c:pt idx="1">
                  <c:v>Carretera</c:v>
                </c:pt>
                <c:pt idx="2">
                  <c:v>Montana</c:v>
                </c:pt>
                <c:pt idx="3">
                  <c:v>Paseo</c:v>
                </c:pt>
                <c:pt idx="4">
                  <c:v>Velo</c:v>
                </c:pt>
                <c:pt idx="5">
                  <c:v>VTT</c:v>
                </c:pt>
              </c:strCache>
            </c:strRef>
          </c:cat>
          <c:val>
            <c:numRef>
              <c:f>'Pivot table'!$E$4:$E$9</c:f>
              <c:numCache>
                <c:formatCode>[$$-409]#,##0</c:formatCode>
                <c:ptCount val="6"/>
                <c:pt idx="0">
                  <c:v>14957452</c:v>
                </c:pt>
                <c:pt idx="1">
                  <c:v>11988782</c:v>
                </c:pt>
                <c:pt idx="2">
                  <c:v>13276512</c:v>
                </c:pt>
                <c:pt idx="3">
                  <c:v>28215726</c:v>
                </c:pt>
                <c:pt idx="4">
                  <c:v>15957147</c:v>
                </c:pt>
                <c:pt idx="5">
                  <c:v>17504563</c:v>
                </c:pt>
              </c:numCache>
            </c:numRef>
          </c:val>
          <c:extLst>
            <c:ext xmlns:c16="http://schemas.microsoft.com/office/drawing/2014/chart" uri="{C3380CC4-5D6E-409C-BE32-E72D297353CC}">
              <c16:uniqueId val="{00000004-1714-4024-8599-AA375387209F}"/>
            </c:ext>
          </c:extLst>
        </c:ser>
        <c:dLbls>
          <c:showLegendKey val="0"/>
          <c:showVal val="0"/>
          <c:showCatName val="0"/>
          <c:showSerName val="0"/>
          <c:showPercent val="0"/>
          <c:showBubbleSize val="0"/>
        </c:dLbls>
        <c:gapWidth val="219"/>
        <c:overlap val="-27"/>
        <c:axId val="2091848927"/>
        <c:axId val="2091855167"/>
      </c:barChart>
      <c:catAx>
        <c:axId val="20918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1855167"/>
        <c:crosses val="autoZero"/>
        <c:auto val="1"/>
        <c:lblAlgn val="ctr"/>
        <c:lblOffset val="100"/>
        <c:noMultiLvlLbl val="0"/>
      </c:catAx>
      <c:valAx>
        <c:axId val="2091855167"/>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184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In Excel.xlsx]Pivot table!PivotTable3</c:name>
    <c:fmtId val="2"/>
  </c:pivotSource>
  <c:chart>
    <c:title>
      <c:tx>
        <c:rich>
          <a:bodyPr rot="0" spcFirstLastPara="1" vertOverflow="ellipsis" vert="horz" wrap="square" anchor="ctr" anchorCtr="1"/>
          <a:lstStyle/>
          <a:p>
            <a:pPr>
              <a:defRPr sz="2000" b="0" i="0" u="none" strike="noStrike" kern="1200" spc="0" baseline="0">
                <a:solidFill>
                  <a:schemeClr val="bg1">
                    <a:lumMod val="95000"/>
                  </a:schemeClr>
                </a:solidFill>
                <a:latin typeface="+mn-lt"/>
                <a:ea typeface="+mn-ea"/>
                <a:cs typeface="+mn-cs"/>
              </a:defRPr>
            </a:pPr>
            <a:r>
              <a:rPr lang="en-IN" sz="1800" b="1" i="0" u="none" strike="noStrike" baseline="0">
                <a:effectLst/>
              </a:rPr>
              <a:t>Product Sales Analysis by Units Sold</a:t>
            </a:r>
            <a:endParaRPr lang="en-US" sz="1800"/>
          </a:p>
        </c:rich>
      </c:tx>
      <c:layout>
        <c:manualLayout>
          <c:xMode val="edge"/>
          <c:yMode val="edge"/>
          <c:x val="0.10405336460554976"/>
          <c:y val="3.7178042746380417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solidFill>
              <a:srgbClr val="FFC000"/>
            </a:solidFill>
          </a:ln>
          <a:effectLst/>
        </c:spPr>
      </c:pivotFmt>
    </c:pivotFmts>
    <c:plotArea>
      <c:layout/>
      <c:areaChart>
        <c:grouping val="standard"/>
        <c:varyColors val="0"/>
        <c:ser>
          <c:idx val="0"/>
          <c:order val="0"/>
          <c:tx>
            <c:strRef>
              <c:f>'Pivot table'!$H$3</c:f>
              <c:strCache>
                <c:ptCount val="1"/>
                <c:pt idx="0">
                  <c:v>Total</c:v>
                </c:pt>
              </c:strCache>
            </c:strRef>
          </c:tx>
          <c:spPr>
            <a:solidFill>
              <a:srgbClr val="FFC000"/>
            </a:solidFill>
            <a:ln>
              <a:noFill/>
            </a:ln>
            <a:effectLst/>
          </c:spPr>
          <c:dPt>
            <c:idx val="1"/>
            <c:bubble3D val="0"/>
            <c:spPr>
              <a:solidFill>
                <a:srgbClr val="FFC000"/>
              </a:solidFill>
              <a:ln>
                <a:solidFill>
                  <a:srgbClr val="FFC000"/>
                </a:solidFill>
              </a:ln>
              <a:effectLst/>
            </c:spPr>
            <c:extLst>
              <c:ext xmlns:c16="http://schemas.microsoft.com/office/drawing/2014/chart" uri="{C3380CC4-5D6E-409C-BE32-E72D297353CC}">
                <c16:uniqueId val="{00000000-ED05-49C3-913B-EB906355302E}"/>
              </c:ext>
            </c:extLst>
          </c:dPt>
          <c:cat>
            <c:strRef>
              <c:f>'Pivot table'!$G$4:$G$9</c:f>
              <c:strCache>
                <c:ptCount val="6"/>
                <c:pt idx="0">
                  <c:v>Amarilla</c:v>
                </c:pt>
                <c:pt idx="1">
                  <c:v>Carretera</c:v>
                </c:pt>
                <c:pt idx="2">
                  <c:v>Montana</c:v>
                </c:pt>
                <c:pt idx="3">
                  <c:v>Paseo</c:v>
                </c:pt>
                <c:pt idx="4">
                  <c:v>Velo</c:v>
                </c:pt>
                <c:pt idx="5">
                  <c:v>VTT</c:v>
                </c:pt>
              </c:strCache>
            </c:strRef>
          </c:cat>
          <c:val>
            <c:numRef>
              <c:f>'Pivot table'!$H$4:$H$9</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4-1A58-45A6-96BB-F09883BA15FA}"/>
            </c:ext>
          </c:extLst>
        </c:ser>
        <c:dLbls>
          <c:showLegendKey val="0"/>
          <c:showVal val="0"/>
          <c:showCatName val="0"/>
          <c:showSerName val="0"/>
          <c:showPercent val="0"/>
          <c:showBubbleSize val="0"/>
        </c:dLbls>
        <c:axId val="2091859487"/>
        <c:axId val="2091852287"/>
      </c:areaChart>
      <c:catAx>
        <c:axId val="209185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1852287"/>
        <c:crosses val="autoZero"/>
        <c:auto val="1"/>
        <c:lblAlgn val="ctr"/>
        <c:lblOffset val="100"/>
        <c:noMultiLvlLbl val="0"/>
      </c:catAx>
      <c:valAx>
        <c:axId val="209185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1859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In Excel.xlsx]Pivot table!PivotTable5</c:name>
    <c:fmtId val="6"/>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IN"/>
              <a:t>Sales</a:t>
            </a:r>
            <a:r>
              <a:rPr lang="en-IN" baseline="0"/>
              <a:t> Analysis by country</a:t>
            </a:r>
            <a:endParaRPr lang="en-IN"/>
          </a:p>
        </c:rich>
      </c:tx>
      <c:layout>
        <c:manualLayout>
          <c:xMode val="edge"/>
          <c:yMode val="edge"/>
          <c:x val="0.17762963773275586"/>
          <c:y val="4.8976320891915941E-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26679682885888"/>
          <c:y val="0.21867206388778881"/>
          <c:w val="0.75561603057372395"/>
          <c:h val="0.5576035673969808"/>
        </c:manualLayout>
      </c:layout>
      <c:barChart>
        <c:barDir val="col"/>
        <c:grouping val="stacked"/>
        <c:varyColors val="0"/>
        <c:ser>
          <c:idx val="0"/>
          <c:order val="0"/>
          <c:tx>
            <c:strRef>
              <c:f>'Pivot table'!$E$14</c:f>
              <c:strCache>
                <c:ptCount val="1"/>
                <c:pt idx="0">
                  <c:v>Total</c:v>
                </c:pt>
              </c:strCache>
            </c:strRef>
          </c:tx>
          <c:spPr>
            <a:solidFill>
              <a:schemeClr val="accent4">
                <a:lumMod val="60000"/>
                <a:lumOff val="40000"/>
              </a:schemeClr>
            </a:solidFill>
            <a:ln>
              <a:noFill/>
            </a:ln>
            <a:effectLst/>
          </c:spPr>
          <c:invertIfNegative val="0"/>
          <c:cat>
            <c:strRef>
              <c:f>'Pivot table'!$D$15:$D$19</c:f>
              <c:strCache>
                <c:ptCount val="5"/>
                <c:pt idx="0">
                  <c:v>Canada</c:v>
                </c:pt>
                <c:pt idx="1">
                  <c:v>France</c:v>
                </c:pt>
                <c:pt idx="2">
                  <c:v>Germany</c:v>
                </c:pt>
                <c:pt idx="3">
                  <c:v>Mexico</c:v>
                </c:pt>
                <c:pt idx="4">
                  <c:v>United States of America</c:v>
                </c:pt>
              </c:strCache>
            </c:strRef>
          </c:cat>
          <c:val>
            <c:numRef>
              <c:f>'Pivot table'!$E$15:$E$19</c:f>
              <c:numCache>
                <c:formatCode>[$$-409]#,##0</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4-1244-4D48-BB1F-A89A51315489}"/>
            </c:ext>
          </c:extLst>
        </c:ser>
        <c:dLbls>
          <c:showLegendKey val="0"/>
          <c:showVal val="0"/>
          <c:showCatName val="0"/>
          <c:showSerName val="0"/>
          <c:showPercent val="0"/>
          <c:showBubbleSize val="0"/>
        </c:dLbls>
        <c:gapWidth val="150"/>
        <c:overlap val="100"/>
        <c:axId val="103898576"/>
        <c:axId val="103899056"/>
      </c:barChart>
      <c:catAx>
        <c:axId val="1038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899056"/>
        <c:crosses val="autoZero"/>
        <c:auto val="1"/>
        <c:lblAlgn val="ctr"/>
        <c:lblOffset val="100"/>
        <c:noMultiLvlLbl val="0"/>
      </c:catAx>
      <c:valAx>
        <c:axId val="10389905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8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In Excel.xlsx]Pivot table!PivotTable7</c:name>
    <c:fmtId val="4"/>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a:t>Day</a:t>
            </a:r>
            <a:r>
              <a:rPr lang="en-US" baseline="0"/>
              <a:t> Wise Sales</a:t>
            </a:r>
            <a:endParaRPr lang="en-US"/>
          </a:p>
        </c:rich>
      </c:tx>
      <c:layout>
        <c:manualLayout>
          <c:xMode val="edge"/>
          <c:yMode val="edge"/>
          <c:x val="0.29659918534551183"/>
          <c:y val="3.8392612399757906E-4"/>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rgbClr val="A799B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3.688015208948809E-2"/>
              <c:y val="3.754789045476873E-2"/>
            </c:manualLayout>
          </c:layout>
          <c:spPr>
            <a:solidFill>
              <a:srgbClr val="A799B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3.0733460074573411E-2"/>
              <c:y val="5.3639843506812473E-2"/>
            </c:manualLayout>
          </c:layout>
          <c:spPr>
            <a:solidFill>
              <a:srgbClr val="A799B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339684460855464"/>
          <c:y val="0.18787296586266766"/>
          <c:w val="0.38887197356165876"/>
          <c:h val="0.76488585396337694"/>
        </c:manualLayout>
      </c:layout>
      <c:pieChart>
        <c:varyColors val="1"/>
        <c:ser>
          <c:idx val="0"/>
          <c:order val="0"/>
          <c:tx>
            <c:strRef>
              <c:f>'Pivot table'!$B$21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56-41BC-8E39-3E3E8AAB59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56-41BC-8E39-3E3E8AAB59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56-41BC-8E39-3E3E8AAB59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56-41BC-8E39-3E3E8AAB59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56-41BC-8E39-3E3E8AAB59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56-41BC-8E39-3E3E8AAB593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556-41BC-8E39-3E3E8AAB593E}"/>
              </c:ext>
            </c:extLst>
          </c:dPt>
          <c:dLbls>
            <c:dLbl>
              <c:idx val="0"/>
              <c:layout>
                <c:manualLayout>
                  <c:x val="3.688015208948809E-2"/>
                  <c:y val="3.7547890454768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556-41BC-8E39-3E3E8AAB593E}"/>
                </c:ext>
              </c:extLst>
            </c:dLbl>
            <c:dLbl>
              <c:idx val="6"/>
              <c:layout>
                <c:manualLayout>
                  <c:x val="-3.0733460074573411E-2"/>
                  <c:y val="5.36398435068124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5556-41BC-8E39-3E3E8AAB593E}"/>
                </c:ext>
              </c:extLst>
            </c:dLbl>
            <c:spPr>
              <a:solidFill>
                <a:srgbClr val="A799B7"/>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table'!$A$22:$A$28</c:f>
              <c:strCache>
                <c:ptCount val="7"/>
                <c:pt idx="0">
                  <c:v>Sunday</c:v>
                </c:pt>
                <c:pt idx="1">
                  <c:v>Monday</c:v>
                </c:pt>
                <c:pt idx="2">
                  <c:v>Tuesday</c:v>
                </c:pt>
                <c:pt idx="3">
                  <c:v>Wednesday</c:v>
                </c:pt>
                <c:pt idx="4">
                  <c:v>Thursday</c:v>
                </c:pt>
                <c:pt idx="5">
                  <c:v>Friday</c:v>
                </c:pt>
                <c:pt idx="6">
                  <c:v>Saturday</c:v>
                </c:pt>
              </c:strCache>
            </c:strRef>
          </c:cat>
          <c:val>
            <c:numRef>
              <c:f>'Pivot table'!$B$22:$B$28</c:f>
              <c:numCache>
                <c:formatCode>[$$-409]#,##0</c:formatCode>
                <c:ptCount val="7"/>
                <c:pt idx="0">
                  <c:v>19371334.930000011</c:v>
                </c:pt>
                <c:pt idx="1">
                  <c:v>18397485.140000004</c:v>
                </c:pt>
                <c:pt idx="2">
                  <c:v>24363306.350000001</c:v>
                </c:pt>
                <c:pt idx="3">
                  <c:v>18983581.600000001</c:v>
                </c:pt>
                <c:pt idx="4">
                  <c:v>6210211.0600000005</c:v>
                </c:pt>
                <c:pt idx="5">
                  <c:v>13131825.719999999</c:v>
                </c:pt>
                <c:pt idx="6">
                  <c:v>18268605.460000005</c:v>
                </c:pt>
              </c:numCache>
            </c:numRef>
          </c:val>
          <c:extLst>
            <c:ext xmlns:c16="http://schemas.microsoft.com/office/drawing/2014/chart" uri="{C3380CC4-5D6E-409C-BE32-E72D297353CC}">
              <c16:uniqueId val="{00000012-7327-434F-839E-97BFBE84D0E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In Excel.xlsx]Pivot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solidFill>
                  <a:schemeClr val="bg1"/>
                </a:solidFill>
              </a:rPr>
              <a:t>Country</a:t>
            </a:r>
            <a:r>
              <a:rPr lang="en-IN" sz="1800" baseline="0">
                <a:solidFill>
                  <a:schemeClr val="bg1"/>
                </a:solidFill>
              </a:rPr>
              <a:t> wise profit</a:t>
            </a:r>
            <a:endParaRPr lang="en-IN" sz="18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4.7462336311779589E-2"/>
              <c:y val="5.82824685978621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dLbl>
          <c:idx val="0"/>
          <c:layout>
            <c:manualLayout>
              <c:x val="-2.3755462762727612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2.9694347751472165E-2"/>
              <c:y val="6.55213044423314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163542098491177E-2"/>
          <c:y val="0.25608364655463645"/>
          <c:w val="0.82763120392264433"/>
          <c:h val="0.63999388076413943"/>
        </c:manualLayout>
      </c:layout>
      <c:pie3DChart>
        <c:varyColors val="1"/>
        <c:ser>
          <c:idx val="0"/>
          <c:order val="0"/>
          <c:tx>
            <c:strRef>
              <c:f>'Pivot table'!$K$3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F1-454F-A382-71DEA73A3AD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F1-454F-A382-71DEA73A3AD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F1-454F-A382-71DEA73A3AD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F1-454F-A382-71DEA73A3AD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EF1-454F-A382-71DEA73A3ADE}"/>
              </c:ext>
            </c:extLst>
          </c:dPt>
          <c:dLbls>
            <c:dLbl>
              <c:idx val="0"/>
              <c:layout>
                <c:manualLayout>
                  <c:x val="4.7462336311779589E-2"/>
                  <c:y val="5.828246859786213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EF1-454F-A382-71DEA73A3ADE}"/>
                </c:ext>
              </c:extLst>
            </c:dLbl>
            <c:dLbl>
              <c:idx val="3"/>
              <c:layout>
                <c:manualLayout>
                  <c:x val="-2.3755462762727612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EF1-454F-A382-71DEA73A3ADE}"/>
                </c:ext>
              </c:extLst>
            </c:dLbl>
            <c:dLbl>
              <c:idx val="4"/>
              <c:layout>
                <c:manualLayout>
                  <c:x val="-2.9694347751472165E-2"/>
                  <c:y val="6.55213044423314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EF1-454F-A382-71DEA73A3AD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table'!$J$4:$J$8</c:f>
              <c:strCache>
                <c:ptCount val="5"/>
                <c:pt idx="0">
                  <c:v>Canada</c:v>
                </c:pt>
                <c:pt idx="1">
                  <c:v>France</c:v>
                </c:pt>
                <c:pt idx="2">
                  <c:v>Germany</c:v>
                </c:pt>
                <c:pt idx="3">
                  <c:v>Mexico</c:v>
                </c:pt>
                <c:pt idx="4">
                  <c:v>United States of America</c:v>
                </c:pt>
              </c:strCache>
            </c:strRef>
          </c:cat>
          <c:val>
            <c:numRef>
              <c:f>'Pivot table'!$K$4:$K$8</c:f>
              <c:numCache>
                <c:formatCode>[$$-409]#,##0</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A-5EF1-454F-A382-71DEA73A3ADE}"/>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129188</xdr:colOff>
      <xdr:row>4</xdr:row>
      <xdr:rowOff>131851</xdr:rowOff>
    </xdr:from>
    <xdr:to>
      <xdr:col>10</xdr:col>
      <xdr:colOff>129669</xdr:colOff>
      <xdr:row>17</xdr:row>
      <xdr:rowOff>23212</xdr:rowOff>
    </xdr:to>
    <xdr:graphicFrame macro="">
      <xdr:nvGraphicFramePr>
        <xdr:cNvPr id="2" name="Chart 1">
          <a:extLst>
            <a:ext uri="{FF2B5EF4-FFF2-40B4-BE49-F238E27FC236}">
              <a16:creationId xmlns:a16="http://schemas.microsoft.com/office/drawing/2014/main" id="{7D89EA48-6927-458F-8455-D9ABF1AEC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336176</xdr:colOff>
      <xdr:row>18</xdr:row>
      <xdr:rowOff>90715</xdr:rowOff>
    </xdr:from>
    <xdr:to>
      <xdr:col>24</xdr:col>
      <xdr:colOff>373529</xdr:colOff>
      <xdr:row>31</xdr:row>
      <xdr:rowOff>99785</xdr:rowOff>
    </xdr:to>
    <xdr:graphicFrame macro="">
      <xdr:nvGraphicFramePr>
        <xdr:cNvPr id="3" name="Chart 2">
          <a:extLst>
            <a:ext uri="{FF2B5EF4-FFF2-40B4-BE49-F238E27FC236}">
              <a16:creationId xmlns:a16="http://schemas.microsoft.com/office/drawing/2014/main" id="{25ABB2C8-7ED6-49A5-B85A-3EF8798E1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199572</xdr:colOff>
      <xdr:row>4</xdr:row>
      <xdr:rowOff>65634</xdr:rowOff>
    </xdr:from>
    <xdr:to>
      <xdr:col>24</xdr:col>
      <xdr:colOff>172893</xdr:colOff>
      <xdr:row>17</xdr:row>
      <xdr:rowOff>108856</xdr:rowOff>
    </xdr:to>
    <xdr:graphicFrame macro="">
      <xdr:nvGraphicFramePr>
        <xdr:cNvPr id="4" name="Chart 3">
          <a:extLst>
            <a:ext uri="{FF2B5EF4-FFF2-40B4-BE49-F238E27FC236}">
              <a16:creationId xmlns:a16="http://schemas.microsoft.com/office/drawing/2014/main" id="{D428E777-C1BB-44AC-86DC-969195164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345515</xdr:colOff>
      <xdr:row>18</xdr:row>
      <xdr:rowOff>75507</xdr:rowOff>
    </xdr:from>
    <xdr:to>
      <xdr:col>17</xdr:col>
      <xdr:colOff>168088</xdr:colOff>
      <xdr:row>31</xdr:row>
      <xdr:rowOff>99785</xdr:rowOff>
    </xdr:to>
    <xdr:graphicFrame macro="">
      <xdr:nvGraphicFramePr>
        <xdr:cNvPr id="6" name="Chart 5">
          <a:extLst>
            <a:ext uri="{FF2B5EF4-FFF2-40B4-BE49-F238E27FC236}">
              <a16:creationId xmlns:a16="http://schemas.microsoft.com/office/drawing/2014/main" id="{8068986C-3719-4F8F-84F9-075B89D49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221982</xdr:colOff>
      <xdr:row>18</xdr:row>
      <xdr:rowOff>36286</xdr:rowOff>
    </xdr:from>
    <xdr:to>
      <xdr:col>10</xdr:col>
      <xdr:colOff>99786</xdr:colOff>
      <xdr:row>31</xdr:row>
      <xdr:rowOff>45357</xdr:rowOff>
    </xdr:to>
    <xdr:graphicFrame macro="">
      <xdr:nvGraphicFramePr>
        <xdr:cNvPr id="8" name="Chart 7">
          <a:extLst>
            <a:ext uri="{FF2B5EF4-FFF2-40B4-BE49-F238E27FC236}">
              <a16:creationId xmlns:a16="http://schemas.microsoft.com/office/drawing/2014/main" id="{A95729A9-551B-4A1E-8FCF-601CB6ABF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65100</xdr:rowOff>
    </xdr:from>
    <xdr:to>
      <xdr:col>24</xdr:col>
      <xdr:colOff>67769</xdr:colOff>
      <xdr:row>4</xdr:row>
      <xdr:rowOff>63501</xdr:rowOff>
    </xdr:to>
    <xdr:sp macro="" textlink="">
      <xdr:nvSpPr>
        <xdr:cNvPr id="9" name="Rectangle: Rounded Corners 8">
          <a:extLst>
            <a:ext uri="{FF2B5EF4-FFF2-40B4-BE49-F238E27FC236}">
              <a16:creationId xmlns:a16="http://schemas.microsoft.com/office/drawing/2014/main" id="{407B430F-E6A2-B340-267D-7D58D64042DE}"/>
            </a:ext>
          </a:extLst>
        </xdr:cNvPr>
        <xdr:cNvSpPr/>
      </xdr:nvSpPr>
      <xdr:spPr>
        <a:xfrm>
          <a:off x="0" y="65100"/>
          <a:ext cx="14654626" cy="724115"/>
        </a:xfrm>
        <a:prstGeom prst="roundRect">
          <a:avLst/>
        </a:prstGeom>
        <a:solidFill>
          <a:srgbClr val="7D5BA6">
            <a:alpha val="67843"/>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solidFill>
                <a:schemeClr val="bg1"/>
              </a:solidFill>
            </a:rPr>
            <a:t> </a:t>
          </a:r>
          <a:r>
            <a:rPr lang="en-IN" sz="3600">
              <a:solidFill>
                <a:schemeClr val="tx1"/>
              </a:solidFill>
            </a:rPr>
            <a:t>Financial</a:t>
          </a:r>
          <a:r>
            <a:rPr lang="en-IN" sz="3600" baseline="0">
              <a:solidFill>
                <a:schemeClr val="tx1"/>
              </a:solidFill>
            </a:rPr>
            <a:t> </a:t>
          </a:r>
          <a:r>
            <a:rPr lang="en-IN" sz="3600">
              <a:solidFill>
                <a:schemeClr val="tx1"/>
              </a:solidFill>
            </a:rPr>
            <a:t>Report </a:t>
          </a:r>
        </a:p>
      </xdr:txBody>
    </xdr:sp>
    <xdr:clientData/>
  </xdr:twoCellAnchor>
  <xdr:twoCellAnchor>
    <xdr:from>
      <xdr:col>11</xdr:col>
      <xdr:colOff>121397</xdr:colOff>
      <xdr:row>0</xdr:row>
      <xdr:rowOff>65368</xdr:rowOff>
    </xdr:from>
    <xdr:to>
      <xdr:col>15</xdr:col>
      <xdr:colOff>345515</xdr:colOff>
      <xdr:row>3</xdr:row>
      <xdr:rowOff>177427</xdr:rowOff>
    </xdr:to>
    <xdr:sp macro="" textlink="">
      <xdr:nvSpPr>
        <xdr:cNvPr id="10" name="Rectangle: Rounded Corners 9">
          <a:extLst>
            <a:ext uri="{FF2B5EF4-FFF2-40B4-BE49-F238E27FC236}">
              <a16:creationId xmlns:a16="http://schemas.microsoft.com/office/drawing/2014/main" id="{49A25D52-0EF3-D43D-08CD-7C1F61504168}"/>
            </a:ext>
          </a:extLst>
        </xdr:cNvPr>
        <xdr:cNvSpPr/>
      </xdr:nvSpPr>
      <xdr:spPr>
        <a:xfrm>
          <a:off x="6798235" y="65368"/>
          <a:ext cx="2652059" cy="67235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0" i="0" u="none" strike="noStrike">
              <a:solidFill>
                <a:srgbClr val="7D5BA6"/>
              </a:solidFill>
              <a:effectLst/>
              <a:latin typeface="+mn-lt"/>
              <a:ea typeface="+mn-ea"/>
              <a:cs typeface="+mn-cs"/>
            </a:rPr>
            <a:t>   </a:t>
          </a:r>
          <a:endParaRPr lang="en-IN" sz="1200">
            <a:solidFill>
              <a:srgbClr val="7D5BA6"/>
            </a:solidFill>
          </a:endParaRPr>
        </a:p>
      </xdr:txBody>
    </xdr:sp>
    <xdr:clientData/>
  </xdr:twoCellAnchor>
  <xdr:twoCellAnchor>
    <xdr:from>
      <xdr:col>15</xdr:col>
      <xdr:colOff>392206</xdr:colOff>
      <xdr:row>0</xdr:row>
      <xdr:rowOff>93383</xdr:rowOff>
    </xdr:from>
    <xdr:to>
      <xdr:col>20</xdr:col>
      <xdr:colOff>9338</xdr:colOff>
      <xdr:row>3</xdr:row>
      <xdr:rowOff>177427</xdr:rowOff>
    </xdr:to>
    <xdr:sp macro="" textlink="">
      <xdr:nvSpPr>
        <xdr:cNvPr id="11" name="Rectangle: Rounded Corners 10">
          <a:extLst>
            <a:ext uri="{FF2B5EF4-FFF2-40B4-BE49-F238E27FC236}">
              <a16:creationId xmlns:a16="http://schemas.microsoft.com/office/drawing/2014/main" id="{1F5EC1F7-8CB5-3E54-0297-2665B58A2391}"/>
            </a:ext>
          </a:extLst>
        </xdr:cNvPr>
        <xdr:cNvSpPr/>
      </xdr:nvSpPr>
      <xdr:spPr>
        <a:xfrm>
          <a:off x="9496985" y="93383"/>
          <a:ext cx="2652059" cy="64433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200" b="1">
            <a:solidFill>
              <a:schemeClr val="tx1"/>
            </a:solidFill>
          </a:endParaRPr>
        </a:p>
      </xdr:txBody>
    </xdr:sp>
    <xdr:clientData/>
  </xdr:twoCellAnchor>
  <xdr:twoCellAnchor>
    <xdr:from>
      <xdr:col>20</xdr:col>
      <xdr:colOff>65367</xdr:colOff>
      <xdr:row>0</xdr:row>
      <xdr:rowOff>93143</xdr:rowOff>
    </xdr:from>
    <xdr:to>
      <xdr:col>24</xdr:col>
      <xdr:colOff>140073</xdr:colOff>
      <xdr:row>4</xdr:row>
      <xdr:rowOff>9338</xdr:rowOff>
    </xdr:to>
    <xdr:sp macro="" textlink="">
      <xdr:nvSpPr>
        <xdr:cNvPr id="12" name="Rectangle: Rounded Corners 11">
          <a:extLst>
            <a:ext uri="{FF2B5EF4-FFF2-40B4-BE49-F238E27FC236}">
              <a16:creationId xmlns:a16="http://schemas.microsoft.com/office/drawing/2014/main" id="{93B6243E-D8E3-1070-DAEF-6C46B4681506}"/>
            </a:ext>
          </a:extLst>
        </xdr:cNvPr>
        <xdr:cNvSpPr/>
      </xdr:nvSpPr>
      <xdr:spPr>
        <a:xfrm>
          <a:off x="12205073" y="93143"/>
          <a:ext cx="2502647" cy="66325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1" i="0" u="none" strike="noStrike">
              <a:solidFill>
                <a:schemeClr val="lt1"/>
              </a:solidFill>
              <a:effectLst/>
              <a:latin typeface="+mn-lt"/>
              <a:ea typeface="+mn-ea"/>
              <a:cs typeface="+mn-cs"/>
            </a:rPr>
            <a:t>                   </a:t>
          </a:r>
          <a:endParaRPr lang="en-IN" sz="1100" b="1"/>
        </a:p>
      </xdr:txBody>
    </xdr:sp>
    <xdr:clientData/>
  </xdr:twoCellAnchor>
  <xdr:twoCellAnchor editAs="oneCell">
    <xdr:from>
      <xdr:col>0</xdr:col>
      <xdr:colOff>15083</xdr:colOff>
      <xdr:row>4</xdr:row>
      <xdr:rowOff>128101</xdr:rowOff>
    </xdr:from>
    <xdr:to>
      <xdr:col>2</xdr:col>
      <xdr:colOff>504264</xdr:colOff>
      <xdr:row>17</xdr:row>
      <xdr:rowOff>18675</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CC036D14-E728-46F2-B99A-7249383EA29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083" y="875161"/>
              <a:ext cx="1759182" cy="2262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239442</xdr:colOff>
      <xdr:row>0</xdr:row>
      <xdr:rowOff>90752</xdr:rowOff>
    </xdr:from>
    <xdr:to>
      <xdr:col>27</xdr:col>
      <xdr:colOff>345275</xdr:colOff>
      <xdr:row>3</xdr:row>
      <xdr:rowOff>131454</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2ECA5DA3-70D9-4149-B6E2-8C1E708D5A1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807089" y="90752"/>
              <a:ext cx="1926789" cy="600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494927</xdr:colOff>
      <xdr:row>4</xdr:row>
      <xdr:rowOff>88597</xdr:rowOff>
    </xdr:from>
    <xdr:to>
      <xdr:col>27</xdr:col>
      <xdr:colOff>298823</xdr:colOff>
      <xdr:row>16</xdr:row>
      <xdr:rowOff>154214</xdr:rowOff>
    </xdr:to>
    <mc:AlternateContent xmlns:mc="http://schemas.openxmlformats.org/markup-compatibility/2006" xmlns:a14="http://schemas.microsoft.com/office/drawing/2010/main">
      <mc:Choice Requires="a14">
        <xdr:graphicFrame macro="">
          <xdr:nvGraphicFramePr>
            <xdr:cNvPr id="16" name="Day Name">
              <a:extLst>
                <a:ext uri="{FF2B5EF4-FFF2-40B4-BE49-F238E27FC236}">
                  <a16:creationId xmlns:a16="http://schemas.microsoft.com/office/drawing/2014/main" id="{A926F071-C45C-4B5C-BC34-0F77B7F610C8}"/>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5062574" y="835656"/>
              <a:ext cx="1624852" cy="20591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84044</xdr:colOff>
      <xdr:row>18</xdr:row>
      <xdr:rowOff>72572</xdr:rowOff>
    </xdr:from>
    <xdr:to>
      <xdr:col>2</xdr:col>
      <xdr:colOff>513603</xdr:colOff>
      <xdr:row>31</xdr:row>
      <xdr:rowOff>45356</xdr:rowOff>
    </xdr:to>
    <mc:AlternateContent xmlns:mc="http://schemas.openxmlformats.org/markup-compatibility/2006" xmlns:a14="http://schemas.microsoft.com/office/drawing/2010/main">
      <mc:Choice Requires="a14">
        <xdr:graphicFrame macro="">
          <xdr:nvGraphicFramePr>
            <xdr:cNvPr id="17" name="Segment">
              <a:extLst>
                <a:ext uri="{FF2B5EF4-FFF2-40B4-BE49-F238E27FC236}">
                  <a16:creationId xmlns:a16="http://schemas.microsoft.com/office/drawing/2014/main" id="{8B9736D9-B283-45C6-92E4-D03EEBBA84F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4044" y="3287058"/>
              <a:ext cx="1643530" cy="2250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263072</xdr:colOff>
      <xdr:row>4</xdr:row>
      <xdr:rowOff>84311</xdr:rowOff>
    </xdr:from>
    <xdr:to>
      <xdr:col>17</xdr:col>
      <xdr:colOff>163285</xdr:colOff>
      <xdr:row>17</xdr:row>
      <xdr:rowOff>45357</xdr:rowOff>
    </xdr:to>
    <xdr:graphicFrame macro="">
      <xdr:nvGraphicFramePr>
        <xdr:cNvPr id="18" name="Chart 17">
          <a:extLst>
            <a:ext uri="{FF2B5EF4-FFF2-40B4-BE49-F238E27FC236}">
              <a16:creationId xmlns:a16="http://schemas.microsoft.com/office/drawing/2014/main" id="{D2B8ED88-BB27-4E66-88EC-C2CB2508E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498929</xdr:colOff>
      <xdr:row>17</xdr:row>
      <xdr:rowOff>54427</xdr:rowOff>
    </xdr:from>
    <xdr:to>
      <xdr:col>27</xdr:col>
      <xdr:colOff>316966</xdr:colOff>
      <xdr:row>31</xdr:row>
      <xdr:rowOff>81642</xdr:rowOff>
    </xdr:to>
    <mc:AlternateContent xmlns:mc="http://schemas.openxmlformats.org/markup-compatibility/2006">
      <mc:Choice xmlns:a14="http://schemas.microsoft.com/office/drawing/2010/main" Requires="a14">
        <xdr:graphicFrame macro="">
          <xdr:nvGraphicFramePr>
            <xdr:cNvPr id="19" name="Month Name">
              <a:extLst>
                <a:ext uri="{FF2B5EF4-FFF2-40B4-BE49-F238E27FC236}">
                  <a16:creationId xmlns:a16="http://schemas.microsoft.com/office/drawing/2014/main" id="{A5ACF091-FFEA-4B56-87E1-56D9EC225B17}"/>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5085786" y="3138713"/>
              <a:ext cx="1641394" cy="2567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261471</xdr:colOff>
      <xdr:row>0</xdr:row>
      <xdr:rowOff>74706</xdr:rowOff>
    </xdr:from>
    <xdr:to>
      <xdr:col>15</xdr:col>
      <xdr:colOff>336177</xdr:colOff>
      <xdr:row>3</xdr:row>
      <xdr:rowOff>168088</xdr:rowOff>
    </xdr:to>
    <xdr:sp macro="" textlink="">
      <xdr:nvSpPr>
        <xdr:cNvPr id="5" name="Rectangle: Rounded Corners 4">
          <a:extLst>
            <a:ext uri="{FF2B5EF4-FFF2-40B4-BE49-F238E27FC236}">
              <a16:creationId xmlns:a16="http://schemas.microsoft.com/office/drawing/2014/main" id="{767A1F05-54F3-168A-B40A-A0A6A874CC11}"/>
            </a:ext>
          </a:extLst>
        </xdr:cNvPr>
        <xdr:cNvSpPr/>
      </xdr:nvSpPr>
      <xdr:spPr>
        <a:xfrm>
          <a:off x="6938309" y="74706"/>
          <a:ext cx="2502647" cy="653676"/>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a:solidFill>
                <a:sysClr val="windowText" lastClr="000000"/>
              </a:solidFill>
              <a:effectLst/>
              <a:latin typeface="+mn-lt"/>
              <a:ea typeface="+mn-ea"/>
              <a:cs typeface="+mn-cs"/>
            </a:rPr>
            <a:t>$11,87,26,350</a:t>
          </a:r>
          <a:br>
            <a:rPr lang="en-IN" sz="1800" b="1" i="0">
              <a:solidFill>
                <a:sysClr val="windowText" lastClr="000000"/>
              </a:solidFill>
              <a:effectLst/>
              <a:latin typeface="+mn-lt"/>
              <a:ea typeface="+mn-ea"/>
              <a:cs typeface="+mn-cs"/>
            </a:rPr>
          </a:br>
          <a:r>
            <a:rPr lang="en-IN" sz="1400" b="1" i="0">
              <a:solidFill>
                <a:sysClr val="windowText" lastClr="000000"/>
              </a:solidFill>
              <a:effectLst/>
              <a:latin typeface="+mn-lt"/>
              <a:ea typeface="+mn-ea"/>
              <a:cs typeface="+mn-cs"/>
            </a:rPr>
            <a:t>Total Sales</a:t>
          </a:r>
          <a:endParaRPr lang="en-IN" sz="1200" b="1">
            <a:solidFill>
              <a:sysClr val="windowText" lastClr="000000"/>
            </a:solidFill>
          </a:endParaRPr>
        </a:p>
      </xdr:txBody>
    </xdr:sp>
    <xdr:clientData/>
  </xdr:twoCellAnchor>
  <xdr:twoCellAnchor>
    <xdr:from>
      <xdr:col>15</xdr:col>
      <xdr:colOff>532281</xdr:colOff>
      <xdr:row>0</xdr:row>
      <xdr:rowOff>102719</xdr:rowOff>
    </xdr:from>
    <xdr:to>
      <xdr:col>20</xdr:col>
      <xdr:colOff>28016</xdr:colOff>
      <xdr:row>3</xdr:row>
      <xdr:rowOff>186764</xdr:rowOff>
    </xdr:to>
    <xdr:sp macro="" textlink="">
      <xdr:nvSpPr>
        <xdr:cNvPr id="7" name="Rectangle: Rounded Corners 6">
          <a:extLst>
            <a:ext uri="{FF2B5EF4-FFF2-40B4-BE49-F238E27FC236}">
              <a16:creationId xmlns:a16="http://schemas.microsoft.com/office/drawing/2014/main" id="{6B03F608-112E-5C02-333E-733719E0BE43}"/>
            </a:ext>
          </a:extLst>
        </xdr:cNvPr>
        <xdr:cNvSpPr/>
      </xdr:nvSpPr>
      <xdr:spPr>
        <a:xfrm>
          <a:off x="9637060" y="102719"/>
          <a:ext cx="2530662" cy="644339"/>
        </a:xfrm>
        <a:prstGeom prst="roundRect">
          <a:avLst>
            <a:gd name="adj" fmla="val 9649"/>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800" b="1" i="0">
              <a:solidFill>
                <a:schemeClr val="tx1"/>
              </a:solidFill>
              <a:effectLst/>
              <a:latin typeface="+mn-lt"/>
              <a:ea typeface="+mn-ea"/>
              <a:cs typeface="+mn-cs"/>
            </a:rPr>
            <a:t>          $10,19,00,182</a:t>
          </a:r>
          <a:br>
            <a:rPr lang="en-IN" sz="1400" b="1" i="0">
              <a:solidFill>
                <a:schemeClr val="tx1"/>
              </a:solidFill>
              <a:effectLst/>
              <a:latin typeface="+mn-lt"/>
              <a:ea typeface="+mn-ea"/>
              <a:cs typeface="+mn-cs"/>
            </a:rPr>
          </a:br>
          <a:r>
            <a:rPr lang="en-IN" sz="1400" b="1" i="0">
              <a:solidFill>
                <a:schemeClr val="tx1"/>
              </a:solidFill>
              <a:effectLst/>
              <a:latin typeface="+mn-lt"/>
              <a:ea typeface="+mn-ea"/>
              <a:cs typeface="+mn-cs"/>
            </a:rPr>
            <a:t>              Total Expenses</a:t>
          </a:r>
          <a:r>
            <a:rPr lang="en-IN" sz="1400" b="1">
              <a:solidFill>
                <a:schemeClr val="tx1"/>
              </a:solidFill>
              <a:effectLst/>
              <a:latin typeface="+mn-lt"/>
              <a:ea typeface="+mn-ea"/>
              <a:cs typeface="+mn-cs"/>
            </a:rPr>
            <a:t> </a:t>
          </a:r>
          <a:endParaRPr lang="en-IN" sz="1400">
            <a:solidFill>
              <a:schemeClr val="tx1"/>
            </a:solidFill>
            <a:effectLst/>
          </a:endParaRPr>
        </a:p>
        <a:p>
          <a:pPr algn="l"/>
          <a:endParaRPr lang="en-IN" sz="1100"/>
        </a:p>
      </xdr:txBody>
    </xdr:sp>
    <xdr:clientData/>
  </xdr:twoCellAnchor>
  <xdr:twoCellAnchor>
    <xdr:from>
      <xdr:col>20</xdr:col>
      <xdr:colOff>233457</xdr:colOff>
      <xdr:row>0</xdr:row>
      <xdr:rowOff>93384</xdr:rowOff>
    </xdr:from>
    <xdr:to>
      <xdr:col>24</xdr:col>
      <xdr:colOff>140076</xdr:colOff>
      <xdr:row>4</xdr:row>
      <xdr:rowOff>9338</xdr:rowOff>
    </xdr:to>
    <xdr:sp macro="" textlink="">
      <xdr:nvSpPr>
        <xdr:cNvPr id="13" name="Rectangle: Rounded Corners 12">
          <a:extLst>
            <a:ext uri="{FF2B5EF4-FFF2-40B4-BE49-F238E27FC236}">
              <a16:creationId xmlns:a16="http://schemas.microsoft.com/office/drawing/2014/main" id="{DCA56C20-C0FB-DA04-C0BC-6D2067A1B934}"/>
            </a:ext>
          </a:extLst>
        </xdr:cNvPr>
        <xdr:cNvSpPr/>
      </xdr:nvSpPr>
      <xdr:spPr>
        <a:xfrm>
          <a:off x="12373163" y="93384"/>
          <a:ext cx="2334560" cy="663013"/>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           </a:t>
          </a:r>
          <a:r>
            <a:rPr lang="en-IN" sz="1800" b="1">
              <a:solidFill>
                <a:schemeClr val="tx1"/>
              </a:solidFill>
            </a:rPr>
            <a:t>$2,60,31,417</a:t>
          </a:r>
          <a:br>
            <a:rPr lang="en-IN" sz="1400" b="1">
              <a:solidFill>
                <a:schemeClr val="tx1"/>
              </a:solidFill>
            </a:rPr>
          </a:br>
          <a:r>
            <a:rPr lang="en-IN" sz="1400" b="1">
              <a:solidFill>
                <a:schemeClr val="tx1"/>
              </a:solidFill>
            </a:rPr>
            <a:t>                  </a:t>
          </a:r>
          <a:r>
            <a:rPr lang="en-IN" sz="1400" b="1">
              <a:solidFill>
                <a:schemeClr val="tx1"/>
              </a:solidFill>
              <a:effectLst/>
              <a:latin typeface="+mn-lt"/>
              <a:ea typeface="+mn-ea"/>
              <a:cs typeface="+mn-cs"/>
            </a:rPr>
            <a:t>Profit</a:t>
          </a:r>
          <a:endParaRPr lang="en-IN" sz="1400" b="1">
            <a:solidFill>
              <a:schemeClr val="tx1"/>
            </a:solidFill>
          </a:endParaRPr>
        </a:p>
      </xdr:txBody>
    </xdr:sp>
    <xdr:clientData/>
  </xdr:twoCellAnchor>
  <xdr:twoCellAnchor editAs="oneCell">
    <xdr:from>
      <xdr:col>5</xdr:col>
      <xdr:colOff>344715</xdr:colOff>
      <xdr:row>0</xdr:row>
      <xdr:rowOff>36286</xdr:rowOff>
    </xdr:from>
    <xdr:to>
      <xdr:col>7</xdr:col>
      <xdr:colOff>208644</xdr:colOff>
      <xdr:row>4</xdr:row>
      <xdr:rowOff>109571</xdr:rowOff>
    </xdr:to>
    <xdr:pic>
      <xdr:nvPicPr>
        <xdr:cNvPr id="21" name="Graphic 20" descr="Upward trend with solid fill">
          <a:extLst>
            <a:ext uri="{FF2B5EF4-FFF2-40B4-BE49-F238E27FC236}">
              <a16:creationId xmlns:a16="http://schemas.microsoft.com/office/drawing/2014/main" id="{D1F3197E-F473-2473-709C-3211D3EC95F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383644" y="36286"/>
          <a:ext cx="1079500" cy="79899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Makwana" refreshedDate="45451.724736921293" createdVersion="8" refreshedVersion="8" minRefreshableVersion="3" recordCount="700" xr:uid="{90A4FE15-B3C3-4B7D-BECA-0F7878789F3D}">
  <cacheSource type="worksheet">
    <worksheetSource name="financials"/>
  </cacheSource>
  <cacheFields count="20">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WeekNum" numFmtId="14">
      <sharedItems containsSemiMixedTypes="0" containsNonDate="0" containsDate="1" containsString="0" minDate="1899-12-31T00:00:00" maxDate="1900-01-07T00:00:00"/>
    </cacheField>
    <cacheField name="Month Number" numFmtId="0">
      <sharedItems containsSemiMixedTypes="0" containsString="0" containsNumber="1" containsInteger="1" minValue="1" maxValue="12"/>
    </cacheField>
    <cacheField name="Month Name" numFmtId="0">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ount="2">
        <n v="2014"/>
        <n v="2013"/>
      </sharedItems>
    </cacheField>
    <cacheField name="Day Name" numFmtId="0">
      <sharedItems count="7">
        <s v="Wednesday"/>
        <s v="Sunday"/>
        <s v="Monday"/>
        <s v="Saturday"/>
        <s v="Tuesday"/>
        <s v="Friday"/>
        <s v="Thursday"/>
      </sharedItems>
    </cacheField>
    <cacheField name="Expenses" numFmtId="164">
      <sharedItems containsSemiMixedTypes="0" containsString="0" containsNumber="1" minValue="1104" maxValue="950630"/>
    </cacheField>
    <cacheField name="Net Profit" numFmtId="164">
      <sharedItems containsSemiMixedTypes="0" containsString="0" containsNumber="1" minValue="276" maxValue="310490"/>
    </cacheField>
  </cacheFields>
  <extLst>
    <ext xmlns:x14="http://schemas.microsoft.com/office/spreadsheetml/2009/9/main" uri="{725AE2AE-9491-48be-B2B4-4EB974FC3084}">
      <x14:pivotCacheDefinition pivotCacheId="1937927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d v="2014-01-01T00:00:00"/>
    <d v="1900-01-03T00:00:00"/>
    <n v="1"/>
    <x v="0"/>
    <x v="0"/>
    <x v="0"/>
    <n v="16188"/>
    <n v="16182"/>
  </r>
  <r>
    <x v="0"/>
    <x v="1"/>
    <x v="0"/>
    <s v="None"/>
    <n v="1321"/>
    <n v="3"/>
    <n v="20"/>
    <n v="26420"/>
    <n v="0"/>
    <n v="26420"/>
    <n v="13210"/>
    <n v="13210"/>
    <d v="2014-01-01T00:00:00"/>
    <d v="1900-01-03T00:00:00"/>
    <n v="1"/>
    <x v="0"/>
    <x v="0"/>
    <x v="0"/>
    <n v="13213"/>
    <n v="13207"/>
  </r>
  <r>
    <x v="1"/>
    <x v="2"/>
    <x v="0"/>
    <s v="None"/>
    <n v="2178"/>
    <n v="3"/>
    <n v="15"/>
    <n v="32670"/>
    <n v="0"/>
    <n v="32670"/>
    <n v="21780"/>
    <n v="10890"/>
    <d v="2014-06-01T00:00:00"/>
    <d v="1899-12-31T00:00:00"/>
    <n v="6"/>
    <x v="1"/>
    <x v="0"/>
    <x v="1"/>
    <n v="21783"/>
    <n v="10887"/>
  </r>
  <r>
    <x v="1"/>
    <x v="1"/>
    <x v="0"/>
    <s v="None"/>
    <n v="888"/>
    <n v="3"/>
    <n v="15"/>
    <n v="13320"/>
    <n v="0"/>
    <n v="13320"/>
    <n v="8880"/>
    <n v="4440"/>
    <d v="2014-06-01T00:00:00"/>
    <d v="1899-12-31T00:00:00"/>
    <n v="6"/>
    <x v="1"/>
    <x v="0"/>
    <x v="1"/>
    <n v="8883"/>
    <n v="4437"/>
  </r>
  <r>
    <x v="1"/>
    <x v="3"/>
    <x v="0"/>
    <s v="None"/>
    <n v="2470"/>
    <n v="3"/>
    <n v="15"/>
    <n v="37050"/>
    <n v="0"/>
    <n v="37050"/>
    <n v="24700"/>
    <n v="12350"/>
    <d v="2014-06-01T00:00:00"/>
    <d v="1899-12-31T00:00:00"/>
    <n v="6"/>
    <x v="1"/>
    <x v="0"/>
    <x v="1"/>
    <n v="24703"/>
    <n v="12347"/>
  </r>
  <r>
    <x v="0"/>
    <x v="1"/>
    <x v="0"/>
    <s v="None"/>
    <n v="1513"/>
    <n v="3"/>
    <n v="350"/>
    <n v="529550"/>
    <n v="0"/>
    <n v="529550"/>
    <n v="393380"/>
    <n v="136170"/>
    <d v="2014-12-01T00:00:00"/>
    <d v="1900-01-01T00:00:00"/>
    <n v="12"/>
    <x v="2"/>
    <x v="0"/>
    <x v="2"/>
    <n v="393383"/>
    <n v="136167"/>
  </r>
  <r>
    <x v="1"/>
    <x v="1"/>
    <x v="1"/>
    <s v="None"/>
    <n v="921"/>
    <n v="5"/>
    <n v="15"/>
    <n v="13815"/>
    <n v="0"/>
    <n v="13815"/>
    <n v="9210"/>
    <n v="4605"/>
    <d v="2014-03-01T00:00:00"/>
    <d v="1900-01-06T00:00:00"/>
    <n v="3"/>
    <x v="3"/>
    <x v="0"/>
    <x v="3"/>
    <n v="9215"/>
    <n v="4600"/>
  </r>
  <r>
    <x v="2"/>
    <x v="0"/>
    <x v="1"/>
    <s v="None"/>
    <n v="2518"/>
    <n v="5"/>
    <n v="12"/>
    <n v="30216"/>
    <n v="0"/>
    <n v="30216"/>
    <n v="7554"/>
    <n v="22662"/>
    <d v="2014-06-01T00:00:00"/>
    <d v="1899-12-31T00:00:00"/>
    <n v="6"/>
    <x v="1"/>
    <x v="0"/>
    <x v="1"/>
    <n v="7559"/>
    <n v="22657"/>
  </r>
  <r>
    <x v="0"/>
    <x v="2"/>
    <x v="1"/>
    <s v="None"/>
    <n v="1899"/>
    <n v="5"/>
    <n v="20"/>
    <n v="37980"/>
    <n v="0"/>
    <n v="37980"/>
    <n v="18990"/>
    <n v="18990"/>
    <d v="2014-06-01T00:00:00"/>
    <d v="1899-12-31T00:00:00"/>
    <n v="6"/>
    <x v="1"/>
    <x v="0"/>
    <x v="1"/>
    <n v="18995"/>
    <n v="18985"/>
  </r>
  <r>
    <x v="2"/>
    <x v="1"/>
    <x v="1"/>
    <s v="None"/>
    <n v="1545"/>
    <n v="5"/>
    <n v="12"/>
    <n v="18540"/>
    <n v="0"/>
    <n v="18540"/>
    <n v="4635"/>
    <n v="13905"/>
    <d v="2014-06-01T00:00:00"/>
    <d v="1899-12-31T00:00:00"/>
    <n v="6"/>
    <x v="1"/>
    <x v="0"/>
    <x v="1"/>
    <n v="4640"/>
    <n v="13900"/>
  </r>
  <r>
    <x v="1"/>
    <x v="3"/>
    <x v="1"/>
    <s v="None"/>
    <n v="2470"/>
    <n v="5"/>
    <n v="15"/>
    <n v="37050"/>
    <n v="0"/>
    <n v="37050"/>
    <n v="24700"/>
    <n v="12350"/>
    <d v="2014-06-01T00:00:00"/>
    <d v="1899-12-31T00:00:00"/>
    <n v="6"/>
    <x v="1"/>
    <x v="0"/>
    <x v="1"/>
    <n v="24705"/>
    <n v="12345"/>
  </r>
  <r>
    <x v="3"/>
    <x v="0"/>
    <x v="1"/>
    <s v="None"/>
    <n v="2665.5"/>
    <n v="5"/>
    <n v="125"/>
    <n v="333187.5"/>
    <n v="0"/>
    <n v="333187.5"/>
    <n v="319860"/>
    <n v="13327.5"/>
    <d v="2014-07-01T00:00:00"/>
    <d v="1900-01-02T00:00:00"/>
    <n v="7"/>
    <x v="4"/>
    <x v="0"/>
    <x v="4"/>
    <n v="319865"/>
    <n v="13322.5"/>
  </r>
  <r>
    <x v="4"/>
    <x v="3"/>
    <x v="1"/>
    <s v="None"/>
    <n v="958"/>
    <n v="5"/>
    <n v="300"/>
    <n v="287400"/>
    <n v="0"/>
    <n v="287400"/>
    <n v="239500"/>
    <n v="47900"/>
    <d v="2014-08-01T00:00:00"/>
    <d v="1900-01-05T00:00:00"/>
    <n v="8"/>
    <x v="5"/>
    <x v="0"/>
    <x v="5"/>
    <n v="239505"/>
    <n v="47895"/>
  </r>
  <r>
    <x v="0"/>
    <x v="1"/>
    <x v="1"/>
    <s v="None"/>
    <n v="2146"/>
    <n v="5"/>
    <n v="7"/>
    <n v="15022"/>
    <n v="0"/>
    <n v="15022"/>
    <n v="10730"/>
    <n v="4292"/>
    <d v="2014-09-01T00:00:00"/>
    <d v="1900-01-01T00:00:00"/>
    <n v="9"/>
    <x v="6"/>
    <x v="0"/>
    <x v="2"/>
    <n v="10735"/>
    <n v="4287"/>
  </r>
  <r>
    <x v="3"/>
    <x v="0"/>
    <x v="1"/>
    <s v="None"/>
    <n v="345"/>
    <n v="5"/>
    <n v="125"/>
    <n v="43125"/>
    <n v="0"/>
    <n v="43125"/>
    <n v="41400"/>
    <n v="1725"/>
    <d v="2013-10-01T00:00:00"/>
    <d v="1900-01-02T00:00:00"/>
    <n v="10"/>
    <x v="7"/>
    <x v="1"/>
    <x v="4"/>
    <n v="41405"/>
    <n v="1720"/>
  </r>
  <r>
    <x v="1"/>
    <x v="4"/>
    <x v="1"/>
    <s v="None"/>
    <n v="615"/>
    <n v="5"/>
    <n v="15"/>
    <n v="9225"/>
    <n v="0"/>
    <n v="9225"/>
    <n v="6150"/>
    <n v="3075"/>
    <d v="2014-12-01T00:00:00"/>
    <d v="1900-01-01T00:00:00"/>
    <n v="12"/>
    <x v="2"/>
    <x v="0"/>
    <x v="2"/>
    <n v="6155"/>
    <n v="3070"/>
  </r>
  <r>
    <x v="0"/>
    <x v="0"/>
    <x v="2"/>
    <s v="None"/>
    <n v="292"/>
    <n v="10"/>
    <n v="20"/>
    <n v="5840"/>
    <n v="0"/>
    <n v="5840"/>
    <n v="2920"/>
    <n v="2920"/>
    <d v="2014-02-01T00:00:00"/>
    <d v="1900-01-06T00:00:00"/>
    <n v="2"/>
    <x v="8"/>
    <x v="0"/>
    <x v="3"/>
    <n v="2930"/>
    <n v="2910"/>
  </r>
  <r>
    <x v="1"/>
    <x v="3"/>
    <x v="2"/>
    <s v="None"/>
    <n v="974"/>
    <n v="10"/>
    <n v="15"/>
    <n v="14610"/>
    <n v="0"/>
    <n v="14610"/>
    <n v="9740"/>
    <n v="4870"/>
    <d v="2014-02-01T00:00:00"/>
    <d v="1900-01-06T00:00:00"/>
    <n v="2"/>
    <x v="8"/>
    <x v="0"/>
    <x v="3"/>
    <n v="9750"/>
    <n v="4860"/>
  </r>
  <r>
    <x v="2"/>
    <x v="0"/>
    <x v="2"/>
    <s v="None"/>
    <n v="2518"/>
    <n v="10"/>
    <n v="12"/>
    <n v="30216"/>
    <n v="0"/>
    <n v="30216"/>
    <n v="7554"/>
    <n v="22662"/>
    <d v="2014-06-01T00:00:00"/>
    <d v="1899-12-31T00:00:00"/>
    <n v="6"/>
    <x v="1"/>
    <x v="0"/>
    <x v="1"/>
    <n v="7564"/>
    <n v="22652"/>
  </r>
  <r>
    <x v="0"/>
    <x v="1"/>
    <x v="2"/>
    <s v="None"/>
    <n v="1006"/>
    <n v="10"/>
    <n v="350"/>
    <n v="352100"/>
    <n v="0"/>
    <n v="352100"/>
    <n v="261560"/>
    <n v="90540"/>
    <d v="2014-06-01T00:00:00"/>
    <d v="1899-12-31T00:00:00"/>
    <n v="6"/>
    <x v="1"/>
    <x v="0"/>
    <x v="1"/>
    <n v="261570"/>
    <n v="90530"/>
  </r>
  <r>
    <x v="2"/>
    <x v="1"/>
    <x v="2"/>
    <s v="None"/>
    <n v="367"/>
    <n v="10"/>
    <n v="12"/>
    <n v="4404"/>
    <n v="0"/>
    <n v="4404"/>
    <n v="1101"/>
    <n v="3303"/>
    <d v="2014-07-01T00:00:00"/>
    <d v="1900-01-02T00:00:00"/>
    <n v="7"/>
    <x v="4"/>
    <x v="0"/>
    <x v="4"/>
    <n v="1111"/>
    <n v="3293"/>
  </r>
  <r>
    <x v="0"/>
    <x v="3"/>
    <x v="2"/>
    <s v="None"/>
    <n v="883"/>
    <n v="10"/>
    <n v="7"/>
    <n v="6181"/>
    <n v="0"/>
    <n v="6181"/>
    <n v="4415"/>
    <n v="1766"/>
    <d v="2014-08-01T00:00:00"/>
    <d v="1900-01-05T00:00:00"/>
    <n v="8"/>
    <x v="5"/>
    <x v="0"/>
    <x v="5"/>
    <n v="4425"/>
    <n v="1756"/>
  </r>
  <r>
    <x v="1"/>
    <x v="2"/>
    <x v="2"/>
    <s v="None"/>
    <n v="549"/>
    <n v="10"/>
    <n v="15"/>
    <n v="8235"/>
    <n v="0"/>
    <n v="8235"/>
    <n v="5490"/>
    <n v="2745"/>
    <d v="2013-09-01T00:00:00"/>
    <d v="1899-12-31T00:00:00"/>
    <n v="9"/>
    <x v="6"/>
    <x v="1"/>
    <x v="1"/>
    <n v="5500"/>
    <n v="2735"/>
  </r>
  <r>
    <x v="4"/>
    <x v="3"/>
    <x v="2"/>
    <s v="None"/>
    <n v="788"/>
    <n v="10"/>
    <n v="300"/>
    <n v="236400"/>
    <n v="0"/>
    <n v="236400"/>
    <n v="197000"/>
    <n v="39400"/>
    <d v="2013-09-01T00:00:00"/>
    <d v="1899-12-31T00:00:00"/>
    <n v="9"/>
    <x v="6"/>
    <x v="1"/>
    <x v="1"/>
    <n v="197010"/>
    <n v="39390"/>
  </r>
  <r>
    <x v="1"/>
    <x v="3"/>
    <x v="2"/>
    <s v="None"/>
    <n v="2472"/>
    <n v="10"/>
    <n v="15"/>
    <n v="37080"/>
    <n v="0"/>
    <n v="37080"/>
    <n v="24720"/>
    <n v="12360"/>
    <d v="2014-09-01T00:00:00"/>
    <d v="1900-01-01T00:00:00"/>
    <n v="9"/>
    <x v="6"/>
    <x v="0"/>
    <x v="2"/>
    <n v="24730"/>
    <n v="12350"/>
  </r>
  <r>
    <x v="0"/>
    <x v="4"/>
    <x v="2"/>
    <s v="None"/>
    <n v="1143"/>
    <n v="10"/>
    <n v="7"/>
    <n v="8001"/>
    <n v="0"/>
    <n v="8001"/>
    <n v="5715"/>
    <n v="2286"/>
    <d v="2014-10-01T00:00:00"/>
    <d v="1900-01-03T00:00:00"/>
    <n v="10"/>
    <x v="7"/>
    <x v="0"/>
    <x v="0"/>
    <n v="5725"/>
    <n v="2276"/>
  </r>
  <r>
    <x v="0"/>
    <x v="0"/>
    <x v="2"/>
    <s v="None"/>
    <n v="1725"/>
    <n v="10"/>
    <n v="350"/>
    <n v="603750"/>
    <n v="0"/>
    <n v="603750"/>
    <n v="448500"/>
    <n v="155250"/>
    <d v="2013-11-01T00:00:00"/>
    <d v="1900-01-05T00:00:00"/>
    <n v="11"/>
    <x v="9"/>
    <x v="1"/>
    <x v="5"/>
    <n v="448510"/>
    <n v="155240"/>
  </r>
  <r>
    <x v="2"/>
    <x v="4"/>
    <x v="2"/>
    <s v="None"/>
    <n v="912"/>
    <n v="10"/>
    <n v="12"/>
    <n v="10944"/>
    <n v="0"/>
    <n v="10944"/>
    <n v="2736"/>
    <n v="8208"/>
    <d v="2013-11-01T00:00:00"/>
    <d v="1900-01-05T00:00:00"/>
    <n v="11"/>
    <x v="9"/>
    <x v="1"/>
    <x v="5"/>
    <n v="2746"/>
    <n v="8198"/>
  </r>
  <r>
    <x v="1"/>
    <x v="0"/>
    <x v="2"/>
    <s v="None"/>
    <n v="2152"/>
    <n v="10"/>
    <n v="15"/>
    <n v="32280"/>
    <n v="0"/>
    <n v="32280"/>
    <n v="21520"/>
    <n v="10760"/>
    <d v="2013-12-01T00:00:00"/>
    <d v="1899-12-31T00:00:00"/>
    <n v="12"/>
    <x v="2"/>
    <x v="1"/>
    <x v="1"/>
    <n v="21530"/>
    <n v="10750"/>
  </r>
  <r>
    <x v="0"/>
    <x v="0"/>
    <x v="2"/>
    <s v="None"/>
    <n v="1817"/>
    <n v="10"/>
    <n v="20"/>
    <n v="36340"/>
    <n v="0"/>
    <n v="36340"/>
    <n v="18170"/>
    <n v="18170"/>
    <d v="2014-12-01T00:00:00"/>
    <d v="1900-01-01T00:00:00"/>
    <n v="12"/>
    <x v="2"/>
    <x v="0"/>
    <x v="2"/>
    <n v="18180"/>
    <n v="18160"/>
  </r>
  <r>
    <x v="0"/>
    <x v="1"/>
    <x v="2"/>
    <s v="None"/>
    <n v="1513"/>
    <n v="10"/>
    <n v="350"/>
    <n v="529550"/>
    <n v="0"/>
    <n v="529550"/>
    <n v="393380"/>
    <n v="136170"/>
    <d v="2014-12-01T00:00:00"/>
    <d v="1900-01-01T00:00:00"/>
    <n v="12"/>
    <x v="2"/>
    <x v="0"/>
    <x v="2"/>
    <n v="393390"/>
    <n v="136160"/>
  </r>
  <r>
    <x v="0"/>
    <x v="3"/>
    <x v="3"/>
    <s v="None"/>
    <n v="1493"/>
    <n v="120"/>
    <n v="7"/>
    <n v="10451"/>
    <n v="0"/>
    <n v="10451"/>
    <n v="7465"/>
    <n v="2986"/>
    <d v="2014-01-01T00:00:00"/>
    <d v="1900-01-03T00:00:00"/>
    <n v="1"/>
    <x v="0"/>
    <x v="0"/>
    <x v="0"/>
    <n v="7585"/>
    <n v="2866"/>
  </r>
  <r>
    <x v="3"/>
    <x v="2"/>
    <x v="3"/>
    <s v="None"/>
    <n v="1804"/>
    <n v="120"/>
    <n v="125"/>
    <n v="225500"/>
    <n v="0"/>
    <n v="225500"/>
    <n v="216480"/>
    <n v="9020"/>
    <d v="2014-02-01T00:00:00"/>
    <d v="1900-01-06T00:00:00"/>
    <n v="2"/>
    <x v="8"/>
    <x v="0"/>
    <x v="3"/>
    <n v="216600"/>
    <n v="8900"/>
  </r>
  <r>
    <x v="2"/>
    <x v="1"/>
    <x v="3"/>
    <s v="None"/>
    <n v="2161"/>
    <n v="120"/>
    <n v="12"/>
    <n v="25932"/>
    <n v="0"/>
    <n v="25932"/>
    <n v="6483"/>
    <n v="19449"/>
    <d v="2014-03-01T00:00:00"/>
    <d v="1900-01-06T00:00:00"/>
    <n v="3"/>
    <x v="3"/>
    <x v="0"/>
    <x v="3"/>
    <n v="6603"/>
    <n v="19329"/>
  </r>
  <r>
    <x v="0"/>
    <x v="1"/>
    <x v="3"/>
    <s v="None"/>
    <n v="1006"/>
    <n v="120"/>
    <n v="350"/>
    <n v="352100"/>
    <n v="0"/>
    <n v="352100"/>
    <n v="261560"/>
    <n v="90540"/>
    <d v="2014-06-01T00:00:00"/>
    <d v="1899-12-31T00:00:00"/>
    <n v="6"/>
    <x v="1"/>
    <x v="0"/>
    <x v="1"/>
    <n v="261680"/>
    <n v="90420"/>
  </r>
  <r>
    <x v="2"/>
    <x v="1"/>
    <x v="3"/>
    <s v="None"/>
    <n v="1545"/>
    <n v="120"/>
    <n v="12"/>
    <n v="18540"/>
    <n v="0"/>
    <n v="18540"/>
    <n v="4635"/>
    <n v="13905"/>
    <d v="2014-06-01T00:00:00"/>
    <d v="1899-12-31T00:00:00"/>
    <n v="6"/>
    <x v="1"/>
    <x v="0"/>
    <x v="1"/>
    <n v="4755"/>
    <n v="13785"/>
  </r>
  <r>
    <x v="3"/>
    <x v="4"/>
    <x v="3"/>
    <s v="None"/>
    <n v="2821"/>
    <n v="120"/>
    <n v="125"/>
    <n v="352625"/>
    <n v="0"/>
    <n v="352625"/>
    <n v="338520"/>
    <n v="14105"/>
    <d v="2014-08-01T00:00:00"/>
    <d v="1900-01-05T00:00:00"/>
    <n v="8"/>
    <x v="5"/>
    <x v="0"/>
    <x v="5"/>
    <n v="338640"/>
    <n v="13985"/>
  </r>
  <r>
    <x v="3"/>
    <x v="0"/>
    <x v="3"/>
    <s v="None"/>
    <n v="345"/>
    <n v="120"/>
    <n v="125"/>
    <n v="43125"/>
    <n v="0"/>
    <n v="43125"/>
    <n v="41400"/>
    <n v="1725"/>
    <d v="2013-10-01T00:00:00"/>
    <d v="1900-01-02T00:00:00"/>
    <n v="10"/>
    <x v="7"/>
    <x v="1"/>
    <x v="4"/>
    <n v="41520"/>
    <n v="1605"/>
  </r>
  <r>
    <x v="4"/>
    <x v="0"/>
    <x v="4"/>
    <s v="None"/>
    <n v="2001"/>
    <n v="250"/>
    <n v="300"/>
    <n v="600300"/>
    <n v="0"/>
    <n v="600300"/>
    <n v="500250"/>
    <n v="100050"/>
    <d v="2014-02-01T00:00:00"/>
    <d v="1900-01-06T00:00:00"/>
    <n v="2"/>
    <x v="8"/>
    <x v="0"/>
    <x v="3"/>
    <n v="500500"/>
    <n v="99800"/>
  </r>
  <r>
    <x v="2"/>
    <x v="1"/>
    <x v="4"/>
    <s v="None"/>
    <n v="2838"/>
    <n v="250"/>
    <n v="12"/>
    <n v="34056"/>
    <n v="0"/>
    <n v="34056"/>
    <n v="8514"/>
    <n v="25542"/>
    <d v="2014-04-01T00:00:00"/>
    <d v="1900-01-02T00:00:00"/>
    <n v="4"/>
    <x v="10"/>
    <x v="0"/>
    <x v="4"/>
    <n v="8764"/>
    <n v="25292"/>
  </r>
  <r>
    <x v="1"/>
    <x v="2"/>
    <x v="4"/>
    <s v="None"/>
    <n v="2178"/>
    <n v="250"/>
    <n v="15"/>
    <n v="32670"/>
    <n v="0"/>
    <n v="32670"/>
    <n v="21780"/>
    <n v="10890"/>
    <d v="2014-06-01T00:00:00"/>
    <d v="1899-12-31T00:00:00"/>
    <n v="6"/>
    <x v="1"/>
    <x v="0"/>
    <x v="1"/>
    <n v="22030"/>
    <n v="10640"/>
  </r>
  <r>
    <x v="1"/>
    <x v="1"/>
    <x v="4"/>
    <s v="None"/>
    <n v="888"/>
    <n v="250"/>
    <n v="15"/>
    <n v="13320"/>
    <n v="0"/>
    <n v="13320"/>
    <n v="8880"/>
    <n v="4440"/>
    <d v="2014-06-01T00:00:00"/>
    <d v="1899-12-31T00:00:00"/>
    <n v="6"/>
    <x v="1"/>
    <x v="0"/>
    <x v="1"/>
    <n v="9130"/>
    <n v="4190"/>
  </r>
  <r>
    <x v="0"/>
    <x v="2"/>
    <x v="4"/>
    <s v="None"/>
    <n v="1527"/>
    <n v="250"/>
    <n v="350"/>
    <n v="534450"/>
    <n v="0"/>
    <n v="534450"/>
    <n v="397020"/>
    <n v="137430"/>
    <d v="2013-09-01T00:00:00"/>
    <d v="1899-12-31T00:00:00"/>
    <n v="9"/>
    <x v="6"/>
    <x v="1"/>
    <x v="1"/>
    <n v="397270"/>
    <n v="137180"/>
  </r>
  <r>
    <x v="4"/>
    <x v="2"/>
    <x v="4"/>
    <s v="None"/>
    <n v="2151"/>
    <n v="250"/>
    <n v="300"/>
    <n v="645300"/>
    <n v="0"/>
    <n v="645300"/>
    <n v="537750"/>
    <n v="107550"/>
    <d v="2014-09-01T00:00:00"/>
    <d v="1900-01-01T00:00:00"/>
    <n v="9"/>
    <x v="6"/>
    <x v="0"/>
    <x v="2"/>
    <n v="538000"/>
    <n v="107300"/>
  </r>
  <r>
    <x v="0"/>
    <x v="0"/>
    <x v="4"/>
    <s v="None"/>
    <n v="1817"/>
    <n v="250"/>
    <n v="20"/>
    <n v="36340"/>
    <n v="0"/>
    <n v="36340"/>
    <n v="18170"/>
    <n v="18170"/>
    <d v="2014-12-01T00:00:00"/>
    <d v="1900-01-01T00:00:00"/>
    <n v="12"/>
    <x v="2"/>
    <x v="0"/>
    <x v="2"/>
    <n v="18420"/>
    <n v="17920"/>
  </r>
  <r>
    <x v="0"/>
    <x v="2"/>
    <x v="5"/>
    <s v="None"/>
    <n v="2750"/>
    <n v="260"/>
    <n v="350"/>
    <n v="962500"/>
    <n v="0"/>
    <n v="962500"/>
    <n v="715000"/>
    <n v="247500"/>
    <d v="2014-02-01T00:00:00"/>
    <d v="1900-01-06T00:00:00"/>
    <n v="2"/>
    <x v="8"/>
    <x v="0"/>
    <x v="3"/>
    <n v="715260"/>
    <n v="247240"/>
  </r>
  <r>
    <x v="2"/>
    <x v="4"/>
    <x v="5"/>
    <s v="None"/>
    <n v="1953"/>
    <n v="260"/>
    <n v="12"/>
    <n v="23436"/>
    <n v="0"/>
    <n v="23436"/>
    <n v="5859"/>
    <n v="17577"/>
    <d v="2014-04-01T00:00:00"/>
    <d v="1900-01-02T00:00:00"/>
    <n v="4"/>
    <x v="10"/>
    <x v="0"/>
    <x v="4"/>
    <n v="6119"/>
    <n v="17317"/>
  </r>
  <r>
    <x v="3"/>
    <x v="1"/>
    <x v="5"/>
    <s v="None"/>
    <n v="4219.5"/>
    <n v="260"/>
    <n v="125"/>
    <n v="527437.5"/>
    <n v="0"/>
    <n v="527437.5"/>
    <n v="506340"/>
    <n v="21097.5"/>
    <d v="2014-04-01T00:00:00"/>
    <d v="1900-01-02T00:00:00"/>
    <n v="4"/>
    <x v="10"/>
    <x v="0"/>
    <x v="4"/>
    <n v="506600"/>
    <n v="20837.5"/>
  </r>
  <r>
    <x v="0"/>
    <x v="2"/>
    <x v="5"/>
    <s v="None"/>
    <n v="1899"/>
    <n v="260"/>
    <n v="20"/>
    <n v="37980"/>
    <n v="0"/>
    <n v="37980"/>
    <n v="18990"/>
    <n v="18990"/>
    <d v="2014-06-01T00:00:00"/>
    <d v="1899-12-31T00:00:00"/>
    <n v="6"/>
    <x v="1"/>
    <x v="0"/>
    <x v="1"/>
    <n v="19250"/>
    <n v="18730"/>
  </r>
  <r>
    <x v="0"/>
    <x v="1"/>
    <x v="5"/>
    <s v="None"/>
    <n v="1686"/>
    <n v="260"/>
    <n v="7"/>
    <n v="11802"/>
    <n v="0"/>
    <n v="11802"/>
    <n v="8430"/>
    <n v="3372"/>
    <d v="2014-07-01T00:00:00"/>
    <d v="1900-01-02T00:00:00"/>
    <n v="7"/>
    <x v="4"/>
    <x v="0"/>
    <x v="4"/>
    <n v="8690"/>
    <n v="3112"/>
  </r>
  <r>
    <x v="2"/>
    <x v="4"/>
    <x v="5"/>
    <s v="None"/>
    <n v="2141"/>
    <n v="260"/>
    <n v="12"/>
    <n v="25692"/>
    <n v="0"/>
    <n v="25692"/>
    <n v="6423"/>
    <n v="19269"/>
    <d v="2014-08-01T00:00:00"/>
    <d v="1900-01-05T00:00:00"/>
    <n v="8"/>
    <x v="5"/>
    <x v="0"/>
    <x v="5"/>
    <n v="6683"/>
    <n v="19009"/>
  </r>
  <r>
    <x v="0"/>
    <x v="4"/>
    <x v="5"/>
    <s v="None"/>
    <n v="1143"/>
    <n v="260"/>
    <n v="7"/>
    <n v="8001"/>
    <n v="0"/>
    <n v="8001"/>
    <n v="5715"/>
    <n v="2286"/>
    <d v="2014-10-01T00:00:00"/>
    <d v="1900-01-03T00:00:00"/>
    <n v="10"/>
    <x v="7"/>
    <x v="0"/>
    <x v="0"/>
    <n v="5975"/>
    <n v="2026"/>
  </r>
  <r>
    <x v="1"/>
    <x v="4"/>
    <x v="5"/>
    <s v="None"/>
    <n v="615"/>
    <n v="260"/>
    <n v="15"/>
    <n v="9225"/>
    <n v="0"/>
    <n v="9225"/>
    <n v="6150"/>
    <n v="3075"/>
    <d v="2014-12-01T00:00:00"/>
    <d v="1900-01-01T00:00:00"/>
    <n v="12"/>
    <x v="2"/>
    <x v="0"/>
    <x v="2"/>
    <n v="6410"/>
    <n v="2815"/>
  </r>
  <r>
    <x v="0"/>
    <x v="2"/>
    <x v="2"/>
    <s v="Low"/>
    <n v="3945"/>
    <n v="10"/>
    <n v="7"/>
    <n v="27615"/>
    <n v="276.14999999999998"/>
    <n v="27338.850000000002"/>
    <n v="19725"/>
    <n v="7613.8500000000022"/>
    <d v="2014-01-01T00:00:00"/>
    <d v="1900-01-03T00:00:00"/>
    <n v="1"/>
    <x v="0"/>
    <x v="0"/>
    <x v="0"/>
    <n v="19735"/>
    <n v="7880"/>
  </r>
  <r>
    <x v="1"/>
    <x v="2"/>
    <x v="2"/>
    <s v="Low"/>
    <n v="2296"/>
    <n v="10"/>
    <n v="15"/>
    <n v="34440"/>
    <n v="344.4"/>
    <n v="34095.599999999999"/>
    <n v="22960"/>
    <n v="11135.599999999999"/>
    <d v="2014-02-01T00:00:00"/>
    <d v="1900-01-06T00:00:00"/>
    <n v="2"/>
    <x v="8"/>
    <x v="0"/>
    <x v="3"/>
    <n v="22970"/>
    <n v="11470"/>
  </r>
  <r>
    <x v="0"/>
    <x v="2"/>
    <x v="2"/>
    <s v="Low"/>
    <n v="1030"/>
    <n v="10"/>
    <n v="7"/>
    <n v="7210"/>
    <n v="72.099999999999994"/>
    <n v="7137.9"/>
    <n v="5150"/>
    <n v="1987.8999999999996"/>
    <d v="2014-05-01T00:00:00"/>
    <d v="1900-01-04T00:00:00"/>
    <n v="5"/>
    <x v="11"/>
    <x v="0"/>
    <x v="6"/>
    <n v="5160"/>
    <n v="2050"/>
  </r>
  <r>
    <x v="0"/>
    <x v="2"/>
    <x v="3"/>
    <s v="Low"/>
    <n v="639"/>
    <n v="120"/>
    <n v="7"/>
    <n v="4473"/>
    <n v="44.73"/>
    <n v="4428.2700000000004"/>
    <n v="3195"/>
    <n v="1233.2700000000004"/>
    <d v="2014-11-01T00:00:00"/>
    <d v="1900-01-06T00:00:00"/>
    <n v="11"/>
    <x v="9"/>
    <x v="0"/>
    <x v="3"/>
    <n v="3315"/>
    <n v="1158"/>
  </r>
  <r>
    <x v="0"/>
    <x v="0"/>
    <x v="4"/>
    <s v="Low"/>
    <n v="1326"/>
    <n v="250"/>
    <n v="7"/>
    <n v="9282"/>
    <n v="92.82"/>
    <n v="9189.18"/>
    <n v="6630"/>
    <n v="2559.1800000000003"/>
    <d v="2014-03-01T00:00:00"/>
    <d v="1900-01-06T00:00:00"/>
    <n v="3"/>
    <x v="3"/>
    <x v="0"/>
    <x v="3"/>
    <n v="6880"/>
    <n v="2402"/>
  </r>
  <r>
    <x v="2"/>
    <x v="4"/>
    <x v="0"/>
    <s v="Low"/>
    <n v="1858"/>
    <n v="3"/>
    <n v="12"/>
    <n v="22296"/>
    <n v="222.96"/>
    <n v="22073.040000000001"/>
    <n v="5574"/>
    <n v="16499.04"/>
    <d v="2014-02-01T00:00:00"/>
    <d v="1900-01-06T00:00:00"/>
    <n v="2"/>
    <x v="8"/>
    <x v="0"/>
    <x v="3"/>
    <n v="5577"/>
    <n v="16719"/>
  </r>
  <r>
    <x v="0"/>
    <x v="3"/>
    <x v="0"/>
    <s v="Low"/>
    <n v="1210"/>
    <n v="3"/>
    <n v="350"/>
    <n v="423500"/>
    <n v="4235"/>
    <n v="419265"/>
    <n v="314600"/>
    <n v="104665"/>
    <d v="2014-03-01T00:00:00"/>
    <d v="1900-01-06T00:00:00"/>
    <n v="3"/>
    <x v="3"/>
    <x v="0"/>
    <x v="3"/>
    <n v="314603"/>
    <n v="108897"/>
  </r>
  <r>
    <x v="0"/>
    <x v="4"/>
    <x v="0"/>
    <s v="Low"/>
    <n v="2529"/>
    <n v="3"/>
    <n v="7"/>
    <n v="17703"/>
    <n v="177.03"/>
    <n v="17525.97"/>
    <n v="12645"/>
    <n v="4880.9699999999993"/>
    <d v="2014-07-01T00:00:00"/>
    <d v="1900-01-02T00:00:00"/>
    <n v="7"/>
    <x v="4"/>
    <x v="0"/>
    <x v="4"/>
    <n v="12648"/>
    <n v="5055"/>
  </r>
  <r>
    <x v="2"/>
    <x v="0"/>
    <x v="0"/>
    <s v="Low"/>
    <n v="1445"/>
    <n v="3"/>
    <n v="12"/>
    <n v="17340"/>
    <n v="173.4"/>
    <n v="17166.599999999999"/>
    <n v="4335"/>
    <n v="12831.599999999999"/>
    <d v="2014-09-01T00:00:00"/>
    <d v="1900-01-01T00:00:00"/>
    <n v="9"/>
    <x v="6"/>
    <x v="0"/>
    <x v="2"/>
    <n v="4338"/>
    <n v="13002"/>
  </r>
  <r>
    <x v="3"/>
    <x v="4"/>
    <x v="0"/>
    <s v="Low"/>
    <n v="330"/>
    <n v="3"/>
    <n v="125"/>
    <n v="41250"/>
    <n v="412.5"/>
    <n v="40837.5"/>
    <n v="39600"/>
    <n v="1237.5"/>
    <d v="2013-09-01T00:00:00"/>
    <d v="1899-12-31T00:00:00"/>
    <n v="9"/>
    <x v="6"/>
    <x v="1"/>
    <x v="1"/>
    <n v="39603"/>
    <n v="1647"/>
  </r>
  <r>
    <x v="2"/>
    <x v="2"/>
    <x v="0"/>
    <s v="Low"/>
    <n v="2671"/>
    <n v="3"/>
    <n v="12"/>
    <n v="32052"/>
    <n v="320.52"/>
    <n v="31731.48"/>
    <n v="8013"/>
    <n v="23718.48"/>
    <d v="2014-09-01T00:00:00"/>
    <d v="1900-01-01T00:00:00"/>
    <n v="9"/>
    <x v="6"/>
    <x v="0"/>
    <x v="2"/>
    <n v="8016"/>
    <n v="24036"/>
  </r>
  <r>
    <x v="2"/>
    <x v="1"/>
    <x v="0"/>
    <s v="Low"/>
    <n v="766"/>
    <n v="3"/>
    <n v="12"/>
    <n v="9192"/>
    <n v="91.92"/>
    <n v="9100.08"/>
    <n v="2298"/>
    <n v="6802.08"/>
    <d v="2013-10-01T00:00:00"/>
    <d v="1900-01-02T00:00:00"/>
    <n v="10"/>
    <x v="7"/>
    <x v="1"/>
    <x v="4"/>
    <n v="2301"/>
    <n v="6891"/>
  </r>
  <r>
    <x v="4"/>
    <x v="3"/>
    <x v="0"/>
    <s v="Low"/>
    <n v="494"/>
    <n v="3"/>
    <n v="300"/>
    <n v="148200"/>
    <n v="1482"/>
    <n v="146718"/>
    <n v="123500"/>
    <n v="23218"/>
    <d v="2013-10-01T00:00:00"/>
    <d v="1900-01-02T00:00:00"/>
    <n v="10"/>
    <x v="7"/>
    <x v="1"/>
    <x v="4"/>
    <n v="123503"/>
    <n v="24697"/>
  </r>
  <r>
    <x v="0"/>
    <x v="3"/>
    <x v="0"/>
    <s v="Low"/>
    <n v="1397"/>
    <n v="3"/>
    <n v="350"/>
    <n v="488950"/>
    <n v="4889.5"/>
    <n v="484060.5"/>
    <n v="363220"/>
    <n v="120840.5"/>
    <d v="2014-10-01T00:00:00"/>
    <d v="1900-01-03T00:00:00"/>
    <n v="10"/>
    <x v="7"/>
    <x v="0"/>
    <x v="0"/>
    <n v="363223"/>
    <n v="125727"/>
  </r>
  <r>
    <x v="0"/>
    <x v="2"/>
    <x v="0"/>
    <s v="Low"/>
    <n v="2155"/>
    <n v="3"/>
    <n v="350"/>
    <n v="754250"/>
    <n v="7542.5"/>
    <n v="746707.5"/>
    <n v="560300"/>
    <n v="186407.5"/>
    <d v="2014-12-01T00:00:00"/>
    <d v="1900-01-01T00:00:00"/>
    <n v="12"/>
    <x v="2"/>
    <x v="0"/>
    <x v="2"/>
    <n v="560303"/>
    <n v="193947"/>
  </r>
  <r>
    <x v="1"/>
    <x v="3"/>
    <x v="1"/>
    <s v="Low"/>
    <n v="2214"/>
    <n v="5"/>
    <n v="15"/>
    <n v="33210"/>
    <n v="332.1"/>
    <n v="32877.9"/>
    <n v="22140"/>
    <n v="10737.900000000001"/>
    <d v="2014-03-01T00:00:00"/>
    <d v="1900-01-06T00:00:00"/>
    <n v="3"/>
    <x v="3"/>
    <x v="0"/>
    <x v="3"/>
    <n v="22145"/>
    <n v="11065"/>
  </r>
  <r>
    <x v="4"/>
    <x v="4"/>
    <x v="1"/>
    <s v="Low"/>
    <n v="2301"/>
    <n v="5"/>
    <n v="300"/>
    <n v="690300"/>
    <n v="6903"/>
    <n v="683397"/>
    <n v="575250"/>
    <n v="108147"/>
    <d v="2014-04-01T00:00:00"/>
    <d v="1900-01-02T00:00:00"/>
    <n v="4"/>
    <x v="10"/>
    <x v="0"/>
    <x v="4"/>
    <n v="575255"/>
    <n v="115045"/>
  </r>
  <r>
    <x v="0"/>
    <x v="2"/>
    <x v="1"/>
    <s v="Low"/>
    <n v="1375.5"/>
    <n v="5"/>
    <n v="20"/>
    <n v="27510"/>
    <n v="275.10000000000002"/>
    <n v="27234.899999999998"/>
    <n v="13755"/>
    <n v="13479.899999999998"/>
    <d v="2014-07-01T00:00:00"/>
    <d v="1900-01-02T00:00:00"/>
    <n v="7"/>
    <x v="4"/>
    <x v="0"/>
    <x v="4"/>
    <n v="13760"/>
    <n v="13750"/>
  </r>
  <r>
    <x v="0"/>
    <x v="0"/>
    <x v="1"/>
    <s v="Low"/>
    <n v="1830"/>
    <n v="5"/>
    <n v="7"/>
    <n v="12810"/>
    <n v="128.1"/>
    <n v="12681.9"/>
    <n v="9150"/>
    <n v="3531.8999999999996"/>
    <d v="2014-08-01T00:00:00"/>
    <d v="1900-01-05T00:00:00"/>
    <n v="8"/>
    <x v="5"/>
    <x v="0"/>
    <x v="5"/>
    <n v="9155"/>
    <n v="3655"/>
  </r>
  <r>
    <x v="4"/>
    <x v="4"/>
    <x v="1"/>
    <s v="Low"/>
    <n v="2498"/>
    <n v="5"/>
    <n v="300"/>
    <n v="749400"/>
    <n v="7494"/>
    <n v="741906"/>
    <n v="624500"/>
    <n v="117406"/>
    <d v="2013-09-01T00:00:00"/>
    <d v="1899-12-31T00:00:00"/>
    <n v="9"/>
    <x v="6"/>
    <x v="1"/>
    <x v="1"/>
    <n v="624505"/>
    <n v="124895"/>
  </r>
  <r>
    <x v="3"/>
    <x v="4"/>
    <x v="1"/>
    <s v="Low"/>
    <n v="663"/>
    <n v="5"/>
    <n v="125"/>
    <n v="82875"/>
    <n v="828.75"/>
    <n v="82046.25"/>
    <n v="79560"/>
    <n v="2486.25"/>
    <d v="2013-10-01T00:00:00"/>
    <d v="1900-01-02T00:00:00"/>
    <n v="10"/>
    <x v="7"/>
    <x v="1"/>
    <x v="4"/>
    <n v="79565"/>
    <n v="3310"/>
  </r>
  <r>
    <x v="1"/>
    <x v="4"/>
    <x v="2"/>
    <s v="Low"/>
    <n v="1514"/>
    <n v="10"/>
    <n v="15"/>
    <n v="22710"/>
    <n v="227.1"/>
    <n v="22482.9"/>
    <n v="15140"/>
    <n v="7342.9000000000015"/>
    <d v="2014-02-01T00:00:00"/>
    <d v="1900-01-06T00:00:00"/>
    <n v="2"/>
    <x v="8"/>
    <x v="0"/>
    <x v="3"/>
    <n v="15150"/>
    <n v="7560"/>
  </r>
  <r>
    <x v="0"/>
    <x v="4"/>
    <x v="2"/>
    <s v="Low"/>
    <n v="4492.5"/>
    <n v="10"/>
    <n v="7"/>
    <n v="31447.5"/>
    <n v="314.47500000000002"/>
    <n v="31133.024999999998"/>
    <n v="22462.5"/>
    <n v="8670.5249999999978"/>
    <d v="2014-04-01T00:00:00"/>
    <d v="1900-01-02T00:00:00"/>
    <n v="4"/>
    <x v="10"/>
    <x v="0"/>
    <x v="4"/>
    <n v="22472.5"/>
    <n v="8975"/>
  </r>
  <r>
    <x v="3"/>
    <x v="4"/>
    <x v="2"/>
    <s v="Low"/>
    <n v="727"/>
    <n v="10"/>
    <n v="125"/>
    <n v="90875"/>
    <n v="908.75"/>
    <n v="89966.25"/>
    <n v="87240"/>
    <n v="2726.25"/>
    <d v="2014-06-01T00:00:00"/>
    <d v="1899-12-31T00:00:00"/>
    <n v="6"/>
    <x v="1"/>
    <x v="0"/>
    <x v="1"/>
    <n v="87250"/>
    <n v="3625"/>
  </r>
  <r>
    <x v="3"/>
    <x v="2"/>
    <x v="2"/>
    <s v="Low"/>
    <n v="787"/>
    <n v="10"/>
    <n v="125"/>
    <n v="98375"/>
    <n v="983.75"/>
    <n v="97391.25"/>
    <n v="94440"/>
    <n v="2951.25"/>
    <d v="2014-06-01T00:00:00"/>
    <d v="1899-12-31T00:00:00"/>
    <n v="6"/>
    <x v="1"/>
    <x v="0"/>
    <x v="1"/>
    <n v="94450"/>
    <n v="3925"/>
  </r>
  <r>
    <x v="3"/>
    <x v="3"/>
    <x v="2"/>
    <s v="Low"/>
    <n v="1823"/>
    <n v="10"/>
    <n v="125"/>
    <n v="227875"/>
    <n v="2278.75"/>
    <n v="225596.25"/>
    <n v="218760"/>
    <n v="6836.25"/>
    <d v="2014-07-01T00:00:00"/>
    <d v="1900-01-02T00:00:00"/>
    <n v="7"/>
    <x v="4"/>
    <x v="0"/>
    <x v="4"/>
    <n v="218770"/>
    <n v="9105"/>
  </r>
  <r>
    <x v="1"/>
    <x v="1"/>
    <x v="2"/>
    <s v="Low"/>
    <n v="747"/>
    <n v="10"/>
    <n v="15"/>
    <n v="11205"/>
    <n v="112.05"/>
    <n v="11092.95"/>
    <n v="7470"/>
    <n v="3622.9500000000007"/>
    <d v="2014-09-01T00:00:00"/>
    <d v="1900-01-01T00:00:00"/>
    <n v="9"/>
    <x v="6"/>
    <x v="0"/>
    <x v="2"/>
    <n v="7480"/>
    <n v="3725"/>
  </r>
  <r>
    <x v="2"/>
    <x v="1"/>
    <x v="2"/>
    <s v="Low"/>
    <n v="766"/>
    <n v="10"/>
    <n v="12"/>
    <n v="9192"/>
    <n v="91.92"/>
    <n v="9100.08"/>
    <n v="2298"/>
    <n v="6802.08"/>
    <d v="2013-10-01T00:00:00"/>
    <d v="1900-01-02T00:00:00"/>
    <n v="10"/>
    <x v="7"/>
    <x v="1"/>
    <x v="4"/>
    <n v="2308"/>
    <n v="6884"/>
  </r>
  <r>
    <x v="4"/>
    <x v="4"/>
    <x v="2"/>
    <s v="Low"/>
    <n v="2905"/>
    <n v="10"/>
    <n v="300"/>
    <n v="871500"/>
    <n v="8715"/>
    <n v="862785"/>
    <n v="726250"/>
    <n v="136535"/>
    <d v="2014-11-01T00:00:00"/>
    <d v="1900-01-06T00:00:00"/>
    <n v="11"/>
    <x v="9"/>
    <x v="0"/>
    <x v="3"/>
    <n v="726260"/>
    <n v="145240"/>
  </r>
  <r>
    <x v="0"/>
    <x v="2"/>
    <x v="2"/>
    <s v="Low"/>
    <n v="2155"/>
    <n v="10"/>
    <n v="350"/>
    <n v="754250"/>
    <n v="7542.5"/>
    <n v="746707.5"/>
    <n v="560300"/>
    <n v="186407.5"/>
    <d v="2014-12-01T00:00:00"/>
    <d v="1900-01-01T00:00:00"/>
    <n v="12"/>
    <x v="2"/>
    <x v="0"/>
    <x v="2"/>
    <n v="560310"/>
    <n v="193940"/>
  </r>
  <r>
    <x v="0"/>
    <x v="2"/>
    <x v="3"/>
    <s v="Low"/>
    <n v="3864"/>
    <n v="120"/>
    <n v="20"/>
    <n v="77280"/>
    <n v="772.80000000000007"/>
    <n v="76507.200000000012"/>
    <n v="38640"/>
    <n v="37867.200000000004"/>
    <d v="2014-04-01T00:00:00"/>
    <d v="1900-01-02T00:00:00"/>
    <n v="4"/>
    <x v="10"/>
    <x v="0"/>
    <x v="4"/>
    <n v="38760"/>
    <n v="38520"/>
  </r>
  <r>
    <x v="0"/>
    <x v="3"/>
    <x v="3"/>
    <s v="Low"/>
    <n v="362"/>
    <n v="120"/>
    <n v="7"/>
    <n v="2534"/>
    <n v="25.34"/>
    <n v="2508.66"/>
    <n v="1810"/>
    <n v="698.65999999999985"/>
    <d v="2014-05-01T00:00:00"/>
    <d v="1900-01-04T00:00:00"/>
    <n v="5"/>
    <x v="11"/>
    <x v="0"/>
    <x v="6"/>
    <n v="1930"/>
    <n v="604"/>
  </r>
  <r>
    <x v="3"/>
    <x v="0"/>
    <x v="3"/>
    <s v="Low"/>
    <n v="923"/>
    <n v="120"/>
    <n v="125"/>
    <n v="115375"/>
    <n v="1153.75"/>
    <n v="114221.25"/>
    <n v="110760"/>
    <n v="3461.25"/>
    <d v="2014-08-01T00:00:00"/>
    <d v="1900-01-05T00:00:00"/>
    <n v="8"/>
    <x v="5"/>
    <x v="0"/>
    <x v="5"/>
    <n v="110880"/>
    <n v="4495"/>
  </r>
  <r>
    <x v="3"/>
    <x v="4"/>
    <x v="3"/>
    <s v="Low"/>
    <n v="663"/>
    <n v="120"/>
    <n v="125"/>
    <n v="82875"/>
    <n v="828.75"/>
    <n v="82046.25"/>
    <n v="79560"/>
    <n v="2486.25"/>
    <d v="2013-10-01T00:00:00"/>
    <d v="1900-01-02T00:00:00"/>
    <n v="10"/>
    <x v="7"/>
    <x v="1"/>
    <x v="4"/>
    <n v="79680"/>
    <n v="3195"/>
  </r>
  <r>
    <x v="0"/>
    <x v="0"/>
    <x v="3"/>
    <s v="Low"/>
    <n v="2092"/>
    <n v="120"/>
    <n v="7"/>
    <n v="14644"/>
    <n v="146.44"/>
    <n v="14497.56"/>
    <n v="10460"/>
    <n v="4037.5599999999995"/>
    <d v="2013-11-01T00:00:00"/>
    <d v="1900-01-05T00:00:00"/>
    <n v="11"/>
    <x v="9"/>
    <x v="1"/>
    <x v="5"/>
    <n v="10580"/>
    <n v="4064"/>
  </r>
  <r>
    <x v="0"/>
    <x v="1"/>
    <x v="4"/>
    <s v="Low"/>
    <n v="263"/>
    <n v="250"/>
    <n v="7"/>
    <n v="1841"/>
    <n v="18.41"/>
    <n v="1822.59"/>
    <n v="1315"/>
    <n v="507.58999999999992"/>
    <d v="2014-03-01T00:00:00"/>
    <d v="1900-01-06T00:00:00"/>
    <n v="3"/>
    <x v="3"/>
    <x v="0"/>
    <x v="3"/>
    <n v="1565"/>
    <n v="276"/>
  </r>
  <r>
    <x v="0"/>
    <x v="0"/>
    <x v="4"/>
    <s v="Low"/>
    <n v="943.5"/>
    <n v="250"/>
    <n v="350"/>
    <n v="330225"/>
    <n v="3302.25"/>
    <n v="326922.75"/>
    <n v="245310"/>
    <n v="81612.75"/>
    <d v="2014-04-01T00:00:00"/>
    <d v="1900-01-02T00:00:00"/>
    <n v="4"/>
    <x v="10"/>
    <x v="0"/>
    <x v="4"/>
    <n v="245560"/>
    <n v="84665"/>
  </r>
  <r>
    <x v="3"/>
    <x v="4"/>
    <x v="4"/>
    <s v="Low"/>
    <n v="727"/>
    <n v="250"/>
    <n v="125"/>
    <n v="90875"/>
    <n v="908.75"/>
    <n v="89966.25"/>
    <n v="87240"/>
    <n v="2726.25"/>
    <d v="2014-06-01T00:00:00"/>
    <d v="1899-12-31T00:00:00"/>
    <n v="6"/>
    <x v="1"/>
    <x v="0"/>
    <x v="1"/>
    <n v="87490"/>
    <n v="3385"/>
  </r>
  <r>
    <x v="3"/>
    <x v="2"/>
    <x v="4"/>
    <s v="Low"/>
    <n v="787"/>
    <n v="250"/>
    <n v="125"/>
    <n v="98375"/>
    <n v="983.75"/>
    <n v="97391.25"/>
    <n v="94440"/>
    <n v="2951.25"/>
    <d v="2014-06-01T00:00:00"/>
    <d v="1899-12-31T00:00:00"/>
    <n v="6"/>
    <x v="1"/>
    <x v="0"/>
    <x v="1"/>
    <n v="94690"/>
    <n v="3685"/>
  </r>
  <r>
    <x v="4"/>
    <x v="1"/>
    <x v="4"/>
    <s v="Low"/>
    <n v="986"/>
    <n v="250"/>
    <n v="300"/>
    <n v="295800"/>
    <n v="2958"/>
    <n v="292842"/>
    <n v="246500"/>
    <n v="46342"/>
    <d v="2014-09-01T00:00:00"/>
    <d v="1900-01-01T00:00:00"/>
    <n v="9"/>
    <x v="6"/>
    <x v="0"/>
    <x v="2"/>
    <n v="246750"/>
    <n v="49050"/>
  </r>
  <r>
    <x v="4"/>
    <x v="3"/>
    <x v="4"/>
    <s v="Low"/>
    <n v="494"/>
    <n v="250"/>
    <n v="300"/>
    <n v="148200"/>
    <n v="1482"/>
    <n v="146718"/>
    <n v="123500"/>
    <n v="23218"/>
    <d v="2013-10-01T00:00:00"/>
    <d v="1900-01-02T00:00:00"/>
    <n v="10"/>
    <x v="7"/>
    <x v="1"/>
    <x v="4"/>
    <n v="123750"/>
    <n v="24450"/>
  </r>
  <r>
    <x v="0"/>
    <x v="3"/>
    <x v="4"/>
    <s v="Low"/>
    <n v="1397"/>
    <n v="250"/>
    <n v="350"/>
    <n v="488950"/>
    <n v="4889.5"/>
    <n v="484060.5"/>
    <n v="363220"/>
    <n v="120840.5"/>
    <d v="2014-10-01T00:00:00"/>
    <d v="1900-01-03T00:00:00"/>
    <n v="10"/>
    <x v="7"/>
    <x v="0"/>
    <x v="0"/>
    <n v="363470"/>
    <n v="125480"/>
  </r>
  <r>
    <x v="3"/>
    <x v="2"/>
    <x v="4"/>
    <s v="Low"/>
    <n v="1744"/>
    <n v="250"/>
    <n v="125"/>
    <n v="218000"/>
    <n v="2180"/>
    <n v="215820"/>
    <n v="209280"/>
    <n v="6540"/>
    <d v="2014-11-01T00:00:00"/>
    <d v="1900-01-06T00:00:00"/>
    <n v="11"/>
    <x v="9"/>
    <x v="0"/>
    <x v="3"/>
    <n v="209530"/>
    <n v="8470"/>
  </r>
  <r>
    <x v="2"/>
    <x v="4"/>
    <x v="5"/>
    <s v="Low"/>
    <n v="1989"/>
    <n v="260"/>
    <n v="12"/>
    <n v="23868"/>
    <n v="238.68"/>
    <n v="23629.32"/>
    <n v="5967"/>
    <n v="17662.32"/>
    <d v="2013-09-01T00:00:00"/>
    <d v="1899-12-31T00:00:00"/>
    <n v="9"/>
    <x v="6"/>
    <x v="1"/>
    <x v="1"/>
    <n v="6227"/>
    <n v="17641"/>
  </r>
  <r>
    <x v="1"/>
    <x v="2"/>
    <x v="5"/>
    <s v="Low"/>
    <n v="321"/>
    <n v="260"/>
    <n v="15"/>
    <n v="4815"/>
    <n v="48.15"/>
    <n v="4766.8500000000004"/>
    <n v="3210"/>
    <n v="1556.8500000000004"/>
    <d v="2013-11-01T00:00:00"/>
    <d v="1900-01-05T00:00:00"/>
    <n v="11"/>
    <x v="9"/>
    <x v="1"/>
    <x v="5"/>
    <n v="3470"/>
    <n v="1345"/>
  </r>
  <r>
    <x v="3"/>
    <x v="0"/>
    <x v="0"/>
    <s v="Low"/>
    <n v="742.5"/>
    <n v="3"/>
    <n v="125"/>
    <n v="92812.5"/>
    <n v="1856.25"/>
    <n v="90956.25"/>
    <n v="89100"/>
    <n v="1856.25"/>
    <d v="2014-04-01T00:00:00"/>
    <d v="1900-01-02T00:00:00"/>
    <n v="4"/>
    <x v="10"/>
    <x v="0"/>
    <x v="4"/>
    <n v="89103"/>
    <n v="3709.5"/>
  </r>
  <r>
    <x v="2"/>
    <x v="0"/>
    <x v="0"/>
    <s v="Low"/>
    <n v="1295"/>
    <n v="3"/>
    <n v="12"/>
    <n v="15540"/>
    <n v="310.8"/>
    <n v="15229.2"/>
    <n v="3885"/>
    <n v="11344.2"/>
    <d v="2014-10-01T00:00:00"/>
    <d v="1900-01-03T00:00:00"/>
    <n v="10"/>
    <x v="7"/>
    <x v="0"/>
    <x v="0"/>
    <n v="3888"/>
    <n v="11652"/>
  </r>
  <r>
    <x v="4"/>
    <x v="1"/>
    <x v="0"/>
    <s v="Low"/>
    <n v="214"/>
    <n v="3"/>
    <n v="300"/>
    <n v="64200"/>
    <n v="1284"/>
    <n v="62916"/>
    <n v="53500"/>
    <n v="9416"/>
    <d v="2013-10-01T00:00:00"/>
    <d v="1900-01-02T00:00:00"/>
    <n v="10"/>
    <x v="7"/>
    <x v="1"/>
    <x v="4"/>
    <n v="53503"/>
    <n v="10697"/>
  </r>
  <r>
    <x v="0"/>
    <x v="2"/>
    <x v="0"/>
    <s v="Low"/>
    <n v="2145"/>
    <n v="3"/>
    <n v="7"/>
    <n v="15015"/>
    <n v="300.3"/>
    <n v="14714.7"/>
    <n v="10725"/>
    <n v="3989.7000000000007"/>
    <d v="2013-11-01T00:00:00"/>
    <d v="1900-01-05T00:00:00"/>
    <n v="11"/>
    <x v="9"/>
    <x v="1"/>
    <x v="5"/>
    <n v="10728"/>
    <n v="4287"/>
  </r>
  <r>
    <x v="0"/>
    <x v="0"/>
    <x v="0"/>
    <s v="Low"/>
    <n v="2852"/>
    <n v="3"/>
    <n v="350"/>
    <n v="998200"/>
    <n v="19964"/>
    <n v="978236"/>
    <n v="741520"/>
    <n v="236716"/>
    <d v="2014-12-01T00:00:00"/>
    <d v="1900-01-01T00:00:00"/>
    <n v="12"/>
    <x v="2"/>
    <x v="0"/>
    <x v="2"/>
    <n v="741523"/>
    <n v="256677"/>
  </r>
  <r>
    <x v="2"/>
    <x v="4"/>
    <x v="1"/>
    <s v="Low"/>
    <n v="1142"/>
    <n v="5"/>
    <n v="12"/>
    <n v="13704"/>
    <n v="274.08"/>
    <n v="13429.92"/>
    <n v="3426"/>
    <n v="10003.92"/>
    <d v="2014-06-01T00:00:00"/>
    <d v="1899-12-31T00:00:00"/>
    <n v="6"/>
    <x v="1"/>
    <x v="0"/>
    <x v="1"/>
    <n v="3431"/>
    <n v="10273"/>
  </r>
  <r>
    <x v="0"/>
    <x v="4"/>
    <x v="1"/>
    <s v="Low"/>
    <n v="1566"/>
    <n v="5"/>
    <n v="20"/>
    <n v="31320"/>
    <n v="626.4"/>
    <n v="30693.599999999999"/>
    <n v="15660"/>
    <n v="15033.599999999999"/>
    <d v="2014-10-01T00:00:00"/>
    <d v="1900-01-03T00:00:00"/>
    <n v="10"/>
    <x v="7"/>
    <x v="0"/>
    <x v="0"/>
    <n v="15665"/>
    <n v="15655"/>
  </r>
  <r>
    <x v="2"/>
    <x v="3"/>
    <x v="1"/>
    <s v="Low"/>
    <n v="690"/>
    <n v="5"/>
    <n v="12"/>
    <n v="8280"/>
    <n v="165.6"/>
    <n v="8114.4"/>
    <n v="2070"/>
    <n v="6044.4"/>
    <d v="2014-11-01T00:00:00"/>
    <d v="1900-01-06T00:00:00"/>
    <n v="11"/>
    <x v="9"/>
    <x v="0"/>
    <x v="3"/>
    <n v="2075"/>
    <n v="6205"/>
  </r>
  <r>
    <x v="3"/>
    <x v="3"/>
    <x v="1"/>
    <s v="Low"/>
    <n v="1660"/>
    <n v="5"/>
    <n v="125"/>
    <n v="207500"/>
    <n v="4150"/>
    <n v="203350"/>
    <n v="199200"/>
    <n v="4150"/>
    <d v="2013-11-01T00:00:00"/>
    <d v="1900-01-05T00:00:00"/>
    <n v="11"/>
    <x v="9"/>
    <x v="1"/>
    <x v="5"/>
    <n v="199205"/>
    <n v="8295"/>
  </r>
  <r>
    <x v="1"/>
    <x v="0"/>
    <x v="2"/>
    <s v="Low"/>
    <n v="2363"/>
    <n v="10"/>
    <n v="15"/>
    <n v="35445"/>
    <n v="708.9"/>
    <n v="34736.1"/>
    <n v="23630"/>
    <n v="11106.099999999999"/>
    <d v="2014-02-01T00:00:00"/>
    <d v="1900-01-06T00:00:00"/>
    <n v="2"/>
    <x v="8"/>
    <x v="0"/>
    <x v="3"/>
    <n v="23640"/>
    <n v="11805"/>
  </r>
  <r>
    <x v="4"/>
    <x v="2"/>
    <x v="2"/>
    <s v="Low"/>
    <n v="918"/>
    <n v="10"/>
    <n v="300"/>
    <n v="275400"/>
    <n v="5508"/>
    <n v="269892"/>
    <n v="229500"/>
    <n v="40392"/>
    <d v="2014-05-01T00:00:00"/>
    <d v="1900-01-04T00:00:00"/>
    <n v="5"/>
    <x v="11"/>
    <x v="0"/>
    <x v="6"/>
    <n v="229510"/>
    <n v="45890"/>
  </r>
  <r>
    <x v="4"/>
    <x v="1"/>
    <x v="2"/>
    <s v="Low"/>
    <n v="1728"/>
    <n v="10"/>
    <n v="300"/>
    <n v="518400"/>
    <n v="10368"/>
    <n v="508032"/>
    <n v="432000"/>
    <n v="76032"/>
    <d v="2014-05-01T00:00:00"/>
    <d v="1900-01-04T00:00:00"/>
    <n v="5"/>
    <x v="11"/>
    <x v="0"/>
    <x v="6"/>
    <n v="432010"/>
    <n v="86390"/>
  </r>
  <r>
    <x v="2"/>
    <x v="4"/>
    <x v="2"/>
    <s v="Low"/>
    <n v="1142"/>
    <n v="10"/>
    <n v="12"/>
    <n v="13704"/>
    <n v="274.08"/>
    <n v="13429.92"/>
    <n v="3426"/>
    <n v="10003.92"/>
    <d v="2014-06-01T00:00:00"/>
    <d v="1899-12-31T00:00:00"/>
    <n v="6"/>
    <x v="1"/>
    <x v="0"/>
    <x v="1"/>
    <n v="3436"/>
    <n v="10268"/>
  </r>
  <r>
    <x v="3"/>
    <x v="3"/>
    <x v="2"/>
    <s v="Low"/>
    <n v="662"/>
    <n v="10"/>
    <n v="125"/>
    <n v="82750"/>
    <n v="1655"/>
    <n v="81095"/>
    <n v="79440"/>
    <n v="1655"/>
    <d v="2014-06-01T00:00:00"/>
    <d v="1899-12-31T00:00:00"/>
    <n v="6"/>
    <x v="1"/>
    <x v="0"/>
    <x v="1"/>
    <n v="79450"/>
    <n v="3300"/>
  </r>
  <r>
    <x v="2"/>
    <x v="0"/>
    <x v="2"/>
    <s v="Low"/>
    <n v="1295"/>
    <n v="10"/>
    <n v="12"/>
    <n v="15540"/>
    <n v="310.8"/>
    <n v="15229.2"/>
    <n v="3885"/>
    <n v="11344.2"/>
    <d v="2014-10-01T00:00:00"/>
    <d v="1900-01-03T00:00:00"/>
    <n v="10"/>
    <x v="7"/>
    <x v="0"/>
    <x v="0"/>
    <n v="3895"/>
    <n v="11645"/>
  </r>
  <r>
    <x v="3"/>
    <x v="1"/>
    <x v="2"/>
    <s v="Low"/>
    <n v="809"/>
    <n v="10"/>
    <n v="125"/>
    <n v="101125"/>
    <n v="2022.5"/>
    <n v="99102.5"/>
    <n v="97080"/>
    <n v="2022.5"/>
    <d v="2013-10-01T00:00:00"/>
    <d v="1900-01-02T00:00:00"/>
    <n v="10"/>
    <x v="7"/>
    <x v="1"/>
    <x v="4"/>
    <n v="97090"/>
    <n v="4035"/>
  </r>
  <r>
    <x v="3"/>
    <x v="3"/>
    <x v="2"/>
    <s v="Low"/>
    <n v="2145"/>
    <n v="10"/>
    <n v="125"/>
    <n v="268125"/>
    <n v="5362.5"/>
    <n v="262762.5"/>
    <n v="257400"/>
    <n v="5362.5"/>
    <d v="2013-10-01T00:00:00"/>
    <d v="1900-01-02T00:00:00"/>
    <n v="10"/>
    <x v="7"/>
    <x v="1"/>
    <x v="4"/>
    <n v="257410"/>
    <n v="10715"/>
  </r>
  <r>
    <x v="2"/>
    <x v="2"/>
    <x v="2"/>
    <s v="Low"/>
    <n v="1785"/>
    <n v="10"/>
    <n v="12"/>
    <n v="21420"/>
    <n v="428.4"/>
    <n v="20991.599999999999"/>
    <n v="5355"/>
    <n v="15636.599999999999"/>
    <d v="2013-11-01T00:00:00"/>
    <d v="1900-01-05T00:00:00"/>
    <n v="11"/>
    <x v="9"/>
    <x v="1"/>
    <x v="5"/>
    <n v="5365"/>
    <n v="16055"/>
  </r>
  <r>
    <x v="4"/>
    <x v="0"/>
    <x v="2"/>
    <s v="Low"/>
    <n v="1916"/>
    <n v="10"/>
    <n v="300"/>
    <n v="574800"/>
    <n v="11496"/>
    <n v="563304"/>
    <n v="479000"/>
    <n v="84304"/>
    <d v="2014-12-01T00:00:00"/>
    <d v="1900-01-01T00:00:00"/>
    <n v="12"/>
    <x v="2"/>
    <x v="0"/>
    <x v="2"/>
    <n v="479010"/>
    <n v="95790"/>
  </r>
  <r>
    <x v="0"/>
    <x v="0"/>
    <x v="2"/>
    <s v="Low"/>
    <n v="2852"/>
    <n v="10"/>
    <n v="350"/>
    <n v="998200"/>
    <n v="19964"/>
    <n v="978236"/>
    <n v="741520"/>
    <n v="236716"/>
    <d v="2014-12-01T00:00:00"/>
    <d v="1900-01-01T00:00:00"/>
    <n v="12"/>
    <x v="2"/>
    <x v="0"/>
    <x v="2"/>
    <n v="741530"/>
    <n v="256670"/>
  </r>
  <r>
    <x v="3"/>
    <x v="0"/>
    <x v="2"/>
    <s v="Low"/>
    <n v="2729"/>
    <n v="10"/>
    <n v="125"/>
    <n v="341125"/>
    <n v="6822.5"/>
    <n v="334302.5"/>
    <n v="327480"/>
    <n v="6822.5"/>
    <d v="2014-12-01T00:00:00"/>
    <d v="1900-01-01T00:00:00"/>
    <n v="12"/>
    <x v="2"/>
    <x v="0"/>
    <x v="2"/>
    <n v="327490"/>
    <n v="13635"/>
  </r>
  <r>
    <x v="1"/>
    <x v="4"/>
    <x v="2"/>
    <s v="Low"/>
    <n v="1925"/>
    <n v="10"/>
    <n v="15"/>
    <n v="28875"/>
    <n v="577.5"/>
    <n v="28297.5"/>
    <n v="19250"/>
    <n v="9047.5"/>
    <d v="2013-12-01T00:00:00"/>
    <d v="1899-12-31T00:00:00"/>
    <n v="12"/>
    <x v="2"/>
    <x v="1"/>
    <x v="1"/>
    <n v="19260"/>
    <n v="9615"/>
  </r>
  <r>
    <x v="0"/>
    <x v="4"/>
    <x v="2"/>
    <s v="Low"/>
    <n v="2013"/>
    <n v="10"/>
    <n v="7"/>
    <n v="14091"/>
    <n v="281.82"/>
    <n v="13809.18"/>
    <n v="10065"/>
    <n v="3744.1800000000003"/>
    <d v="2013-12-01T00:00:00"/>
    <d v="1899-12-31T00:00:00"/>
    <n v="12"/>
    <x v="2"/>
    <x v="1"/>
    <x v="1"/>
    <n v="10075"/>
    <n v="4016"/>
  </r>
  <r>
    <x v="2"/>
    <x v="2"/>
    <x v="2"/>
    <s v="Low"/>
    <n v="1055"/>
    <n v="10"/>
    <n v="12"/>
    <n v="12660"/>
    <n v="253.2"/>
    <n v="12406.8"/>
    <n v="3165"/>
    <n v="9241.7999999999993"/>
    <d v="2014-12-01T00:00:00"/>
    <d v="1900-01-01T00:00:00"/>
    <n v="12"/>
    <x v="2"/>
    <x v="0"/>
    <x v="2"/>
    <n v="3175"/>
    <n v="9485"/>
  </r>
  <r>
    <x v="2"/>
    <x v="3"/>
    <x v="2"/>
    <s v="Low"/>
    <n v="1084"/>
    <n v="10"/>
    <n v="12"/>
    <n v="13008"/>
    <n v="260.16000000000003"/>
    <n v="12747.84"/>
    <n v="3252"/>
    <n v="9495.84"/>
    <d v="2014-12-01T00:00:00"/>
    <d v="1900-01-01T00:00:00"/>
    <n v="12"/>
    <x v="2"/>
    <x v="0"/>
    <x v="2"/>
    <n v="3262"/>
    <n v="9746"/>
  </r>
  <r>
    <x v="0"/>
    <x v="4"/>
    <x v="3"/>
    <s v="Low"/>
    <n v="1566"/>
    <n v="120"/>
    <n v="20"/>
    <n v="31320"/>
    <n v="626.4"/>
    <n v="30693.599999999999"/>
    <n v="15660"/>
    <n v="15033.599999999999"/>
    <d v="2014-10-01T00:00:00"/>
    <d v="1900-01-03T00:00:00"/>
    <n v="10"/>
    <x v="7"/>
    <x v="0"/>
    <x v="0"/>
    <n v="15780"/>
    <n v="15540"/>
  </r>
  <r>
    <x v="0"/>
    <x v="1"/>
    <x v="3"/>
    <s v="Low"/>
    <n v="2966"/>
    <n v="120"/>
    <n v="350"/>
    <n v="1038100"/>
    <n v="20762"/>
    <n v="1017338"/>
    <n v="771160"/>
    <n v="246178"/>
    <d v="2013-10-01T00:00:00"/>
    <d v="1900-01-02T00:00:00"/>
    <n v="10"/>
    <x v="7"/>
    <x v="1"/>
    <x v="4"/>
    <n v="771280"/>
    <n v="266820"/>
  </r>
  <r>
    <x v="0"/>
    <x v="1"/>
    <x v="3"/>
    <s v="Low"/>
    <n v="2877"/>
    <n v="120"/>
    <n v="350"/>
    <n v="1006950"/>
    <n v="20139"/>
    <n v="986811"/>
    <n v="748020"/>
    <n v="238791"/>
    <d v="2014-10-01T00:00:00"/>
    <d v="1900-01-03T00:00:00"/>
    <n v="10"/>
    <x v="7"/>
    <x v="0"/>
    <x v="0"/>
    <n v="748140"/>
    <n v="258810"/>
  </r>
  <r>
    <x v="3"/>
    <x v="1"/>
    <x v="3"/>
    <s v="Low"/>
    <n v="809"/>
    <n v="120"/>
    <n v="125"/>
    <n v="101125"/>
    <n v="2022.5"/>
    <n v="99102.5"/>
    <n v="97080"/>
    <n v="2022.5"/>
    <d v="2013-10-01T00:00:00"/>
    <d v="1900-01-02T00:00:00"/>
    <n v="10"/>
    <x v="7"/>
    <x v="1"/>
    <x v="4"/>
    <n v="97200"/>
    <n v="3925"/>
  </r>
  <r>
    <x v="3"/>
    <x v="3"/>
    <x v="3"/>
    <s v="Low"/>
    <n v="2145"/>
    <n v="120"/>
    <n v="125"/>
    <n v="268125"/>
    <n v="5362.5"/>
    <n v="262762.5"/>
    <n v="257400"/>
    <n v="5362.5"/>
    <d v="2013-10-01T00:00:00"/>
    <d v="1900-01-02T00:00:00"/>
    <n v="10"/>
    <x v="7"/>
    <x v="1"/>
    <x v="4"/>
    <n v="257520"/>
    <n v="10605"/>
  </r>
  <r>
    <x v="2"/>
    <x v="2"/>
    <x v="3"/>
    <s v="Low"/>
    <n v="1055"/>
    <n v="120"/>
    <n v="12"/>
    <n v="12660"/>
    <n v="253.2"/>
    <n v="12406.8"/>
    <n v="3165"/>
    <n v="9241.7999999999993"/>
    <d v="2014-12-01T00:00:00"/>
    <d v="1900-01-01T00:00:00"/>
    <n v="12"/>
    <x v="2"/>
    <x v="0"/>
    <x v="2"/>
    <n v="3285"/>
    <n v="9375"/>
  </r>
  <r>
    <x v="0"/>
    <x v="3"/>
    <x v="3"/>
    <s v="Low"/>
    <n v="544"/>
    <n v="120"/>
    <n v="20"/>
    <n v="10880"/>
    <n v="217.6"/>
    <n v="10662.4"/>
    <n v="5440"/>
    <n v="5222.3999999999996"/>
    <d v="2013-12-01T00:00:00"/>
    <d v="1899-12-31T00:00:00"/>
    <n v="12"/>
    <x v="2"/>
    <x v="1"/>
    <x v="1"/>
    <n v="5560"/>
    <n v="5320"/>
  </r>
  <r>
    <x v="2"/>
    <x v="3"/>
    <x v="3"/>
    <s v="Low"/>
    <n v="1084"/>
    <n v="120"/>
    <n v="12"/>
    <n v="13008"/>
    <n v="260.16000000000003"/>
    <n v="12747.84"/>
    <n v="3252"/>
    <n v="9495.84"/>
    <d v="2014-12-01T00:00:00"/>
    <d v="1900-01-01T00:00:00"/>
    <n v="12"/>
    <x v="2"/>
    <x v="0"/>
    <x v="2"/>
    <n v="3372"/>
    <n v="9636"/>
  </r>
  <r>
    <x v="3"/>
    <x v="3"/>
    <x v="4"/>
    <s v="Low"/>
    <n v="662"/>
    <n v="250"/>
    <n v="125"/>
    <n v="82750"/>
    <n v="1655"/>
    <n v="81095"/>
    <n v="79440"/>
    <n v="1655"/>
    <d v="2014-06-01T00:00:00"/>
    <d v="1899-12-31T00:00:00"/>
    <n v="6"/>
    <x v="1"/>
    <x v="0"/>
    <x v="1"/>
    <n v="79690"/>
    <n v="3060"/>
  </r>
  <r>
    <x v="4"/>
    <x v="1"/>
    <x v="4"/>
    <s v="Low"/>
    <n v="214"/>
    <n v="250"/>
    <n v="300"/>
    <n v="64200"/>
    <n v="1284"/>
    <n v="62916"/>
    <n v="53500"/>
    <n v="9416"/>
    <d v="2013-10-01T00:00:00"/>
    <d v="1900-01-02T00:00:00"/>
    <n v="10"/>
    <x v="7"/>
    <x v="1"/>
    <x v="4"/>
    <n v="53750"/>
    <n v="10450"/>
  </r>
  <r>
    <x v="0"/>
    <x v="1"/>
    <x v="4"/>
    <s v="Low"/>
    <n v="2877"/>
    <n v="250"/>
    <n v="350"/>
    <n v="1006950"/>
    <n v="20139"/>
    <n v="986811"/>
    <n v="748020"/>
    <n v="238791"/>
    <d v="2014-10-01T00:00:00"/>
    <d v="1900-01-03T00:00:00"/>
    <n v="10"/>
    <x v="7"/>
    <x v="0"/>
    <x v="0"/>
    <n v="748270"/>
    <n v="258680"/>
  </r>
  <r>
    <x v="3"/>
    <x v="0"/>
    <x v="4"/>
    <s v="Low"/>
    <n v="2729"/>
    <n v="250"/>
    <n v="125"/>
    <n v="341125"/>
    <n v="6822.5"/>
    <n v="334302.5"/>
    <n v="327480"/>
    <n v="6822.5"/>
    <d v="2014-12-01T00:00:00"/>
    <d v="1900-01-01T00:00:00"/>
    <n v="12"/>
    <x v="2"/>
    <x v="0"/>
    <x v="2"/>
    <n v="327730"/>
    <n v="13395"/>
  </r>
  <r>
    <x v="0"/>
    <x v="4"/>
    <x v="4"/>
    <s v="Low"/>
    <n v="266"/>
    <n v="250"/>
    <n v="350"/>
    <n v="93100"/>
    <n v="1862"/>
    <n v="91238"/>
    <n v="69160"/>
    <n v="22078"/>
    <d v="2013-12-01T00:00:00"/>
    <d v="1899-12-31T00:00:00"/>
    <n v="12"/>
    <x v="2"/>
    <x v="1"/>
    <x v="1"/>
    <n v="69410"/>
    <n v="23690"/>
  </r>
  <r>
    <x v="0"/>
    <x v="3"/>
    <x v="4"/>
    <s v="Low"/>
    <n v="1940"/>
    <n v="250"/>
    <n v="350"/>
    <n v="679000"/>
    <n v="13580"/>
    <n v="665420"/>
    <n v="504400"/>
    <n v="161020"/>
    <d v="2013-12-01T00:00:00"/>
    <d v="1899-12-31T00:00:00"/>
    <n v="12"/>
    <x v="2"/>
    <x v="1"/>
    <x v="1"/>
    <n v="504650"/>
    <n v="174350"/>
  </r>
  <r>
    <x v="4"/>
    <x v="1"/>
    <x v="5"/>
    <s v="Low"/>
    <n v="259"/>
    <n v="260"/>
    <n v="300"/>
    <n v="77700"/>
    <n v="1554"/>
    <n v="76146"/>
    <n v="64750"/>
    <n v="11396"/>
    <d v="2014-03-01T00:00:00"/>
    <d v="1900-01-06T00:00:00"/>
    <n v="3"/>
    <x v="3"/>
    <x v="0"/>
    <x v="3"/>
    <n v="65010"/>
    <n v="12690"/>
  </r>
  <r>
    <x v="4"/>
    <x v="3"/>
    <x v="5"/>
    <s v="Low"/>
    <n v="1101"/>
    <n v="260"/>
    <n v="300"/>
    <n v="330300"/>
    <n v="6606"/>
    <n v="323694"/>
    <n v="275250"/>
    <n v="48444"/>
    <d v="2014-03-01T00:00:00"/>
    <d v="1900-01-06T00:00:00"/>
    <n v="3"/>
    <x v="3"/>
    <x v="0"/>
    <x v="3"/>
    <n v="275510"/>
    <n v="54790"/>
  </r>
  <r>
    <x v="3"/>
    <x v="1"/>
    <x v="5"/>
    <s v="Low"/>
    <n v="2276"/>
    <n v="260"/>
    <n v="125"/>
    <n v="284500"/>
    <n v="5690"/>
    <n v="278810"/>
    <n v="273120"/>
    <n v="5690"/>
    <d v="2014-05-01T00:00:00"/>
    <d v="1900-01-04T00:00:00"/>
    <n v="5"/>
    <x v="11"/>
    <x v="0"/>
    <x v="6"/>
    <n v="273380"/>
    <n v="11120"/>
  </r>
  <r>
    <x v="0"/>
    <x v="1"/>
    <x v="5"/>
    <s v="Low"/>
    <n v="2966"/>
    <n v="260"/>
    <n v="350"/>
    <n v="1038100"/>
    <n v="20762"/>
    <n v="1017338"/>
    <n v="771160"/>
    <n v="246178"/>
    <d v="2013-10-01T00:00:00"/>
    <d v="1900-01-02T00:00:00"/>
    <n v="10"/>
    <x v="7"/>
    <x v="1"/>
    <x v="4"/>
    <n v="771420"/>
    <n v="266680"/>
  </r>
  <r>
    <x v="0"/>
    <x v="4"/>
    <x v="5"/>
    <s v="Low"/>
    <n v="1236"/>
    <n v="260"/>
    <n v="20"/>
    <n v="24720"/>
    <n v="494.4"/>
    <n v="24225.599999999999"/>
    <n v="12360"/>
    <n v="11865.599999999999"/>
    <d v="2014-11-01T00:00:00"/>
    <d v="1900-01-06T00:00:00"/>
    <n v="11"/>
    <x v="9"/>
    <x v="0"/>
    <x v="3"/>
    <n v="12620"/>
    <n v="12100"/>
  </r>
  <r>
    <x v="0"/>
    <x v="2"/>
    <x v="5"/>
    <s v="Low"/>
    <n v="941"/>
    <n v="260"/>
    <n v="20"/>
    <n v="18820"/>
    <n v="376.4"/>
    <n v="18443.599999999999"/>
    <n v="9410"/>
    <n v="9033.5999999999985"/>
    <d v="2014-11-01T00:00:00"/>
    <d v="1900-01-06T00:00:00"/>
    <n v="11"/>
    <x v="9"/>
    <x v="0"/>
    <x v="3"/>
    <n v="9670"/>
    <n v="9150"/>
  </r>
  <r>
    <x v="4"/>
    <x v="0"/>
    <x v="5"/>
    <s v="Low"/>
    <n v="1916"/>
    <n v="260"/>
    <n v="300"/>
    <n v="574800"/>
    <n v="11496"/>
    <n v="563304"/>
    <n v="479000"/>
    <n v="84304"/>
    <d v="2014-12-01T00:00:00"/>
    <d v="1900-01-01T00:00:00"/>
    <n v="12"/>
    <x v="2"/>
    <x v="0"/>
    <x v="2"/>
    <n v="479260"/>
    <n v="95540"/>
  </r>
  <r>
    <x v="3"/>
    <x v="2"/>
    <x v="0"/>
    <s v="Low"/>
    <n v="4243.5"/>
    <n v="3"/>
    <n v="125"/>
    <n v="530437.5"/>
    <n v="15913.125"/>
    <n v="514524.375"/>
    <n v="509220"/>
    <n v="5304.375"/>
    <d v="2014-04-01T00:00:00"/>
    <d v="1900-01-02T00:00:00"/>
    <n v="4"/>
    <x v="10"/>
    <x v="0"/>
    <x v="4"/>
    <n v="509223"/>
    <n v="21214.5"/>
  </r>
  <r>
    <x v="0"/>
    <x v="1"/>
    <x v="0"/>
    <s v="Low"/>
    <n v="2580"/>
    <n v="3"/>
    <n v="20"/>
    <n v="51600"/>
    <n v="1548"/>
    <n v="50052"/>
    <n v="25800"/>
    <n v="24252"/>
    <d v="2014-04-01T00:00:00"/>
    <d v="1900-01-02T00:00:00"/>
    <n v="4"/>
    <x v="10"/>
    <x v="0"/>
    <x v="4"/>
    <n v="25803"/>
    <n v="25797"/>
  </r>
  <r>
    <x v="4"/>
    <x v="1"/>
    <x v="0"/>
    <s v="Low"/>
    <n v="689"/>
    <n v="3"/>
    <n v="300"/>
    <n v="206700"/>
    <n v="6201"/>
    <n v="200499"/>
    <n v="172250"/>
    <n v="28249"/>
    <d v="2014-06-01T00:00:00"/>
    <d v="1899-12-31T00:00:00"/>
    <n v="6"/>
    <x v="1"/>
    <x v="0"/>
    <x v="1"/>
    <n v="172253"/>
    <n v="34447"/>
  </r>
  <r>
    <x v="2"/>
    <x v="4"/>
    <x v="0"/>
    <s v="Low"/>
    <n v="1947"/>
    <n v="3"/>
    <n v="12"/>
    <n v="23364"/>
    <n v="700.92"/>
    <n v="22663.08"/>
    <n v="5841"/>
    <n v="16822.080000000002"/>
    <d v="2014-09-01T00:00:00"/>
    <d v="1900-01-01T00:00:00"/>
    <n v="9"/>
    <x v="6"/>
    <x v="0"/>
    <x v="2"/>
    <n v="5844"/>
    <n v="17520"/>
  </r>
  <r>
    <x v="2"/>
    <x v="0"/>
    <x v="0"/>
    <s v="Low"/>
    <n v="908"/>
    <n v="3"/>
    <n v="12"/>
    <n v="10896"/>
    <n v="326.88"/>
    <n v="10569.12"/>
    <n v="2724"/>
    <n v="7845.1200000000008"/>
    <d v="2013-12-01T00:00:00"/>
    <d v="1899-12-31T00:00:00"/>
    <n v="12"/>
    <x v="2"/>
    <x v="1"/>
    <x v="1"/>
    <n v="2727"/>
    <n v="8169"/>
  </r>
  <r>
    <x v="0"/>
    <x v="1"/>
    <x v="1"/>
    <s v="Low"/>
    <n v="1958"/>
    <n v="5"/>
    <n v="7"/>
    <n v="13706"/>
    <n v="411.18"/>
    <n v="13294.82"/>
    <n v="9790"/>
    <n v="3504.8199999999997"/>
    <d v="2014-02-01T00:00:00"/>
    <d v="1900-01-06T00:00:00"/>
    <n v="2"/>
    <x v="8"/>
    <x v="0"/>
    <x v="3"/>
    <n v="9795"/>
    <n v="3911"/>
  </r>
  <r>
    <x v="2"/>
    <x v="2"/>
    <x v="1"/>
    <s v="Low"/>
    <n v="1901"/>
    <n v="5"/>
    <n v="12"/>
    <n v="22812"/>
    <n v="684.36"/>
    <n v="22127.64"/>
    <n v="5703"/>
    <n v="16424.64"/>
    <d v="2014-06-01T00:00:00"/>
    <d v="1899-12-31T00:00:00"/>
    <n v="6"/>
    <x v="1"/>
    <x v="0"/>
    <x v="1"/>
    <n v="5708"/>
    <n v="17104"/>
  </r>
  <r>
    <x v="0"/>
    <x v="2"/>
    <x v="1"/>
    <s v="Low"/>
    <n v="544"/>
    <n v="5"/>
    <n v="7"/>
    <n v="3808"/>
    <n v="114.24"/>
    <n v="3693.76"/>
    <n v="2720"/>
    <n v="973.76000000000022"/>
    <d v="2014-09-01T00:00:00"/>
    <d v="1900-01-01T00:00:00"/>
    <n v="9"/>
    <x v="6"/>
    <x v="0"/>
    <x v="2"/>
    <n v="2725"/>
    <n v="1083"/>
  </r>
  <r>
    <x v="0"/>
    <x v="1"/>
    <x v="1"/>
    <s v="Low"/>
    <n v="1797"/>
    <n v="5"/>
    <n v="350"/>
    <n v="628950"/>
    <n v="18868.5"/>
    <n v="610081.5"/>
    <n v="467220"/>
    <n v="142861.5"/>
    <d v="2013-09-01T00:00:00"/>
    <d v="1899-12-31T00:00:00"/>
    <n v="9"/>
    <x v="6"/>
    <x v="1"/>
    <x v="1"/>
    <n v="467225"/>
    <n v="161725"/>
  </r>
  <r>
    <x v="3"/>
    <x v="2"/>
    <x v="1"/>
    <s v="Low"/>
    <n v="1287"/>
    <n v="5"/>
    <n v="125"/>
    <n v="160875"/>
    <n v="4826.25"/>
    <n v="156048.75"/>
    <n v="154440"/>
    <n v="1608.75"/>
    <d v="2014-12-01T00:00:00"/>
    <d v="1900-01-01T00:00:00"/>
    <n v="12"/>
    <x v="2"/>
    <x v="0"/>
    <x v="2"/>
    <n v="154445"/>
    <n v="6430"/>
  </r>
  <r>
    <x v="3"/>
    <x v="1"/>
    <x v="1"/>
    <s v="Low"/>
    <n v="1706"/>
    <n v="5"/>
    <n v="125"/>
    <n v="213250"/>
    <n v="6397.5"/>
    <n v="206852.5"/>
    <n v="204720"/>
    <n v="2132.5"/>
    <d v="2014-12-01T00:00:00"/>
    <d v="1900-01-01T00:00:00"/>
    <n v="12"/>
    <x v="2"/>
    <x v="0"/>
    <x v="2"/>
    <n v="204725"/>
    <n v="8525"/>
  </r>
  <r>
    <x v="4"/>
    <x v="2"/>
    <x v="2"/>
    <s v="Low"/>
    <n v="2434.5"/>
    <n v="10"/>
    <n v="300"/>
    <n v="730350"/>
    <n v="21910.5"/>
    <n v="708439.5"/>
    <n v="608625"/>
    <n v="99814.5"/>
    <d v="2014-01-01T00:00:00"/>
    <d v="1900-01-03T00:00:00"/>
    <n v="1"/>
    <x v="0"/>
    <x v="0"/>
    <x v="0"/>
    <n v="608635"/>
    <n v="121715"/>
  </r>
  <r>
    <x v="3"/>
    <x v="0"/>
    <x v="2"/>
    <s v="Low"/>
    <n v="1774"/>
    <n v="10"/>
    <n v="125"/>
    <n v="221750"/>
    <n v="6652.5"/>
    <n v="215097.5"/>
    <n v="212880"/>
    <n v="2217.5"/>
    <d v="2014-03-01T00:00:00"/>
    <d v="1900-01-06T00:00:00"/>
    <n v="3"/>
    <x v="3"/>
    <x v="0"/>
    <x v="3"/>
    <n v="212890"/>
    <n v="8860"/>
  </r>
  <r>
    <x v="2"/>
    <x v="2"/>
    <x v="2"/>
    <s v="Low"/>
    <n v="1901"/>
    <n v="10"/>
    <n v="12"/>
    <n v="22812"/>
    <n v="684.36"/>
    <n v="22127.64"/>
    <n v="5703"/>
    <n v="16424.64"/>
    <d v="2014-06-01T00:00:00"/>
    <d v="1899-12-31T00:00:00"/>
    <n v="6"/>
    <x v="1"/>
    <x v="0"/>
    <x v="1"/>
    <n v="5713"/>
    <n v="17099"/>
  </r>
  <r>
    <x v="4"/>
    <x v="1"/>
    <x v="2"/>
    <s v="Low"/>
    <n v="689"/>
    <n v="10"/>
    <n v="300"/>
    <n v="206700"/>
    <n v="6201"/>
    <n v="200499"/>
    <n v="172250"/>
    <n v="28249"/>
    <d v="2014-06-01T00:00:00"/>
    <d v="1899-12-31T00:00:00"/>
    <n v="6"/>
    <x v="1"/>
    <x v="0"/>
    <x v="1"/>
    <n v="172260"/>
    <n v="34440"/>
  </r>
  <r>
    <x v="3"/>
    <x v="1"/>
    <x v="2"/>
    <s v="Low"/>
    <n v="1570"/>
    <n v="10"/>
    <n v="125"/>
    <n v="196250"/>
    <n v="5887.5"/>
    <n v="190362.5"/>
    <n v="188400"/>
    <n v="1962.5"/>
    <d v="2014-06-01T00:00:00"/>
    <d v="1899-12-31T00:00:00"/>
    <n v="6"/>
    <x v="1"/>
    <x v="0"/>
    <x v="1"/>
    <n v="188410"/>
    <n v="7840"/>
  </r>
  <r>
    <x v="2"/>
    <x v="4"/>
    <x v="2"/>
    <s v="Low"/>
    <n v="1369.5"/>
    <n v="10"/>
    <n v="12"/>
    <n v="16434"/>
    <n v="493.02"/>
    <n v="15940.98"/>
    <n v="4108.5"/>
    <n v="11832.48"/>
    <d v="2014-07-01T00:00:00"/>
    <d v="1900-01-02T00:00:00"/>
    <n v="7"/>
    <x v="4"/>
    <x v="0"/>
    <x v="4"/>
    <n v="4118.5"/>
    <n v="12315.5"/>
  </r>
  <r>
    <x v="3"/>
    <x v="0"/>
    <x v="2"/>
    <s v="Low"/>
    <n v="2009"/>
    <n v="10"/>
    <n v="125"/>
    <n v="251125"/>
    <n v="7533.75"/>
    <n v="243591.25"/>
    <n v="241080"/>
    <n v="2511.25"/>
    <d v="2014-10-01T00:00:00"/>
    <d v="1900-01-03T00:00:00"/>
    <n v="10"/>
    <x v="7"/>
    <x v="0"/>
    <x v="0"/>
    <n v="241090"/>
    <n v="10035"/>
  </r>
  <r>
    <x v="1"/>
    <x v="1"/>
    <x v="2"/>
    <s v="Low"/>
    <n v="1945"/>
    <n v="10"/>
    <n v="15"/>
    <n v="29175"/>
    <n v="875.25"/>
    <n v="28299.75"/>
    <n v="19450"/>
    <n v="8849.75"/>
    <d v="2013-10-01T00:00:00"/>
    <d v="1900-01-02T00:00:00"/>
    <n v="10"/>
    <x v="7"/>
    <x v="1"/>
    <x v="4"/>
    <n v="19460"/>
    <n v="9715"/>
  </r>
  <r>
    <x v="3"/>
    <x v="2"/>
    <x v="2"/>
    <s v="Low"/>
    <n v="1287"/>
    <n v="10"/>
    <n v="125"/>
    <n v="160875"/>
    <n v="4826.25"/>
    <n v="156048.75"/>
    <n v="154440"/>
    <n v="1608.75"/>
    <d v="2014-12-01T00:00:00"/>
    <d v="1900-01-01T00:00:00"/>
    <n v="12"/>
    <x v="2"/>
    <x v="0"/>
    <x v="2"/>
    <n v="154450"/>
    <n v="6425"/>
  </r>
  <r>
    <x v="3"/>
    <x v="1"/>
    <x v="2"/>
    <s v="Low"/>
    <n v="1706"/>
    <n v="10"/>
    <n v="125"/>
    <n v="213250"/>
    <n v="6397.5"/>
    <n v="206852.5"/>
    <n v="204720"/>
    <n v="2132.5"/>
    <d v="2014-12-01T00:00:00"/>
    <d v="1900-01-01T00:00:00"/>
    <n v="12"/>
    <x v="2"/>
    <x v="0"/>
    <x v="2"/>
    <n v="204730"/>
    <n v="8520"/>
  </r>
  <r>
    <x v="3"/>
    <x v="0"/>
    <x v="3"/>
    <s v="Low"/>
    <n v="2009"/>
    <n v="120"/>
    <n v="125"/>
    <n v="251125"/>
    <n v="7533.75"/>
    <n v="243591.25"/>
    <n v="241080"/>
    <n v="2511.25"/>
    <d v="2014-10-01T00:00:00"/>
    <d v="1900-01-03T00:00:00"/>
    <n v="10"/>
    <x v="7"/>
    <x v="0"/>
    <x v="0"/>
    <n v="241200"/>
    <n v="9925"/>
  </r>
  <r>
    <x v="4"/>
    <x v="4"/>
    <x v="4"/>
    <s v="Low"/>
    <n v="2844"/>
    <n v="250"/>
    <n v="300"/>
    <n v="853200"/>
    <n v="25596"/>
    <n v="827604"/>
    <n v="711000"/>
    <n v="116604"/>
    <d v="2014-02-01T00:00:00"/>
    <d v="1900-01-06T00:00:00"/>
    <n v="2"/>
    <x v="8"/>
    <x v="0"/>
    <x v="3"/>
    <n v="711250"/>
    <n v="141950"/>
  </r>
  <r>
    <x v="2"/>
    <x v="3"/>
    <x v="4"/>
    <s v="Low"/>
    <n v="1916"/>
    <n v="250"/>
    <n v="12"/>
    <n v="22992"/>
    <n v="689.76"/>
    <n v="22302.240000000002"/>
    <n v="5748"/>
    <n v="16554.240000000002"/>
    <d v="2014-04-01T00:00:00"/>
    <d v="1900-01-02T00:00:00"/>
    <n v="4"/>
    <x v="10"/>
    <x v="0"/>
    <x v="4"/>
    <n v="5998"/>
    <n v="16994"/>
  </r>
  <r>
    <x v="3"/>
    <x v="1"/>
    <x v="4"/>
    <s v="Low"/>
    <n v="1570"/>
    <n v="250"/>
    <n v="125"/>
    <n v="196250"/>
    <n v="5887.5"/>
    <n v="190362.5"/>
    <n v="188400"/>
    <n v="1962.5"/>
    <d v="2014-06-01T00:00:00"/>
    <d v="1899-12-31T00:00:00"/>
    <n v="6"/>
    <x v="1"/>
    <x v="0"/>
    <x v="1"/>
    <n v="188650"/>
    <n v="7600"/>
  </r>
  <r>
    <x v="4"/>
    <x v="0"/>
    <x v="4"/>
    <s v="Low"/>
    <n v="1874"/>
    <n v="250"/>
    <n v="300"/>
    <n v="562200"/>
    <n v="16866"/>
    <n v="545334"/>
    <n v="468500"/>
    <n v="76834"/>
    <d v="2014-08-01T00:00:00"/>
    <d v="1900-01-05T00:00:00"/>
    <n v="8"/>
    <x v="5"/>
    <x v="0"/>
    <x v="5"/>
    <n v="468750"/>
    <n v="93450"/>
  </r>
  <r>
    <x v="0"/>
    <x v="3"/>
    <x v="4"/>
    <s v="Low"/>
    <n v="1642"/>
    <n v="250"/>
    <n v="350"/>
    <n v="574700"/>
    <n v="17241"/>
    <n v="557459"/>
    <n v="426920"/>
    <n v="130539"/>
    <d v="2014-08-01T00:00:00"/>
    <d v="1900-01-05T00:00:00"/>
    <n v="8"/>
    <x v="5"/>
    <x v="0"/>
    <x v="5"/>
    <n v="427170"/>
    <n v="147530"/>
  </r>
  <r>
    <x v="1"/>
    <x v="1"/>
    <x v="4"/>
    <s v="Low"/>
    <n v="1945"/>
    <n v="250"/>
    <n v="15"/>
    <n v="29175"/>
    <n v="875.25"/>
    <n v="28299.75"/>
    <n v="19450"/>
    <n v="8849.75"/>
    <d v="2013-10-01T00:00:00"/>
    <d v="1900-01-02T00:00:00"/>
    <n v="10"/>
    <x v="7"/>
    <x v="1"/>
    <x v="4"/>
    <n v="19700"/>
    <n v="9475"/>
  </r>
  <r>
    <x v="0"/>
    <x v="0"/>
    <x v="0"/>
    <s v="Low"/>
    <n v="831"/>
    <n v="3"/>
    <n v="20"/>
    <n v="16620"/>
    <n v="498.6"/>
    <n v="16121.4"/>
    <n v="8310"/>
    <n v="7811.4"/>
    <d v="2014-05-01T00:00:00"/>
    <d v="1900-01-04T00:00:00"/>
    <n v="5"/>
    <x v="11"/>
    <x v="0"/>
    <x v="6"/>
    <n v="8313"/>
    <n v="8307"/>
  </r>
  <r>
    <x v="0"/>
    <x v="3"/>
    <x v="2"/>
    <s v="Low"/>
    <n v="1760"/>
    <n v="10"/>
    <n v="7"/>
    <n v="12320"/>
    <n v="369.6"/>
    <n v="11950.4"/>
    <n v="8800"/>
    <n v="3150.3999999999996"/>
    <d v="2013-09-01T00:00:00"/>
    <d v="1899-12-31T00:00:00"/>
    <n v="9"/>
    <x v="6"/>
    <x v="1"/>
    <x v="1"/>
    <n v="8810"/>
    <n v="3510"/>
  </r>
  <r>
    <x v="0"/>
    <x v="0"/>
    <x v="3"/>
    <s v="Low"/>
    <n v="3850.5"/>
    <n v="120"/>
    <n v="20"/>
    <n v="77010"/>
    <n v="2310.3000000000002"/>
    <n v="74699.700000000012"/>
    <n v="38505"/>
    <n v="36194.700000000004"/>
    <d v="2014-04-01T00:00:00"/>
    <d v="1900-01-02T00:00:00"/>
    <n v="4"/>
    <x v="10"/>
    <x v="0"/>
    <x v="4"/>
    <n v="38625"/>
    <n v="38385"/>
  </r>
  <r>
    <x v="2"/>
    <x v="1"/>
    <x v="4"/>
    <s v="Low"/>
    <n v="2479"/>
    <n v="250"/>
    <n v="12"/>
    <n v="29748"/>
    <n v="892.44"/>
    <n v="28855.56"/>
    <n v="7437"/>
    <n v="21418.560000000001"/>
    <d v="2014-01-01T00:00:00"/>
    <d v="1900-01-03T00:00:00"/>
    <n v="1"/>
    <x v="0"/>
    <x v="0"/>
    <x v="0"/>
    <n v="7687"/>
    <n v="22061"/>
  </r>
  <r>
    <x v="1"/>
    <x v="3"/>
    <x v="1"/>
    <s v="Low"/>
    <n v="2031"/>
    <n v="5"/>
    <n v="15"/>
    <n v="30465"/>
    <n v="1218.5999999999999"/>
    <n v="29246.400000000001"/>
    <n v="20310"/>
    <n v="8936.4000000000015"/>
    <d v="2014-10-01T00:00:00"/>
    <d v="1900-01-03T00:00:00"/>
    <n v="10"/>
    <x v="7"/>
    <x v="0"/>
    <x v="0"/>
    <n v="20315"/>
    <n v="10150"/>
  </r>
  <r>
    <x v="1"/>
    <x v="3"/>
    <x v="2"/>
    <s v="Low"/>
    <n v="2031"/>
    <n v="10"/>
    <n v="15"/>
    <n v="30465"/>
    <n v="1218.5999999999999"/>
    <n v="29246.400000000001"/>
    <n v="20310"/>
    <n v="8936.4000000000015"/>
    <d v="2014-10-01T00:00:00"/>
    <d v="1900-01-03T00:00:00"/>
    <n v="10"/>
    <x v="7"/>
    <x v="0"/>
    <x v="0"/>
    <n v="20320"/>
    <n v="10145"/>
  </r>
  <r>
    <x v="1"/>
    <x v="2"/>
    <x v="2"/>
    <s v="Low"/>
    <n v="2261"/>
    <n v="10"/>
    <n v="15"/>
    <n v="33915"/>
    <n v="1356.6"/>
    <n v="32558.400000000001"/>
    <n v="22610"/>
    <n v="9948.4000000000015"/>
    <d v="2013-12-01T00:00:00"/>
    <d v="1899-12-31T00:00:00"/>
    <n v="12"/>
    <x v="2"/>
    <x v="1"/>
    <x v="1"/>
    <n v="22620"/>
    <n v="11295"/>
  </r>
  <r>
    <x v="0"/>
    <x v="4"/>
    <x v="3"/>
    <s v="Low"/>
    <n v="736"/>
    <n v="120"/>
    <n v="20"/>
    <n v="14720"/>
    <n v="588.79999999999995"/>
    <n v="14131.2"/>
    <n v="7360"/>
    <n v="6771.2000000000007"/>
    <d v="2013-09-01T00:00:00"/>
    <d v="1899-12-31T00:00:00"/>
    <n v="9"/>
    <x v="6"/>
    <x v="1"/>
    <x v="1"/>
    <n v="7480"/>
    <n v="7240"/>
  </r>
  <r>
    <x v="0"/>
    <x v="0"/>
    <x v="0"/>
    <s v="Low"/>
    <n v="2851"/>
    <n v="3"/>
    <n v="7"/>
    <n v="19957"/>
    <n v="798.28"/>
    <n v="19158.72"/>
    <n v="14255"/>
    <n v="4903.7200000000012"/>
    <d v="2013-10-01T00:00:00"/>
    <d v="1900-01-02T00:00:00"/>
    <n v="10"/>
    <x v="7"/>
    <x v="1"/>
    <x v="4"/>
    <n v="14258"/>
    <n v="5699"/>
  </r>
  <r>
    <x v="4"/>
    <x v="1"/>
    <x v="0"/>
    <s v="Low"/>
    <n v="2021"/>
    <n v="3"/>
    <n v="300"/>
    <n v="606300"/>
    <n v="24252"/>
    <n v="582048"/>
    <n v="505250"/>
    <n v="76798"/>
    <d v="2014-10-01T00:00:00"/>
    <d v="1900-01-03T00:00:00"/>
    <n v="10"/>
    <x v="7"/>
    <x v="0"/>
    <x v="0"/>
    <n v="505253"/>
    <n v="101047"/>
  </r>
  <r>
    <x v="0"/>
    <x v="4"/>
    <x v="0"/>
    <s v="Low"/>
    <n v="274"/>
    <n v="3"/>
    <n v="350"/>
    <n v="95900"/>
    <n v="3836"/>
    <n v="92064"/>
    <n v="71240"/>
    <n v="20824"/>
    <d v="2014-12-01T00:00:00"/>
    <d v="1900-01-01T00:00:00"/>
    <n v="12"/>
    <x v="2"/>
    <x v="0"/>
    <x v="2"/>
    <n v="71243"/>
    <n v="24657"/>
  </r>
  <r>
    <x v="1"/>
    <x v="0"/>
    <x v="1"/>
    <s v="Low"/>
    <n v="1967"/>
    <n v="5"/>
    <n v="15"/>
    <n v="29505"/>
    <n v="1180.2"/>
    <n v="28324.799999999999"/>
    <n v="19670"/>
    <n v="8654.7999999999993"/>
    <d v="2014-03-01T00:00:00"/>
    <d v="1900-01-06T00:00:00"/>
    <n v="3"/>
    <x v="3"/>
    <x v="0"/>
    <x v="3"/>
    <n v="19675"/>
    <n v="9830"/>
  </r>
  <r>
    <x v="4"/>
    <x v="1"/>
    <x v="1"/>
    <s v="Low"/>
    <n v="1859"/>
    <n v="5"/>
    <n v="300"/>
    <n v="557700"/>
    <n v="22308"/>
    <n v="535392"/>
    <n v="464750"/>
    <n v="70642"/>
    <d v="2014-08-01T00:00:00"/>
    <d v="1900-01-05T00:00:00"/>
    <n v="8"/>
    <x v="5"/>
    <x v="0"/>
    <x v="5"/>
    <n v="464755"/>
    <n v="92945"/>
  </r>
  <r>
    <x v="0"/>
    <x v="0"/>
    <x v="1"/>
    <s v="Low"/>
    <n v="2851"/>
    <n v="5"/>
    <n v="7"/>
    <n v="19957"/>
    <n v="798.28"/>
    <n v="19158.72"/>
    <n v="14255"/>
    <n v="4903.7200000000012"/>
    <d v="2013-10-01T00:00:00"/>
    <d v="1900-01-02T00:00:00"/>
    <n v="10"/>
    <x v="7"/>
    <x v="1"/>
    <x v="4"/>
    <n v="14260"/>
    <n v="5697"/>
  </r>
  <r>
    <x v="4"/>
    <x v="1"/>
    <x v="1"/>
    <s v="Low"/>
    <n v="2021"/>
    <n v="5"/>
    <n v="300"/>
    <n v="606300"/>
    <n v="24252"/>
    <n v="582048"/>
    <n v="505250"/>
    <n v="76798"/>
    <d v="2014-10-01T00:00:00"/>
    <d v="1900-01-03T00:00:00"/>
    <n v="10"/>
    <x v="7"/>
    <x v="0"/>
    <x v="0"/>
    <n v="505255"/>
    <n v="101045"/>
  </r>
  <r>
    <x v="3"/>
    <x v="3"/>
    <x v="1"/>
    <s v="Low"/>
    <n v="1138"/>
    <n v="5"/>
    <n v="125"/>
    <n v="142250"/>
    <n v="5690"/>
    <n v="136560"/>
    <n v="136560"/>
    <n v="0"/>
    <d v="2014-12-01T00:00:00"/>
    <d v="1900-01-01T00:00:00"/>
    <n v="12"/>
    <x v="2"/>
    <x v="0"/>
    <x v="2"/>
    <n v="136565"/>
    <n v="5685"/>
  </r>
  <r>
    <x v="0"/>
    <x v="0"/>
    <x v="2"/>
    <s v="Low"/>
    <n v="4251"/>
    <n v="10"/>
    <n v="7"/>
    <n v="29757"/>
    <n v="1190.28"/>
    <n v="28566.720000000001"/>
    <n v="21255"/>
    <n v="7311.7199999999993"/>
    <d v="2014-01-01T00:00:00"/>
    <d v="1900-01-03T00:00:00"/>
    <n v="1"/>
    <x v="0"/>
    <x v="0"/>
    <x v="0"/>
    <n v="21265"/>
    <n v="8492"/>
  </r>
  <r>
    <x v="3"/>
    <x v="1"/>
    <x v="2"/>
    <s v="Low"/>
    <n v="795"/>
    <n v="10"/>
    <n v="125"/>
    <n v="99375"/>
    <n v="3975"/>
    <n v="95400"/>
    <n v="95400"/>
    <n v="0"/>
    <d v="2014-03-01T00:00:00"/>
    <d v="1900-01-06T00:00:00"/>
    <n v="3"/>
    <x v="3"/>
    <x v="0"/>
    <x v="3"/>
    <n v="95410"/>
    <n v="3965"/>
  </r>
  <r>
    <x v="4"/>
    <x v="1"/>
    <x v="2"/>
    <s v="Low"/>
    <n v="1414.5"/>
    <n v="10"/>
    <n v="300"/>
    <n v="424350"/>
    <n v="16974"/>
    <n v="407376"/>
    <n v="353625"/>
    <n v="53751"/>
    <d v="2014-04-01T00:00:00"/>
    <d v="1900-01-02T00:00:00"/>
    <n v="4"/>
    <x v="10"/>
    <x v="0"/>
    <x v="4"/>
    <n v="353635"/>
    <n v="70715"/>
  </r>
  <r>
    <x v="4"/>
    <x v="4"/>
    <x v="2"/>
    <s v="Low"/>
    <n v="2918"/>
    <n v="10"/>
    <n v="300"/>
    <n v="875400"/>
    <n v="35016"/>
    <n v="840384"/>
    <n v="729500"/>
    <n v="110884"/>
    <d v="2014-05-01T00:00:00"/>
    <d v="1900-01-04T00:00:00"/>
    <n v="5"/>
    <x v="11"/>
    <x v="0"/>
    <x v="6"/>
    <n v="729510"/>
    <n v="145890"/>
  </r>
  <r>
    <x v="0"/>
    <x v="4"/>
    <x v="2"/>
    <s v="Low"/>
    <n v="3450"/>
    <n v="10"/>
    <n v="350"/>
    <n v="1207500"/>
    <n v="48300"/>
    <n v="1159200"/>
    <n v="897000"/>
    <n v="262200"/>
    <d v="2014-07-01T00:00:00"/>
    <d v="1900-01-02T00:00:00"/>
    <n v="7"/>
    <x v="4"/>
    <x v="0"/>
    <x v="4"/>
    <n v="897010"/>
    <n v="310490"/>
  </r>
  <r>
    <x v="3"/>
    <x v="2"/>
    <x v="2"/>
    <s v="Low"/>
    <n v="2988"/>
    <n v="10"/>
    <n v="125"/>
    <n v="373500"/>
    <n v="14940"/>
    <n v="358560"/>
    <n v="358560"/>
    <n v="0"/>
    <d v="2014-07-01T00:00:00"/>
    <d v="1900-01-02T00:00:00"/>
    <n v="7"/>
    <x v="4"/>
    <x v="0"/>
    <x v="4"/>
    <n v="358570"/>
    <n v="14930"/>
  </r>
  <r>
    <x v="1"/>
    <x v="0"/>
    <x v="2"/>
    <s v="Low"/>
    <n v="218"/>
    <n v="10"/>
    <n v="15"/>
    <n v="3270"/>
    <n v="130.80000000000001"/>
    <n v="3139.2"/>
    <n v="2180"/>
    <n v="959.19999999999982"/>
    <d v="2014-09-01T00:00:00"/>
    <d v="1900-01-01T00:00:00"/>
    <n v="9"/>
    <x v="6"/>
    <x v="0"/>
    <x v="2"/>
    <n v="2190"/>
    <n v="1080"/>
  </r>
  <r>
    <x v="0"/>
    <x v="0"/>
    <x v="2"/>
    <s v="Low"/>
    <n v="2074"/>
    <n v="10"/>
    <n v="20"/>
    <n v="41480"/>
    <n v="1659.2"/>
    <n v="39820.800000000003"/>
    <n v="20740"/>
    <n v="19080.800000000003"/>
    <d v="2014-09-01T00:00:00"/>
    <d v="1900-01-01T00:00:00"/>
    <n v="9"/>
    <x v="6"/>
    <x v="0"/>
    <x v="2"/>
    <n v="20750"/>
    <n v="20730"/>
  </r>
  <r>
    <x v="0"/>
    <x v="4"/>
    <x v="2"/>
    <s v="Low"/>
    <n v="1056"/>
    <n v="10"/>
    <n v="20"/>
    <n v="21120"/>
    <n v="844.8"/>
    <n v="20275.2"/>
    <n v="10560"/>
    <n v="9715.2000000000007"/>
    <d v="2014-09-01T00:00:00"/>
    <d v="1900-01-01T00:00:00"/>
    <n v="9"/>
    <x v="6"/>
    <x v="0"/>
    <x v="2"/>
    <n v="10570"/>
    <n v="10550"/>
  </r>
  <r>
    <x v="1"/>
    <x v="4"/>
    <x v="2"/>
    <s v="Low"/>
    <n v="671"/>
    <n v="10"/>
    <n v="15"/>
    <n v="10065"/>
    <n v="402.6"/>
    <n v="9662.4"/>
    <n v="6710"/>
    <n v="2952.3999999999996"/>
    <d v="2013-10-01T00:00:00"/>
    <d v="1900-01-02T00:00:00"/>
    <n v="10"/>
    <x v="7"/>
    <x v="1"/>
    <x v="4"/>
    <n v="6720"/>
    <n v="3345"/>
  </r>
  <r>
    <x v="1"/>
    <x v="3"/>
    <x v="2"/>
    <s v="Low"/>
    <n v="1514"/>
    <n v="10"/>
    <n v="15"/>
    <n v="22710"/>
    <n v="908.4"/>
    <n v="21801.599999999999"/>
    <n v="15140"/>
    <n v="6661.5999999999985"/>
    <d v="2013-10-01T00:00:00"/>
    <d v="1900-01-02T00:00:00"/>
    <n v="10"/>
    <x v="7"/>
    <x v="1"/>
    <x v="4"/>
    <n v="15150"/>
    <n v="7560"/>
  </r>
  <r>
    <x v="0"/>
    <x v="4"/>
    <x v="2"/>
    <s v="Low"/>
    <n v="274"/>
    <n v="10"/>
    <n v="350"/>
    <n v="95900"/>
    <n v="3836"/>
    <n v="92064"/>
    <n v="71240"/>
    <n v="20824"/>
    <d v="2014-12-01T00:00:00"/>
    <d v="1900-01-01T00:00:00"/>
    <n v="12"/>
    <x v="2"/>
    <x v="0"/>
    <x v="2"/>
    <n v="71250"/>
    <n v="24650"/>
  </r>
  <r>
    <x v="3"/>
    <x v="3"/>
    <x v="2"/>
    <s v="Low"/>
    <n v="1138"/>
    <n v="10"/>
    <n v="125"/>
    <n v="142250"/>
    <n v="5690"/>
    <n v="136560"/>
    <n v="136560"/>
    <n v="0"/>
    <d v="2014-12-01T00:00:00"/>
    <d v="1900-01-01T00:00:00"/>
    <n v="12"/>
    <x v="2"/>
    <x v="0"/>
    <x v="2"/>
    <n v="136570"/>
    <n v="5680"/>
  </r>
  <r>
    <x v="2"/>
    <x v="4"/>
    <x v="3"/>
    <s v="Low"/>
    <n v="1465"/>
    <n v="120"/>
    <n v="12"/>
    <n v="17580"/>
    <n v="703.2"/>
    <n v="16876.8"/>
    <n v="4395"/>
    <n v="12481.8"/>
    <d v="2014-03-01T00:00:00"/>
    <d v="1900-01-06T00:00:00"/>
    <n v="3"/>
    <x v="3"/>
    <x v="0"/>
    <x v="3"/>
    <n v="4515"/>
    <n v="13065"/>
  </r>
  <r>
    <x v="0"/>
    <x v="0"/>
    <x v="3"/>
    <s v="Low"/>
    <n v="2646"/>
    <n v="120"/>
    <n v="20"/>
    <n v="52920"/>
    <n v="2116.8000000000002"/>
    <n v="50803.199999999997"/>
    <n v="26460"/>
    <n v="24343.199999999997"/>
    <d v="2013-09-01T00:00:00"/>
    <d v="1899-12-31T00:00:00"/>
    <n v="9"/>
    <x v="6"/>
    <x v="1"/>
    <x v="1"/>
    <n v="26580"/>
    <n v="26340"/>
  </r>
  <r>
    <x v="0"/>
    <x v="2"/>
    <x v="3"/>
    <s v="Low"/>
    <n v="2177"/>
    <n v="120"/>
    <n v="350"/>
    <n v="761950"/>
    <n v="30478"/>
    <n v="731472"/>
    <n v="566020"/>
    <n v="165452"/>
    <d v="2014-10-01T00:00:00"/>
    <d v="1900-01-03T00:00:00"/>
    <n v="10"/>
    <x v="7"/>
    <x v="0"/>
    <x v="0"/>
    <n v="566140"/>
    <n v="195810"/>
  </r>
  <r>
    <x v="2"/>
    <x v="2"/>
    <x v="4"/>
    <s v="Low"/>
    <n v="866"/>
    <n v="250"/>
    <n v="12"/>
    <n v="10392"/>
    <n v="415.68"/>
    <n v="9976.32"/>
    <n v="2598"/>
    <n v="7378.32"/>
    <d v="2014-05-01T00:00:00"/>
    <d v="1900-01-04T00:00:00"/>
    <n v="5"/>
    <x v="11"/>
    <x v="0"/>
    <x v="6"/>
    <n v="2848"/>
    <n v="7544"/>
  </r>
  <r>
    <x v="0"/>
    <x v="4"/>
    <x v="4"/>
    <s v="Low"/>
    <n v="349"/>
    <n v="250"/>
    <n v="350"/>
    <n v="122150"/>
    <n v="4886"/>
    <n v="117264"/>
    <n v="90740"/>
    <n v="26524"/>
    <d v="2013-09-01T00:00:00"/>
    <d v="1899-12-31T00:00:00"/>
    <n v="9"/>
    <x v="6"/>
    <x v="1"/>
    <x v="1"/>
    <n v="90990"/>
    <n v="31160"/>
  </r>
  <r>
    <x v="0"/>
    <x v="2"/>
    <x v="4"/>
    <s v="Low"/>
    <n v="2177"/>
    <n v="250"/>
    <n v="350"/>
    <n v="761950"/>
    <n v="30478"/>
    <n v="731472"/>
    <n v="566020"/>
    <n v="165452"/>
    <d v="2014-10-01T00:00:00"/>
    <d v="1900-01-03T00:00:00"/>
    <n v="10"/>
    <x v="7"/>
    <x v="0"/>
    <x v="0"/>
    <n v="566270"/>
    <n v="195680"/>
  </r>
  <r>
    <x v="1"/>
    <x v="3"/>
    <x v="4"/>
    <s v="Low"/>
    <n v="1514"/>
    <n v="250"/>
    <n v="15"/>
    <n v="22710"/>
    <n v="908.4"/>
    <n v="21801.599999999999"/>
    <n v="15140"/>
    <n v="6661.5999999999985"/>
    <d v="2013-10-01T00:00:00"/>
    <d v="1900-01-02T00:00:00"/>
    <n v="10"/>
    <x v="7"/>
    <x v="1"/>
    <x v="4"/>
    <n v="15390"/>
    <n v="7320"/>
  </r>
  <r>
    <x v="0"/>
    <x v="3"/>
    <x v="5"/>
    <s v="Low"/>
    <n v="1865"/>
    <n v="260"/>
    <n v="350"/>
    <n v="652750"/>
    <n v="26110"/>
    <n v="626640"/>
    <n v="484900"/>
    <n v="141740"/>
    <d v="2014-02-01T00:00:00"/>
    <d v="1900-01-06T00:00:00"/>
    <n v="2"/>
    <x v="8"/>
    <x v="0"/>
    <x v="3"/>
    <n v="485160"/>
    <n v="167590"/>
  </r>
  <r>
    <x v="3"/>
    <x v="3"/>
    <x v="5"/>
    <s v="Low"/>
    <n v="1074"/>
    <n v="260"/>
    <n v="125"/>
    <n v="134250"/>
    <n v="5370"/>
    <n v="128880"/>
    <n v="128880"/>
    <n v="0"/>
    <d v="2014-04-01T00:00:00"/>
    <d v="1900-01-02T00:00:00"/>
    <n v="4"/>
    <x v="10"/>
    <x v="0"/>
    <x v="4"/>
    <n v="129140"/>
    <n v="5110"/>
  </r>
  <r>
    <x v="0"/>
    <x v="1"/>
    <x v="5"/>
    <s v="Low"/>
    <n v="1907"/>
    <n v="260"/>
    <n v="350"/>
    <n v="667450"/>
    <n v="26698"/>
    <n v="640752"/>
    <n v="495820"/>
    <n v="144932"/>
    <d v="2014-09-01T00:00:00"/>
    <d v="1900-01-01T00:00:00"/>
    <n v="9"/>
    <x v="6"/>
    <x v="0"/>
    <x v="2"/>
    <n v="496080"/>
    <n v="171370"/>
  </r>
  <r>
    <x v="1"/>
    <x v="4"/>
    <x v="5"/>
    <s v="Low"/>
    <n v="671"/>
    <n v="260"/>
    <n v="15"/>
    <n v="10065"/>
    <n v="402.6"/>
    <n v="9662.4"/>
    <n v="6710"/>
    <n v="2952.3999999999996"/>
    <d v="2013-10-01T00:00:00"/>
    <d v="1900-01-02T00:00:00"/>
    <n v="10"/>
    <x v="7"/>
    <x v="1"/>
    <x v="4"/>
    <n v="6970"/>
    <n v="3095"/>
  </r>
  <r>
    <x v="0"/>
    <x v="0"/>
    <x v="5"/>
    <s v="Low"/>
    <n v="1778"/>
    <n v="260"/>
    <n v="350"/>
    <n v="622300"/>
    <n v="24892"/>
    <n v="597408"/>
    <n v="462280"/>
    <n v="135128"/>
    <d v="2013-12-01T00:00:00"/>
    <d v="1899-12-31T00:00:00"/>
    <n v="12"/>
    <x v="2"/>
    <x v="1"/>
    <x v="1"/>
    <n v="462540"/>
    <n v="159760"/>
  </r>
  <r>
    <x v="0"/>
    <x v="1"/>
    <x v="1"/>
    <s v="Medium"/>
    <n v="1159"/>
    <n v="5"/>
    <n v="7"/>
    <n v="8113"/>
    <n v="405.65"/>
    <n v="7707.35"/>
    <n v="5795"/>
    <n v="1912.3500000000004"/>
    <d v="2013-10-01T00:00:00"/>
    <d v="1900-01-02T00:00:00"/>
    <n v="10"/>
    <x v="7"/>
    <x v="1"/>
    <x v="4"/>
    <n v="5800"/>
    <n v="2313"/>
  </r>
  <r>
    <x v="0"/>
    <x v="1"/>
    <x v="2"/>
    <s v="Medium"/>
    <n v="1372"/>
    <n v="10"/>
    <n v="7"/>
    <n v="9604"/>
    <n v="480.2"/>
    <n v="9123.7999999999993"/>
    <n v="6860"/>
    <n v="2263.7999999999993"/>
    <d v="2014-01-01T00:00:00"/>
    <d v="1900-01-03T00:00:00"/>
    <n v="1"/>
    <x v="0"/>
    <x v="0"/>
    <x v="0"/>
    <n v="6870"/>
    <n v="2734"/>
  </r>
  <r>
    <x v="0"/>
    <x v="0"/>
    <x v="2"/>
    <s v="Medium"/>
    <n v="2349"/>
    <n v="10"/>
    <n v="7"/>
    <n v="16443"/>
    <n v="822.15"/>
    <n v="15620.85"/>
    <n v="11745"/>
    <n v="3875.8500000000004"/>
    <d v="2013-09-01T00:00:00"/>
    <d v="1899-12-31T00:00:00"/>
    <n v="9"/>
    <x v="6"/>
    <x v="1"/>
    <x v="1"/>
    <n v="11755"/>
    <n v="4688"/>
  </r>
  <r>
    <x v="0"/>
    <x v="3"/>
    <x v="2"/>
    <s v="Medium"/>
    <n v="2689"/>
    <n v="10"/>
    <n v="7"/>
    <n v="18823"/>
    <n v="941.15"/>
    <n v="17881.849999999999"/>
    <n v="13445"/>
    <n v="4436.8499999999985"/>
    <d v="2014-10-01T00:00:00"/>
    <d v="1900-01-03T00:00:00"/>
    <n v="10"/>
    <x v="7"/>
    <x v="0"/>
    <x v="0"/>
    <n v="13455"/>
    <n v="5368"/>
  </r>
  <r>
    <x v="2"/>
    <x v="0"/>
    <x v="2"/>
    <s v="Medium"/>
    <n v="2431"/>
    <n v="10"/>
    <n v="12"/>
    <n v="29172"/>
    <n v="1458.6"/>
    <n v="27713.4"/>
    <n v="7293"/>
    <n v="20420.400000000001"/>
    <d v="2014-12-01T00:00:00"/>
    <d v="1900-01-01T00:00:00"/>
    <n v="12"/>
    <x v="2"/>
    <x v="0"/>
    <x v="2"/>
    <n v="7303"/>
    <n v="21869"/>
  </r>
  <r>
    <x v="2"/>
    <x v="0"/>
    <x v="3"/>
    <s v="Medium"/>
    <n v="2431"/>
    <n v="120"/>
    <n v="12"/>
    <n v="29172"/>
    <n v="1458.6"/>
    <n v="27713.4"/>
    <n v="7293"/>
    <n v="20420.400000000001"/>
    <d v="2014-12-01T00:00:00"/>
    <d v="1900-01-01T00:00:00"/>
    <n v="12"/>
    <x v="2"/>
    <x v="0"/>
    <x v="2"/>
    <n v="7413"/>
    <n v="21759"/>
  </r>
  <r>
    <x v="0"/>
    <x v="3"/>
    <x v="4"/>
    <s v="Medium"/>
    <n v="2689"/>
    <n v="250"/>
    <n v="7"/>
    <n v="18823"/>
    <n v="941.15"/>
    <n v="17881.849999999999"/>
    <n v="13445"/>
    <n v="4436.8499999999985"/>
    <d v="2014-10-01T00:00:00"/>
    <d v="1900-01-03T00:00:00"/>
    <n v="10"/>
    <x v="7"/>
    <x v="0"/>
    <x v="0"/>
    <n v="13695"/>
    <n v="5128"/>
  </r>
  <r>
    <x v="0"/>
    <x v="3"/>
    <x v="5"/>
    <s v="Medium"/>
    <n v="1683"/>
    <n v="260"/>
    <n v="7"/>
    <n v="11781"/>
    <n v="589.04999999999995"/>
    <n v="11191.95"/>
    <n v="8415"/>
    <n v="2776.9500000000007"/>
    <d v="2014-07-01T00:00:00"/>
    <d v="1900-01-02T00:00:00"/>
    <n v="7"/>
    <x v="4"/>
    <x v="0"/>
    <x v="4"/>
    <n v="8675"/>
    <n v="3106"/>
  </r>
  <r>
    <x v="2"/>
    <x v="3"/>
    <x v="5"/>
    <s v="Medium"/>
    <n v="1123"/>
    <n v="260"/>
    <n v="12"/>
    <n v="13476"/>
    <n v="673.8"/>
    <n v="12802.2"/>
    <n v="3369"/>
    <n v="9433.2000000000007"/>
    <d v="2014-08-01T00:00:00"/>
    <d v="1900-01-05T00:00:00"/>
    <n v="8"/>
    <x v="5"/>
    <x v="0"/>
    <x v="5"/>
    <n v="3629"/>
    <n v="9847"/>
  </r>
  <r>
    <x v="0"/>
    <x v="1"/>
    <x v="5"/>
    <s v="Medium"/>
    <n v="1159"/>
    <n v="260"/>
    <n v="7"/>
    <n v="8113"/>
    <n v="405.65"/>
    <n v="7707.35"/>
    <n v="5795"/>
    <n v="1912.3500000000004"/>
    <d v="2013-10-01T00:00:00"/>
    <d v="1900-01-02T00:00:00"/>
    <n v="10"/>
    <x v="7"/>
    <x v="1"/>
    <x v="4"/>
    <n v="6055"/>
    <n v="2058"/>
  </r>
  <r>
    <x v="2"/>
    <x v="2"/>
    <x v="0"/>
    <s v="Medium"/>
    <n v="1865"/>
    <n v="3"/>
    <n v="12"/>
    <n v="22380"/>
    <n v="1119"/>
    <n v="21261"/>
    <n v="5595"/>
    <n v="15666"/>
    <d v="2014-02-01T00:00:00"/>
    <d v="1900-01-06T00:00:00"/>
    <n v="2"/>
    <x v="8"/>
    <x v="0"/>
    <x v="3"/>
    <n v="5598"/>
    <n v="16782"/>
  </r>
  <r>
    <x v="2"/>
    <x v="1"/>
    <x v="0"/>
    <s v="Medium"/>
    <n v="1116"/>
    <n v="3"/>
    <n v="12"/>
    <n v="13392"/>
    <n v="669.6"/>
    <n v="12722.4"/>
    <n v="3348"/>
    <n v="9374.4"/>
    <d v="2014-02-01T00:00:00"/>
    <d v="1900-01-06T00:00:00"/>
    <n v="2"/>
    <x v="8"/>
    <x v="0"/>
    <x v="3"/>
    <n v="3351"/>
    <n v="10041"/>
  </r>
  <r>
    <x v="0"/>
    <x v="2"/>
    <x v="0"/>
    <s v="Medium"/>
    <n v="1563"/>
    <n v="3"/>
    <n v="20"/>
    <n v="31260"/>
    <n v="1563"/>
    <n v="29697"/>
    <n v="15630"/>
    <n v="14067"/>
    <d v="2014-05-01T00:00:00"/>
    <d v="1900-01-04T00:00:00"/>
    <n v="5"/>
    <x v="11"/>
    <x v="0"/>
    <x v="6"/>
    <n v="15633"/>
    <n v="15627"/>
  </r>
  <r>
    <x v="4"/>
    <x v="4"/>
    <x v="0"/>
    <s v="Medium"/>
    <n v="991"/>
    <n v="3"/>
    <n v="300"/>
    <n v="297300"/>
    <n v="14865"/>
    <n v="282435"/>
    <n v="247750"/>
    <n v="34685"/>
    <d v="2014-06-01T00:00:00"/>
    <d v="1899-12-31T00:00:00"/>
    <n v="6"/>
    <x v="1"/>
    <x v="0"/>
    <x v="1"/>
    <n v="247753"/>
    <n v="49547"/>
  </r>
  <r>
    <x v="0"/>
    <x v="1"/>
    <x v="0"/>
    <s v="Medium"/>
    <n v="1016"/>
    <n v="3"/>
    <n v="7"/>
    <n v="7112"/>
    <n v="355.6"/>
    <n v="6756.4"/>
    <n v="5080"/>
    <n v="1676.3999999999996"/>
    <d v="2013-11-01T00:00:00"/>
    <d v="1900-01-05T00:00:00"/>
    <n v="11"/>
    <x v="9"/>
    <x v="1"/>
    <x v="5"/>
    <n v="5083"/>
    <n v="2029"/>
  </r>
  <r>
    <x v="1"/>
    <x v="3"/>
    <x v="0"/>
    <s v="Medium"/>
    <n v="2791"/>
    <n v="3"/>
    <n v="15"/>
    <n v="41865"/>
    <n v="2093.25"/>
    <n v="39771.75"/>
    <n v="27910"/>
    <n v="11861.75"/>
    <d v="2014-11-01T00:00:00"/>
    <d v="1900-01-06T00:00:00"/>
    <n v="11"/>
    <x v="9"/>
    <x v="0"/>
    <x v="3"/>
    <n v="27913"/>
    <n v="13952"/>
  </r>
  <r>
    <x v="0"/>
    <x v="4"/>
    <x v="0"/>
    <s v="Medium"/>
    <n v="570"/>
    <n v="3"/>
    <n v="7"/>
    <n v="3990"/>
    <n v="199.5"/>
    <n v="3790.5"/>
    <n v="2850"/>
    <n v="940.5"/>
    <d v="2014-12-01T00:00:00"/>
    <d v="1900-01-01T00:00:00"/>
    <n v="12"/>
    <x v="2"/>
    <x v="0"/>
    <x v="2"/>
    <n v="2853"/>
    <n v="1137"/>
  </r>
  <r>
    <x v="0"/>
    <x v="2"/>
    <x v="0"/>
    <s v="Medium"/>
    <n v="2487"/>
    <n v="3"/>
    <n v="7"/>
    <n v="17409"/>
    <n v="870.45"/>
    <n v="16538.55"/>
    <n v="12435"/>
    <n v="4103.5499999999993"/>
    <d v="2014-12-01T00:00:00"/>
    <d v="1900-01-01T00:00:00"/>
    <n v="12"/>
    <x v="2"/>
    <x v="0"/>
    <x v="2"/>
    <n v="12438"/>
    <n v="4971"/>
  </r>
  <r>
    <x v="0"/>
    <x v="2"/>
    <x v="1"/>
    <s v="Medium"/>
    <n v="1384.5"/>
    <n v="5"/>
    <n v="350"/>
    <n v="484575"/>
    <n v="24228.75"/>
    <n v="460346.25"/>
    <n v="359970"/>
    <n v="100376.25"/>
    <d v="2014-01-01T00:00:00"/>
    <d v="1900-01-03T00:00:00"/>
    <n v="1"/>
    <x v="0"/>
    <x v="0"/>
    <x v="0"/>
    <n v="359975"/>
    <n v="124600"/>
  </r>
  <r>
    <x v="3"/>
    <x v="4"/>
    <x v="1"/>
    <s v="Medium"/>
    <n v="3627"/>
    <n v="5"/>
    <n v="125"/>
    <n v="453375"/>
    <n v="22668.75"/>
    <n v="430706.25"/>
    <n v="435240"/>
    <n v="-4533.75"/>
    <d v="2014-07-01T00:00:00"/>
    <d v="1900-01-02T00:00:00"/>
    <n v="7"/>
    <x v="4"/>
    <x v="0"/>
    <x v="4"/>
    <n v="435245"/>
    <n v="18130"/>
  </r>
  <r>
    <x v="0"/>
    <x v="3"/>
    <x v="1"/>
    <s v="Medium"/>
    <n v="720"/>
    <n v="5"/>
    <n v="350"/>
    <n v="252000"/>
    <n v="12600"/>
    <n v="239400"/>
    <n v="187200"/>
    <n v="52200"/>
    <d v="2013-09-01T00:00:00"/>
    <d v="1899-12-31T00:00:00"/>
    <n v="9"/>
    <x v="6"/>
    <x v="1"/>
    <x v="1"/>
    <n v="187205"/>
    <n v="64795"/>
  </r>
  <r>
    <x v="2"/>
    <x v="1"/>
    <x v="1"/>
    <s v="Medium"/>
    <n v="2342"/>
    <n v="5"/>
    <n v="12"/>
    <n v="28104"/>
    <n v="1405.2"/>
    <n v="26698.799999999999"/>
    <n v="7026"/>
    <n v="19672.8"/>
    <d v="2014-11-01T00:00:00"/>
    <d v="1900-01-06T00:00:00"/>
    <n v="11"/>
    <x v="9"/>
    <x v="0"/>
    <x v="3"/>
    <n v="7031"/>
    <n v="21073"/>
  </r>
  <r>
    <x v="4"/>
    <x v="3"/>
    <x v="1"/>
    <s v="Medium"/>
    <n v="1100"/>
    <n v="5"/>
    <n v="300"/>
    <n v="330000"/>
    <n v="16500"/>
    <n v="313500"/>
    <n v="275000"/>
    <n v="38500"/>
    <d v="2013-12-01T00:00:00"/>
    <d v="1899-12-31T00:00:00"/>
    <n v="12"/>
    <x v="2"/>
    <x v="1"/>
    <x v="1"/>
    <n v="275005"/>
    <n v="54995"/>
  </r>
  <r>
    <x v="0"/>
    <x v="2"/>
    <x v="2"/>
    <s v="Medium"/>
    <n v="1303"/>
    <n v="10"/>
    <n v="20"/>
    <n v="26060"/>
    <n v="1303"/>
    <n v="24757"/>
    <n v="13030"/>
    <n v="11727"/>
    <d v="2014-02-01T00:00:00"/>
    <d v="1900-01-06T00:00:00"/>
    <n v="2"/>
    <x v="8"/>
    <x v="0"/>
    <x v="3"/>
    <n v="13040"/>
    <n v="13020"/>
  </r>
  <r>
    <x v="3"/>
    <x v="4"/>
    <x v="2"/>
    <s v="Medium"/>
    <n v="2992"/>
    <n v="10"/>
    <n v="125"/>
    <n v="374000"/>
    <n v="18700"/>
    <n v="355300"/>
    <n v="359040"/>
    <n v="-3740"/>
    <d v="2014-03-01T00:00:00"/>
    <d v="1900-01-06T00:00:00"/>
    <n v="3"/>
    <x v="3"/>
    <x v="0"/>
    <x v="3"/>
    <n v="359050"/>
    <n v="14950"/>
  </r>
  <r>
    <x v="3"/>
    <x v="2"/>
    <x v="2"/>
    <s v="Medium"/>
    <n v="2385"/>
    <n v="10"/>
    <n v="125"/>
    <n v="298125"/>
    <n v="14906.25"/>
    <n v="283218.75"/>
    <n v="286200"/>
    <n v="-2981.25"/>
    <d v="2014-03-01T00:00:00"/>
    <d v="1900-01-06T00:00:00"/>
    <n v="3"/>
    <x v="3"/>
    <x v="0"/>
    <x v="3"/>
    <n v="286210"/>
    <n v="11915"/>
  </r>
  <r>
    <x v="4"/>
    <x v="3"/>
    <x v="2"/>
    <s v="Medium"/>
    <n v="1607"/>
    <n v="10"/>
    <n v="300"/>
    <n v="482100"/>
    <n v="24105"/>
    <n v="457995"/>
    <n v="401750"/>
    <n v="56245"/>
    <d v="2014-04-01T00:00:00"/>
    <d v="1900-01-02T00:00:00"/>
    <n v="4"/>
    <x v="10"/>
    <x v="0"/>
    <x v="4"/>
    <n v="401760"/>
    <n v="80340"/>
  </r>
  <r>
    <x v="0"/>
    <x v="4"/>
    <x v="2"/>
    <s v="Medium"/>
    <n v="2327"/>
    <n v="10"/>
    <n v="7"/>
    <n v="16289"/>
    <n v="814.45"/>
    <n v="15474.55"/>
    <n v="11635"/>
    <n v="3839.5499999999993"/>
    <d v="2014-05-01T00:00:00"/>
    <d v="1900-01-04T00:00:00"/>
    <n v="5"/>
    <x v="11"/>
    <x v="0"/>
    <x v="6"/>
    <n v="11645"/>
    <n v="4644"/>
  </r>
  <r>
    <x v="4"/>
    <x v="4"/>
    <x v="2"/>
    <s v="Medium"/>
    <n v="991"/>
    <n v="10"/>
    <n v="300"/>
    <n v="297300"/>
    <n v="14865"/>
    <n v="282435"/>
    <n v="247750"/>
    <n v="34685"/>
    <d v="2014-06-01T00:00:00"/>
    <d v="1899-12-31T00:00:00"/>
    <n v="6"/>
    <x v="1"/>
    <x v="0"/>
    <x v="1"/>
    <n v="247760"/>
    <n v="49540"/>
  </r>
  <r>
    <x v="0"/>
    <x v="4"/>
    <x v="2"/>
    <s v="Medium"/>
    <n v="602"/>
    <n v="10"/>
    <n v="350"/>
    <n v="210700"/>
    <n v="10535"/>
    <n v="200165"/>
    <n v="156520"/>
    <n v="43645"/>
    <d v="2014-06-01T00:00:00"/>
    <d v="1899-12-31T00:00:00"/>
    <n v="6"/>
    <x v="1"/>
    <x v="0"/>
    <x v="1"/>
    <n v="156530"/>
    <n v="54170"/>
  </r>
  <r>
    <x v="1"/>
    <x v="2"/>
    <x v="2"/>
    <s v="Medium"/>
    <n v="2620"/>
    <n v="10"/>
    <n v="15"/>
    <n v="39300"/>
    <n v="1965"/>
    <n v="37335"/>
    <n v="26200"/>
    <n v="11135"/>
    <d v="2014-09-01T00:00:00"/>
    <d v="1900-01-01T00:00:00"/>
    <n v="9"/>
    <x v="6"/>
    <x v="0"/>
    <x v="2"/>
    <n v="26210"/>
    <n v="13090"/>
  </r>
  <r>
    <x v="0"/>
    <x v="0"/>
    <x v="2"/>
    <s v="Medium"/>
    <n v="1228"/>
    <n v="10"/>
    <n v="350"/>
    <n v="429800"/>
    <n v="21490"/>
    <n v="408310"/>
    <n v="319280"/>
    <n v="89030"/>
    <d v="2013-10-01T00:00:00"/>
    <d v="1900-01-02T00:00:00"/>
    <n v="10"/>
    <x v="7"/>
    <x v="1"/>
    <x v="4"/>
    <n v="319290"/>
    <n v="110510"/>
  </r>
  <r>
    <x v="0"/>
    <x v="0"/>
    <x v="2"/>
    <s v="Medium"/>
    <n v="1389"/>
    <n v="10"/>
    <n v="20"/>
    <n v="27780"/>
    <n v="1389"/>
    <n v="26391"/>
    <n v="13890"/>
    <n v="12501"/>
    <d v="2013-10-01T00:00:00"/>
    <d v="1900-01-02T00:00:00"/>
    <n v="10"/>
    <x v="7"/>
    <x v="1"/>
    <x v="4"/>
    <n v="13900"/>
    <n v="13880"/>
  </r>
  <r>
    <x v="3"/>
    <x v="4"/>
    <x v="2"/>
    <s v="Medium"/>
    <n v="861"/>
    <n v="10"/>
    <n v="125"/>
    <n v="107625"/>
    <n v="5381.25"/>
    <n v="102243.75"/>
    <n v="103320"/>
    <n v="-1076.25"/>
    <d v="2014-10-01T00:00:00"/>
    <d v="1900-01-03T00:00:00"/>
    <n v="10"/>
    <x v="7"/>
    <x v="0"/>
    <x v="0"/>
    <n v="103330"/>
    <n v="4295"/>
  </r>
  <r>
    <x v="3"/>
    <x v="2"/>
    <x v="2"/>
    <s v="Medium"/>
    <n v="704"/>
    <n v="10"/>
    <n v="125"/>
    <n v="88000"/>
    <n v="4400"/>
    <n v="83600"/>
    <n v="84480"/>
    <n v="-880"/>
    <d v="2013-10-01T00:00:00"/>
    <d v="1900-01-02T00:00:00"/>
    <n v="10"/>
    <x v="7"/>
    <x v="1"/>
    <x v="4"/>
    <n v="84490"/>
    <n v="3510"/>
  </r>
  <r>
    <x v="0"/>
    <x v="0"/>
    <x v="2"/>
    <s v="Medium"/>
    <n v="1802"/>
    <n v="10"/>
    <n v="20"/>
    <n v="36040"/>
    <n v="1802"/>
    <n v="34238"/>
    <n v="18020"/>
    <n v="16218"/>
    <d v="2013-12-01T00:00:00"/>
    <d v="1899-12-31T00:00:00"/>
    <n v="12"/>
    <x v="2"/>
    <x v="1"/>
    <x v="1"/>
    <n v="18030"/>
    <n v="18010"/>
  </r>
  <r>
    <x v="0"/>
    <x v="4"/>
    <x v="2"/>
    <s v="Medium"/>
    <n v="2663"/>
    <n v="10"/>
    <n v="20"/>
    <n v="53260"/>
    <n v="2663"/>
    <n v="50597"/>
    <n v="26630"/>
    <n v="23967"/>
    <d v="2014-12-01T00:00:00"/>
    <d v="1900-01-01T00:00:00"/>
    <n v="12"/>
    <x v="2"/>
    <x v="0"/>
    <x v="2"/>
    <n v="26640"/>
    <n v="26620"/>
  </r>
  <r>
    <x v="0"/>
    <x v="2"/>
    <x v="2"/>
    <s v="Medium"/>
    <n v="2136"/>
    <n v="10"/>
    <n v="7"/>
    <n v="14952"/>
    <n v="747.6"/>
    <n v="14204.4"/>
    <n v="10680"/>
    <n v="3524.3999999999996"/>
    <d v="2013-12-01T00:00:00"/>
    <d v="1899-12-31T00:00:00"/>
    <n v="12"/>
    <x v="2"/>
    <x v="1"/>
    <x v="1"/>
    <n v="10690"/>
    <n v="4262"/>
  </r>
  <r>
    <x v="1"/>
    <x v="1"/>
    <x v="2"/>
    <s v="Medium"/>
    <n v="2116"/>
    <n v="10"/>
    <n v="15"/>
    <n v="31740"/>
    <n v="1587"/>
    <n v="30153"/>
    <n v="21160"/>
    <n v="8993"/>
    <d v="2013-12-01T00:00:00"/>
    <d v="1899-12-31T00:00:00"/>
    <n v="12"/>
    <x v="2"/>
    <x v="1"/>
    <x v="1"/>
    <n v="21170"/>
    <n v="10570"/>
  </r>
  <r>
    <x v="1"/>
    <x v="4"/>
    <x v="3"/>
    <s v="Medium"/>
    <n v="555"/>
    <n v="120"/>
    <n v="15"/>
    <n v="8325"/>
    <n v="416.25"/>
    <n v="7908.75"/>
    <n v="5550"/>
    <n v="2358.75"/>
    <d v="2014-01-01T00:00:00"/>
    <d v="1900-01-03T00:00:00"/>
    <n v="1"/>
    <x v="0"/>
    <x v="0"/>
    <x v="0"/>
    <n v="5670"/>
    <n v="2655"/>
  </r>
  <r>
    <x v="1"/>
    <x v="3"/>
    <x v="3"/>
    <s v="Medium"/>
    <n v="2861"/>
    <n v="120"/>
    <n v="15"/>
    <n v="42915"/>
    <n v="2145.75"/>
    <n v="40769.25"/>
    <n v="28610"/>
    <n v="12159.25"/>
    <d v="2014-01-01T00:00:00"/>
    <d v="1900-01-03T00:00:00"/>
    <n v="1"/>
    <x v="0"/>
    <x v="0"/>
    <x v="0"/>
    <n v="28730"/>
    <n v="14185"/>
  </r>
  <r>
    <x v="3"/>
    <x v="1"/>
    <x v="3"/>
    <s v="Medium"/>
    <n v="807"/>
    <n v="120"/>
    <n v="125"/>
    <n v="100875"/>
    <n v="5043.75"/>
    <n v="95831.25"/>
    <n v="96840"/>
    <n v="-1008.75"/>
    <d v="2014-02-01T00:00:00"/>
    <d v="1900-01-06T00:00:00"/>
    <n v="2"/>
    <x v="8"/>
    <x v="0"/>
    <x v="3"/>
    <n v="96960"/>
    <n v="3915"/>
  </r>
  <r>
    <x v="0"/>
    <x v="4"/>
    <x v="3"/>
    <s v="Medium"/>
    <n v="602"/>
    <n v="120"/>
    <n v="350"/>
    <n v="210700"/>
    <n v="10535"/>
    <n v="200165"/>
    <n v="156520"/>
    <n v="43645"/>
    <d v="2014-06-01T00:00:00"/>
    <d v="1899-12-31T00:00:00"/>
    <n v="6"/>
    <x v="1"/>
    <x v="0"/>
    <x v="1"/>
    <n v="156640"/>
    <n v="54060"/>
  </r>
  <r>
    <x v="0"/>
    <x v="4"/>
    <x v="3"/>
    <s v="Medium"/>
    <n v="2832"/>
    <n v="120"/>
    <n v="20"/>
    <n v="56640"/>
    <n v="2832"/>
    <n v="53808"/>
    <n v="28320"/>
    <n v="25488"/>
    <d v="2014-08-01T00:00:00"/>
    <d v="1900-01-05T00:00:00"/>
    <n v="8"/>
    <x v="5"/>
    <x v="0"/>
    <x v="5"/>
    <n v="28440"/>
    <n v="28200"/>
  </r>
  <r>
    <x v="0"/>
    <x v="2"/>
    <x v="3"/>
    <s v="Medium"/>
    <n v="1579"/>
    <n v="120"/>
    <n v="20"/>
    <n v="31580"/>
    <n v="1579"/>
    <n v="30001"/>
    <n v="15790"/>
    <n v="14211"/>
    <d v="2014-08-01T00:00:00"/>
    <d v="1900-01-05T00:00:00"/>
    <n v="8"/>
    <x v="5"/>
    <x v="0"/>
    <x v="5"/>
    <n v="15910"/>
    <n v="15670"/>
  </r>
  <r>
    <x v="3"/>
    <x v="4"/>
    <x v="3"/>
    <s v="Medium"/>
    <n v="861"/>
    <n v="120"/>
    <n v="125"/>
    <n v="107625"/>
    <n v="5381.25"/>
    <n v="102243.75"/>
    <n v="103320"/>
    <n v="-1076.25"/>
    <d v="2014-10-01T00:00:00"/>
    <d v="1900-01-03T00:00:00"/>
    <n v="10"/>
    <x v="7"/>
    <x v="0"/>
    <x v="0"/>
    <n v="103440"/>
    <n v="4185"/>
  </r>
  <r>
    <x v="3"/>
    <x v="2"/>
    <x v="3"/>
    <s v="Medium"/>
    <n v="704"/>
    <n v="120"/>
    <n v="125"/>
    <n v="88000"/>
    <n v="4400"/>
    <n v="83600"/>
    <n v="84480"/>
    <n v="-880"/>
    <d v="2013-10-01T00:00:00"/>
    <d v="1900-01-02T00:00:00"/>
    <n v="10"/>
    <x v="7"/>
    <x v="1"/>
    <x v="4"/>
    <n v="84600"/>
    <n v="3400"/>
  </r>
  <r>
    <x v="0"/>
    <x v="2"/>
    <x v="3"/>
    <s v="Medium"/>
    <n v="1033"/>
    <n v="120"/>
    <n v="20"/>
    <n v="20660"/>
    <n v="1033"/>
    <n v="19627"/>
    <n v="10330"/>
    <n v="9297"/>
    <d v="2013-12-01T00:00:00"/>
    <d v="1899-12-31T00:00:00"/>
    <n v="12"/>
    <x v="2"/>
    <x v="1"/>
    <x v="1"/>
    <n v="10450"/>
    <n v="10210"/>
  </r>
  <r>
    <x v="4"/>
    <x v="1"/>
    <x v="3"/>
    <s v="Medium"/>
    <n v="1250"/>
    <n v="120"/>
    <n v="300"/>
    <n v="375000"/>
    <n v="18750"/>
    <n v="356250"/>
    <n v="312500"/>
    <n v="43750"/>
    <d v="2014-12-01T00:00:00"/>
    <d v="1900-01-01T00:00:00"/>
    <n v="12"/>
    <x v="2"/>
    <x v="0"/>
    <x v="2"/>
    <n v="312620"/>
    <n v="62380"/>
  </r>
  <r>
    <x v="0"/>
    <x v="0"/>
    <x v="4"/>
    <s v="Medium"/>
    <n v="1389"/>
    <n v="250"/>
    <n v="20"/>
    <n v="27780"/>
    <n v="1389"/>
    <n v="26391"/>
    <n v="13890"/>
    <n v="12501"/>
    <d v="2013-10-01T00:00:00"/>
    <d v="1900-01-02T00:00:00"/>
    <n v="10"/>
    <x v="7"/>
    <x v="1"/>
    <x v="4"/>
    <n v="14140"/>
    <n v="13640"/>
  </r>
  <r>
    <x v="0"/>
    <x v="4"/>
    <x v="4"/>
    <s v="Medium"/>
    <n v="1265"/>
    <n v="250"/>
    <n v="20"/>
    <n v="25300"/>
    <n v="1265"/>
    <n v="24035"/>
    <n v="12650"/>
    <n v="11385"/>
    <d v="2013-11-01T00:00:00"/>
    <d v="1900-01-05T00:00:00"/>
    <n v="11"/>
    <x v="9"/>
    <x v="1"/>
    <x v="5"/>
    <n v="12900"/>
    <n v="12400"/>
  </r>
  <r>
    <x v="0"/>
    <x v="1"/>
    <x v="4"/>
    <s v="Medium"/>
    <n v="2297"/>
    <n v="250"/>
    <n v="20"/>
    <n v="45940"/>
    <n v="2297"/>
    <n v="43643"/>
    <n v="22970"/>
    <n v="20673"/>
    <d v="2013-11-01T00:00:00"/>
    <d v="1900-01-05T00:00:00"/>
    <n v="11"/>
    <x v="9"/>
    <x v="1"/>
    <x v="5"/>
    <n v="23220"/>
    <n v="22720"/>
  </r>
  <r>
    <x v="0"/>
    <x v="4"/>
    <x v="4"/>
    <s v="Medium"/>
    <n v="2663"/>
    <n v="250"/>
    <n v="20"/>
    <n v="53260"/>
    <n v="2663"/>
    <n v="50597"/>
    <n v="26630"/>
    <n v="23967"/>
    <d v="2014-12-01T00:00:00"/>
    <d v="1900-01-01T00:00:00"/>
    <n v="12"/>
    <x v="2"/>
    <x v="0"/>
    <x v="2"/>
    <n v="26880"/>
    <n v="26380"/>
  </r>
  <r>
    <x v="0"/>
    <x v="4"/>
    <x v="4"/>
    <s v="Medium"/>
    <n v="570"/>
    <n v="250"/>
    <n v="7"/>
    <n v="3990"/>
    <n v="199.5"/>
    <n v="3790.5"/>
    <n v="2850"/>
    <n v="940.5"/>
    <d v="2014-12-01T00:00:00"/>
    <d v="1900-01-01T00:00:00"/>
    <n v="12"/>
    <x v="2"/>
    <x v="0"/>
    <x v="2"/>
    <n v="3100"/>
    <n v="890"/>
  </r>
  <r>
    <x v="0"/>
    <x v="2"/>
    <x v="4"/>
    <s v="Medium"/>
    <n v="2487"/>
    <n v="250"/>
    <n v="7"/>
    <n v="17409"/>
    <n v="870.45"/>
    <n v="16538.55"/>
    <n v="12435"/>
    <n v="4103.5499999999993"/>
    <d v="2014-12-01T00:00:00"/>
    <d v="1900-01-01T00:00:00"/>
    <n v="12"/>
    <x v="2"/>
    <x v="0"/>
    <x v="2"/>
    <n v="12685"/>
    <n v="4724"/>
  </r>
  <r>
    <x v="0"/>
    <x v="1"/>
    <x v="5"/>
    <s v="Medium"/>
    <n v="1350"/>
    <n v="260"/>
    <n v="350"/>
    <n v="472500"/>
    <n v="23625"/>
    <n v="448875"/>
    <n v="351000"/>
    <n v="97875"/>
    <d v="2014-02-01T00:00:00"/>
    <d v="1900-01-06T00:00:00"/>
    <n v="2"/>
    <x v="8"/>
    <x v="0"/>
    <x v="3"/>
    <n v="351260"/>
    <n v="121240"/>
  </r>
  <r>
    <x v="0"/>
    <x v="0"/>
    <x v="5"/>
    <s v="Medium"/>
    <n v="552"/>
    <n v="260"/>
    <n v="350"/>
    <n v="193200"/>
    <n v="9660"/>
    <n v="183540"/>
    <n v="143520"/>
    <n v="40020"/>
    <d v="2014-08-01T00:00:00"/>
    <d v="1900-01-05T00:00:00"/>
    <n v="8"/>
    <x v="5"/>
    <x v="0"/>
    <x v="5"/>
    <n v="143780"/>
    <n v="49420"/>
  </r>
  <r>
    <x v="0"/>
    <x v="0"/>
    <x v="5"/>
    <s v="Medium"/>
    <n v="1228"/>
    <n v="260"/>
    <n v="350"/>
    <n v="429800"/>
    <n v="21490"/>
    <n v="408310"/>
    <n v="319280"/>
    <n v="89030"/>
    <d v="2013-10-01T00:00:00"/>
    <d v="1900-01-02T00:00:00"/>
    <n v="10"/>
    <x v="7"/>
    <x v="1"/>
    <x v="4"/>
    <n v="319540"/>
    <n v="110260"/>
  </r>
  <r>
    <x v="4"/>
    <x v="1"/>
    <x v="5"/>
    <s v="Medium"/>
    <n v="1250"/>
    <n v="260"/>
    <n v="300"/>
    <n v="375000"/>
    <n v="18750"/>
    <n v="356250"/>
    <n v="312500"/>
    <n v="43750"/>
    <d v="2014-12-01T00:00:00"/>
    <d v="1900-01-01T00:00:00"/>
    <n v="12"/>
    <x v="2"/>
    <x v="0"/>
    <x v="2"/>
    <n v="312760"/>
    <n v="62240"/>
  </r>
  <r>
    <x v="1"/>
    <x v="2"/>
    <x v="2"/>
    <s v="Medium"/>
    <n v="3801"/>
    <n v="10"/>
    <n v="15"/>
    <n v="57015"/>
    <n v="3420.8999999999996"/>
    <n v="53594.100000000006"/>
    <n v="38010"/>
    <n v="15584.100000000002"/>
    <d v="2014-04-01T00:00:00"/>
    <d v="1900-01-02T00:00:00"/>
    <n v="4"/>
    <x v="10"/>
    <x v="0"/>
    <x v="4"/>
    <n v="38020"/>
    <n v="18995"/>
  </r>
  <r>
    <x v="0"/>
    <x v="4"/>
    <x v="0"/>
    <s v="Medium"/>
    <n v="1117.5"/>
    <n v="3"/>
    <n v="20"/>
    <n v="22350"/>
    <n v="1341"/>
    <n v="21009"/>
    <n v="11175"/>
    <n v="9834"/>
    <d v="2014-01-01T00:00:00"/>
    <d v="1900-01-03T00:00:00"/>
    <n v="1"/>
    <x v="0"/>
    <x v="0"/>
    <x v="0"/>
    <n v="11178"/>
    <n v="11172"/>
  </r>
  <r>
    <x v="1"/>
    <x v="0"/>
    <x v="0"/>
    <s v="Medium"/>
    <n v="2844"/>
    <n v="3"/>
    <n v="15"/>
    <n v="42660"/>
    <n v="2559.6"/>
    <n v="40100.400000000001"/>
    <n v="28440"/>
    <n v="11660.400000000001"/>
    <d v="2014-06-01T00:00:00"/>
    <d v="1899-12-31T00:00:00"/>
    <n v="6"/>
    <x v="1"/>
    <x v="0"/>
    <x v="1"/>
    <n v="28443"/>
    <n v="14217"/>
  </r>
  <r>
    <x v="2"/>
    <x v="3"/>
    <x v="0"/>
    <s v="Medium"/>
    <n v="562"/>
    <n v="3"/>
    <n v="12"/>
    <n v="6744"/>
    <n v="404.64"/>
    <n v="6339.36"/>
    <n v="1686"/>
    <n v="4653.3599999999997"/>
    <d v="2014-09-01T00:00:00"/>
    <d v="1900-01-01T00:00:00"/>
    <n v="9"/>
    <x v="6"/>
    <x v="0"/>
    <x v="2"/>
    <n v="1689"/>
    <n v="5055"/>
  </r>
  <r>
    <x v="2"/>
    <x v="0"/>
    <x v="0"/>
    <s v="Medium"/>
    <n v="2299"/>
    <n v="3"/>
    <n v="12"/>
    <n v="27588"/>
    <n v="1655.28"/>
    <n v="25932.720000000001"/>
    <n v="6897"/>
    <n v="19035.72"/>
    <d v="2013-10-01T00:00:00"/>
    <d v="1900-01-02T00:00:00"/>
    <n v="10"/>
    <x v="7"/>
    <x v="1"/>
    <x v="4"/>
    <n v="6900"/>
    <n v="20688"/>
  </r>
  <r>
    <x v="1"/>
    <x v="4"/>
    <x v="0"/>
    <s v="Medium"/>
    <n v="2030"/>
    <n v="3"/>
    <n v="15"/>
    <n v="30450"/>
    <n v="1827"/>
    <n v="28623"/>
    <n v="20300"/>
    <n v="8323"/>
    <d v="2014-11-01T00:00:00"/>
    <d v="1900-01-06T00:00:00"/>
    <n v="11"/>
    <x v="9"/>
    <x v="0"/>
    <x v="3"/>
    <n v="20303"/>
    <n v="10147"/>
  </r>
  <r>
    <x v="0"/>
    <x v="4"/>
    <x v="0"/>
    <s v="Medium"/>
    <n v="263"/>
    <n v="3"/>
    <n v="7"/>
    <n v="1841"/>
    <n v="110.46"/>
    <n v="1730.54"/>
    <n v="1315"/>
    <n v="415.53999999999996"/>
    <d v="2013-11-01T00:00:00"/>
    <d v="1900-01-05T00:00:00"/>
    <n v="11"/>
    <x v="9"/>
    <x v="1"/>
    <x v="5"/>
    <n v="1318"/>
    <n v="523"/>
  </r>
  <r>
    <x v="3"/>
    <x v="1"/>
    <x v="0"/>
    <s v="Medium"/>
    <n v="887"/>
    <n v="3"/>
    <n v="125"/>
    <n v="110875"/>
    <n v="6652.5"/>
    <n v="104222.5"/>
    <n v="106440"/>
    <n v="-2217.5"/>
    <d v="2013-12-01T00:00:00"/>
    <d v="1899-12-31T00:00:00"/>
    <n v="12"/>
    <x v="2"/>
    <x v="1"/>
    <x v="1"/>
    <n v="106443"/>
    <n v="4432"/>
  </r>
  <r>
    <x v="0"/>
    <x v="3"/>
    <x v="1"/>
    <s v="Medium"/>
    <n v="980"/>
    <n v="5"/>
    <n v="350"/>
    <n v="343000"/>
    <n v="20580"/>
    <n v="322420"/>
    <n v="254800"/>
    <n v="67620"/>
    <d v="2014-04-01T00:00:00"/>
    <d v="1900-01-02T00:00:00"/>
    <n v="4"/>
    <x v="10"/>
    <x v="0"/>
    <x v="4"/>
    <n v="254805"/>
    <n v="88195"/>
  </r>
  <r>
    <x v="0"/>
    <x v="1"/>
    <x v="1"/>
    <s v="Medium"/>
    <n v="1460"/>
    <n v="5"/>
    <n v="350"/>
    <n v="511000"/>
    <n v="30660"/>
    <n v="480340"/>
    <n v="379600"/>
    <n v="100740"/>
    <d v="2014-05-01T00:00:00"/>
    <d v="1900-01-04T00:00:00"/>
    <n v="5"/>
    <x v="11"/>
    <x v="0"/>
    <x v="6"/>
    <n v="379605"/>
    <n v="131395"/>
  </r>
  <r>
    <x v="0"/>
    <x v="2"/>
    <x v="1"/>
    <s v="Medium"/>
    <n v="1403"/>
    <n v="5"/>
    <n v="7"/>
    <n v="9821"/>
    <n v="589.26"/>
    <n v="9231.74"/>
    <n v="7015"/>
    <n v="2216.7399999999998"/>
    <d v="2013-10-01T00:00:00"/>
    <d v="1900-01-02T00:00:00"/>
    <n v="10"/>
    <x v="7"/>
    <x v="1"/>
    <x v="4"/>
    <n v="7020"/>
    <n v="2801"/>
  </r>
  <r>
    <x v="2"/>
    <x v="4"/>
    <x v="1"/>
    <s v="Medium"/>
    <n v="2723"/>
    <n v="5"/>
    <n v="12"/>
    <n v="32676"/>
    <n v="1960.56"/>
    <n v="30715.439999999999"/>
    <n v="8169"/>
    <n v="22546.44"/>
    <d v="2014-11-01T00:00:00"/>
    <d v="1900-01-06T00:00:00"/>
    <n v="11"/>
    <x v="9"/>
    <x v="0"/>
    <x v="3"/>
    <n v="8174"/>
    <n v="24502"/>
  </r>
  <r>
    <x v="0"/>
    <x v="2"/>
    <x v="2"/>
    <s v="Medium"/>
    <n v="1496"/>
    <n v="10"/>
    <n v="350"/>
    <n v="523600"/>
    <n v="31416"/>
    <n v="492184"/>
    <n v="388960"/>
    <n v="103224"/>
    <d v="2014-06-01T00:00:00"/>
    <d v="1899-12-31T00:00:00"/>
    <n v="6"/>
    <x v="1"/>
    <x v="0"/>
    <x v="1"/>
    <n v="388970"/>
    <n v="134630"/>
  </r>
  <r>
    <x v="2"/>
    <x v="0"/>
    <x v="2"/>
    <s v="Medium"/>
    <n v="2299"/>
    <n v="10"/>
    <n v="12"/>
    <n v="27588"/>
    <n v="1655.28"/>
    <n v="25932.720000000001"/>
    <n v="6897"/>
    <n v="19035.72"/>
    <d v="2013-10-01T00:00:00"/>
    <d v="1900-01-02T00:00:00"/>
    <n v="10"/>
    <x v="7"/>
    <x v="1"/>
    <x v="4"/>
    <n v="6907"/>
    <n v="20681"/>
  </r>
  <r>
    <x v="0"/>
    <x v="4"/>
    <x v="2"/>
    <s v="Medium"/>
    <n v="727"/>
    <n v="10"/>
    <n v="350"/>
    <n v="254450"/>
    <n v="15267"/>
    <n v="239183"/>
    <n v="189020"/>
    <n v="50163"/>
    <d v="2013-10-01T00:00:00"/>
    <d v="1900-01-02T00:00:00"/>
    <n v="10"/>
    <x v="7"/>
    <x v="1"/>
    <x v="4"/>
    <n v="189030"/>
    <n v="65420"/>
  </r>
  <r>
    <x v="3"/>
    <x v="0"/>
    <x v="3"/>
    <s v="Medium"/>
    <n v="952"/>
    <n v="120"/>
    <n v="125"/>
    <n v="119000"/>
    <n v="7140"/>
    <n v="111860"/>
    <n v="114240"/>
    <n v="-2380"/>
    <d v="2014-02-01T00:00:00"/>
    <d v="1900-01-06T00:00:00"/>
    <n v="2"/>
    <x v="8"/>
    <x v="0"/>
    <x v="3"/>
    <n v="114360"/>
    <n v="4640"/>
  </r>
  <r>
    <x v="3"/>
    <x v="4"/>
    <x v="3"/>
    <s v="Medium"/>
    <n v="2755"/>
    <n v="120"/>
    <n v="125"/>
    <n v="344375"/>
    <n v="20662.5"/>
    <n v="323712.5"/>
    <n v="330600"/>
    <n v="-6887.5"/>
    <d v="2014-02-01T00:00:00"/>
    <d v="1900-01-06T00:00:00"/>
    <n v="2"/>
    <x v="8"/>
    <x v="0"/>
    <x v="3"/>
    <n v="330720"/>
    <n v="13655"/>
  </r>
  <r>
    <x v="1"/>
    <x v="1"/>
    <x v="3"/>
    <s v="Medium"/>
    <n v="1530"/>
    <n v="120"/>
    <n v="15"/>
    <n v="22950"/>
    <n v="1377"/>
    <n v="21573"/>
    <n v="15300"/>
    <n v="6273"/>
    <d v="2014-05-01T00:00:00"/>
    <d v="1900-01-04T00:00:00"/>
    <n v="5"/>
    <x v="11"/>
    <x v="0"/>
    <x v="6"/>
    <n v="15420"/>
    <n v="7530"/>
  </r>
  <r>
    <x v="0"/>
    <x v="2"/>
    <x v="3"/>
    <s v="Medium"/>
    <n v="1496"/>
    <n v="120"/>
    <n v="350"/>
    <n v="523600"/>
    <n v="31416"/>
    <n v="492184"/>
    <n v="388960"/>
    <n v="103224"/>
    <d v="2014-06-01T00:00:00"/>
    <d v="1899-12-31T00:00:00"/>
    <n v="6"/>
    <x v="1"/>
    <x v="0"/>
    <x v="1"/>
    <n v="389080"/>
    <n v="134520"/>
  </r>
  <r>
    <x v="0"/>
    <x v="3"/>
    <x v="3"/>
    <s v="Medium"/>
    <n v="1498"/>
    <n v="120"/>
    <n v="7"/>
    <n v="10486"/>
    <n v="629.16"/>
    <n v="9856.84"/>
    <n v="7490"/>
    <n v="2366.84"/>
    <d v="2014-06-01T00:00:00"/>
    <d v="1899-12-31T00:00:00"/>
    <n v="6"/>
    <x v="1"/>
    <x v="0"/>
    <x v="1"/>
    <n v="7610"/>
    <n v="2876"/>
  </r>
  <r>
    <x v="4"/>
    <x v="2"/>
    <x v="3"/>
    <s v="Medium"/>
    <n v="1221"/>
    <n v="120"/>
    <n v="300"/>
    <n v="366300"/>
    <n v="21978"/>
    <n v="344322"/>
    <n v="305250"/>
    <n v="39072"/>
    <d v="2013-10-01T00:00:00"/>
    <d v="1900-01-02T00:00:00"/>
    <n v="10"/>
    <x v="7"/>
    <x v="1"/>
    <x v="4"/>
    <n v="305370"/>
    <n v="60930"/>
  </r>
  <r>
    <x v="0"/>
    <x v="2"/>
    <x v="3"/>
    <s v="Medium"/>
    <n v="2076"/>
    <n v="120"/>
    <n v="350"/>
    <n v="726600"/>
    <n v="43596"/>
    <n v="683004"/>
    <n v="539760"/>
    <n v="143244"/>
    <d v="2013-10-01T00:00:00"/>
    <d v="1900-01-02T00:00:00"/>
    <n v="10"/>
    <x v="7"/>
    <x v="1"/>
    <x v="4"/>
    <n v="539880"/>
    <n v="186720"/>
  </r>
  <r>
    <x v="1"/>
    <x v="0"/>
    <x v="4"/>
    <s v="Medium"/>
    <n v="2844"/>
    <n v="250"/>
    <n v="15"/>
    <n v="42660"/>
    <n v="2559.6"/>
    <n v="40100.400000000001"/>
    <n v="28440"/>
    <n v="11660.400000000001"/>
    <d v="2014-06-01T00:00:00"/>
    <d v="1899-12-31T00:00:00"/>
    <n v="6"/>
    <x v="1"/>
    <x v="0"/>
    <x v="1"/>
    <n v="28690"/>
    <n v="13970"/>
  </r>
  <r>
    <x v="0"/>
    <x v="3"/>
    <x v="4"/>
    <s v="Medium"/>
    <n v="1498"/>
    <n v="250"/>
    <n v="7"/>
    <n v="10486"/>
    <n v="629.16"/>
    <n v="9856.84"/>
    <n v="7490"/>
    <n v="2366.84"/>
    <d v="2014-06-01T00:00:00"/>
    <d v="1899-12-31T00:00:00"/>
    <n v="6"/>
    <x v="1"/>
    <x v="0"/>
    <x v="1"/>
    <n v="7740"/>
    <n v="2746"/>
  </r>
  <r>
    <x v="4"/>
    <x v="2"/>
    <x v="4"/>
    <s v="Medium"/>
    <n v="1221"/>
    <n v="250"/>
    <n v="300"/>
    <n v="366300"/>
    <n v="21978"/>
    <n v="344322"/>
    <n v="305250"/>
    <n v="39072"/>
    <d v="2013-10-01T00:00:00"/>
    <d v="1900-01-02T00:00:00"/>
    <n v="10"/>
    <x v="7"/>
    <x v="1"/>
    <x v="4"/>
    <n v="305500"/>
    <n v="60800"/>
  </r>
  <r>
    <x v="0"/>
    <x v="3"/>
    <x v="4"/>
    <s v="Medium"/>
    <n v="1123"/>
    <n v="250"/>
    <n v="20"/>
    <n v="22460"/>
    <n v="1347.6"/>
    <n v="21112.400000000001"/>
    <n v="11230"/>
    <n v="9882.4000000000015"/>
    <d v="2013-11-01T00:00:00"/>
    <d v="1900-01-05T00:00:00"/>
    <n v="11"/>
    <x v="9"/>
    <x v="1"/>
    <x v="5"/>
    <n v="11480"/>
    <n v="10980"/>
  </r>
  <r>
    <x v="4"/>
    <x v="0"/>
    <x v="4"/>
    <s v="Medium"/>
    <n v="2436"/>
    <n v="250"/>
    <n v="300"/>
    <n v="730800"/>
    <n v="43848"/>
    <n v="686952"/>
    <n v="609000"/>
    <n v="77952"/>
    <d v="2013-12-01T00:00:00"/>
    <d v="1899-12-31T00:00:00"/>
    <n v="12"/>
    <x v="2"/>
    <x v="1"/>
    <x v="1"/>
    <n v="609250"/>
    <n v="121550"/>
  </r>
  <r>
    <x v="3"/>
    <x v="2"/>
    <x v="5"/>
    <s v="Medium"/>
    <n v="1987.5"/>
    <n v="260"/>
    <n v="125"/>
    <n v="248437.5"/>
    <n v="14906.25"/>
    <n v="233531.25"/>
    <n v="238500"/>
    <n v="-4968.75"/>
    <d v="2014-01-01T00:00:00"/>
    <d v="1900-01-03T00:00:00"/>
    <n v="1"/>
    <x v="0"/>
    <x v="0"/>
    <x v="0"/>
    <n v="238760"/>
    <n v="9677.5"/>
  </r>
  <r>
    <x v="0"/>
    <x v="3"/>
    <x v="5"/>
    <s v="Medium"/>
    <n v="1679"/>
    <n v="260"/>
    <n v="350"/>
    <n v="587650"/>
    <n v="35259"/>
    <n v="552391"/>
    <n v="436540"/>
    <n v="115851"/>
    <d v="2014-09-01T00:00:00"/>
    <d v="1900-01-01T00:00:00"/>
    <n v="9"/>
    <x v="6"/>
    <x v="0"/>
    <x v="2"/>
    <n v="436800"/>
    <n v="150850"/>
  </r>
  <r>
    <x v="0"/>
    <x v="4"/>
    <x v="5"/>
    <s v="Medium"/>
    <n v="727"/>
    <n v="260"/>
    <n v="350"/>
    <n v="254450"/>
    <n v="15267"/>
    <n v="239183"/>
    <n v="189020"/>
    <n v="50163"/>
    <d v="2013-10-01T00:00:00"/>
    <d v="1900-01-02T00:00:00"/>
    <n v="10"/>
    <x v="7"/>
    <x v="1"/>
    <x v="4"/>
    <n v="189280"/>
    <n v="65170"/>
  </r>
  <r>
    <x v="0"/>
    <x v="2"/>
    <x v="5"/>
    <s v="Medium"/>
    <n v="1403"/>
    <n v="260"/>
    <n v="7"/>
    <n v="9821"/>
    <n v="589.26"/>
    <n v="9231.74"/>
    <n v="7015"/>
    <n v="2216.7399999999998"/>
    <d v="2013-10-01T00:00:00"/>
    <d v="1900-01-02T00:00:00"/>
    <n v="10"/>
    <x v="7"/>
    <x v="1"/>
    <x v="4"/>
    <n v="7275"/>
    <n v="2546"/>
  </r>
  <r>
    <x v="0"/>
    <x v="2"/>
    <x v="5"/>
    <s v="Medium"/>
    <n v="2076"/>
    <n v="260"/>
    <n v="350"/>
    <n v="726600"/>
    <n v="43596"/>
    <n v="683004"/>
    <n v="539760"/>
    <n v="143244"/>
    <d v="2013-10-01T00:00:00"/>
    <d v="1900-01-02T00:00:00"/>
    <n v="10"/>
    <x v="7"/>
    <x v="1"/>
    <x v="4"/>
    <n v="540020"/>
    <n v="186580"/>
  </r>
  <r>
    <x v="0"/>
    <x v="2"/>
    <x v="1"/>
    <s v="Medium"/>
    <n v="1757"/>
    <n v="5"/>
    <n v="20"/>
    <n v="35140"/>
    <n v="2108.4"/>
    <n v="33031.599999999999"/>
    <n v="17570"/>
    <n v="15461.599999999999"/>
    <d v="2013-10-01T00:00:00"/>
    <d v="1900-01-02T00:00:00"/>
    <n v="10"/>
    <x v="7"/>
    <x v="1"/>
    <x v="4"/>
    <n v="17575"/>
    <n v="17565"/>
  </r>
  <r>
    <x v="1"/>
    <x v="4"/>
    <x v="2"/>
    <s v="Medium"/>
    <n v="2198"/>
    <n v="10"/>
    <n v="15"/>
    <n v="32970"/>
    <n v="1978.2"/>
    <n v="30991.8"/>
    <n v="21980"/>
    <n v="9011.7999999999993"/>
    <d v="2014-08-01T00:00:00"/>
    <d v="1900-01-05T00:00:00"/>
    <n v="8"/>
    <x v="5"/>
    <x v="0"/>
    <x v="5"/>
    <n v="21990"/>
    <n v="10980"/>
  </r>
  <r>
    <x v="1"/>
    <x v="1"/>
    <x v="2"/>
    <s v="Medium"/>
    <n v="1743"/>
    <n v="10"/>
    <n v="15"/>
    <n v="26145"/>
    <n v="1568.7"/>
    <n v="24576.3"/>
    <n v="17430"/>
    <n v="7146.2999999999993"/>
    <d v="2014-08-01T00:00:00"/>
    <d v="1900-01-05T00:00:00"/>
    <n v="8"/>
    <x v="5"/>
    <x v="0"/>
    <x v="5"/>
    <n v="17440"/>
    <n v="8705"/>
  </r>
  <r>
    <x v="1"/>
    <x v="4"/>
    <x v="2"/>
    <s v="Medium"/>
    <n v="1153"/>
    <n v="10"/>
    <n v="15"/>
    <n v="17295"/>
    <n v="1037.7"/>
    <n v="16257.3"/>
    <n v="11530"/>
    <n v="4727.2999999999993"/>
    <d v="2014-10-01T00:00:00"/>
    <d v="1900-01-03T00:00:00"/>
    <n v="10"/>
    <x v="7"/>
    <x v="0"/>
    <x v="0"/>
    <n v="11540"/>
    <n v="5755"/>
  </r>
  <r>
    <x v="0"/>
    <x v="2"/>
    <x v="2"/>
    <s v="Medium"/>
    <n v="1757"/>
    <n v="10"/>
    <n v="20"/>
    <n v="35140"/>
    <n v="2108.4"/>
    <n v="33031.599999999999"/>
    <n v="17570"/>
    <n v="15461.599999999999"/>
    <d v="2013-10-01T00:00:00"/>
    <d v="1900-01-02T00:00:00"/>
    <n v="10"/>
    <x v="7"/>
    <x v="1"/>
    <x v="4"/>
    <n v="17580"/>
    <n v="17560"/>
  </r>
  <r>
    <x v="0"/>
    <x v="1"/>
    <x v="3"/>
    <s v="Medium"/>
    <n v="1001"/>
    <n v="120"/>
    <n v="20"/>
    <n v="20020"/>
    <n v="1201.2"/>
    <n v="18818.8"/>
    <n v="10010"/>
    <n v="8808.7999999999993"/>
    <d v="2014-08-01T00:00:00"/>
    <d v="1900-01-05T00:00:00"/>
    <n v="8"/>
    <x v="5"/>
    <x v="0"/>
    <x v="5"/>
    <n v="10130"/>
    <n v="9890"/>
  </r>
  <r>
    <x v="0"/>
    <x v="3"/>
    <x v="3"/>
    <s v="Medium"/>
    <n v="1333"/>
    <n v="120"/>
    <n v="7"/>
    <n v="9331"/>
    <n v="559.86"/>
    <n v="8771.14"/>
    <n v="6665"/>
    <n v="2106.1399999999994"/>
    <d v="2014-11-01T00:00:00"/>
    <d v="1900-01-06T00:00:00"/>
    <n v="11"/>
    <x v="9"/>
    <x v="0"/>
    <x v="3"/>
    <n v="6785"/>
    <n v="2546"/>
  </r>
  <r>
    <x v="1"/>
    <x v="4"/>
    <x v="4"/>
    <s v="Medium"/>
    <n v="1153"/>
    <n v="250"/>
    <n v="15"/>
    <n v="17295"/>
    <n v="1037.7"/>
    <n v="16257.3"/>
    <n v="11530"/>
    <n v="4727.2999999999993"/>
    <d v="2014-10-01T00:00:00"/>
    <d v="1900-01-03T00:00:00"/>
    <n v="10"/>
    <x v="7"/>
    <x v="0"/>
    <x v="0"/>
    <n v="11780"/>
    <n v="5515"/>
  </r>
  <r>
    <x v="2"/>
    <x v="3"/>
    <x v="0"/>
    <s v="Medium"/>
    <n v="727"/>
    <n v="3"/>
    <n v="12"/>
    <n v="8724"/>
    <n v="610.67999999999995"/>
    <n v="8113.32"/>
    <n v="2181"/>
    <n v="5932.32"/>
    <d v="2014-02-01T00:00:00"/>
    <d v="1900-01-06T00:00:00"/>
    <n v="2"/>
    <x v="8"/>
    <x v="0"/>
    <x v="3"/>
    <n v="2184"/>
    <n v="6540"/>
  </r>
  <r>
    <x v="2"/>
    <x v="0"/>
    <x v="0"/>
    <s v="Medium"/>
    <n v="1884"/>
    <n v="3"/>
    <n v="12"/>
    <n v="22608"/>
    <n v="1582.56"/>
    <n v="21025.439999999999"/>
    <n v="5652"/>
    <n v="15373.439999999999"/>
    <d v="2014-08-01T00:00:00"/>
    <d v="1900-01-05T00:00:00"/>
    <n v="8"/>
    <x v="5"/>
    <x v="0"/>
    <x v="5"/>
    <n v="5655"/>
    <n v="16953"/>
  </r>
  <r>
    <x v="0"/>
    <x v="3"/>
    <x v="0"/>
    <s v="Medium"/>
    <n v="1834"/>
    <n v="3"/>
    <n v="20"/>
    <n v="36680"/>
    <n v="2567.6"/>
    <n v="34112.400000000001"/>
    <n v="18340"/>
    <n v="15772.400000000001"/>
    <d v="2013-09-01T00:00:00"/>
    <d v="1899-12-31T00:00:00"/>
    <n v="9"/>
    <x v="6"/>
    <x v="1"/>
    <x v="1"/>
    <n v="18343"/>
    <n v="18337"/>
  </r>
  <r>
    <x v="2"/>
    <x v="3"/>
    <x v="1"/>
    <s v="Medium"/>
    <n v="2340"/>
    <n v="5"/>
    <n v="12"/>
    <n v="28080"/>
    <n v="1965.6"/>
    <n v="26114.400000000001"/>
    <n v="7020"/>
    <n v="19094.400000000001"/>
    <d v="2014-01-01T00:00:00"/>
    <d v="1900-01-03T00:00:00"/>
    <n v="1"/>
    <x v="0"/>
    <x v="0"/>
    <x v="0"/>
    <n v="7025"/>
    <n v="21055"/>
  </r>
  <r>
    <x v="2"/>
    <x v="2"/>
    <x v="1"/>
    <s v="Medium"/>
    <n v="2342"/>
    <n v="5"/>
    <n v="12"/>
    <n v="28104"/>
    <n v="1967.28"/>
    <n v="26136.720000000001"/>
    <n v="7026"/>
    <n v="19110.72"/>
    <d v="2014-11-01T00:00:00"/>
    <d v="1900-01-06T00:00:00"/>
    <n v="11"/>
    <x v="9"/>
    <x v="0"/>
    <x v="3"/>
    <n v="7031"/>
    <n v="21073"/>
  </r>
  <r>
    <x v="0"/>
    <x v="2"/>
    <x v="2"/>
    <s v="Medium"/>
    <n v="1031"/>
    <n v="10"/>
    <n v="7"/>
    <n v="7217"/>
    <n v="505.19"/>
    <n v="6711.81"/>
    <n v="5155"/>
    <n v="1556.8100000000004"/>
    <d v="2013-09-01T00:00:00"/>
    <d v="1899-12-31T00:00:00"/>
    <n v="9"/>
    <x v="6"/>
    <x v="1"/>
    <x v="1"/>
    <n v="5165"/>
    <n v="2052"/>
  </r>
  <r>
    <x v="1"/>
    <x v="0"/>
    <x v="3"/>
    <s v="Medium"/>
    <n v="1262"/>
    <n v="120"/>
    <n v="15"/>
    <n v="18930"/>
    <n v="1325.1"/>
    <n v="17604.900000000001"/>
    <n v="12620"/>
    <n v="4984.9000000000015"/>
    <d v="2014-05-01T00:00:00"/>
    <d v="1900-01-04T00:00:00"/>
    <n v="5"/>
    <x v="11"/>
    <x v="0"/>
    <x v="6"/>
    <n v="12740"/>
    <n v="6190"/>
  </r>
  <r>
    <x v="0"/>
    <x v="0"/>
    <x v="3"/>
    <s v="Medium"/>
    <n v="1135"/>
    <n v="120"/>
    <n v="7"/>
    <n v="7945"/>
    <n v="556.15"/>
    <n v="7388.85"/>
    <n v="5675"/>
    <n v="1713.8500000000004"/>
    <d v="2014-06-01T00:00:00"/>
    <d v="1899-12-31T00:00:00"/>
    <n v="6"/>
    <x v="1"/>
    <x v="0"/>
    <x v="1"/>
    <n v="5795"/>
    <n v="2150"/>
  </r>
  <r>
    <x v="0"/>
    <x v="4"/>
    <x v="3"/>
    <s v="Medium"/>
    <n v="547"/>
    <n v="120"/>
    <n v="7"/>
    <n v="3829"/>
    <n v="268.02999999999997"/>
    <n v="3560.9700000000003"/>
    <n v="2735"/>
    <n v="825.97000000000025"/>
    <d v="2014-11-01T00:00:00"/>
    <d v="1900-01-06T00:00:00"/>
    <n v="11"/>
    <x v="9"/>
    <x v="0"/>
    <x v="3"/>
    <n v="2855"/>
    <n v="974"/>
  </r>
  <r>
    <x v="0"/>
    <x v="0"/>
    <x v="3"/>
    <s v="Medium"/>
    <n v="1582"/>
    <n v="120"/>
    <n v="7"/>
    <n v="11074"/>
    <n v="775.18"/>
    <n v="10298.82"/>
    <n v="7910"/>
    <n v="2388.8199999999997"/>
    <d v="2014-12-01T00:00:00"/>
    <d v="1900-01-01T00:00:00"/>
    <n v="12"/>
    <x v="2"/>
    <x v="0"/>
    <x v="2"/>
    <n v="8030"/>
    <n v="3044"/>
  </r>
  <r>
    <x v="2"/>
    <x v="2"/>
    <x v="4"/>
    <s v="Medium"/>
    <n v="1738.5"/>
    <n v="250"/>
    <n v="12"/>
    <n v="20862"/>
    <n v="1460.34"/>
    <n v="19401.66"/>
    <n v="5215.5"/>
    <n v="14186.16"/>
    <d v="2014-04-01T00:00:00"/>
    <d v="1900-01-02T00:00:00"/>
    <n v="4"/>
    <x v="10"/>
    <x v="0"/>
    <x v="4"/>
    <n v="5465.5"/>
    <n v="15396.5"/>
  </r>
  <r>
    <x v="2"/>
    <x v="1"/>
    <x v="4"/>
    <s v="Medium"/>
    <n v="2215"/>
    <n v="250"/>
    <n v="12"/>
    <n v="26580"/>
    <n v="1860.6"/>
    <n v="24719.4"/>
    <n v="6645"/>
    <n v="18074.400000000001"/>
    <d v="2013-09-01T00:00:00"/>
    <d v="1899-12-31T00:00:00"/>
    <n v="9"/>
    <x v="6"/>
    <x v="1"/>
    <x v="1"/>
    <n v="6895"/>
    <n v="19685"/>
  </r>
  <r>
    <x v="0"/>
    <x v="0"/>
    <x v="4"/>
    <s v="Medium"/>
    <n v="1582"/>
    <n v="250"/>
    <n v="7"/>
    <n v="11074"/>
    <n v="775.18"/>
    <n v="10298.82"/>
    <n v="7910"/>
    <n v="2388.8199999999997"/>
    <d v="2014-12-01T00:00:00"/>
    <d v="1900-01-01T00:00:00"/>
    <n v="12"/>
    <x v="2"/>
    <x v="0"/>
    <x v="2"/>
    <n v="8160"/>
    <n v="2914"/>
  </r>
  <r>
    <x v="0"/>
    <x v="0"/>
    <x v="5"/>
    <s v="Medium"/>
    <n v="1135"/>
    <n v="260"/>
    <n v="7"/>
    <n v="7945"/>
    <n v="556.15"/>
    <n v="7388.85"/>
    <n v="5675"/>
    <n v="1713.8500000000004"/>
    <d v="2014-06-01T00:00:00"/>
    <d v="1899-12-31T00:00:00"/>
    <n v="6"/>
    <x v="1"/>
    <x v="0"/>
    <x v="1"/>
    <n v="5935"/>
    <n v="2010"/>
  </r>
  <r>
    <x v="0"/>
    <x v="4"/>
    <x v="0"/>
    <s v="Medium"/>
    <n v="1761"/>
    <n v="3"/>
    <n v="350"/>
    <n v="616350"/>
    <n v="43144.5"/>
    <n v="573205.5"/>
    <n v="457860"/>
    <n v="115345.5"/>
    <d v="2014-03-01T00:00:00"/>
    <d v="1900-01-06T00:00:00"/>
    <n v="3"/>
    <x v="3"/>
    <x v="0"/>
    <x v="3"/>
    <n v="457863"/>
    <n v="158487"/>
  </r>
  <r>
    <x v="4"/>
    <x v="2"/>
    <x v="0"/>
    <s v="Medium"/>
    <n v="448"/>
    <n v="3"/>
    <n v="300"/>
    <n v="134400"/>
    <n v="9408"/>
    <n v="124992"/>
    <n v="112000"/>
    <n v="12992"/>
    <d v="2014-06-01T00:00:00"/>
    <d v="1899-12-31T00:00:00"/>
    <n v="6"/>
    <x v="1"/>
    <x v="0"/>
    <x v="1"/>
    <n v="112003"/>
    <n v="22397"/>
  </r>
  <r>
    <x v="4"/>
    <x v="2"/>
    <x v="0"/>
    <s v="Medium"/>
    <n v="2181"/>
    <n v="3"/>
    <n v="300"/>
    <n v="654300"/>
    <n v="45801"/>
    <n v="608499"/>
    <n v="545250"/>
    <n v="63249"/>
    <d v="2014-10-01T00:00:00"/>
    <d v="1900-01-03T00:00:00"/>
    <n v="10"/>
    <x v="7"/>
    <x v="0"/>
    <x v="0"/>
    <n v="545253"/>
    <n v="109047"/>
  </r>
  <r>
    <x v="0"/>
    <x v="2"/>
    <x v="1"/>
    <s v="Medium"/>
    <n v="1976"/>
    <n v="5"/>
    <n v="20"/>
    <n v="39520"/>
    <n v="2766.4"/>
    <n v="36753.599999999999"/>
    <n v="19760"/>
    <n v="16993.599999999999"/>
    <d v="2014-10-01T00:00:00"/>
    <d v="1900-01-03T00:00:00"/>
    <n v="10"/>
    <x v="7"/>
    <x v="0"/>
    <x v="0"/>
    <n v="19765"/>
    <n v="19755"/>
  </r>
  <r>
    <x v="4"/>
    <x v="2"/>
    <x v="1"/>
    <s v="Medium"/>
    <n v="2181"/>
    <n v="5"/>
    <n v="300"/>
    <n v="654300"/>
    <n v="45801"/>
    <n v="608499"/>
    <n v="545250"/>
    <n v="63249"/>
    <d v="2014-10-01T00:00:00"/>
    <d v="1900-01-03T00:00:00"/>
    <n v="10"/>
    <x v="7"/>
    <x v="0"/>
    <x v="0"/>
    <n v="545255"/>
    <n v="109045"/>
  </r>
  <r>
    <x v="3"/>
    <x v="1"/>
    <x v="1"/>
    <s v="Medium"/>
    <n v="2500"/>
    <n v="5"/>
    <n v="125"/>
    <n v="312500"/>
    <n v="21875"/>
    <n v="290625"/>
    <n v="300000"/>
    <n v="-9375"/>
    <d v="2013-11-01T00:00:00"/>
    <d v="1900-01-05T00:00:00"/>
    <n v="11"/>
    <x v="9"/>
    <x v="1"/>
    <x v="5"/>
    <n v="300005"/>
    <n v="12495"/>
  </r>
  <r>
    <x v="4"/>
    <x v="0"/>
    <x v="2"/>
    <s v="Medium"/>
    <n v="1702"/>
    <n v="10"/>
    <n v="300"/>
    <n v="510600"/>
    <n v="35742"/>
    <n v="474858"/>
    <n v="425500"/>
    <n v="49358"/>
    <d v="2014-05-01T00:00:00"/>
    <d v="1900-01-04T00:00:00"/>
    <n v="5"/>
    <x v="11"/>
    <x v="0"/>
    <x v="6"/>
    <n v="425510"/>
    <n v="85090"/>
  </r>
  <r>
    <x v="4"/>
    <x v="2"/>
    <x v="2"/>
    <s v="Medium"/>
    <n v="448"/>
    <n v="10"/>
    <n v="300"/>
    <n v="134400"/>
    <n v="9408"/>
    <n v="124992"/>
    <n v="112000"/>
    <n v="12992"/>
    <d v="2014-06-01T00:00:00"/>
    <d v="1899-12-31T00:00:00"/>
    <n v="6"/>
    <x v="1"/>
    <x v="0"/>
    <x v="1"/>
    <n v="112010"/>
    <n v="22390"/>
  </r>
  <r>
    <x v="3"/>
    <x v="1"/>
    <x v="2"/>
    <s v="Medium"/>
    <n v="3513"/>
    <n v="10"/>
    <n v="125"/>
    <n v="439125"/>
    <n v="30738.75"/>
    <n v="408386.25"/>
    <n v="421560"/>
    <n v="-13173.75"/>
    <d v="2014-07-01T00:00:00"/>
    <d v="1900-01-02T00:00:00"/>
    <n v="7"/>
    <x v="4"/>
    <x v="0"/>
    <x v="4"/>
    <n v="421570"/>
    <n v="17555"/>
  </r>
  <r>
    <x v="1"/>
    <x v="2"/>
    <x v="2"/>
    <s v="Medium"/>
    <n v="2101"/>
    <n v="10"/>
    <n v="15"/>
    <n v="31515"/>
    <n v="2206.0500000000002"/>
    <n v="29308.95"/>
    <n v="21010"/>
    <n v="8298.9500000000007"/>
    <d v="2014-08-01T00:00:00"/>
    <d v="1900-01-05T00:00:00"/>
    <n v="8"/>
    <x v="5"/>
    <x v="0"/>
    <x v="5"/>
    <n v="21020"/>
    <n v="10495"/>
  </r>
  <r>
    <x v="1"/>
    <x v="4"/>
    <x v="2"/>
    <s v="Medium"/>
    <n v="2931"/>
    <n v="10"/>
    <n v="15"/>
    <n v="43965"/>
    <n v="3077.55"/>
    <n v="40887.449999999997"/>
    <n v="29310"/>
    <n v="11577.449999999997"/>
    <d v="2013-09-01T00:00:00"/>
    <d v="1899-12-31T00:00:00"/>
    <n v="9"/>
    <x v="6"/>
    <x v="1"/>
    <x v="1"/>
    <n v="29320"/>
    <n v="14645"/>
  </r>
  <r>
    <x v="0"/>
    <x v="2"/>
    <x v="2"/>
    <s v="Medium"/>
    <n v="1535"/>
    <n v="10"/>
    <n v="20"/>
    <n v="30700"/>
    <n v="2149"/>
    <n v="28551"/>
    <n v="15350"/>
    <n v="13201"/>
    <d v="2014-09-01T00:00:00"/>
    <d v="1900-01-01T00:00:00"/>
    <n v="9"/>
    <x v="6"/>
    <x v="0"/>
    <x v="2"/>
    <n v="15360"/>
    <n v="15340"/>
  </r>
  <r>
    <x v="4"/>
    <x v="1"/>
    <x v="2"/>
    <s v="Medium"/>
    <n v="1123"/>
    <n v="10"/>
    <n v="300"/>
    <n v="336900"/>
    <n v="23583"/>
    <n v="313317"/>
    <n v="280750"/>
    <n v="32567"/>
    <d v="2013-09-01T00:00:00"/>
    <d v="1899-12-31T00:00:00"/>
    <n v="9"/>
    <x v="6"/>
    <x v="1"/>
    <x v="1"/>
    <n v="280760"/>
    <n v="56140"/>
  </r>
  <r>
    <x v="4"/>
    <x v="0"/>
    <x v="2"/>
    <s v="Medium"/>
    <n v="1404"/>
    <n v="10"/>
    <n v="300"/>
    <n v="421200"/>
    <n v="29484"/>
    <n v="391716"/>
    <n v="351000"/>
    <n v="40716"/>
    <d v="2013-11-01T00:00:00"/>
    <d v="1900-01-05T00:00:00"/>
    <n v="11"/>
    <x v="9"/>
    <x v="1"/>
    <x v="5"/>
    <n v="351010"/>
    <n v="70190"/>
  </r>
  <r>
    <x v="2"/>
    <x v="3"/>
    <x v="2"/>
    <s v="Medium"/>
    <n v="2763"/>
    <n v="10"/>
    <n v="12"/>
    <n v="33156"/>
    <n v="2320.92"/>
    <n v="30835.08"/>
    <n v="8289"/>
    <n v="22546.080000000002"/>
    <d v="2013-11-01T00:00:00"/>
    <d v="1900-01-05T00:00:00"/>
    <n v="11"/>
    <x v="9"/>
    <x v="1"/>
    <x v="5"/>
    <n v="8299"/>
    <n v="24857"/>
  </r>
  <r>
    <x v="0"/>
    <x v="1"/>
    <x v="2"/>
    <s v="Medium"/>
    <n v="2125"/>
    <n v="10"/>
    <n v="7"/>
    <n v="14875"/>
    <n v="1041.25"/>
    <n v="13833.75"/>
    <n v="10625"/>
    <n v="3208.75"/>
    <d v="2013-12-01T00:00:00"/>
    <d v="1899-12-31T00:00:00"/>
    <n v="12"/>
    <x v="2"/>
    <x v="1"/>
    <x v="1"/>
    <n v="10635"/>
    <n v="4240"/>
  </r>
  <r>
    <x v="4"/>
    <x v="2"/>
    <x v="3"/>
    <s v="Medium"/>
    <n v="1659"/>
    <n v="120"/>
    <n v="300"/>
    <n v="497700"/>
    <n v="34839"/>
    <n v="462861"/>
    <n v="414750"/>
    <n v="48111"/>
    <d v="2014-07-01T00:00:00"/>
    <d v="1900-01-02T00:00:00"/>
    <n v="7"/>
    <x v="4"/>
    <x v="0"/>
    <x v="4"/>
    <n v="414870"/>
    <n v="82830"/>
  </r>
  <r>
    <x v="0"/>
    <x v="3"/>
    <x v="3"/>
    <s v="Medium"/>
    <n v="609"/>
    <n v="120"/>
    <n v="20"/>
    <n v="12180"/>
    <n v="852.6"/>
    <n v="11327.4"/>
    <n v="6090"/>
    <n v="5237.3999999999996"/>
    <d v="2014-08-01T00:00:00"/>
    <d v="1900-01-05T00:00:00"/>
    <n v="8"/>
    <x v="5"/>
    <x v="0"/>
    <x v="5"/>
    <n v="6210"/>
    <n v="5970"/>
  </r>
  <r>
    <x v="3"/>
    <x v="1"/>
    <x v="3"/>
    <s v="Medium"/>
    <n v="2087"/>
    <n v="120"/>
    <n v="125"/>
    <n v="260875"/>
    <n v="18261.25"/>
    <n v="242613.75"/>
    <n v="250440"/>
    <n v="-7826.25"/>
    <d v="2014-09-01T00:00:00"/>
    <d v="1900-01-01T00:00:00"/>
    <n v="9"/>
    <x v="6"/>
    <x v="0"/>
    <x v="2"/>
    <n v="250560"/>
    <n v="10315"/>
  </r>
  <r>
    <x v="0"/>
    <x v="2"/>
    <x v="3"/>
    <s v="Medium"/>
    <n v="1976"/>
    <n v="120"/>
    <n v="20"/>
    <n v="39520"/>
    <n v="2766.4"/>
    <n v="36753.599999999999"/>
    <n v="19760"/>
    <n v="16993.599999999999"/>
    <d v="2014-10-01T00:00:00"/>
    <d v="1900-01-03T00:00:00"/>
    <n v="10"/>
    <x v="7"/>
    <x v="0"/>
    <x v="0"/>
    <n v="19880"/>
    <n v="19640"/>
  </r>
  <r>
    <x v="0"/>
    <x v="4"/>
    <x v="3"/>
    <s v="Medium"/>
    <n v="1421"/>
    <n v="120"/>
    <n v="20"/>
    <n v="28420"/>
    <n v="1989.4"/>
    <n v="26430.6"/>
    <n v="14210"/>
    <n v="12220.599999999999"/>
    <d v="2013-12-01T00:00:00"/>
    <d v="1899-12-31T00:00:00"/>
    <n v="12"/>
    <x v="2"/>
    <x v="1"/>
    <x v="1"/>
    <n v="14330"/>
    <n v="14090"/>
  </r>
  <r>
    <x v="4"/>
    <x v="4"/>
    <x v="3"/>
    <s v="Medium"/>
    <n v="1372"/>
    <n v="120"/>
    <n v="300"/>
    <n v="411600"/>
    <n v="28812"/>
    <n v="382788"/>
    <n v="343000"/>
    <n v="39788"/>
    <d v="2014-12-01T00:00:00"/>
    <d v="1900-01-01T00:00:00"/>
    <n v="12"/>
    <x v="2"/>
    <x v="0"/>
    <x v="2"/>
    <n v="343120"/>
    <n v="68480"/>
  </r>
  <r>
    <x v="0"/>
    <x v="1"/>
    <x v="3"/>
    <s v="Medium"/>
    <n v="588"/>
    <n v="120"/>
    <n v="20"/>
    <n v="11760"/>
    <n v="823.2"/>
    <n v="10936.8"/>
    <n v="5880"/>
    <n v="5056.7999999999993"/>
    <d v="2013-12-01T00:00:00"/>
    <d v="1899-12-31T00:00:00"/>
    <n v="12"/>
    <x v="2"/>
    <x v="1"/>
    <x v="1"/>
    <n v="6000"/>
    <n v="5760"/>
  </r>
  <r>
    <x v="2"/>
    <x v="0"/>
    <x v="4"/>
    <s v="Medium"/>
    <n v="3244.5"/>
    <n v="250"/>
    <n v="12"/>
    <n v="38934"/>
    <n v="2725.38"/>
    <n v="36208.620000000003"/>
    <n v="9733.5"/>
    <n v="26475.120000000003"/>
    <d v="2014-01-01T00:00:00"/>
    <d v="1900-01-03T00:00:00"/>
    <n v="1"/>
    <x v="0"/>
    <x v="0"/>
    <x v="0"/>
    <n v="9983.5"/>
    <n v="28950.5"/>
  </r>
  <r>
    <x v="4"/>
    <x v="2"/>
    <x v="4"/>
    <s v="Medium"/>
    <n v="959"/>
    <n v="250"/>
    <n v="300"/>
    <n v="287700"/>
    <n v="20139"/>
    <n v="267561"/>
    <n v="239750"/>
    <n v="27811"/>
    <d v="2014-02-01T00:00:00"/>
    <d v="1900-01-06T00:00:00"/>
    <n v="2"/>
    <x v="8"/>
    <x v="0"/>
    <x v="3"/>
    <n v="240000"/>
    <n v="47700"/>
  </r>
  <r>
    <x v="4"/>
    <x v="3"/>
    <x v="4"/>
    <s v="Medium"/>
    <n v="2747"/>
    <n v="250"/>
    <n v="300"/>
    <n v="824100"/>
    <n v="57687"/>
    <n v="766413"/>
    <n v="686750"/>
    <n v="79663"/>
    <d v="2014-02-01T00:00:00"/>
    <d v="1900-01-06T00:00:00"/>
    <n v="2"/>
    <x v="8"/>
    <x v="0"/>
    <x v="3"/>
    <n v="687000"/>
    <n v="137100"/>
  </r>
  <r>
    <x v="3"/>
    <x v="0"/>
    <x v="5"/>
    <s v="Medium"/>
    <n v="1645"/>
    <n v="260"/>
    <n v="125"/>
    <n v="205625"/>
    <n v="14393.75"/>
    <n v="191231.25"/>
    <n v="197400"/>
    <n v="-6168.75"/>
    <d v="2014-05-01T00:00:00"/>
    <d v="1900-01-04T00:00:00"/>
    <n v="5"/>
    <x v="11"/>
    <x v="0"/>
    <x v="6"/>
    <n v="197660"/>
    <n v="7965"/>
  </r>
  <r>
    <x v="0"/>
    <x v="2"/>
    <x v="5"/>
    <s v="Medium"/>
    <n v="2876"/>
    <n v="260"/>
    <n v="350"/>
    <n v="1006600"/>
    <n v="70462"/>
    <n v="936138"/>
    <n v="747760"/>
    <n v="188378"/>
    <d v="2014-09-01T00:00:00"/>
    <d v="1900-01-01T00:00:00"/>
    <n v="9"/>
    <x v="6"/>
    <x v="0"/>
    <x v="2"/>
    <n v="748020"/>
    <n v="258580"/>
  </r>
  <r>
    <x v="3"/>
    <x v="1"/>
    <x v="5"/>
    <s v="Medium"/>
    <n v="994"/>
    <n v="260"/>
    <n v="125"/>
    <n v="124250"/>
    <n v="8697.5"/>
    <n v="115552.5"/>
    <n v="119280"/>
    <n v="-3727.5"/>
    <d v="2013-09-01T00:00:00"/>
    <d v="1899-12-31T00:00:00"/>
    <n v="9"/>
    <x v="6"/>
    <x v="1"/>
    <x v="1"/>
    <n v="119540"/>
    <n v="4710"/>
  </r>
  <r>
    <x v="0"/>
    <x v="0"/>
    <x v="5"/>
    <s v="Medium"/>
    <n v="1118"/>
    <n v="260"/>
    <n v="20"/>
    <n v="22360"/>
    <n v="1565.2"/>
    <n v="20794.8"/>
    <n v="11180"/>
    <n v="9614.7999999999993"/>
    <d v="2014-11-01T00:00:00"/>
    <d v="1900-01-06T00:00:00"/>
    <n v="11"/>
    <x v="9"/>
    <x v="0"/>
    <x v="3"/>
    <n v="11440"/>
    <n v="10920"/>
  </r>
  <r>
    <x v="4"/>
    <x v="4"/>
    <x v="5"/>
    <s v="Medium"/>
    <n v="1372"/>
    <n v="260"/>
    <n v="300"/>
    <n v="411600"/>
    <n v="28812"/>
    <n v="382788"/>
    <n v="343000"/>
    <n v="39788"/>
    <d v="2014-12-01T00:00:00"/>
    <d v="1900-01-01T00:00:00"/>
    <n v="12"/>
    <x v="2"/>
    <x v="0"/>
    <x v="2"/>
    <n v="343260"/>
    <n v="68340"/>
  </r>
  <r>
    <x v="0"/>
    <x v="0"/>
    <x v="1"/>
    <s v="Medium"/>
    <n v="488"/>
    <n v="5"/>
    <n v="7"/>
    <n v="3416"/>
    <n v="273.27999999999997"/>
    <n v="3142.7200000000003"/>
    <n v="2440"/>
    <n v="702.72000000000025"/>
    <d v="2014-02-01T00:00:00"/>
    <d v="1900-01-06T00:00:00"/>
    <n v="2"/>
    <x v="8"/>
    <x v="0"/>
    <x v="3"/>
    <n v="2445"/>
    <n v="971"/>
  </r>
  <r>
    <x v="0"/>
    <x v="4"/>
    <x v="1"/>
    <s v="Medium"/>
    <n v="1282"/>
    <n v="5"/>
    <n v="20"/>
    <n v="25640"/>
    <n v="2051.1999999999998"/>
    <n v="23588.799999999999"/>
    <n v="12820"/>
    <n v="10768.8"/>
    <d v="2014-06-01T00:00:00"/>
    <d v="1899-12-31T00:00:00"/>
    <n v="6"/>
    <x v="1"/>
    <x v="0"/>
    <x v="1"/>
    <n v="12825"/>
    <n v="12815"/>
  </r>
  <r>
    <x v="0"/>
    <x v="0"/>
    <x v="2"/>
    <s v="Medium"/>
    <n v="257"/>
    <n v="10"/>
    <n v="7"/>
    <n v="1799"/>
    <n v="143.91999999999999"/>
    <n v="1655.08"/>
    <n v="1285"/>
    <n v="370.07999999999993"/>
    <d v="2014-05-01T00:00:00"/>
    <d v="1900-01-04T00:00:00"/>
    <n v="5"/>
    <x v="11"/>
    <x v="0"/>
    <x v="6"/>
    <n v="1295"/>
    <n v="504"/>
  </r>
  <r>
    <x v="0"/>
    <x v="4"/>
    <x v="5"/>
    <s v="Medium"/>
    <n v="1282"/>
    <n v="260"/>
    <n v="20"/>
    <n v="25640"/>
    <n v="2051.1999999999998"/>
    <n v="23588.799999999999"/>
    <n v="12820"/>
    <n v="10768.8"/>
    <d v="2014-06-01T00:00:00"/>
    <d v="1899-12-31T00:00:00"/>
    <n v="6"/>
    <x v="1"/>
    <x v="0"/>
    <x v="1"/>
    <n v="13080"/>
    <n v="12560"/>
  </r>
  <r>
    <x v="3"/>
    <x v="3"/>
    <x v="0"/>
    <s v="Medium"/>
    <n v="1540"/>
    <n v="3"/>
    <n v="125"/>
    <n v="192500"/>
    <n v="15400"/>
    <n v="177100"/>
    <n v="184800"/>
    <n v="-7700"/>
    <d v="2014-08-01T00:00:00"/>
    <d v="1900-01-05T00:00:00"/>
    <n v="8"/>
    <x v="5"/>
    <x v="0"/>
    <x v="5"/>
    <n v="184803"/>
    <n v="7697"/>
  </r>
  <r>
    <x v="1"/>
    <x v="2"/>
    <x v="0"/>
    <s v="Medium"/>
    <n v="490"/>
    <n v="3"/>
    <n v="15"/>
    <n v="7350"/>
    <n v="588"/>
    <n v="6762"/>
    <n v="4900"/>
    <n v="1862"/>
    <d v="2014-11-01T00:00:00"/>
    <d v="1900-01-06T00:00:00"/>
    <n v="11"/>
    <x v="9"/>
    <x v="0"/>
    <x v="3"/>
    <n v="4903"/>
    <n v="2447"/>
  </r>
  <r>
    <x v="0"/>
    <x v="3"/>
    <x v="0"/>
    <s v="Medium"/>
    <n v="1362"/>
    <n v="3"/>
    <n v="350"/>
    <n v="476700"/>
    <n v="38136"/>
    <n v="438564"/>
    <n v="354120"/>
    <n v="84444"/>
    <d v="2014-12-01T00:00:00"/>
    <d v="1900-01-01T00:00:00"/>
    <n v="12"/>
    <x v="2"/>
    <x v="0"/>
    <x v="2"/>
    <n v="354123"/>
    <n v="122577"/>
  </r>
  <r>
    <x v="1"/>
    <x v="2"/>
    <x v="1"/>
    <s v="Medium"/>
    <n v="2501"/>
    <n v="5"/>
    <n v="15"/>
    <n v="37515"/>
    <n v="3001.2"/>
    <n v="34513.800000000003"/>
    <n v="25010"/>
    <n v="9503.8000000000029"/>
    <d v="2014-03-01T00:00:00"/>
    <d v="1900-01-06T00:00:00"/>
    <n v="3"/>
    <x v="3"/>
    <x v="0"/>
    <x v="3"/>
    <n v="25015"/>
    <n v="12500"/>
  </r>
  <r>
    <x v="0"/>
    <x v="0"/>
    <x v="1"/>
    <s v="Medium"/>
    <n v="708"/>
    <n v="5"/>
    <n v="20"/>
    <n v="14160"/>
    <n v="1132.8"/>
    <n v="13027.2"/>
    <n v="7080"/>
    <n v="5947.2000000000007"/>
    <d v="2014-06-01T00:00:00"/>
    <d v="1899-12-31T00:00:00"/>
    <n v="6"/>
    <x v="1"/>
    <x v="0"/>
    <x v="1"/>
    <n v="7085"/>
    <n v="7075"/>
  </r>
  <r>
    <x v="0"/>
    <x v="1"/>
    <x v="1"/>
    <s v="Medium"/>
    <n v="645"/>
    <n v="5"/>
    <n v="20"/>
    <n v="12900"/>
    <n v="1032"/>
    <n v="11868"/>
    <n v="6450"/>
    <n v="5418"/>
    <d v="2014-07-01T00:00:00"/>
    <d v="1900-01-02T00:00:00"/>
    <n v="7"/>
    <x v="4"/>
    <x v="0"/>
    <x v="4"/>
    <n v="6455"/>
    <n v="6445"/>
  </r>
  <r>
    <x v="4"/>
    <x v="2"/>
    <x v="1"/>
    <s v="Medium"/>
    <n v="1562"/>
    <n v="5"/>
    <n v="300"/>
    <n v="468600"/>
    <n v="37488"/>
    <n v="431112"/>
    <n v="390500"/>
    <n v="40612"/>
    <d v="2014-08-01T00:00:00"/>
    <d v="1900-01-05T00:00:00"/>
    <n v="8"/>
    <x v="5"/>
    <x v="0"/>
    <x v="5"/>
    <n v="390505"/>
    <n v="78095"/>
  </r>
  <r>
    <x v="4"/>
    <x v="0"/>
    <x v="1"/>
    <s v="Medium"/>
    <n v="1283"/>
    <n v="5"/>
    <n v="300"/>
    <n v="384900"/>
    <n v="30792"/>
    <n v="354108"/>
    <n v="320750"/>
    <n v="33358"/>
    <d v="2013-09-01T00:00:00"/>
    <d v="1899-12-31T00:00:00"/>
    <n v="9"/>
    <x v="6"/>
    <x v="1"/>
    <x v="1"/>
    <n v="320755"/>
    <n v="64145"/>
  </r>
  <r>
    <x v="1"/>
    <x v="1"/>
    <x v="1"/>
    <s v="Medium"/>
    <n v="711"/>
    <n v="5"/>
    <n v="15"/>
    <n v="10665"/>
    <n v="853.2"/>
    <n v="9811.7999999999993"/>
    <n v="7110"/>
    <n v="2701.7999999999993"/>
    <d v="2014-12-01T00:00:00"/>
    <d v="1900-01-01T00:00:00"/>
    <n v="12"/>
    <x v="2"/>
    <x v="0"/>
    <x v="2"/>
    <n v="7115"/>
    <n v="3550"/>
  </r>
  <r>
    <x v="3"/>
    <x v="3"/>
    <x v="2"/>
    <s v="Medium"/>
    <n v="1114"/>
    <n v="10"/>
    <n v="125"/>
    <n v="139250"/>
    <n v="11140"/>
    <n v="128110"/>
    <n v="133680"/>
    <n v="-5570"/>
    <d v="2014-03-01T00:00:00"/>
    <d v="1900-01-06T00:00:00"/>
    <n v="3"/>
    <x v="3"/>
    <x v="0"/>
    <x v="3"/>
    <n v="133690"/>
    <n v="5560"/>
  </r>
  <r>
    <x v="0"/>
    <x v="1"/>
    <x v="2"/>
    <s v="Medium"/>
    <n v="1259"/>
    <n v="10"/>
    <n v="7"/>
    <n v="8813"/>
    <n v="705.04"/>
    <n v="8107.96"/>
    <n v="6295"/>
    <n v="1812.96"/>
    <d v="2014-04-01T00:00:00"/>
    <d v="1900-01-02T00:00:00"/>
    <n v="4"/>
    <x v="10"/>
    <x v="0"/>
    <x v="4"/>
    <n v="6305"/>
    <n v="2508"/>
  </r>
  <r>
    <x v="0"/>
    <x v="1"/>
    <x v="2"/>
    <s v="Medium"/>
    <n v="1095"/>
    <n v="10"/>
    <n v="7"/>
    <n v="7665"/>
    <n v="613.20000000000005"/>
    <n v="7051.8"/>
    <n v="5475"/>
    <n v="1576.8000000000002"/>
    <d v="2014-05-01T00:00:00"/>
    <d v="1900-01-04T00:00:00"/>
    <n v="5"/>
    <x v="11"/>
    <x v="0"/>
    <x v="6"/>
    <n v="5485"/>
    <n v="2180"/>
  </r>
  <r>
    <x v="0"/>
    <x v="1"/>
    <x v="2"/>
    <s v="Medium"/>
    <n v="1366"/>
    <n v="10"/>
    <n v="20"/>
    <n v="27320"/>
    <n v="2185.6"/>
    <n v="25134.400000000001"/>
    <n v="13660"/>
    <n v="11474.400000000001"/>
    <d v="2014-06-01T00:00:00"/>
    <d v="1899-12-31T00:00:00"/>
    <n v="6"/>
    <x v="1"/>
    <x v="0"/>
    <x v="1"/>
    <n v="13670"/>
    <n v="13650"/>
  </r>
  <r>
    <x v="4"/>
    <x v="3"/>
    <x v="2"/>
    <s v="Medium"/>
    <n v="2460"/>
    <n v="10"/>
    <n v="300"/>
    <n v="738000"/>
    <n v="59040"/>
    <n v="678960"/>
    <n v="615000"/>
    <n v="63960"/>
    <d v="2014-06-01T00:00:00"/>
    <d v="1899-12-31T00:00:00"/>
    <n v="6"/>
    <x v="1"/>
    <x v="0"/>
    <x v="1"/>
    <n v="615010"/>
    <n v="122990"/>
  </r>
  <r>
    <x v="0"/>
    <x v="4"/>
    <x v="2"/>
    <s v="Medium"/>
    <n v="678"/>
    <n v="10"/>
    <n v="7"/>
    <n v="4746"/>
    <n v="379.68"/>
    <n v="4366.32"/>
    <n v="3390"/>
    <n v="976.31999999999971"/>
    <d v="2014-08-01T00:00:00"/>
    <d v="1900-01-05T00:00:00"/>
    <n v="8"/>
    <x v="5"/>
    <x v="0"/>
    <x v="5"/>
    <n v="3400"/>
    <n v="1346"/>
  </r>
  <r>
    <x v="0"/>
    <x v="1"/>
    <x v="2"/>
    <s v="Medium"/>
    <n v="1598"/>
    <n v="10"/>
    <n v="7"/>
    <n v="11186"/>
    <n v="894.88"/>
    <n v="10291.120000000001"/>
    <n v="7990"/>
    <n v="2301.1200000000008"/>
    <d v="2014-08-01T00:00:00"/>
    <d v="1900-01-05T00:00:00"/>
    <n v="8"/>
    <x v="5"/>
    <x v="0"/>
    <x v="5"/>
    <n v="8000"/>
    <n v="3186"/>
  </r>
  <r>
    <x v="0"/>
    <x v="1"/>
    <x v="2"/>
    <s v="Medium"/>
    <n v="2409"/>
    <n v="10"/>
    <n v="7"/>
    <n v="16863"/>
    <n v="1349.04"/>
    <n v="15513.96"/>
    <n v="12045"/>
    <n v="3468.9599999999991"/>
    <d v="2013-09-01T00:00:00"/>
    <d v="1899-12-31T00:00:00"/>
    <n v="9"/>
    <x v="6"/>
    <x v="1"/>
    <x v="1"/>
    <n v="12055"/>
    <n v="4808"/>
  </r>
  <r>
    <x v="0"/>
    <x v="1"/>
    <x v="2"/>
    <s v="Medium"/>
    <n v="1934"/>
    <n v="10"/>
    <n v="20"/>
    <n v="38680"/>
    <n v="3094.4"/>
    <n v="35585.599999999999"/>
    <n v="19340"/>
    <n v="16245.599999999999"/>
    <d v="2014-09-01T00:00:00"/>
    <d v="1900-01-01T00:00:00"/>
    <n v="9"/>
    <x v="6"/>
    <x v="0"/>
    <x v="2"/>
    <n v="19350"/>
    <n v="19330"/>
  </r>
  <r>
    <x v="0"/>
    <x v="3"/>
    <x v="2"/>
    <s v="Medium"/>
    <n v="2993"/>
    <n v="10"/>
    <n v="20"/>
    <n v="59860"/>
    <n v="4788.8"/>
    <n v="55071.199999999997"/>
    <n v="29930"/>
    <n v="25141.199999999997"/>
    <d v="2014-09-01T00:00:00"/>
    <d v="1900-01-01T00:00:00"/>
    <n v="9"/>
    <x v="6"/>
    <x v="0"/>
    <x v="2"/>
    <n v="29940"/>
    <n v="29920"/>
  </r>
  <r>
    <x v="0"/>
    <x v="1"/>
    <x v="2"/>
    <s v="Medium"/>
    <n v="2146"/>
    <n v="10"/>
    <n v="350"/>
    <n v="751100"/>
    <n v="60088"/>
    <n v="691012"/>
    <n v="557960"/>
    <n v="133052"/>
    <d v="2013-11-01T00:00:00"/>
    <d v="1900-01-05T00:00:00"/>
    <n v="11"/>
    <x v="9"/>
    <x v="1"/>
    <x v="5"/>
    <n v="557970"/>
    <n v="193130"/>
  </r>
  <r>
    <x v="0"/>
    <x v="3"/>
    <x v="2"/>
    <s v="Medium"/>
    <n v="1946"/>
    <n v="10"/>
    <n v="7"/>
    <n v="13622"/>
    <n v="1089.76"/>
    <n v="12532.24"/>
    <n v="9730"/>
    <n v="2802.24"/>
    <d v="2013-12-01T00:00:00"/>
    <d v="1899-12-31T00:00:00"/>
    <n v="12"/>
    <x v="2"/>
    <x v="1"/>
    <x v="1"/>
    <n v="9740"/>
    <n v="3882"/>
  </r>
  <r>
    <x v="0"/>
    <x v="3"/>
    <x v="2"/>
    <s v="Medium"/>
    <n v="1362"/>
    <n v="10"/>
    <n v="350"/>
    <n v="476700"/>
    <n v="38136"/>
    <n v="438564"/>
    <n v="354120"/>
    <n v="84444"/>
    <d v="2014-12-01T00:00:00"/>
    <d v="1900-01-01T00:00:00"/>
    <n v="12"/>
    <x v="2"/>
    <x v="0"/>
    <x v="2"/>
    <n v="354130"/>
    <n v="122570"/>
  </r>
  <r>
    <x v="2"/>
    <x v="0"/>
    <x v="3"/>
    <s v="Medium"/>
    <n v="598"/>
    <n v="120"/>
    <n v="12"/>
    <n v="7176"/>
    <n v="574.08000000000004"/>
    <n v="6601.92"/>
    <n v="1794"/>
    <n v="4807.92"/>
    <d v="2014-03-01T00:00:00"/>
    <d v="1900-01-06T00:00:00"/>
    <n v="3"/>
    <x v="3"/>
    <x v="0"/>
    <x v="3"/>
    <n v="1914"/>
    <n v="5262"/>
  </r>
  <r>
    <x v="0"/>
    <x v="4"/>
    <x v="3"/>
    <s v="Medium"/>
    <n v="2907"/>
    <n v="120"/>
    <n v="7"/>
    <n v="20349"/>
    <n v="1627.92"/>
    <n v="18721.080000000002"/>
    <n v="14535"/>
    <n v="4186.0800000000017"/>
    <d v="2014-06-01T00:00:00"/>
    <d v="1899-12-31T00:00:00"/>
    <n v="6"/>
    <x v="1"/>
    <x v="0"/>
    <x v="1"/>
    <n v="14655"/>
    <n v="5694"/>
  </r>
  <r>
    <x v="0"/>
    <x v="1"/>
    <x v="3"/>
    <s v="Medium"/>
    <n v="2338"/>
    <n v="120"/>
    <n v="7"/>
    <n v="16366"/>
    <n v="1309.28"/>
    <n v="15056.72"/>
    <n v="11690"/>
    <n v="3366.7199999999993"/>
    <d v="2014-06-01T00:00:00"/>
    <d v="1899-12-31T00:00:00"/>
    <n v="6"/>
    <x v="1"/>
    <x v="0"/>
    <x v="1"/>
    <n v="11810"/>
    <n v="4556"/>
  </r>
  <r>
    <x v="4"/>
    <x v="2"/>
    <x v="3"/>
    <s v="Medium"/>
    <n v="386"/>
    <n v="120"/>
    <n v="300"/>
    <n v="115800"/>
    <n v="9264"/>
    <n v="106536"/>
    <n v="96500"/>
    <n v="10036"/>
    <d v="2013-11-01T00:00:00"/>
    <d v="1900-01-05T00:00:00"/>
    <n v="11"/>
    <x v="9"/>
    <x v="1"/>
    <x v="5"/>
    <n v="96620"/>
    <n v="19180"/>
  </r>
  <r>
    <x v="4"/>
    <x v="3"/>
    <x v="3"/>
    <s v="Medium"/>
    <n v="635"/>
    <n v="120"/>
    <n v="300"/>
    <n v="190500"/>
    <n v="15240"/>
    <n v="175260"/>
    <n v="158750"/>
    <n v="16510"/>
    <d v="2014-12-01T00:00:00"/>
    <d v="1900-01-01T00:00:00"/>
    <n v="12"/>
    <x v="2"/>
    <x v="0"/>
    <x v="2"/>
    <n v="158870"/>
    <n v="31630"/>
  </r>
  <r>
    <x v="0"/>
    <x v="2"/>
    <x v="4"/>
    <s v="Medium"/>
    <n v="574.5"/>
    <n v="250"/>
    <n v="350"/>
    <n v="201075"/>
    <n v="16086"/>
    <n v="184989"/>
    <n v="149370"/>
    <n v="35619"/>
    <d v="2014-04-01T00:00:00"/>
    <d v="1900-01-02T00:00:00"/>
    <n v="4"/>
    <x v="10"/>
    <x v="0"/>
    <x v="4"/>
    <n v="149620"/>
    <n v="51455"/>
  </r>
  <r>
    <x v="0"/>
    <x v="1"/>
    <x v="4"/>
    <s v="Medium"/>
    <n v="2338"/>
    <n v="250"/>
    <n v="7"/>
    <n v="16366"/>
    <n v="1309.28"/>
    <n v="15056.72"/>
    <n v="11690"/>
    <n v="3366.7199999999993"/>
    <d v="2014-06-01T00:00:00"/>
    <d v="1899-12-31T00:00:00"/>
    <n v="6"/>
    <x v="1"/>
    <x v="0"/>
    <x v="1"/>
    <n v="11940"/>
    <n v="4426"/>
  </r>
  <r>
    <x v="0"/>
    <x v="2"/>
    <x v="4"/>
    <s v="Medium"/>
    <n v="381"/>
    <n v="250"/>
    <n v="350"/>
    <n v="133350"/>
    <n v="10668"/>
    <n v="122682"/>
    <n v="99060"/>
    <n v="23622"/>
    <d v="2014-08-01T00:00:00"/>
    <d v="1900-01-05T00:00:00"/>
    <n v="8"/>
    <x v="5"/>
    <x v="0"/>
    <x v="5"/>
    <n v="99310"/>
    <n v="34040"/>
  </r>
  <r>
    <x v="0"/>
    <x v="1"/>
    <x v="4"/>
    <s v="Medium"/>
    <n v="422"/>
    <n v="250"/>
    <n v="350"/>
    <n v="147700"/>
    <n v="11816"/>
    <n v="135884"/>
    <n v="109720"/>
    <n v="26164"/>
    <d v="2014-08-01T00:00:00"/>
    <d v="1900-01-05T00:00:00"/>
    <n v="8"/>
    <x v="5"/>
    <x v="0"/>
    <x v="5"/>
    <n v="109970"/>
    <n v="37730"/>
  </r>
  <r>
    <x v="4"/>
    <x v="0"/>
    <x v="4"/>
    <s v="Medium"/>
    <n v="2134"/>
    <n v="250"/>
    <n v="300"/>
    <n v="640200"/>
    <n v="51216"/>
    <n v="588984"/>
    <n v="533500"/>
    <n v="55484"/>
    <d v="2014-09-01T00:00:00"/>
    <d v="1900-01-01T00:00:00"/>
    <n v="9"/>
    <x v="6"/>
    <x v="0"/>
    <x v="2"/>
    <n v="533750"/>
    <n v="106450"/>
  </r>
  <r>
    <x v="4"/>
    <x v="4"/>
    <x v="4"/>
    <s v="Medium"/>
    <n v="808"/>
    <n v="250"/>
    <n v="300"/>
    <n v="242400"/>
    <n v="19392"/>
    <n v="223008"/>
    <n v="202000"/>
    <n v="21008"/>
    <d v="2013-12-01T00:00:00"/>
    <d v="1899-12-31T00:00:00"/>
    <n v="12"/>
    <x v="2"/>
    <x v="1"/>
    <x v="1"/>
    <n v="202250"/>
    <n v="40150"/>
  </r>
  <r>
    <x v="0"/>
    <x v="0"/>
    <x v="5"/>
    <s v="Medium"/>
    <n v="708"/>
    <n v="260"/>
    <n v="20"/>
    <n v="14160"/>
    <n v="1132.8"/>
    <n v="13027.2"/>
    <n v="7080"/>
    <n v="5947.2000000000007"/>
    <d v="2014-06-01T00:00:00"/>
    <d v="1899-12-31T00:00:00"/>
    <n v="6"/>
    <x v="1"/>
    <x v="0"/>
    <x v="1"/>
    <n v="7340"/>
    <n v="6820"/>
  </r>
  <r>
    <x v="0"/>
    <x v="4"/>
    <x v="5"/>
    <s v="Medium"/>
    <n v="2907"/>
    <n v="260"/>
    <n v="7"/>
    <n v="20349"/>
    <n v="1627.92"/>
    <n v="18721.080000000002"/>
    <n v="14535"/>
    <n v="4186.0800000000017"/>
    <d v="2014-06-01T00:00:00"/>
    <d v="1899-12-31T00:00:00"/>
    <n v="6"/>
    <x v="1"/>
    <x v="0"/>
    <x v="1"/>
    <n v="14795"/>
    <n v="5554"/>
  </r>
  <r>
    <x v="0"/>
    <x v="1"/>
    <x v="5"/>
    <s v="Medium"/>
    <n v="1366"/>
    <n v="260"/>
    <n v="20"/>
    <n v="27320"/>
    <n v="2185.6"/>
    <n v="25134.400000000001"/>
    <n v="13660"/>
    <n v="11474.400000000001"/>
    <d v="2014-06-01T00:00:00"/>
    <d v="1899-12-31T00:00:00"/>
    <n v="6"/>
    <x v="1"/>
    <x v="0"/>
    <x v="1"/>
    <n v="13920"/>
    <n v="13400"/>
  </r>
  <r>
    <x v="4"/>
    <x v="3"/>
    <x v="5"/>
    <s v="Medium"/>
    <n v="2460"/>
    <n v="260"/>
    <n v="300"/>
    <n v="738000"/>
    <n v="59040"/>
    <n v="678960"/>
    <n v="615000"/>
    <n v="63960"/>
    <d v="2014-06-01T00:00:00"/>
    <d v="1899-12-31T00:00:00"/>
    <n v="6"/>
    <x v="1"/>
    <x v="0"/>
    <x v="1"/>
    <n v="615260"/>
    <n v="122740"/>
  </r>
  <r>
    <x v="0"/>
    <x v="1"/>
    <x v="5"/>
    <s v="Medium"/>
    <n v="1520"/>
    <n v="260"/>
    <n v="20"/>
    <n v="30400"/>
    <n v="2432"/>
    <n v="27968"/>
    <n v="15200"/>
    <n v="12768"/>
    <d v="2014-11-01T00:00:00"/>
    <d v="1900-01-06T00:00:00"/>
    <n v="11"/>
    <x v="9"/>
    <x v="0"/>
    <x v="3"/>
    <n v="15460"/>
    <n v="14940"/>
  </r>
  <r>
    <x v="1"/>
    <x v="1"/>
    <x v="5"/>
    <s v="Medium"/>
    <n v="711"/>
    <n v="260"/>
    <n v="15"/>
    <n v="10665"/>
    <n v="853.2"/>
    <n v="9811.7999999999993"/>
    <n v="7110"/>
    <n v="2701.7999999999993"/>
    <d v="2014-12-01T00:00:00"/>
    <d v="1900-01-01T00:00:00"/>
    <n v="12"/>
    <x v="2"/>
    <x v="0"/>
    <x v="2"/>
    <n v="7370"/>
    <n v="3295"/>
  </r>
  <r>
    <x v="2"/>
    <x v="3"/>
    <x v="5"/>
    <s v="Medium"/>
    <n v="1375"/>
    <n v="260"/>
    <n v="12"/>
    <n v="16500"/>
    <n v="1320"/>
    <n v="15180"/>
    <n v="4125"/>
    <n v="11055"/>
    <d v="2013-12-01T00:00:00"/>
    <d v="1899-12-31T00:00:00"/>
    <n v="12"/>
    <x v="2"/>
    <x v="1"/>
    <x v="1"/>
    <n v="4385"/>
    <n v="12115"/>
  </r>
  <r>
    <x v="4"/>
    <x v="3"/>
    <x v="5"/>
    <s v="Medium"/>
    <n v="635"/>
    <n v="260"/>
    <n v="300"/>
    <n v="190500"/>
    <n v="15240"/>
    <n v="175260"/>
    <n v="158750"/>
    <n v="16510"/>
    <d v="2014-12-01T00:00:00"/>
    <d v="1900-01-01T00:00:00"/>
    <n v="12"/>
    <x v="2"/>
    <x v="0"/>
    <x v="2"/>
    <n v="159010"/>
    <n v="31490"/>
  </r>
  <r>
    <x v="0"/>
    <x v="4"/>
    <x v="4"/>
    <s v="Medium"/>
    <n v="436.5"/>
    <n v="250"/>
    <n v="20"/>
    <n v="8730"/>
    <n v="698.40000000000009"/>
    <n v="8031.5999999999995"/>
    <n v="4365"/>
    <n v="3666.5999999999995"/>
    <d v="2014-07-01T00:00:00"/>
    <d v="1900-01-02T00:00:00"/>
    <n v="7"/>
    <x v="4"/>
    <x v="0"/>
    <x v="4"/>
    <n v="4615"/>
    <n v="4115"/>
  </r>
  <r>
    <x v="4"/>
    <x v="0"/>
    <x v="0"/>
    <s v="Medium"/>
    <n v="1094"/>
    <n v="3"/>
    <n v="300"/>
    <n v="328200"/>
    <n v="29538"/>
    <n v="298662"/>
    <n v="273500"/>
    <n v="25162"/>
    <d v="2014-06-01T00:00:00"/>
    <d v="1899-12-31T00:00:00"/>
    <n v="6"/>
    <x v="1"/>
    <x v="0"/>
    <x v="1"/>
    <n v="273503"/>
    <n v="54697"/>
  </r>
  <r>
    <x v="2"/>
    <x v="3"/>
    <x v="0"/>
    <s v="Medium"/>
    <n v="367"/>
    <n v="3"/>
    <n v="12"/>
    <n v="4404"/>
    <n v="396.36"/>
    <n v="4007.64"/>
    <n v="1101"/>
    <n v="2906.64"/>
    <d v="2013-10-01T00:00:00"/>
    <d v="1900-01-02T00:00:00"/>
    <n v="10"/>
    <x v="7"/>
    <x v="1"/>
    <x v="4"/>
    <n v="1104"/>
    <n v="3300"/>
  </r>
  <r>
    <x v="4"/>
    <x v="0"/>
    <x v="1"/>
    <s v="Medium"/>
    <n v="3802.5"/>
    <n v="5"/>
    <n v="300"/>
    <n v="1140750"/>
    <n v="102667.5"/>
    <n v="1038082.5"/>
    <n v="950625"/>
    <n v="87457.5"/>
    <d v="2014-04-01T00:00:00"/>
    <d v="1900-01-02T00:00:00"/>
    <n v="4"/>
    <x v="10"/>
    <x v="0"/>
    <x v="4"/>
    <n v="950630"/>
    <n v="190120"/>
  </r>
  <r>
    <x v="0"/>
    <x v="2"/>
    <x v="1"/>
    <s v="Medium"/>
    <n v="1666"/>
    <n v="5"/>
    <n v="350"/>
    <n v="583100"/>
    <n v="52479"/>
    <n v="530621"/>
    <n v="433160"/>
    <n v="97461"/>
    <d v="2014-05-01T00:00:00"/>
    <d v="1900-01-04T00:00:00"/>
    <n v="5"/>
    <x v="11"/>
    <x v="0"/>
    <x v="6"/>
    <n v="433165"/>
    <n v="149935"/>
  </r>
  <r>
    <x v="4"/>
    <x v="2"/>
    <x v="1"/>
    <s v="Medium"/>
    <n v="322"/>
    <n v="5"/>
    <n v="300"/>
    <n v="96600"/>
    <n v="8694"/>
    <n v="87906"/>
    <n v="80500"/>
    <n v="7406"/>
    <d v="2013-09-01T00:00:00"/>
    <d v="1899-12-31T00:00:00"/>
    <n v="9"/>
    <x v="6"/>
    <x v="1"/>
    <x v="1"/>
    <n v="80505"/>
    <n v="16095"/>
  </r>
  <r>
    <x v="2"/>
    <x v="0"/>
    <x v="1"/>
    <s v="Medium"/>
    <n v="2321"/>
    <n v="5"/>
    <n v="12"/>
    <n v="27852"/>
    <n v="2506.6799999999998"/>
    <n v="25345.32"/>
    <n v="6963"/>
    <n v="18382.32"/>
    <d v="2014-11-01T00:00:00"/>
    <d v="1900-01-06T00:00:00"/>
    <n v="11"/>
    <x v="9"/>
    <x v="0"/>
    <x v="3"/>
    <n v="6968"/>
    <n v="20884"/>
  </r>
  <r>
    <x v="3"/>
    <x v="2"/>
    <x v="1"/>
    <s v="Medium"/>
    <n v="1857"/>
    <n v="5"/>
    <n v="125"/>
    <n v="232125"/>
    <n v="20891.25"/>
    <n v="211233.75"/>
    <n v="222840"/>
    <n v="-11606.25"/>
    <d v="2013-11-01T00:00:00"/>
    <d v="1900-01-05T00:00:00"/>
    <n v="11"/>
    <x v="9"/>
    <x v="1"/>
    <x v="5"/>
    <n v="222845"/>
    <n v="9280"/>
  </r>
  <r>
    <x v="0"/>
    <x v="0"/>
    <x v="1"/>
    <s v="Medium"/>
    <n v="1611"/>
    <n v="5"/>
    <n v="7"/>
    <n v="11277"/>
    <n v="1014.93"/>
    <n v="10262.07"/>
    <n v="8055"/>
    <n v="2207.0699999999997"/>
    <d v="2013-12-01T00:00:00"/>
    <d v="1899-12-31T00:00:00"/>
    <n v="12"/>
    <x v="2"/>
    <x v="1"/>
    <x v="1"/>
    <n v="8060"/>
    <n v="3217"/>
  </r>
  <r>
    <x v="3"/>
    <x v="4"/>
    <x v="1"/>
    <s v="Medium"/>
    <n v="2797"/>
    <n v="5"/>
    <n v="125"/>
    <n v="349625"/>
    <n v="31466.25"/>
    <n v="318158.75"/>
    <n v="335640"/>
    <n v="-17481.25"/>
    <d v="2014-12-01T00:00:00"/>
    <d v="1900-01-01T00:00:00"/>
    <n v="12"/>
    <x v="2"/>
    <x v="0"/>
    <x v="2"/>
    <n v="335645"/>
    <n v="13980"/>
  </r>
  <r>
    <x v="4"/>
    <x v="1"/>
    <x v="1"/>
    <s v="Medium"/>
    <n v="334"/>
    <n v="5"/>
    <n v="300"/>
    <n v="100200"/>
    <n v="9018"/>
    <n v="91182"/>
    <n v="83500"/>
    <n v="7682"/>
    <d v="2013-12-01T00:00:00"/>
    <d v="1899-12-31T00:00:00"/>
    <n v="12"/>
    <x v="2"/>
    <x v="1"/>
    <x v="1"/>
    <n v="83505"/>
    <n v="16695"/>
  </r>
  <r>
    <x v="4"/>
    <x v="3"/>
    <x v="2"/>
    <s v="Medium"/>
    <n v="2565"/>
    <n v="10"/>
    <n v="300"/>
    <n v="769500"/>
    <n v="69255"/>
    <n v="700245"/>
    <n v="641250"/>
    <n v="58995"/>
    <d v="2014-01-01T00:00:00"/>
    <d v="1900-01-03T00:00:00"/>
    <n v="1"/>
    <x v="0"/>
    <x v="0"/>
    <x v="0"/>
    <n v="641260"/>
    <n v="128240"/>
  </r>
  <r>
    <x v="0"/>
    <x v="3"/>
    <x v="2"/>
    <s v="Medium"/>
    <n v="2417"/>
    <n v="10"/>
    <n v="350"/>
    <n v="845950"/>
    <n v="76135.5"/>
    <n v="769814.5"/>
    <n v="628420"/>
    <n v="141394.5"/>
    <d v="2014-01-01T00:00:00"/>
    <d v="1900-01-03T00:00:00"/>
    <n v="1"/>
    <x v="0"/>
    <x v="0"/>
    <x v="0"/>
    <n v="628430"/>
    <n v="217520"/>
  </r>
  <r>
    <x v="1"/>
    <x v="4"/>
    <x v="2"/>
    <s v="Medium"/>
    <n v="3675"/>
    <n v="10"/>
    <n v="15"/>
    <n v="55125"/>
    <n v="4961.25"/>
    <n v="50163.75"/>
    <n v="36750"/>
    <n v="13413.75"/>
    <d v="2014-04-01T00:00:00"/>
    <d v="1900-01-02T00:00:00"/>
    <n v="4"/>
    <x v="10"/>
    <x v="0"/>
    <x v="4"/>
    <n v="36760"/>
    <n v="18365"/>
  </r>
  <r>
    <x v="4"/>
    <x v="0"/>
    <x v="2"/>
    <s v="Medium"/>
    <n v="1094"/>
    <n v="10"/>
    <n v="300"/>
    <n v="328200"/>
    <n v="29538"/>
    <n v="298662"/>
    <n v="273500"/>
    <n v="25162"/>
    <d v="2014-06-01T00:00:00"/>
    <d v="1899-12-31T00:00:00"/>
    <n v="6"/>
    <x v="1"/>
    <x v="0"/>
    <x v="1"/>
    <n v="273510"/>
    <n v="54690"/>
  </r>
  <r>
    <x v="1"/>
    <x v="2"/>
    <x v="2"/>
    <s v="Medium"/>
    <n v="1227"/>
    <n v="10"/>
    <n v="15"/>
    <n v="18405"/>
    <n v="1656.45"/>
    <n v="16748.55"/>
    <n v="12270"/>
    <n v="4478.5499999999993"/>
    <d v="2014-10-01T00:00:00"/>
    <d v="1900-01-03T00:00:00"/>
    <n v="10"/>
    <x v="7"/>
    <x v="0"/>
    <x v="0"/>
    <n v="12280"/>
    <n v="6125"/>
  </r>
  <r>
    <x v="2"/>
    <x v="3"/>
    <x v="2"/>
    <s v="Medium"/>
    <n v="367"/>
    <n v="10"/>
    <n v="12"/>
    <n v="4404"/>
    <n v="396.36"/>
    <n v="4007.64"/>
    <n v="1101"/>
    <n v="2906.64"/>
    <d v="2013-10-01T00:00:00"/>
    <d v="1900-01-02T00:00:00"/>
    <n v="10"/>
    <x v="7"/>
    <x v="1"/>
    <x v="4"/>
    <n v="1111"/>
    <n v="3293"/>
  </r>
  <r>
    <x v="4"/>
    <x v="2"/>
    <x v="2"/>
    <s v="Medium"/>
    <n v="1324"/>
    <n v="10"/>
    <n v="300"/>
    <n v="397200"/>
    <n v="35748"/>
    <n v="361452"/>
    <n v="331000"/>
    <n v="30452"/>
    <d v="2014-11-01T00:00:00"/>
    <d v="1900-01-06T00:00:00"/>
    <n v="11"/>
    <x v="9"/>
    <x v="0"/>
    <x v="3"/>
    <n v="331010"/>
    <n v="66190"/>
  </r>
  <r>
    <x v="2"/>
    <x v="1"/>
    <x v="2"/>
    <s v="Medium"/>
    <n v="1775"/>
    <n v="10"/>
    <n v="12"/>
    <n v="21300"/>
    <n v="1917"/>
    <n v="19383"/>
    <n v="5325"/>
    <n v="14058"/>
    <d v="2013-11-01T00:00:00"/>
    <d v="1900-01-05T00:00:00"/>
    <n v="11"/>
    <x v="9"/>
    <x v="1"/>
    <x v="5"/>
    <n v="5335"/>
    <n v="15965"/>
  </r>
  <r>
    <x v="3"/>
    <x v="4"/>
    <x v="2"/>
    <s v="Medium"/>
    <n v="2797"/>
    <n v="10"/>
    <n v="125"/>
    <n v="349625"/>
    <n v="31466.25"/>
    <n v="318158.75"/>
    <n v="335640"/>
    <n v="-17481.25"/>
    <d v="2014-12-01T00:00:00"/>
    <d v="1900-01-01T00:00:00"/>
    <n v="12"/>
    <x v="2"/>
    <x v="0"/>
    <x v="2"/>
    <n v="335650"/>
    <n v="13975"/>
  </r>
  <r>
    <x v="1"/>
    <x v="3"/>
    <x v="3"/>
    <s v="Medium"/>
    <n v="245"/>
    <n v="120"/>
    <n v="15"/>
    <n v="3675"/>
    <n v="330.75"/>
    <n v="3344.25"/>
    <n v="2450"/>
    <n v="894.25"/>
    <d v="2014-05-01T00:00:00"/>
    <d v="1900-01-04T00:00:00"/>
    <n v="5"/>
    <x v="11"/>
    <x v="0"/>
    <x v="6"/>
    <n v="2570"/>
    <n v="1105"/>
  </r>
  <r>
    <x v="4"/>
    <x v="0"/>
    <x v="3"/>
    <s v="Medium"/>
    <n v="3793.5"/>
    <n v="120"/>
    <n v="300"/>
    <n v="1138050"/>
    <n v="102424.5"/>
    <n v="1035625.5"/>
    <n v="948375"/>
    <n v="87250.5"/>
    <d v="2014-07-01T00:00:00"/>
    <d v="1900-01-02T00:00:00"/>
    <n v="7"/>
    <x v="4"/>
    <x v="0"/>
    <x v="4"/>
    <n v="948495"/>
    <n v="189555"/>
  </r>
  <r>
    <x v="0"/>
    <x v="1"/>
    <x v="3"/>
    <s v="Medium"/>
    <n v="1307"/>
    <n v="120"/>
    <n v="350"/>
    <n v="457450"/>
    <n v="41170.5"/>
    <n v="416279.5"/>
    <n v="339820"/>
    <n v="76459.5"/>
    <d v="2014-07-01T00:00:00"/>
    <d v="1900-01-02T00:00:00"/>
    <n v="7"/>
    <x v="4"/>
    <x v="0"/>
    <x v="4"/>
    <n v="339940"/>
    <n v="117510"/>
  </r>
  <r>
    <x v="3"/>
    <x v="0"/>
    <x v="3"/>
    <s v="Medium"/>
    <n v="567"/>
    <n v="120"/>
    <n v="125"/>
    <n v="70875"/>
    <n v="6378.75"/>
    <n v="64496.25"/>
    <n v="68040"/>
    <n v="-3543.75"/>
    <d v="2014-09-01T00:00:00"/>
    <d v="1900-01-01T00:00:00"/>
    <n v="9"/>
    <x v="6"/>
    <x v="0"/>
    <x v="2"/>
    <n v="68160"/>
    <n v="2715"/>
  </r>
  <r>
    <x v="3"/>
    <x v="3"/>
    <x v="3"/>
    <s v="Medium"/>
    <n v="2110"/>
    <n v="120"/>
    <n v="125"/>
    <n v="263750"/>
    <n v="23737.5"/>
    <n v="240012.5"/>
    <n v="253200"/>
    <n v="-13187.5"/>
    <d v="2014-09-01T00:00:00"/>
    <d v="1900-01-01T00:00:00"/>
    <n v="9"/>
    <x v="6"/>
    <x v="0"/>
    <x v="2"/>
    <n v="253320"/>
    <n v="10430"/>
  </r>
  <r>
    <x v="0"/>
    <x v="0"/>
    <x v="3"/>
    <s v="Medium"/>
    <n v="1269"/>
    <n v="120"/>
    <n v="350"/>
    <n v="444150"/>
    <n v="39973.5"/>
    <n v="404176.5"/>
    <n v="329940"/>
    <n v="74236.5"/>
    <d v="2014-10-01T00:00:00"/>
    <d v="1900-01-03T00:00:00"/>
    <n v="10"/>
    <x v="7"/>
    <x v="0"/>
    <x v="0"/>
    <n v="330060"/>
    <n v="114090"/>
  </r>
  <r>
    <x v="2"/>
    <x v="4"/>
    <x v="4"/>
    <s v="Medium"/>
    <n v="1956"/>
    <n v="250"/>
    <n v="12"/>
    <n v="23472"/>
    <n v="2112.48"/>
    <n v="21359.52"/>
    <n v="5868"/>
    <n v="15491.52"/>
    <d v="2014-01-01T00:00:00"/>
    <d v="1900-01-03T00:00:00"/>
    <n v="1"/>
    <x v="0"/>
    <x v="0"/>
    <x v="0"/>
    <n v="6118"/>
    <n v="17354"/>
  </r>
  <r>
    <x v="4"/>
    <x v="1"/>
    <x v="4"/>
    <s v="Medium"/>
    <n v="2659"/>
    <n v="250"/>
    <n v="300"/>
    <n v="797700"/>
    <n v="71793"/>
    <n v="725907"/>
    <n v="664750"/>
    <n v="61157"/>
    <d v="2014-02-01T00:00:00"/>
    <d v="1900-01-06T00:00:00"/>
    <n v="2"/>
    <x v="8"/>
    <x v="0"/>
    <x v="3"/>
    <n v="665000"/>
    <n v="132700"/>
  </r>
  <r>
    <x v="0"/>
    <x v="4"/>
    <x v="4"/>
    <s v="Medium"/>
    <n v="1351.5"/>
    <n v="250"/>
    <n v="350"/>
    <n v="473025"/>
    <n v="42572.25"/>
    <n v="430452.75"/>
    <n v="351390"/>
    <n v="79062.75"/>
    <d v="2014-04-01T00:00:00"/>
    <d v="1900-01-02T00:00:00"/>
    <n v="4"/>
    <x v="10"/>
    <x v="0"/>
    <x v="4"/>
    <n v="351640"/>
    <n v="121385"/>
  </r>
  <r>
    <x v="2"/>
    <x v="1"/>
    <x v="4"/>
    <s v="Medium"/>
    <n v="880"/>
    <n v="250"/>
    <n v="12"/>
    <n v="10560"/>
    <n v="950.4"/>
    <n v="9609.6"/>
    <n v="2640"/>
    <n v="6969.6"/>
    <d v="2014-05-01T00:00:00"/>
    <d v="1900-01-04T00:00:00"/>
    <n v="5"/>
    <x v="11"/>
    <x v="0"/>
    <x v="6"/>
    <n v="2890"/>
    <n v="7670"/>
  </r>
  <r>
    <x v="4"/>
    <x v="4"/>
    <x v="4"/>
    <s v="Medium"/>
    <n v="1867"/>
    <n v="250"/>
    <n v="300"/>
    <n v="560100"/>
    <n v="50409"/>
    <n v="509691"/>
    <n v="466750"/>
    <n v="42941"/>
    <d v="2014-09-01T00:00:00"/>
    <d v="1900-01-01T00:00:00"/>
    <n v="9"/>
    <x v="6"/>
    <x v="0"/>
    <x v="2"/>
    <n v="467000"/>
    <n v="93100"/>
  </r>
  <r>
    <x v="2"/>
    <x v="2"/>
    <x v="4"/>
    <s v="Medium"/>
    <n v="2234"/>
    <n v="250"/>
    <n v="12"/>
    <n v="26808"/>
    <n v="2412.7199999999998"/>
    <n v="24395.279999999999"/>
    <n v="6702"/>
    <n v="17693.28"/>
    <d v="2013-09-01T00:00:00"/>
    <d v="1899-12-31T00:00:00"/>
    <n v="9"/>
    <x v="6"/>
    <x v="1"/>
    <x v="1"/>
    <n v="6952"/>
    <n v="19856"/>
  </r>
  <r>
    <x v="1"/>
    <x v="2"/>
    <x v="4"/>
    <s v="Medium"/>
    <n v="1227"/>
    <n v="250"/>
    <n v="15"/>
    <n v="18405"/>
    <n v="1656.45"/>
    <n v="16748.55"/>
    <n v="12270"/>
    <n v="4478.5499999999993"/>
    <d v="2014-10-01T00:00:00"/>
    <d v="1900-01-03T00:00:00"/>
    <n v="10"/>
    <x v="7"/>
    <x v="0"/>
    <x v="0"/>
    <n v="12520"/>
    <n v="5885"/>
  </r>
  <r>
    <x v="3"/>
    <x v="3"/>
    <x v="4"/>
    <s v="Medium"/>
    <n v="877"/>
    <n v="250"/>
    <n v="125"/>
    <n v="109625"/>
    <n v="9866.25"/>
    <n v="99758.75"/>
    <n v="105240"/>
    <n v="-5481.25"/>
    <d v="2014-11-01T00:00:00"/>
    <d v="1900-01-06T00:00:00"/>
    <n v="11"/>
    <x v="9"/>
    <x v="0"/>
    <x v="3"/>
    <n v="105490"/>
    <n v="4135"/>
  </r>
  <r>
    <x v="0"/>
    <x v="4"/>
    <x v="5"/>
    <s v="Medium"/>
    <n v="2071"/>
    <n v="260"/>
    <n v="350"/>
    <n v="724850"/>
    <n v="65236.5"/>
    <n v="659613.5"/>
    <n v="538460"/>
    <n v="121153.5"/>
    <d v="2014-09-01T00:00:00"/>
    <d v="1900-01-01T00:00:00"/>
    <n v="9"/>
    <x v="6"/>
    <x v="0"/>
    <x v="2"/>
    <n v="538720"/>
    <n v="186130"/>
  </r>
  <r>
    <x v="0"/>
    <x v="0"/>
    <x v="5"/>
    <s v="Medium"/>
    <n v="1269"/>
    <n v="260"/>
    <n v="350"/>
    <n v="444150"/>
    <n v="39973.5"/>
    <n v="404176.5"/>
    <n v="329940"/>
    <n v="74236.5"/>
    <d v="2014-10-01T00:00:00"/>
    <d v="1900-01-03T00:00:00"/>
    <n v="10"/>
    <x v="7"/>
    <x v="0"/>
    <x v="0"/>
    <n v="330200"/>
    <n v="113950"/>
  </r>
  <r>
    <x v="1"/>
    <x v="1"/>
    <x v="5"/>
    <s v="Medium"/>
    <n v="970"/>
    <n v="260"/>
    <n v="15"/>
    <n v="14550"/>
    <n v="1309.5"/>
    <n v="13240.5"/>
    <n v="9700"/>
    <n v="3540.5"/>
    <d v="2013-11-01T00:00:00"/>
    <d v="1900-01-05T00:00:00"/>
    <n v="11"/>
    <x v="9"/>
    <x v="1"/>
    <x v="5"/>
    <n v="9960"/>
    <n v="4590"/>
  </r>
  <r>
    <x v="0"/>
    <x v="3"/>
    <x v="5"/>
    <s v="Medium"/>
    <n v="1694"/>
    <n v="260"/>
    <n v="20"/>
    <n v="33880"/>
    <n v="3049.2"/>
    <n v="30830.799999999999"/>
    <n v="16940"/>
    <n v="13890.8"/>
    <d v="2014-11-01T00:00:00"/>
    <d v="1900-01-06T00:00:00"/>
    <n v="11"/>
    <x v="9"/>
    <x v="0"/>
    <x v="3"/>
    <n v="17200"/>
    <n v="16680"/>
  </r>
  <r>
    <x v="0"/>
    <x v="1"/>
    <x v="0"/>
    <s v="Medium"/>
    <n v="663"/>
    <n v="3"/>
    <n v="20"/>
    <n v="13260"/>
    <n v="1193.4000000000001"/>
    <n v="12066.6"/>
    <n v="6630"/>
    <n v="5436.6"/>
    <d v="2014-05-01T00:00:00"/>
    <d v="1900-01-04T00:00:00"/>
    <n v="5"/>
    <x v="11"/>
    <x v="0"/>
    <x v="6"/>
    <n v="6633"/>
    <n v="6627"/>
  </r>
  <r>
    <x v="0"/>
    <x v="0"/>
    <x v="0"/>
    <s v="Medium"/>
    <n v="819"/>
    <n v="3"/>
    <n v="7"/>
    <n v="5733"/>
    <n v="515.97"/>
    <n v="5217.03"/>
    <n v="4095"/>
    <n v="1122.03"/>
    <d v="2014-07-01T00:00:00"/>
    <d v="1900-01-02T00:00:00"/>
    <n v="7"/>
    <x v="4"/>
    <x v="0"/>
    <x v="4"/>
    <n v="4098"/>
    <n v="1635"/>
  </r>
  <r>
    <x v="2"/>
    <x v="1"/>
    <x v="0"/>
    <s v="Medium"/>
    <n v="1580"/>
    <n v="3"/>
    <n v="12"/>
    <n v="18960"/>
    <n v="1706.4"/>
    <n v="17253.599999999999"/>
    <n v="4740"/>
    <n v="12513.599999999999"/>
    <d v="2014-09-01T00:00:00"/>
    <d v="1900-01-01T00:00:00"/>
    <n v="9"/>
    <x v="6"/>
    <x v="0"/>
    <x v="2"/>
    <n v="4743"/>
    <n v="14217"/>
  </r>
  <r>
    <x v="0"/>
    <x v="3"/>
    <x v="0"/>
    <s v="Medium"/>
    <n v="521"/>
    <n v="3"/>
    <n v="7"/>
    <n v="3647"/>
    <n v="328.23"/>
    <n v="3318.77"/>
    <n v="2605"/>
    <n v="713.77"/>
    <d v="2014-12-01T00:00:00"/>
    <d v="1900-01-01T00:00:00"/>
    <n v="12"/>
    <x v="2"/>
    <x v="0"/>
    <x v="2"/>
    <n v="2608"/>
    <n v="1039"/>
  </r>
  <r>
    <x v="0"/>
    <x v="4"/>
    <x v="2"/>
    <s v="Medium"/>
    <n v="973"/>
    <n v="10"/>
    <n v="20"/>
    <n v="19460"/>
    <n v="1751.4"/>
    <n v="17708.599999999999"/>
    <n v="9730"/>
    <n v="7978.5999999999985"/>
    <d v="2014-03-01T00:00:00"/>
    <d v="1900-01-06T00:00:00"/>
    <n v="3"/>
    <x v="3"/>
    <x v="0"/>
    <x v="3"/>
    <n v="9740"/>
    <n v="9720"/>
  </r>
  <r>
    <x v="0"/>
    <x v="3"/>
    <x v="2"/>
    <s v="Medium"/>
    <n v="1038"/>
    <n v="10"/>
    <n v="20"/>
    <n v="20760"/>
    <n v="1868.4"/>
    <n v="18891.599999999999"/>
    <n v="10380"/>
    <n v="8511.5999999999985"/>
    <d v="2014-06-01T00:00:00"/>
    <d v="1899-12-31T00:00:00"/>
    <n v="6"/>
    <x v="1"/>
    <x v="0"/>
    <x v="1"/>
    <n v="10390"/>
    <n v="10370"/>
  </r>
  <r>
    <x v="0"/>
    <x v="1"/>
    <x v="2"/>
    <s v="Medium"/>
    <n v="360"/>
    <n v="10"/>
    <n v="7"/>
    <n v="2520"/>
    <n v="226.8"/>
    <n v="2293.1999999999998"/>
    <n v="1800"/>
    <n v="493.19999999999982"/>
    <d v="2014-10-01T00:00:00"/>
    <d v="1900-01-03T00:00:00"/>
    <n v="10"/>
    <x v="7"/>
    <x v="0"/>
    <x v="0"/>
    <n v="1810"/>
    <n v="710"/>
  </r>
  <r>
    <x v="2"/>
    <x v="2"/>
    <x v="3"/>
    <s v="Medium"/>
    <n v="1967"/>
    <n v="120"/>
    <n v="12"/>
    <n v="23604"/>
    <n v="2124.36"/>
    <n v="21479.64"/>
    <n v="5901"/>
    <n v="15578.64"/>
    <d v="2014-03-01T00:00:00"/>
    <d v="1900-01-06T00:00:00"/>
    <n v="3"/>
    <x v="3"/>
    <x v="0"/>
    <x v="3"/>
    <n v="6021"/>
    <n v="17583"/>
  </r>
  <r>
    <x v="1"/>
    <x v="3"/>
    <x v="3"/>
    <s v="Medium"/>
    <n v="2628"/>
    <n v="120"/>
    <n v="15"/>
    <n v="39420"/>
    <n v="3547.8"/>
    <n v="35872.199999999997"/>
    <n v="26280"/>
    <n v="9592.1999999999971"/>
    <d v="2014-04-01T00:00:00"/>
    <d v="1900-01-02T00:00:00"/>
    <n v="4"/>
    <x v="10"/>
    <x v="0"/>
    <x v="4"/>
    <n v="26400"/>
    <n v="13020"/>
  </r>
  <r>
    <x v="0"/>
    <x v="1"/>
    <x v="4"/>
    <s v="Medium"/>
    <n v="360"/>
    <n v="250"/>
    <n v="7"/>
    <n v="2520"/>
    <n v="226.8"/>
    <n v="2293.1999999999998"/>
    <n v="1800"/>
    <n v="493.19999999999982"/>
    <d v="2014-10-01T00:00:00"/>
    <d v="1900-01-03T00:00:00"/>
    <n v="10"/>
    <x v="7"/>
    <x v="0"/>
    <x v="0"/>
    <n v="2050"/>
    <n v="470"/>
  </r>
  <r>
    <x v="0"/>
    <x v="2"/>
    <x v="4"/>
    <s v="Medium"/>
    <n v="2682"/>
    <n v="250"/>
    <n v="20"/>
    <n v="53640"/>
    <n v="4827.6000000000004"/>
    <n v="48812.4"/>
    <n v="26820"/>
    <n v="21992.400000000001"/>
    <d v="2013-11-01T00:00:00"/>
    <d v="1900-01-05T00:00:00"/>
    <n v="11"/>
    <x v="9"/>
    <x v="1"/>
    <x v="5"/>
    <n v="27070"/>
    <n v="26570"/>
  </r>
  <r>
    <x v="0"/>
    <x v="3"/>
    <x v="4"/>
    <s v="Medium"/>
    <n v="521"/>
    <n v="250"/>
    <n v="7"/>
    <n v="3647"/>
    <n v="328.23"/>
    <n v="3318.77"/>
    <n v="2605"/>
    <n v="713.77"/>
    <d v="2014-12-01T00:00:00"/>
    <d v="1900-01-01T00:00:00"/>
    <n v="12"/>
    <x v="2"/>
    <x v="0"/>
    <x v="2"/>
    <n v="2855"/>
    <n v="792"/>
  </r>
  <r>
    <x v="0"/>
    <x v="3"/>
    <x v="5"/>
    <s v="Medium"/>
    <n v="1038"/>
    <n v="260"/>
    <n v="20"/>
    <n v="20760"/>
    <n v="1868.4"/>
    <n v="18891.599999999999"/>
    <n v="10380"/>
    <n v="8511.5999999999985"/>
    <d v="2014-06-01T00:00:00"/>
    <d v="1899-12-31T00:00:00"/>
    <n v="6"/>
    <x v="1"/>
    <x v="0"/>
    <x v="1"/>
    <n v="10640"/>
    <n v="10120"/>
  </r>
  <r>
    <x v="1"/>
    <x v="0"/>
    <x v="5"/>
    <s v="Medium"/>
    <n v="1630.5"/>
    <n v="260"/>
    <n v="15"/>
    <n v="24457.5"/>
    <n v="2201.1750000000002"/>
    <n v="22256.324999999997"/>
    <n v="16305"/>
    <n v="5951.3249999999989"/>
    <d v="2014-07-01T00:00:00"/>
    <d v="1900-01-02T00:00:00"/>
    <n v="7"/>
    <x v="4"/>
    <x v="0"/>
    <x v="4"/>
    <n v="16565"/>
    <n v="7892.5"/>
  </r>
  <r>
    <x v="2"/>
    <x v="2"/>
    <x v="5"/>
    <s v="Medium"/>
    <n v="306"/>
    <n v="260"/>
    <n v="12"/>
    <n v="3672"/>
    <n v="330.48"/>
    <n v="3341.52"/>
    <n v="918"/>
    <n v="2423.52"/>
    <d v="2013-12-01T00:00:00"/>
    <d v="1899-12-31T00:00:00"/>
    <n v="12"/>
    <x v="2"/>
    <x v="1"/>
    <x v="1"/>
    <n v="1178"/>
    <n v="2494"/>
  </r>
  <r>
    <x v="2"/>
    <x v="4"/>
    <x v="0"/>
    <s v="High"/>
    <n v="386"/>
    <n v="3"/>
    <n v="12"/>
    <n v="4632"/>
    <n v="463.2"/>
    <n v="4168.8"/>
    <n v="1158"/>
    <n v="3010.8"/>
    <d v="2013-10-01T00:00:00"/>
    <d v="1900-01-02T00:00:00"/>
    <n v="10"/>
    <x v="7"/>
    <x v="1"/>
    <x v="4"/>
    <n v="1161"/>
    <n v="3471"/>
  </r>
  <r>
    <x v="0"/>
    <x v="4"/>
    <x v="1"/>
    <s v="High"/>
    <n v="2328"/>
    <n v="5"/>
    <n v="7"/>
    <n v="16296"/>
    <n v="1629.6"/>
    <n v="14666.4"/>
    <n v="11640"/>
    <n v="3026.3999999999996"/>
    <d v="2014-09-01T00:00:00"/>
    <d v="1900-01-01T00:00:00"/>
    <n v="9"/>
    <x v="6"/>
    <x v="0"/>
    <x v="2"/>
    <n v="11645"/>
    <n v="4651"/>
  </r>
  <r>
    <x v="2"/>
    <x v="4"/>
    <x v="2"/>
    <s v="High"/>
    <n v="386"/>
    <n v="10"/>
    <n v="12"/>
    <n v="4632"/>
    <n v="463.2"/>
    <n v="4168.8"/>
    <n v="1158"/>
    <n v="3010.8"/>
    <d v="2013-10-01T00:00:00"/>
    <d v="1900-01-02T00:00:00"/>
    <n v="10"/>
    <x v="7"/>
    <x v="1"/>
    <x v="4"/>
    <n v="1168"/>
    <n v="3464"/>
  </r>
  <r>
    <x v="3"/>
    <x v="4"/>
    <x v="0"/>
    <s v="High"/>
    <n v="3445.5"/>
    <n v="3"/>
    <n v="125"/>
    <n v="430687.5"/>
    <n v="43068.75"/>
    <n v="387618.75"/>
    <n v="413460"/>
    <n v="-25841.25"/>
    <d v="2014-04-01T00:00:00"/>
    <d v="1900-01-02T00:00:00"/>
    <n v="4"/>
    <x v="10"/>
    <x v="0"/>
    <x v="4"/>
    <n v="413463"/>
    <n v="17224.5"/>
  </r>
  <r>
    <x v="3"/>
    <x v="2"/>
    <x v="0"/>
    <s v="High"/>
    <n v="1482"/>
    <n v="3"/>
    <n v="125"/>
    <n v="185250"/>
    <n v="18525"/>
    <n v="166725"/>
    <n v="177840"/>
    <n v="-11115"/>
    <d v="2013-12-01T00:00:00"/>
    <d v="1899-12-31T00:00:00"/>
    <n v="12"/>
    <x v="2"/>
    <x v="1"/>
    <x v="1"/>
    <n v="177843"/>
    <n v="7407"/>
  </r>
  <r>
    <x v="0"/>
    <x v="4"/>
    <x v="1"/>
    <s v="High"/>
    <n v="2313"/>
    <n v="5"/>
    <n v="350"/>
    <n v="809550"/>
    <n v="80955"/>
    <n v="728595"/>
    <n v="601380"/>
    <n v="127215"/>
    <d v="2014-05-01T00:00:00"/>
    <d v="1900-01-04T00:00:00"/>
    <n v="5"/>
    <x v="11"/>
    <x v="0"/>
    <x v="6"/>
    <n v="601385"/>
    <n v="208165"/>
  </r>
  <r>
    <x v="3"/>
    <x v="4"/>
    <x v="1"/>
    <s v="High"/>
    <n v="1804"/>
    <n v="5"/>
    <n v="125"/>
    <n v="225500"/>
    <n v="22550"/>
    <n v="202950"/>
    <n v="216480"/>
    <n v="-13530"/>
    <d v="2013-11-01T00:00:00"/>
    <d v="1900-01-05T00:00:00"/>
    <n v="11"/>
    <x v="9"/>
    <x v="1"/>
    <x v="5"/>
    <n v="216485"/>
    <n v="9015"/>
  </r>
  <r>
    <x v="1"/>
    <x v="2"/>
    <x v="1"/>
    <s v="High"/>
    <n v="2072"/>
    <n v="5"/>
    <n v="15"/>
    <n v="31080"/>
    <n v="3108"/>
    <n v="27972"/>
    <n v="20720"/>
    <n v="7252"/>
    <d v="2014-12-01T00:00:00"/>
    <d v="1900-01-01T00:00:00"/>
    <n v="12"/>
    <x v="2"/>
    <x v="0"/>
    <x v="2"/>
    <n v="20725"/>
    <n v="10355"/>
  </r>
  <r>
    <x v="0"/>
    <x v="2"/>
    <x v="2"/>
    <s v="High"/>
    <n v="1954"/>
    <n v="10"/>
    <n v="20"/>
    <n v="39080"/>
    <n v="3908"/>
    <n v="35172"/>
    <n v="19540"/>
    <n v="15632"/>
    <d v="2014-03-01T00:00:00"/>
    <d v="1900-01-06T00:00:00"/>
    <n v="3"/>
    <x v="3"/>
    <x v="0"/>
    <x v="3"/>
    <n v="19550"/>
    <n v="19530"/>
  </r>
  <r>
    <x v="4"/>
    <x v="3"/>
    <x v="2"/>
    <s v="High"/>
    <n v="591"/>
    <n v="10"/>
    <n v="300"/>
    <n v="177300"/>
    <n v="17730"/>
    <n v="159570"/>
    <n v="147750"/>
    <n v="11820"/>
    <d v="2014-05-01T00:00:00"/>
    <d v="1900-01-04T00:00:00"/>
    <n v="5"/>
    <x v="11"/>
    <x v="0"/>
    <x v="6"/>
    <n v="147760"/>
    <n v="29540"/>
  </r>
  <r>
    <x v="1"/>
    <x v="2"/>
    <x v="2"/>
    <s v="High"/>
    <n v="2167"/>
    <n v="10"/>
    <n v="15"/>
    <n v="32505"/>
    <n v="3250.5"/>
    <n v="29254.5"/>
    <n v="21670"/>
    <n v="7584.5"/>
    <d v="2013-10-01T00:00:00"/>
    <d v="1900-01-02T00:00:00"/>
    <n v="10"/>
    <x v="7"/>
    <x v="1"/>
    <x v="4"/>
    <n v="21680"/>
    <n v="10825"/>
  </r>
  <r>
    <x v="0"/>
    <x v="1"/>
    <x v="2"/>
    <s v="High"/>
    <n v="241"/>
    <n v="10"/>
    <n v="20"/>
    <n v="4820"/>
    <n v="482"/>
    <n v="4338"/>
    <n v="2410"/>
    <n v="1928"/>
    <d v="2014-10-01T00:00:00"/>
    <d v="1900-01-03T00:00:00"/>
    <n v="10"/>
    <x v="7"/>
    <x v="0"/>
    <x v="0"/>
    <n v="2420"/>
    <n v="2400"/>
  </r>
  <r>
    <x v="1"/>
    <x v="1"/>
    <x v="3"/>
    <s v="High"/>
    <n v="681"/>
    <n v="120"/>
    <n v="15"/>
    <n v="10215"/>
    <n v="1021.5"/>
    <n v="9193.5"/>
    <n v="6810"/>
    <n v="2383.5"/>
    <d v="2014-01-01T00:00:00"/>
    <d v="1900-01-03T00:00:00"/>
    <n v="1"/>
    <x v="0"/>
    <x v="0"/>
    <x v="0"/>
    <n v="6930"/>
    <n v="3285"/>
  </r>
  <r>
    <x v="1"/>
    <x v="1"/>
    <x v="3"/>
    <s v="High"/>
    <n v="510"/>
    <n v="120"/>
    <n v="15"/>
    <n v="7650"/>
    <n v="765"/>
    <n v="6885"/>
    <n v="5100"/>
    <n v="1785"/>
    <d v="2014-04-01T00:00:00"/>
    <d v="1900-01-02T00:00:00"/>
    <n v="4"/>
    <x v="10"/>
    <x v="0"/>
    <x v="4"/>
    <n v="5220"/>
    <n v="2430"/>
  </r>
  <r>
    <x v="1"/>
    <x v="4"/>
    <x v="3"/>
    <s v="High"/>
    <n v="790"/>
    <n v="120"/>
    <n v="15"/>
    <n v="11850"/>
    <n v="1185"/>
    <n v="10665"/>
    <n v="7900"/>
    <n v="2765"/>
    <d v="2014-05-01T00:00:00"/>
    <d v="1900-01-04T00:00:00"/>
    <n v="5"/>
    <x v="11"/>
    <x v="0"/>
    <x v="6"/>
    <n v="8020"/>
    <n v="3830"/>
  </r>
  <r>
    <x v="0"/>
    <x v="2"/>
    <x v="3"/>
    <s v="High"/>
    <n v="639"/>
    <n v="120"/>
    <n v="350"/>
    <n v="223650"/>
    <n v="22365"/>
    <n v="201285"/>
    <n v="166140"/>
    <n v="35145"/>
    <d v="2014-07-01T00:00:00"/>
    <d v="1900-01-02T00:00:00"/>
    <n v="7"/>
    <x v="4"/>
    <x v="0"/>
    <x v="4"/>
    <n v="166260"/>
    <n v="57390"/>
  </r>
  <r>
    <x v="3"/>
    <x v="4"/>
    <x v="3"/>
    <s v="High"/>
    <n v="1596"/>
    <n v="120"/>
    <n v="125"/>
    <n v="199500"/>
    <n v="19950"/>
    <n v="179550"/>
    <n v="191520"/>
    <n v="-11970"/>
    <d v="2014-09-01T00:00:00"/>
    <d v="1900-01-01T00:00:00"/>
    <n v="9"/>
    <x v="6"/>
    <x v="0"/>
    <x v="2"/>
    <n v="191640"/>
    <n v="7860"/>
  </r>
  <r>
    <x v="4"/>
    <x v="4"/>
    <x v="3"/>
    <s v="High"/>
    <n v="2294"/>
    <n v="120"/>
    <n v="300"/>
    <n v="688200"/>
    <n v="68820"/>
    <n v="619380"/>
    <n v="573500"/>
    <n v="45880"/>
    <d v="2013-10-01T00:00:00"/>
    <d v="1900-01-02T00:00:00"/>
    <n v="10"/>
    <x v="7"/>
    <x v="1"/>
    <x v="4"/>
    <n v="573620"/>
    <n v="114580"/>
  </r>
  <r>
    <x v="0"/>
    <x v="1"/>
    <x v="3"/>
    <s v="High"/>
    <n v="241"/>
    <n v="120"/>
    <n v="20"/>
    <n v="4820"/>
    <n v="482"/>
    <n v="4338"/>
    <n v="2410"/>
    <n v="1928"/>
    <d v="2014-10-01T00:00:00"/>
    <d v="1900-01-03T00:00:00"/>
    <n v="10"/>
    <x v="7"/>
    <x v="0"/>
    <x v="0"/>
    <n v="2530"/>
    <n v="2290"/>
  </r>
  <r>
    <x v="0"/>
    <x v="1"/>
    <x v="3"/>
    <s v="High"/>
    <n v="2665"/>
    <n v="120"/>
    <n v="7"/>
    <n v="18655"/>
    <n v="1865.5"/>
    <n v="16789.5"/>
    <n v="13325"/>
    <n v="3464.5"/>
    <d v="2014-11-01T00:00:00"/>
    <d v="1900-01-06T00:00:00"/>
    <n v="11"/>
    <x v="9"/>
    <x v="0"/>
    <x v="3"/>
    <n v="13445"/>
    <n v="5210"/>
  </r>
  <r>
    <x v="3"/>
    <x v="0"/>
    <x v="3"/>
    <s v="High"/>
    <n v="1916"/>
    <n v="120"/>
    <n v="125"/>
    <n v="239500"/>
    <n v="23950"/>
    <n v="215550"/>
    <n v="229920"/>
    <n v="-14370"/>
    <d v="2013-12-01T00:00:00"/>
    <d v="1899-12-31T00:00:00"/>
    <n v="12"/>
    <x v="2"/>
    <x v="1"/>
    <x v="1"/>
    <n v="230040"/>
    <n v="9460"/>
  </r>
  <r>
    <x v="4"/>
    <x v="2"/>
    <x v="3"/>
    <s v="High"/>
    <n v="853"/>
    <n v="120"/>
    <n v="300"/>
    <n v="255900"/>
    <n v="25590"/>
    <n v="230310"/>
    <n v="213250"/>
    <n v="17060"/>
    <d v="2014-12-01T00:00:00"/>
    <d v="1900-01-01T00:00:00"/>
    <n v="12"/>
    <x v="2"/>
    <x v="0"/>
    <x v="2"/>
    <n v="213370"/>
    <n v="42530"/>
  </r>
  <r>
    <x v="3"/>
    <x v="3"/>
    <x v="4"/>
    <s v="High"/>
    <n v="341"/>
    <n v="250"/>
    <n v="125"/>
    <n v="42625"/>
    <n v="4262.5"/>
    <n v="38362.5"/>
    <n v="40920"/>
    <n v="-2557.5"/>
    <d v="2014-05-01T00:00:00"/>
    <d v="1900-01-04T00:00:00"/>
    <n v="5"/>
    <x v="11"/>
    <x v="0"/>
    <x v="6"/>
    <n v="41170"/>
    <n v="1455"/>
  </r>
  <r>
    <x v="1"/>
    <x v="3"/>
    <x v="4"/>
    <s v="High"/>
    <n v="641"/>
    <n v="250"/>
    <n v="15"/>
    <n v="9615"/>
    <n v="961.5"/>
    <n v="8653.5"/>
    <n v="6410"/>
    <n v="2243.5"/>
    <d v="2014-07-01T00:00:00"/>
    <d v="1900-01-02T00:00:00"/>
    <n v="7"/>
    <x v="4"/>
    <x v="0"/>
    <x v="4"/>
    <n v="6660"/>
    <n v="2955"/>
  </r>
  <r>
    <x v="0"/>
    <x v="4"/>
    <x v="4"/>
    <s v="High"/>
    <n v="2807"/>
    <n v="250"/>
    <n v="350"/>
    <n v="982450"/>
    <n v="98245"/>
    <n v="884205"/>
    <n v="729820"/>
    <n v="154385"/>
    <d v="2014-08-01T00:00:00"/>
    <d v="1900-01-05T00:00:00"/>
    <n v="8"/>
    <x v="5"/>
    <x v="0"/>
    <x v="5"/>
    <n v="730070"/>
    <n v="252380"/>
  </r>
  <r>
    <x v="4"/>
    <x v="3"/>
    <x v="4"/>
    <s v="High"/>
    <n v="432"/>
    <n v="250"/>
    <n v="300"/>
    <n v="129600"/>
    <n v="12960"/>
    <n v="116640"/>
    <n v="108000"/>
    <n v="8640"/>
    <d v="2014-09-01T00:00:00"/>
    <d v="1900-01-01T00:00:00"/>
    <n v="9"/>
    <x v="6"/>
    <x v="0"/>
    <x v="2"/>
    <n v="108250"/>
    <n v="21350"/>
  </r>
  <r>
    <x v="4"/>
    <x v="4"/>
    <x v="4"/>
    <s v="High"/>
    <n v="2294"/>
    <n v="250"/>
    <n v="300"/>
    <n v="688200"/>
    <n v="68820"/>
    <n v="619380"/>
    <n v="573500"/>
    <n v="45880"/>
    <d v="2013-10-01T00:00:00"/>
    <d v="1900-01-02T00:00:00"/>
    <n v="10"/>
    <x v="7"/>
    <x v="1"/>
    <x v="4"/>
    <n v="573750"/>
    <n v="114450"/>
  </r>
  <r>
    <x v="1"/>
    <x v="2"/>
    <x v="4"/>
    <s v="High"/>
    <n v="2167"/>
    <n v="250"/>
    <n v="15"/>
    <n v="32505"/>
    <n v="3250.5"/>
    <n v="29254.5"/>
    <n v="21670"/>
    <n v="7584.5"/>
    <d v="2013-10-01T00:00:00"/>
    <d v="1900-01-02T00:00:00"/>
    <n v="10"/>
    <x v="7"/>
    <x v="1"/>
    <x v="4"/>
    <n v="21920"/>
    <n v="10585"/>
  </r>
  <r>
    <x v="3"/>
    <x v="0"/>
    <x v="4"/>
    <s v="High"/>
    <n v="2529"/>
    <n v="250"/>
    <n v="125"/>
    <n v="316125"/>
    <n v="31612.5"/>
    <n v="284512.5"/>
    <n v="303480"/>
    <n v="-18967.5"/>
    <d v="2014-11-01T00:00:00"/>
    <d v="1900-01-06T00:00:00"/>
    <n v="11"/>
    <x v="9"/>
    <x v="0"/>
    <x v="3"/>
    <n v="303730"/>
    <n v="12395"/>
  </r>
  <r>
    <x v="0"/>
    <x v="1"/>
    <x v="4"/>
    <s v="High"/>
    <n v="1870"/>
    <n v="250"/>
    <n v="350"/>
    <n v="654500"/>
    <n v="65450"/>
    <n v="589050"/>
    <n v="486200"/>
    <n v="102850"/>
    <d v="2013-12-01T00:00:00"/>
    <d v="1899-12-31T00:00:00"/>
    <n v="12"/>
    <x v="2"/>
    <x v="1"/>
    <x v="1"/>
    <n v="486450"/>
    <n v="168050"/>
  </r>
  <r>
    <x v="3"/>
    <x v="4"/>
    <x v="5"/>
    <s v="High"/>
    <n v="579"/>
    <n v="260"/>
    <n v="125"/>
    <n v="72375"/>
    <n v="7237.5"/>
    <n v="65137.5"/>
    <n v="69480"/>
    <n v="-4342.5"/>
    <d v="2014-01-01T00:00:00"/>
    <d v="1900-01-03T00:00:00"/>
    <n v="1"/>
    <x v="0"/>
    <x v="0"/>
    <x v="0"/>
    <n v="69740"/>
    <n v="2635"/>
  </r>
  <r>
    <x v="0"/>
    <x v="0"/>
    <x v="5"/>
    <s v="High"/>
    <n v="2240"/>
    <n v="260"/>
    <n v="350"/>
    <n v="784000"/>
    <n v="78400"/>
    <n v="705600"/>
    <n v="582400"/>
    <n v="123200"/>
    <d v="2014-02-01T00:00:00"/>
    <d v="1900-01-06T00:00:00"/>
    <n v="2"/>
    <x v="8"/>
    <x v="0"/>
    <x v="3"/>
    <n v="582660"/>
    <n v="201340"/>
  </r>
  <r>
    <x v="4"/>
    <x v="4"/>
    <x v="5"/>
    <s v="High"/>
    <n v="2993"/>
    <n v="260"/>
    <n v="300"/>
    <n v="897900"/>
    <n v="89790"/>
    <n v="808110"/>
    <n v="748250"/>
    <n v="59860"/>
    <d v="2014-03-01T00:00:00"/>
    <d v="1900-01-06T00:00:00"/>
    <n v="3"/>
    <x v="3"/>
    <x v="0"/>
    <x v="3"/>
    <n v="748510"/>
    <n v="149390"/>
  </r>
  <r>
    <x v="2"/>
    <x v="0"/>
    <x v="5"/>
    <s v="High"/>
    <n v="3520.5"/>
    <n v="260"/>
    <n v="12"/>
    <n v="42246"/>
    <n v="4224.6000000000004"/>
    <n v="38021.399999999994"/>
    <n v="10561.5"/>
    <n v="27459.899999999998"/>
    <d v="2014-04-01T00:00:00"/>
    <d v="1900-01-02T00:00:00"/>
    <n v="4"/>
    <x v="10"/>
    <x v="0"/>
    <x v="4"/>
    <n v="10821.5"/>
    <n v="31424.5"/>
  </r>
  <r>
    <x v="0"/>
    <x v="3"/>
    <x v="5"/>
    <s v="High"/>
    <n v="2039"/>
    <n v="260"/>
    <n v="20"/>
    <n v="40780"/>
    <n v="4078"/>
    <n v="36702"/>
    <n v="20390"/>
    <n v="16312"/>
    <d v="2014-05-01T00:00:00"/>
    <d v="1900-01-04T00:00:00"/>
    <n v="5"/>
    <x v="11"/>
    <x v="0"/>
    <x v="6"/>
    <n v="20650"/>
    <n v="20130"/>
  </r>
  <r>
    <x v="2"/>
    <x v="1"/>
    <x v="5"/>
    <s v="High"/>
    <n v="2574"/>
    <n v="260"/>
    <n v="12"/>
    <n v="30888"/>
    <n v="3088.8"/>
    <n v="27799.200000000001"/>
    <n v="7722"/>
    <n v="20077.2"/>
    <d v="2014-08-01T00:00:00"/>
    <d v="1900-01-05T00:00:00"/>
    <n v="8"/>
    <x v="5"/>
    <x v="0"/>
    <x v="5"/>
    <n v="7982"/>
    <n v="22906"/>
  </r>
  <r>
    <x v="0"/>
    <x v="0"/>
    <x v="5"/>
    <s v="High"/>
    <n v="707"/>
    <n v="260"/>
    <n v="350"/>
    <n v="247450"/>
    <n v="24745"/>
    <n v="222705"/>
    <n v="183820"/>
    <n v="38885"/>
    <d v="2014-09-01T00:00:00"/>
    <d v="1900-01-01T00:00:00"/>
    <n v="9"/>
    <x v="6"/>
    <x v="0"/>
    <x v="2"/>
    <n v="184080"/>
    <n v="63370"/>
  </r>
  <r>
    <x v="1"/>
    <x v="2"/>
    <x v="5"/>
    <s v="High"/>
    <n v="2072"/>
    <n v="260"/>
    <n v="15"/>
    <n v="31080"/>
    <n v="3108"/>
    <n v="27972"/>
    <n v="20720"/>
    <n v="7252"/>
    <d v="2014-12-01T00:00:00"/>
    <d v="1900-01-01T00:00:00"/>
    <n v="12"/>
    <x v="2"/>
    <x v="0"/>
    <x v="2"/>
    <n v="20980"/>
    <n v="10100"/>
  </r>
  <r>
    <x v="4"/>
    <x v="2"/>
    <x v="5"/>
    <s v="High"/>
    <n v="853"/>
    <n v="260"/>
    <n v="300"/>
    <n v="255900"/>
    <n v="25590"/>
    <n v="230310"/>
    <n v="213250"/>
    <n v="17060"/>
    <d v="2014-12-01T00:00:00"/>
    <d v="1900-01-01T00:00:00"/>
    <n v="12"/>
    <x v="2"/>
    <x v="0"/>
    <x v="2"/>
    <n v="213510"/>
    <n v="42390"/>
  </r>
  <r>
    <x v="2"/>
    <x v="2"/>
    <x v="0"/>
    <s v="High"/>
    <n v="1198"/>
    <n v="3"/>
    <n v="12"/>
    <n v="14376"/>
    <n v="1581.36"/>
    <n v="12794.64"/>
    <n v="3594"/>
    <n v="9200.64"/>
    <d v="2013-10-01T00:00:00"/>
    <d v="1900-01-02T00:00:00"/>
    <n v="10"/>
    <x v="7"/>
    <x v="1"/>
    <x v="4"/>
    <n v="3597"/>
    <n v="10779"/>
  </r>
  <r>
    <x v="0"/>
    <x v="2"/>
    <x v="2"/>
    <s v="High"/>
    <n v="2532"/>
    <n v="10"/>
    <n v="7"/>
    <n v="17724"/>
    <n v="1949.6399999999999"/>
    <n v="15774.36"/>
    <n v="12660"/>
    <n v="3114.3599999999997"/>
    <d v="2014-04-01T00:00:00"/>
    <d v="1900-01-02T00:00:00"/>
    <n v="4"/>
    <x v="10"/>
    <x v="0"/>
    <x v="4"/>
    <n v="12670"/>
    <n v="5054"/>
  </r>
  <r>
    <x v="2"/>
    <x v="2"/>
    <x v="2"/>
    <s v="High"/>
    <n v="1198"/>
    <n v="10"/>
    <n v="12"/>
    <n v="14376"/>
    <n v="1581.36"/>
    <n v="12794.64"/>
    <n v="3594"/>
    <n v="9200.64"/>
    <d v="2013-10-01T00:00:00"/>
    <d v="1900-01-02T00:00:00"/>
    <n v="10"/>
    <x v="7"/>
    <x v="1"/>
    <x v="4"/>
    <n v="3604"/>
    <n v="10772"/>
  </r>
  <r>
    <x v="1"/>
    <x v="0"/>
    <x v="3"/>
    <s v="High"/>
    <n v="384"/>
    <n v="120"/>
    <n v="15"/>
    <n v="5760"/>
    <n v="633.59999999999991"/>
    <n v="5126.3999999999996"/>
    <n v="3840"/>
    <n v="1286.3999999999999"/>
    <d v="2014-01-01T00:00:00"/>
    <d v="1900-01-03T00:00:00"/>
    <n v="1"/>
    <x v="0"/>
    <x v="0"/>
    <x v="0"/>
    <n v="3960"/>
    <n v="1800"/>
  </r>
  <r>
    <x v="2"/>
    <x v="1"/>
    <x v="3"/>
    <s v="High"/>
    <n v="472"/>
    <n v="120"/>
    <n v="12"/>
    <n v="5664"/>
    <n v="623.04"/>
    <n v="5040.96"/>
    <n v="1416"/>
    <n v="3624.96"/>
    <d v="2014-10-01T00:00:00"/>
    <d v="1900-01-03T00:00:00"/>
    <n v="10"/>
    <x v="7"/>
    <x v="0"/>
    <x v="0"/>
    <n v="1536"/>
    <n v="4128"/>
  </r>
  <r>
    <x v="0"/>
    <x v="4"/>
    <x v="4"/>
    <s v="High"/>
    <n v="1579"/>
    <n v="250"/>
    <n v="7"/>
    <n v="11053"/>
    <n v="1215.83"/>
    <n v="9837.17"/>
    <n v="7895"/>
    <n v="1942.17"/>
    <d v="2014-03-01T00:00:00"/>
    <d v="1900-01-06T00:00:00"/>
    <n v="3"/>
    <x v="3"/>
    <x v="0"/>
    <x v="3"/>
    <n v="8145"/>
    <n v="2908"/>
  </r>
  <r>
    <x v="2"/>
    <x v="3"/>
    <x v="4"/>
    <s v="High"/>
    <n v="1005"/>
    <n v="250"/>
    <n v="12"/>
    <n v="12060"/>
    <n v="1326.6"/>
    <n v="10733.4"/>
    <n v="3015"/>
    <n v="7718.4"/>
    <d v="2013-09-01T00:00:00"/>
    <d v="1899-12-31T00:00:00"/>
    <n v="9"/>
    <x v="6"/>
    <x v="1"/>
    <x v="1"/>
    <n v="3265"/>
    <n v="8795"/>
  </r>
  <r>
    <x v="1"/>
    <x v="4"/>
    <x v="5"/>
    <s v="High"/>
    <n v="3199.5"/>
    <n v="260"/>
    <n v="15"/>
    <n v="47992.5"/>
    <n v="5279.1749999999993"/>
    <n v="42713.324999999997"/>
    <n v="31995"/>
    <n v="10718.324999999999"/>
    <d v="2014-07-01T00:00:00"/>
    <d v="1900-01-02T00:00:00"/>
    <n v="7"/>
    <x v="4"/>
    <x v="0"/>
    <x v="4"/>
    <n v="32255"/>
    <n v="15737.5"/>
  </r>
  <r>
    <x v="2"/>
    <x v="1"/>
    <x v="5"/>
    <s v="High"/>
    <n v="472"/>
    <n v="260"/>
    <n v="12"/>
    <n v="5664"/>
    <n v="623.04"/>
    <n v="5040.96"/>
    <n v="1416"/>
    <n v="3624.96"/>
    <d v="2014-10-01T00:00:00"/>
    <d v="1900-01-03T00:00:00"/>
    <n v="10"/>
    <x v="7"/>
    <x v="0"/>
    <x v="0"/>
    <n v="1676"/>
    <n v="3988"/>
  </r>
  <r>
    <x v="2"/>
    <x v="0"/>
    <x v="0"/>
    <s v="High"/>
    <n v="1937"/>
    <n v="3"/>
    <n v="12"/>
    <n v="23244"/>
    <n v="2556.84"/>
    <n v="20687.16"/>
    <n v="5811"/>
    <n v="14876.16"/>
    <d v="2014-02-01T00:00:00"/>
    <d v="1900-01-06T00:00:00"/>
    <n v="2"/>
    <x v="8"/>
    <x v="0"/>
    <x v="3"/>
    <n v="5814"/>
    <n v="17430"/>
  </r>
  <r>
    <x v="0"/>
    <x v="1"/>
    <x v="0"/>
    <s v="High"/>
    <n v="792"/>
    <n v="3"/>
    <n v="350"/>
    <n v="277200"/>
    <n v="30492"/>
    <n v="246708"/>
    <n v="205920"/>
    <n v="40788"/>
    <d v="2014-03-01T00:00:00"/>
    <d v="1900-01-06T00:00:00"/>
    <n v="3"/>
    <x v="3"/>
    <x v="0"/>
    <x v="3"/>
    <n v="205923"/>
    <n v="71277"/>
  </r>
  <r>
    <x v="4"/>
    <x v="1"/>
    <x v="0"/>
    <s v="High"/>
    <n v="2811"/>
    <n v="3"/>
    <n v="300"/>
    <n v="843300"/>
    <n v="92763"/>
    <n v="750537"/>
    <n v="702750"/>
    <n v="47787"/>
    <d v="2014-07-01T00:00:00"/>
    <d v="1900-01-02T00:00:00"/>
    <n v="7"/>
    <x v="4"/>
    <x v="0"/>
    <x v="4"/>
    <n v="702753"/>
    <n v="140547"/>
  </r>
  <r>
    <x v="3"/>
    <x v="2"/>
    <x v="0"/>
    <s v="High"/>
    <n v="2441"/>
    <n v="3"/>
    <n v="125"/>
    <n v="305125"/>
    <n v="33563.75"/>
    <n v="271561.25"/>
    <n v="292920"/>
    <n v="-21358.75"/>
    <d v="2014-10-01T00:00:00"/>
    <d v="1900-01-03T00:00:00"/>
    <n v="10"/>
    <x v="7"/>
    <x v="0"/>
    <x v="0"/>
    <n v="292923"/>
    <n v="12202"/>
  </r>
  <r>
    <x v="1"/>
    <x v="0"/>
    <x v="0"/>
    <s v="High"/>
    <n v="1560"/>
    <n v="3"/>
    <n v="15"/>
    <n v="23400"/>
    <n v="2574"/>
    <n v="20826"/>
    <n v="15600"/>
    <n v="5226"/>
    <d v="2013-11-01T00:00:00"/>
    <d v="1900-01-05T00:00:00"/>
    <n v="11"/>
    <x v="9"/>
    <x v="1"/>
    <x v="5"/>
    <n v="15603"/>
    <n v="7797"/>
  </r>
  <r>
    <x v="0"/>
    <x v="3"/>
    <x v="0"/>
    <s v="High"/>
    <n v="2706"/>
    <n v="3"/>
    <n v="7"/>
    <n v="18942"/>
    <n v="2083.62"/>
    <n v="16858.38"/>
    <n v="13530"/>
    <n v="3328.380000000001"/>
    <d v="2013-11-01T00:00:00"/>
    <d v="1900-01-05T00:00:00"/>
    <n v="11"/>
    <x v="9"/>
    <x v="1"/>
    <x v="5"/>
    <n v="13533"/>
    <n v="5409"/>
  </r>
  <r>
    <x v="0"/>
    <x v="1"/>
    <x v="1"/>
    <s v="High"/>
    <n v="766"/>
    <n v="5"/>
    <n v="350"/>
    <n v="268100"/>
    <n v="29491"/>
    <n v="238609"/>
    <n v="199160"/>
    <n v="39449"/>
    <d v="2014-01-01T00:00:00"/>
    <d v="1900-01-03T00:00:00"/>
    <n v="1"/>
    <x v="0"/>
    <x v="0"/>
    <x v="0"/>
    <n v="199165"/>
    <n v="68935"/>
  </r>
  <r>
    <x v="0"/>
    <x v="1"/>
    <x v="1"/>
    <s v="High"/>
    <n v="2992"/>
    <n v="5"/>
    <n v="20"/>
    <n v="59840"/>
    <n v="6582.4"/>
    <n v="53257.599999999999"/>
    <n v="29920"/>
    <n v="23337.599999999999"/>
    <d v="2013-10-01T00:00:00"/>
    <d v="1900-01-02T00:00:00"/>
    <n v="10"/>
    <x v="7"/>
    <x v="1"/>
    <x v="4"/>
    <n v="29925"/>
    <n v="29915"/>
  </r>
  <r>
    <x v="1"/>
    <x v="3"/>
    <x v="1"/>
    <s v="High"/>
    <n v="2157"/>
    <n v="5"/>
    <n v="15"/>
    <n v="32355"/>
    <n v="3559.05"/>
    <n v="28795.95"/>
    <n v="21570"/>
    <n v="7225.9500000000007"/>
    <d v="2014-12-01T00:00:00"/>
    <d v="1900-01-01T00:00:00"/>
    <n v="12"/>
    <x v="2"/>
    <x v="0"/>
    <x v="2"/>
    <n v="21575"/>
    <n v="10780"/>
  </r>
  <r>
    <x v="4"/>
    <x v="0"/>
    <x v="2"/>
    <s v="High"/>
    <n v="873"/>
    <n v="10"/>
    <n v="300"/>
    <n v="261900"/>
    <n v="28809"/>
    <n v="233091"/>
    <n v="218250"/>
    <n v="14841"/>
    <d v="2014-01-01T00:00:00"/>
    <d v="1900-01-03T00:00:00"/>
    <n v="1"/>
    <x v="0"/>
    <x v="0"/>
    <x v="0"/>
    <n v="218260"/>
    <n v="43640"/>
  </r>
  <r>
    <x v="0"/>
    <x v="3"/>
    <x v="2"/>
    <s v="High"/>
    <n v="1122"/>
    <n v="10"/>
    <n v="20"/>
    <n v="22440"/>
    <n v="2468.4"/>
    <n v="19971.599999999999"/>
    <n v="11220"/>
    <n v="8751.5999999999985"/>
    <d v="2014-03-01T00:00:00"/>
    <d v="1900-01-06T00:00:00"/>
    <n v="3"/>
    <x v="3"/>
    <x v="0"/>
    <x v="3"/>
    <n v="11230"/>
    <n v="11210"/>
  </r>
  <r>
    <x v="0"/>
    <x v="0"/>
    <x v="2"/>
    <s v="High"/>
    <n v="2104.5"/>
    <n v="10"/>
    <n v="350"/>
    <n v="736575"/>
    <n v="81023.25"/>
    <n v="655551.75"/>
    <n v="547170"/>
    <n v="108381.75"/>
    <d v="2014-07-01T00:00:00"/>
    <d v="1900-01-02T00:00:00"/>
    <n v="7"/>
    <x v="4"/>
    <x v="0"/>
    <x v="4"/>
    <n v="547180"/>
    <n v="189395"/>
  </r>
  <r>
    <x v="2"/>
    <x v="0"/>
    <x v="2"/>
    <s v="High"/>
    <n v="4026"/>
    <n v="10"/>
    <n v="12"/>
    <n v="48312"/>
    <n v="5314.32"/>
    <n v="42997.68"/>
    <n v="12078"/>
    <n v="30919.68"/>
    <d v="2014-07-01T00:00:00"/>
    <d v="1900-01-02T00:00:00"/>
    <n v="7"/>
    <x v="4"/>
    <x v="0"/>
    <x v="4"/>
    <n v="12088"/>
    <n v="36224"/>
  </r>
  <r>
    <x v="2"/>
    <x v="2"/>
    <x v="2"/>
    <s v="High"/>
    <n v="2425.5"/>
    <n v="10"/>
    <n v="12"/>
    <n v="29106"/>
    <n v="3201.66"/>
    <n v="25904.340000000004"/>
    <n v="7276.5"/>
    <n v="18627.840000000004"/>
    <d v="2014-07-01T00:00:00"/>
    <d v="1900-01-02T00:00:00"/>
    <n v="7"/>
    <x v="4"/>
    <x v="0"/>
    <x v="4"/>
    <n v="7286.5"/>
    <n v="21819.5"/>
  </r>
  <r>
    <x v="0"/>
    <x v="0"/>
    <x v="2"/>
    <s v="High"/>
    <n v="2394"/>
    <n v="10"/>
    <n v="20"/>
    <n v="47880"/>
    <n v="5266.8"/>
    <n v="42613.2"/>
    <n v="23940"/>
    <n v="18673.199999999997"/>
    <d v="2014-08-01T00:00:00"/>
    <d v="1900-01-05T00:00:00"/>
    <n v="8"/>
    <x v="5"/>
    <x v="0"/>
    <x v="5"/>
    <n v="23950"/>
    <n v="23930"/>
  </r>
  <r>
    <x v="1"/>
    <x v="3"/>
    <x v="2"/>
    <s v="High"/>
    <n v="1984"/>
    <n v="10"/>
    <n v="15"/>
    <n v="29760"/>
    <n v="3273.6"/>
    <n v="26486.400000000001"/>
    <n v="19840"/>
    <n v="6646.4000000000015"/>
    <d v="2014-08-01T00:00:00"/>
    <d v="1900-01-05T00:00:00"/>
    <n v="8"/>
    <x v="5"/>
    <x v="0"/>
    <x v="5"/>
    <n v="19850"/>
    <n v="9910"/>
  </r>
  <r>
    <x v="3"/>
    <x v="2"/>
    <x v="2"/>
    <s v="High"/>
    <n v="2441"/>
    <n v="10"/>
    <n v="125"/>
    <n v="305125"/>
    <n v="33563.75"/>
    <n v="271561.25"/>
    <n v="292920"/>
    <n v="-21358.75"/>
    <d v="2014-10-01T00:00:00"/>
    <d v="1900-01-03T00:00:00"/>
    <n v="10"/>
    <x v="7"/>
    <x v="0"/>
    <x v="0"/>
    <n v="292930"/>
    <n v="12195"/>
  </r>
  <r>
    <x v="0"/>
    <x v="1"/>
    <x v="2"/>
    <s v="High"/>
    <n v="2992"/>
    <n v="10"/>
    <n v="20"/>
    <n v="59840"/>
    <n v="6582.4"/>
    <n v="53257.599999999999"/>
    <n v="29920"/>
    <n v="23337.599999999999"/>
    <d v="2013-10-01T00:00:00"/>
    <d v="1900-01-02T00:00:00"/>
    <n v="10"/>
    <x v="7"/>
    <x v="1"/>
    <x v="4"/>
    <n v="29930"/>
    <n v="29910"/>
  </r>
  <r>
    <x v="4"/>
    <x v="0"/>
    <x v="2"/>
    <s v="High"/>
    <n v="1366"/>
    <n v="10"/>
    <n v="300"/>
    <n v="409800"/>
    <n v="45078"/>
    <n v="364722"/>
    <n v="341500"/>
    <n v="23222"/>
    <d v="2014-11-01T00:00:00"/>
    <d v="1900-01-06T00:00:00"/>
    <n v="11"/>
    <x v="9"/>
    <x v="0"/>
    <x v="3"/>
    <n v="341510"/>
    <n v="68290"/>
  </r>
  <r>
    <x v="0"/>
    <x v="2"/>
    <x v="3"/>
    <s v="High"/>
    <n v="2805"/>
    <n v="120"/>
    <n v="20"/>
    <n v="56100"/>
    <n v="6171"/>
    <n v="49929"/>
    <n v="28050"/>
    <n v="21879"/>
    <d v="2013-09-01T00:00:00"/>
    <d v="1899-12-31T00:00:00"/>
    <n v="9"/>
    <x v="6"/>
    <x v="1"/>
    <x v="1"/>
    <n v="28170"/>
    <n v="27930"/>
  </r>
  <r>
    <x v="1"/>
    <x v="3"/>
    <x v="3"/>
    <s v="High"/>
    <n v="655"/>
    <n v="120"/>
    <n v="15"/>
    <n v="9825"/>
    <n v="1080.75"/>
    <n v="8744.25"/>
    <n v="6550"/>
    <n v="2194.25"/>
    <d v="2013-09-01T00:00:00"/>
    <d v="1899-12-31T00:00:00"/>
    <n v="9"/>
    <x v="6"/>
    <x v="1"/>
    <x v="1"/>
    <n v="6670"/>
    <n v="3155"/>
  </r>
  <r>
    <x v="0"/>
    <x v="3"/>
    <x v="3"/>
    <s v="High"/>
    <n v="344"/>
    <n v="120"/>
    <n v="350"/>
    <n v="120400"/>
    <n v="13244"/>
    <n v="107156"/>
    <n v="89440"/>
    <n v="17716"/>
    <d v="2013-10-01T00:00:00"/>
    <d v="1900-01-02T00:00:00"/>
    <n v="10"/>
    <x v="7"/>
    <x v="1"/>
    <x v="4"/>
    <n v="89560"/>
    <n v="30840"/>
  </r>
  <r>
    <x v="0"/>
    <x v="0"/>
    <x v="3"/>
    <s v="High"/>
    <n v="1808"/>
    <n v="120"/>
    <n v="7"/>
    <n v="12656"/>
    <n v="1392.16"/>
    <n v="11263.84"/>
    <n v="9040"/>
    <n v="2223.84"/>
    <d v="2014-11-01T00:00:00"/>
    <d v="1900-01-06T00:00:00"/>
    <n v="11"/>
    <x v="9"/>
    <x v="0"/>
    <x v="3"/>
    <n v="9160"/>
    <n v="3496"/>
  </r>
  <r>
    <x v="2"/>
    <x v="2"/>
    <x v="4"/>
    <s v="High"/>
    <n v="1734"/>
    <n v="250"/>
    <n v="12"/>
    <n v="20808"/>
    <n v="2288.88"/>
    <n v="18519.12"/>
    <n v="5202"/>
    <n v="13317.119999999999"/>
    <d v="2014-01-01T00:00:00"/>
    <d v="1900-01-03T00:00:00"/>
    <n v="1"/>
    <x v="0"/>
    <x v="0"/>
    <x v="0"/>
    <n v="5452"/>
    <n v="15356"/>
  </r>
  <r>
    <x v="3"/>
    <x v="3"/>
    <x v="4"/>
    <s v="High"/>
    <n v="554"/>
    <n v="250"/>
    <n v="125"/>
    <n v="69250"/>
    <n v="7617.5"/>
    <n v="61632.5"/>
    <n v="66480"/>
    <n v="-4847.5"/>
    <d v="2014-01-01T00:00:00"/>
    <d v="1900-01-03T00:00:00"/>
    <n v="1"/>
    <x v="0"/>
    <x v="0"/>
    <x v="0"/>
    <n v="66730"/>
    <n v="2520"/>
  </r>
  <r>
    <x v="0"/>
    <x v="0"/>
    <x v="4"/>
    <s v="High"/>
    <n v="2935"/>
    <n v="250"/>
    <n v="20"/>
    <n v="58700"/>
    <n v="6457"/>
    <n v="52243"/>
    <n v="29350"/>
    <n v="22893"/>
    <d v="2013-11-01T00:00:00"/>
    <d v="1900-01-05T00:00:00"/>
    <n v="11"/>
    <x v="9"/>
    <x v="1"/>
    <x v="5"/>
    <n v="29600"/>
    <n v="29100"/>
  </r>
  <r>
    <x v="3"/>
    <x v="1"/>
    <x v="5"/>
    <s v="High"/>
    <n v="3165"/>
    <n v="260"/>
    <n v="125"/>
    <n v="395625"/>
    <n v="43518.75"/>
    <n v="352106.25"/>
    <n v="379800"/>
    <n v="-27693.75"/>
    <d v="2014-01-01T00:00:00"/>
    <d v="1900-01-03T00:00:00"/>
    <n v="1"/>
    <x v="0"/>
    <x v="0"/>
    <x v="0"/>
    <n v="380060"/>
    <n v="15565"/>
  </r>
  <r>
    <x v="0"/>
    <x v="3"/>
    <x v="5"/>
    <s v="High"/>
    <n v="2629"/>
    <n v="260"/>
    <n v="20"/>
    <n v="52580"/>
    <n v="5783.8"/>
    <n v="46796.2"/>
    <n v="26290"/>
    <n v="20506.199999999997"/>
    <d v="2014-01-01T00:00:00"/>
    <d v="1900-01-03T00:00:00"/>
    <n v="1"/>
    <x v="0"/>
    <x v="0"/>
    <x v="0"/>
    <n v="26550"/>
    <n v="26030"/>
  </r>
  <r>
    <x v="3"/>
    <x v="2"/>
    <x v="5"/>
    <s v="High"/>
    <n v="1433"/>
    <n v="260"/>
    <n v="125"/>
    <n v="179125"/>
    <n v="19703.75"/>
    <n v="159421.25"/>
    <n v="171960"/>
    <n v="-12538.75"/>
    <d v="2014-05-01T00:00:00"/>
    <d v="1900-01-04T00:00:00"/>
    <n v="5"/>
    <x v="11"/>
    <x v="0"/>
    <x v="6"/>
    <n v="172220"/>
    <n v="6905"/>
  </r>
  <r>
    <x v="3"/>
    <x v="3"/>
    <x v="5"/>
    <s v="High"/>
    <n v="947"/>
    <n v="260"/>
    <n v="125"/>
    <n v="118375"/>
    <n v="13021.25"/>
    <n v="105353.75"/>
    <n v="113640"/>
    <n v="-8286.25"/>
    <d v="2013-09-01T00:00:00"/>
    <d v="1899-12-31T00:00:00"/>
    <n v="9"/>
    <x v="6"/>
    <x v="1"/>
    <x v="1"/>
    <n v="113900"/>
    <n v="4475"/>
  </r>
  <r>
    <x v="0"/>
    <x v="3"/>
    <x v="5"/>
    <s v="High"/>
    <n v="344"/>
    <n v="260"/>
    <n v="350"/>
    <n v="120400"/>
    <n v="13244"/>
    <n v="107156"/>
    <n v="89440"/>
    <n v="17716"/>
    <d v="2013-10-01T00:00:00"/>
    <d v="1900-01-02T00:00:00"/>
    <n v="10"/>
    <x v="7"/>
    <x v="1"/>
    <x v="4"/>
    <n v="89700"/>
    <n v="30700"/>
  </r>
  <r>
    <x v="1"/>
    <x v="3"/>
    <x v="5"/>
    <s v="High"/>
    <n v="2157"/>
    <n v="260"/>
    <n v="15"/>
    <n v="32355"/>
    <n v="3559.05"/>
    <n v="28795.95"/>
    <n v="21570"/>
    <n v="7225.9500000000007"/>
    <d v="2014-12-01T00:00:00"/>
    <d v="1900-01-01T00:00:00"/>
    <n v="12"/>
    <x v="2"/>
    <x v="0"/>
    <x v="2"/>
    <n v="21830"/>
    <n v="10525"/>
  </r>
  <r>
    <x v="0"/>
    <x v="4"/>
    <x v="2"/>
    <s v="High"/>
    <n v="380"/>
    <n v="10"/>
    <n v="7"/>
    <n v="2660"/>
    <n v="292.60000000000002"/>
    <n v="2367.4"/>
    <n v="1900"/>
    <n v="467.40000000000009"/>
    <d v="2013-09-01T00:00:00"/>
    <d v="1899-12-31T00:00:00"/>
    <n v="9"/>
    <x v="6"/>
    <x v="1"/>
    <x v="1"/>
    <n v="1910"/>
    <n v="750"/>
  </r>
  <r>
    <x v="0"/>
    <x v="3"/>
    <x v="0"/>
    <s v="High"/>
    <n v="886"/>
    <n v="3"/>
    <n v="350"/>
    <n v="310100"/>
    <n v="37212"/>
    <n v="272888"/>
    <n v="230360"/>
    <n v="42528"/>
    <d v="2014-06-01T00:00:00"/>
    <d v="1899-12-31T00:00:00"/>
    <n v="6"/>
    <x v="1"/>
    <x v="0"/>
    <x v="1"/>
    <n v="230363"/>
    <n v="79737"/>
  </r>
  <r>
    <x v="3"/>
    <x v="0"/>
    <x v="0"/>
    <s v="High"/>
    <n v="2416"/>
    <n v="3"/>
    <n v="125"/>
    <n v="302000"/>
    <n v="36240"/>
    <n v="265760"/>
    <n v="289920"/>
    <n v="-24160"/>
    <d v="2013-09-01T00:00:00"/>
    <d v="1899-12-31T00:00:00"/>
    <n v="9"/>
    <x v="6"/>
    <x v="1"/>
    <x v="1"/>
    <n v="289923"/>
    <n v="12077"/>
  </r>
  <r>
    <x v="3"/>
    <x v="3"/>
    <x v="0"/>
    <s v="High"/>
    <n v="2156"/>
    <n v="3"/>
    <n v="125"/>
    <n v="269500"/>
    <n v="32340"/>
    <n v="237160"/>
    <n v="258720"/>
    <n v="-21560"/>
    <d v="2014-10-01T00:00:00"/>
    <d v="1900-01-03T00:00:00"/>
    <n v="10"/>
    <x v="7"/>
    <x v="0"/>
    <x v="0"/>
    <n v="258723"/>
    <n v="10777"/>
  </r>
  <r>
    <x v="1"/>
    <x v="0"/>
    <x v="0"/>
    <s v="High"/>
    <n v="2689"/>
    <n v="3"/>
    <n v="15"/>
    <n v="40335"/>
    <n v="4840.2"/>
    <n v="35494.800000000003"/>
    <n v="26890"/>
    <n v="8604.8000000000029"/>
    <d v="2014-11-01T00:00:00"/>
    <d v="1900-01-06T00:00:00"/>
    <n v="11"/>
    <x v="9"/>
    <x v="0"/>
    <x v="3"/>
    <n v="26893"/>
    <n v="13442"/>
  </r>
  <r>
    <x v="1"/>
    <x v="4"/>
    <x v="1"/>
    <s v="High"/>
    <n v="677"/>
    <n v="5"/>
    <n v="15"/>
    <n v="10155"/>
    <n v="1218.5999999999999"/>
    <n v="8936.4"/>
    <n v="6770"/>
    <n v="2166.3999999999996"/>
    <d v="2014-03-01T00:00:00"/>
    <d v="1900-01-06T00:00:00"/>
    <n v="3"/>
    <x v="3"/>
    <x v="0"/>
    <x v="3"/>
    <n v="6775"/>
    <n v="3380"/>
  </r>
  <r>
    <x v="4"/>
    <x v="2"/>
    <x v="1"/>
    <s v="High"/>
    <n v="1773"/>
    <n v="5"/>
    <n v="300"/>
    <n v="531900"/>
    <n v="63828"/>
    <n v="468072"/>
    <n v="443250"/>
    <n v="24822"/>
    <d v="2014-04-01T00:00:00"/>
    <d v="1900-01-02T00:00:00"/>
    <n v="4"/>
    <x v="10"/>
    <x v="0"/>
    <x v="4"/>
    <n v="443255"/>
    <n v="88645"/>
  </r>
  <r>
    <x v="0"/>
    <x v="3"/>
    <x v="1"/>
    <s v="High"/>
    <n v="2420"/>
    <n v="5"/>
    <n v="7"/>
    <n v="16940"/>
    <n v="2032.8"/>
    <n v="14907.2"/>
    <n v="12100"/>
    <n v="2807.2000000000007"/>
    <d v="2014-09-01T00:00:00"/>
    <d v="1900-01-01T00:00:00"/>
    <n v="9"/>
    <x v="6"/>
    <x v="0"/>
    <x v="2"/>
    <n v="12105"/>
    <n v="4835"/>
  </r>
  <r>
    <x v="0"/>
    <x v="0"/>
    <x v="1"/>
    <s v="High"/>
    <n v="2734"/>
    <n v="5"/>
    <n v="7"/>
    <n v="19138"/>
    <n v="2296.56"/>
    <n v="16841.439999999999"/>
    <n v="13670"/>
    <n v="3171.4399999999987"/>
    <d v="2014-10-01T00:00:00"/>
    <d v="1900-01-03T00:00:00"/>
    <n v="10"/>
    <x v="7"/>
    <x v="0"/>
    <x v="0"/>
    <n v="13675"/>
    <n v="5463"/>
  </r>
  <r>
    <x v="0"/>
    <x v="3"/>
    <x v="1"/>
    <s v="High"/>
    <n v="1715"/>
    <n v="5"/>
    <n v="20"/>
    <n v="34300"/>
    <n v="4116"/>
    <n v="30184"/>
    <n v="17150"/>
    <n v="13034"/>
    <d v="2013-10-01T00:00:00"/>
    <d v="1900-01-02T00:00:00"/>
    <n v="10"/>
    <x v="7"/>
    <x v="1"/>
    <x v="4"/>
    <n v="17155"/>
    <n v="17145"/>
  </r>
  <r>
    <x v="4"/>
    <x v="2"/>
    <x v="1"/>
    <s v="High"/>
    <n v="1186"/>
    <n v="5"/>
    <n v="300"/>
    <n v="355800"/>
    <n v="42696"/>
    <n v="313104"/>
    <n v="296500"/>
    <n v="16604"/>
    <d v="2013-12-01T00:00:00"/>
    <d v="1899-12-31T00:00:00"/>
    <n v="12"/>
    <x v="2"/>
    <x v="1"/>
    <x v="1"/>
    <n v="296505"/>
    <n v="59295"/>
  </r>
  <r>
    <x v="4"/>
    <x v="4"/>
    <x v="2"/>
    <s v="High"/>
    <n v="3495"/>
    <n v="10"/>
    <n v="300"/>
    <n v="1048500"/>
    <n v="125820"/>
    <n v="922680"/>
    <n v="873750"/>
    <n v="48930"/>
    <d v="2014-01-01T00:00:00"/>
    <d v="1900-01-03T00:00:00"/>
    <n v="1"/>
    <x v="0"/>
    <x v="0"/>
    <x v="0"/>
    <n v="873760"/>
    <n v="174740"/>
  </r>
  <r>
    <x v="0"/>
    <x v="3"/>
    <x v="2"/>
    <s v="High"/>
    <n v="886"/>
    <n v="10"/>
    <n v="350"/>
    <n v="310100"/>
    <n v="37212"/>
    <n v="272888"/>
    <n v="230360"/>
    <n v="42528"/>
    <d v="2014-06-01T00:00:00"/>
    <d v="1899-12-31T00:00:00"/>
    <n v="6"/>
    <x v="1"/>
    <x v="0"/>
    <x v="1"/>
    <n v="230370"/>
    <n v="79730"/>
  </r>
  <r>
    <x v="3"/>
    <x v="3"/>
    <x v="2"/>
    <s v="High"/>
    <n v="2156"/>
    <n v="10"/>
    <n v="125"/>
    <n v="269500"/>
    <n v="32340"/>
    <n v="237160"/>
    <n v="258720"/>
    <n v="-21560"/>
    <d v="2014-10-01T00:00:00"/>
    <d v="1900-01-03T00:00:00"/>
    <n v="10"/>
    <x v="7"/>
    <x v="0"/>
    <x v="0"/>
    <n v="258730"/>
    <n v="10770"/>
  </r>
  <r>
    <x v="0"/>
    <x v="3"/>
    <x v="2"/>
    <s v="High"/>
    <n v="905"/>
    <n v="10"/>
    <n v="20"/>
    <n v="18100"/>
    <n v="2172"/>
    <n v="15928"/>
    <n v="9050"/>
    <n v="6878"/>
    <d v="2014-10-01T00:00:00"/>
    <d v="1900-01-03T00:00:00"/>
    <n v="10"/>
    <x v="7"/>
    <x v="0"/>
    <x v="0"/>
    <n v="9060"/>
    <n v="9040"/>
  </r>
  <r>
    <x v="0"/>
    <x v="3"/>
    <x v="2"/>
    <s v="High"/>
    <n v="1715"/>
    <n v="10"/>
    <n v="20"/>
    <n v="34300"/>
    <n v="4116"/>
    <n v="30184"/>
    <n v="17150"/>
    <n v="13034"/>
    <d v="2013-10-01T00:00:00"/>
    <d v="1900-01-02T00:00:00"/>
    <n v="10"/>
    <x v="7"/>
    <x v="1"/>
    <x v="4"/>
    <n v="17160"/>
    <n v="17140"/>
  </r>
  <r>
    <x v="0"/>
    <x v="2"/>
    <x v="2"/>
    <s v="High"/>
    <n v="1594"/>
    <n v="10"/>
    <n v="350"/>
    <n v="557900"/>
    <n v="66948"/>
    <n v="490952"/>
    <n v="414440"/>
    <n v="76512"/>
    <d v="2014-11-01T00:00:00"/>
    <d v="1900-01-06T00:00:00"/>
    <n v="11"/>
    <x v="9"/>
    <x v="0"/>
    <x v="3"/>
    <n v="414450"/>
    <n v="143450"/>
  </r>
  <r>
    <x v="4"/>
    <x v="1"/>
    <x v="2"/>
    <s v="High"/>
    <n v="1359"/>
    <n v="10"/>
    <n v="300"/>
    <n v="407700"/>
    <n v="48924"/>
    <n v="358776"/>
    <n v="339750"/>
    <n v="19026"/>
    <d v="2014-11-01T00:00:00"/>
    <d v="1900-01-06T00:00:00"/>
    <n v="11"/>
    <x v="9"/>
    <x v="0"/>
    <x v="3"/>
    <n v="339760"/>
    <n v="67940"/>
  </r>
  <r>
    <x v="4"/>
    <x v="3"/>
    <x v="2"/>
    <s v="High"/>
    <n v="2150"/>
    <n v="10"/>
    <n v="300"/>
    <n v="645000"/>
    <n v="77400"/>
    <n v="567600"/>
    <n v="537500"/>
    <n v="30100"/>
    <d v="2014-11-01T00:00:00"/>
    <d v="1900-01-06T00:00:00"/>
    <n v="11"/>
    <x v="9"/>
    <x v="0"/>
    <x v="3"/>
    <n v="537510"/>
    <n v="107490"/>
  </r>
  <r>
    <x v="0"/>
    <x v="3"/>
    <x v="2"/>
    <s v="High"/>
    <n v="1197"/>
    <n v="10"/>
    <n v="350"/>
    <n v="418950"/>
    <n v="50274"/>
    <n v="368676"/>
    <n v="311220"/>
    <n v="57456"/>
    <d v="2014-11-01T00:00:00"/>
    <d v="1900-01-06T00:00:00"/>
    <n v="11"/>
    <x v="9"/>
    <x v="0"/>
    <x v="3"/>
    <n v="311230"/>
    <n v="107720"/>
  </r>
  <r>
    <x v="1"/>
    <x v="3"/>
    <x v="2"/>
    <s v="High"/>
    <n v="380"/>
    <n v="10"/>
    <n v="15"/>
    <n v="5700"/>
    <n v="684"/>
    <n v="5016"/>
    <n v="3800"/>
    <n v="1216"/>
    <d v="2013-12-01T00:00:00"/>
    <d v="1899-12-31T00:00:00"/>
    <n v="12"/>
    <x v="2"/>
    <x v="1"/>
    <x v="1"/>
    <n v="3810"/>
    <n v="1890"/>
  </r>
  <r>
    <x v="0"/>
    <x v="3"/>
    <x v="2"/>
    <s v="High"/>
    <n v="1233"/>
    <n v="10"/>
    <n v="20"/>
    <n v="24660"/>
    <n v="2959.2"/>
    <n v="21700.799999999999"/>
    <n v="12330"/>
    <n v="9370.7999999999993"/>
    <d v="2014-12-01T00:00:00"/>
    <d v="1900-01-01T00:00:00"/>
    <n v="12"/>
    <x v="2"/>
    <x v="0"/>
    <x v="2"/>
    <n v="12340"/>
    <n v="12320"/>
  </r>
  <r>
    <x v="0"/>
    <x v="3"/>
    <x v="3"/>
    <s v="High"/>
    <n v="1395"/>
    <n v="120"/>
    <n v="350"/>
    <n v="488250"/>
    <n v="58590"/>
    <n v="429660"/>
    <n v="362700"/>
    <n v="66960"/>
    <d v="2014-07-01T00:00:00"/>
    <d v="1900-01-02T00:00:00"/>
    <n v="7"/>
    <x v="4"/>
    <x v="0"/>
    <x v="4"/>
    <n v="362820"/>
    <n v="125430"/>
  </r>
  <r>
    <x v="0"/>
    <x v="4"/>
    <x v="3"/>
    <s v="High"/>
    <n v="986"/>
    <n v="120"/>
    <n v="350"/>
    <n v="345100"/>
    <n v="41412"/>
    <n v="303688"/>
    <n v="256360"/>
    <n v="47328"/>
    <d v="2014-10-01T00:00:00"/>
    <d v="1900-01-03T00:00:00"/>
    <n v="10"/>
    <x v="7"/>
    <x v="0"/>
    <x v="0"/>
    <n v="256480"/>
    <n v="88620"/>
  </r>
  <r>
    <x v="0"/>
    <x v="3"/>
    <x v="3"/>
    <s v="High"/>
    <n v="905"/>
    <n v="120"/>
    <n v="20"/>
    <n v="18100"/>
    <n v="2172"/>
    <n v="15928"/>
    <n v="9050"/>
    <n v="6878"/>
    <d v="2014-10-01T00:00:00"/>
    <d v="1900-01-03T00:00:00"/>
    <n v="10"/>
    <x v="7"/>
    <x v="0"/>
    <x v="0"/>
    <n v="9170"/>
    <n v="8930"/>
  </r>
  <r>
    <x v="2"/>
    <x v="0"/>
    <x v="4"/>
    <s v="High"/>
    <n v="2109"/>
    <n v="250"/>
    <n v="12"/>
    <n v="25308"/>
    <n v="3036.96"/>
    <n v="22271.040000000001"/>
    <n v="6327"/>
    <n v="15944.04"/>
    <d v="2014-05-01T00:00:00"/>
    <d v="1900-01-04T00:00:00"/>
    <n v="5"/>
    <x v="11"/>
    <x v="0"/>
    <x v="6"/>
    <n v="6577"/>
    <n v="18731"/>
  </r>
  <r>
    <x v="1"/>
    <x v="2"/>
    <x v="4"/>
    <s v="High"/>
    <n v="3874.5"/>
    <n v="250"/>
    <n v="15"/>
    <n v="58117.5"/>
    <n v="6974.0999999999995"/>
    <n v="51143.399999999994"/>
    <n v="38745"/>
    <n v="12398.399999999998"/>
    <d v="2014-07-01T00:00:00"/>
    <d v="1900-01-02T00:00:00"/>
    <n v="7"/>
    <x v="4"/>
    <x v="0"/>
    <x v="4"/>
    <n v="38995"/>
    <n v="19122.5"/>
  </r>
  <r>
    <x v="0"/>
    <x v="0"/>
    <x v="4"/>
    <s v="High"/>
    <n v="623"/>
    <n v="250"/>
    <n v="350"/>
    <n v="218050"/>
    <n v="26166"/>
    <n v="191884"/>
    <n v="161980"/>
    <n v="29904"/>
    <d v="2013-09-01T00:00:00"/>
    <d v="1899-12-31T00:00:00"/>
    <n v="9"/>
    <x v="6"/>
    <x v="1"/>
    <x v="1"/>
    <n v="162230"/>
    <n v="55820"/>
  </r>
  <r>
    <x v="0"/>
    <x v="4"/>
    <x v="4"/>
    <s v="High"/>
    <n v="986"/>
    <n v="250"/>
    <n v="350"/>
    <n v="345100"/>
    <n v="41412"/>
    <n v="303688"/>
    <n v="256360"/>
    <n v="47328"/>
    <d v="2014-10-01T00:00:00"/>
    <d v="1900-01-03T00:00:00"/>
    <n v="10"/>
    <x v="7"/>
    <x v="0"/>
    <x v="0"/>
    <n v="256610"/>
    <n v="88490"/>
  </r>
  <r>
    <x v="3"/>
    <x v="4"/>
    <x v="4"/>
    <s v="High"/>
    <n v="2387"/>
    <n v="250"/>
    <n v="125"/>
    <n v="298375"/>
    <n v="35805"/>
    <n v="262570"/>
    <n v="286440"/>
    <n v="-23870"/>
    <d v="2014-11-01T00:00:00"/>
    <d v="1900-01-06T00:00:00"/>
    <n v="11"/>
    <x v="9"/>
    <x v="0"/>
    <x v="3"/>
    <n v="286690"/>
    <n v="11685"/>
  </r>
  <r>
    <x v="0"/>
    <x v="3"/>
    <x v="4"/>
    <s v="High"/>
    <n v="1233"/>
    <n v="250"/>
    <n v="20"/>
    <n v="24660"/>
    <n v="2959.2"/>
    <n v="21700.799999999999"/>
    <n v="12330"/>
    <n v="9370.7999999999993"/>
    <d v="2014-12-01T00:00:00"/>
    <d v="1900-01-01T00:00:00"/>
    <n v="12"/>
    <x v="2"/>
    <x v="0"/>
    <x v="2"/>
    <n v="12580"/>
    <n v="12080"/>
  </r>
  <r>
    <x v="0"/>
    <x v="4"/>
    <x v="5"/>
    <s v="High"/>
    <n v="270"/>
    <n v="260"/>
    <n v="350"/>
    <n v="94500"/>
    <n v="11340"/>
    <n v="83160"/>
    <n v="70200"/>
    <n v="12960"/>
    <d v="2014-02-01T00:00:00"/>
    <d v="1900-01-06T00:00:00"/>
    <n v="2"/>
    <x v="8"/>
    <x v="0"/>
    <x v="3"/>
    <n v="70460"/>
    <n v="24040"/>
  </r>
  <r>
    <x v="0"/>
    <x v="2"/>
    <x v="5"/>
    <s v="High"/>
    <n v="3421.5"/>
    <n v="260"/>
    <n v="7"/>
    <n v="23950.5"/>
    <n v="2874.06"/>
    <n v="21076.44"/>
    <n v="17107.5"/>
    <n v="3968.9399999999987"/>
    <d v="2014-07-01T00:00:00"/>
    <d v="1900-01-02T00:00:00"/>
    <n v="7"/>
    <x v="4"/>
    <x v="0"/>
    <x v="4"/>
    <n v="17367.5"/>
    <n v="6583"/>
  </r>
  <r>
    <x v="0"/>
    <x v="0"/>
    <x v="5"/>
    <s v="High"/>
    <n v="2734"/>
    <n v="260"/>
    <n v="7"/>
    <n v="19138"/>
    <n v="2296.56"/>
    <n v="16841.439999999999"/>
    <n v="13670"/>
    <n v="3171.4399999999987"/>
    <d v="2014-10-01T00:00:00"/>
    <d v="1900-01-03T00:00:00"/>
    <n v="10"/>
    <x v="7"/>
    <x v="0"/>
    <x v="0"/>
    <n v="13930"/>
    <n v="5208"/>
  </r>
  <r>
    <x v="1"/>
    <x v="4"/>
    <x v="5"/>
    <s v="High"/>
    <n v="2548"/>
    <n v="260"/>
    <n v="15"/>
    <n v="38220"/>
    <n v="4586.3999999999996"/>
    <n v="33633.599999999999"/>
    <n v="25480"/>
    <n v="8153.5999999999985"/>
    <d v="2013-11-01T00:00:00"/>
    <d v="1900-01-05T00:00:00"/>
    <n v="11"/>
    <x v="9"/>
    <x v="1"/>
    <x v="5"/>
    <n v="25740"/>
    <n v="12480"/>
  </r>
  <r>
    <x v="0"/>
    <x v="2"/>
    <x v="0"/>
    <s v="High"/>
    <n v="2521.5"/>
    <n v="3"/>
    <n v="20"/>
    <n v="50430"/>
    <n v="6051.6"/>
    <n v="44378.399999999994"/>
    <n v="25215"/>
    <n v="19163.399999999998"/>
    <d v="2014-01-01T00:00:00"/>
    <d v="1900-01-03T00:00:00"/>
    <n v="1"/>
    <x v="0"/>
    <x v="0"/>
    <x v="0"/>
    <n v="25218"/>
    <n v="25212"/>
  </r>
  <r>
    <x v="2"/>
    <x v="3"/>
    <x v="1"/>
    <s v="High"/>
    <n v="2661"/>
    <n v="5"/>
    <n v="12"/>
    <n v="31932"/>
    <n v="3831.84"/>
    <n v="28100.16"/>
    <n v="7983"/>
    <n v="20117.16"/>
    <d v="2014-05-01T00:00:00"/>
    <d v="1900-01-04T00:00:00"/>
    <n v="5"/>
    <x v="11"/>
    <x v="0"/>
    <x v="6"/>
    <n v="7988"/>
    <n v="23944"/>
  </r>
  <r>
    <x v="0"/>
    <x v="1"/>
    <x v="2"/>
    <s v="High"/>
    <n v="1531"/>
    <n v="10"/>
    <n v="20"/>
    <n v="30620"/>
    <n v="3674.4"/>
    <n v="26945.599999999999"/>
    <n v="15310"/>
    <n v="11635.599999999999"/>
    <d v="2014-12-01T00:00:00"/>
    <d v="1900-01-01T00:00:00"/>
    <n v="12"/>
    <x v="2"/>
    <x v="0"/>
    <x v="2"/>
    <n v="15320"/>
    <n v="15300"/>
  </r>
  <r>
    <x v="0"/>
    <x v="2"/>
    <x v="4"/>
    <s v="High"/>
    <n v="1491"/>
    <n v="250"/>
    <n v="7"/>
    <n v="10437"/>
    <n v="1252.44"/>
    <n v="9184.56"/>
    <n v="7455"/>
    <n v="1729.5599999999995"/>
    <d v="2014-03-01T00:00:00"/>
    <d v="1900-01-06T00:00:00"/>
    <n v="3"/>
    <x v="3"/>
    <x v="0"/>
    <x v="3"/>
    <n v="7705"/>
    <n v="2732"/>
  </r>
  <r>
    <x v="0"/>
    <x v="1"/>
    <x v="4"/>
    <s v="High"/>
    <n v="1531"/>
    <n v="250"/>
    <n v="20"/>
    <n v="30620"/>
    <n v="3674.4"/>
    <n v="26945.599999999999"/>
    <n v="15310"/>
    <n v="11635.599999999999"/>
    <d v="2014-12-01T00:00:00"/>
    <d v="1900-01-01T00:00:00"/>
    <n v="12"/>
    <x v="2"/>
    <x v="0"/>
    <x v="2"/>
    <n v="15560"/>
    <n v="15060"/>
  </r>
  <r>
    <x v="2"/>
    <x v="0"/>
    <x v="5"/>
    <s v="High"/>
    <n v="2761"/>
    <n v="260"/>
    <n v="12"/>
    <n v="33132"/>
    <n v="3975.84"/>
    <n v="29156.16"/>
    <n v="8283"/>
    <n v="20873.16"/>
    <d v="2013-09-01T00:00:00"/>
    <d v="1899-12-31T00:00:00"/>
    <n v="9"/>
    <x v="6"/>
    <x v="1"/>
    <x v="1"/>
    <n v="8543"/>
    <n v="24589"/>
  </r>
  <r>
    <x v="1"/>
    <x v="4"/>
    <x v="0"/>
    <s v="High"/>
    <n v="2567"/>
    <n v="3"/>
    <n v="15"/>
    <n v="38505"/>
    <n v="5005.6499999999996"/>
    <n v="33499.35"/>
    <n v="25670"/>
    <n v="7829.3499999999985"/>
    <d v="2014-06-01T00:00:00"/>
    <d v="1899-12-31T00:00:00"/>
    <n v="6"/>
    <x v="1"/>
    <x v="0"/>
    <x v="1"/>
    <n v="25673"/>
    <n v="12832"/>
  </r>
  <r>
    <x v="1"/>
    <x v="4"/>
    <x v="4"/>
    <s v="High"/>
    <n v="2567"/>
    <n v="250"/>
    <n v="15"/>
    <n v="38505"/>
    <n v="5005.6499999999996"/>
    <n v="33499.35"/>
    <n v="25670"/>
    <n v="7829.3499999999985"/>
    <d v="2014-06-01T00:00:00"/>
    <d v="1899-12-31T00:00:00"/>
    <n v="6"/>
    <x v="1"/>
    <x v="0"/>
    <x v="1"/>
    <n v="25920"/>
    <n v="12585"/>
  </r>
  <r>
    <x v="0"/>
    <x v="0"/>
    <x v="0"/>
    <s v="High"/>
    <n v="923"/>
    <n v="3"/>
    <n v="350"/>
    <n v="323050"/>
    <n v="41996.5"/>
    <n v="281053.5"/>
    <n v="239980"/>
    <n v="41073.5"/>
    <d v="2014-03-01T00:00:00"/>
    <d v="1900-01-06T00:00:00"/>
    <n v="3"/>
    <x v="3"/>
    <x v="0"/>
    <x v="3"/>
    <n v="239983"/>
    <n v="83067"/>
  </r>
  <r>
    <x v="0"/>
    <x v="2"/>
    <x v="0"/>
    <s v="High"/>
    <n v="1790"/>
    <n v="3"/>
    <n v="350"/>
    <n v="626500"/>
    <n v="81445"/>
    <n v="545055"/>
    <n v="465400"/>
    <n v="79655"/>
    <d v="2014-03-01T00:00:00"/>
    <d v="1900-01-06T00:00:00"/>
    <n v="3"/>
    <x v="3"/>
    <x v="0"/>
    <x v="3"/>
    <n v="465403"/>
    <n v="161097"/>
  </r>
  <r>
    <x v="0"/>
    <x v="1"/>
    <x v="0"/>
    <s v="High"/>
    <n v="442"/>
    <n v="3"/>
    <n v="20"/>
    <n v="8840"/>
    <n v="1149.2"/>
    <n v="7690.8"/>
    <n v="4420"/>
    <n v="3270.8"/>
    <d v="2013-09-01T00:00:00"/>
    <d v="1899-12-31T00:00:00"/>
    <n v="9"/>
    <x v="6"/>
    <x v="1"/>
    <x v="1"/>
    <n v="4423"/>
    <n v="4417"/>
  </r>
  <r>
    <x v="0"/>
    <x v="4"/>
    <x v="1"/>
    <s v="High"/>
    <n v="982.5"/>
    <n v="5"/>
    <n v="350"/>
    <n v="343875"/>
    <n v="44703.75"/>
    <n v="299171.25"/>
    <n v="255450"/>
    <n v="43721.25"/>
    <d v="2014-01-01T00:00:00"/>
    <d v="1900-01-03T00:00:00"/>
    <n v="1"/>
    <x v="0"/>
    <x v="0"/>
    <x v="0"/>
    <n v="255455"/>
    <n v="88420"/>
  </r>
  <r>
    <x v="0"/>
    <x v="4"/>
    <x v="1"/>
    <s v="High"/>
    <n v="1298"/>
    <n v="5"/>
    <n v="7"/>
    <n v="9086"/>
    <n v="1181.18"/>
    <n v="7904.82"/>
    <n v="6490"/>
    <n v="1414.8199999999997"/>
    <d v="2014-02-01T00:00:00"/>
    <d v="1900-01-06T00:00:00"/>
    <n v="2"/>
    <x v="8"/>
    <x v="0"/>
    <x v="3"/>
    <n v="6495"/>
    <n v="2591"/>
  </r>
  <r>
    <x v="2"/>
    <x v="3"/>
    <x v="1"/>
    <s v="High"/>
    <n v="604"/>
    <n v="5"/>
    <n v="12"/>
    <n v="7248"/>
    <n v="942.24"/>
    <n v="6305.76"/>
    <n v="1812"/>
    <n v="4493.76"/>
    <d v="2014-06-01T00:00:00"/>
    <d v="1899-12-31T00:00:00"/>
    <n v="6"/>
    <x v="1"/>
    <x v="0"/>
    <x v="1"/>
    <n v="1817"/>
    <n v="5431"/>
  </r>
  <r>
    <x v="0"/>
    <x v="3"/>
    <x v="1"/>
    <s v="High"/>
    <n v="2255"/>
    <n v="5"/>
    <n v="20"/>
    <n v="45100"/>
    <n v="5863"/>
    <n v="39237"/>
    <n v="22550"/>
    <n v="16687"/>
    <d v="2014-07-01T00:00:00"/>
    <d v="1900-01-02T00:00:00"/>
    <n v="7"/>
    <x v="4"/>
    <x v="0"/>
    <x v="4"/>
    <n v="22555"/>
    <n v="22545"/>
  </r>
  <r>
    <x v="0"/>
    <x v="0"/>
    <x v="1"/>
    <s v="High"/>
    <n v="1249"/>
    <n v="5"/>
    <n v="20"/>
    <n v="24980"/>
    <n v="3247.4"/>
    <n v="21732.6"/>
    <n v="12490"/>
    <n v="9242.5999999999985"/>
    <d v="2014-10-01T00:00:00"/>
    <d v="1900-01-03T00:00:00"/>
    <n v="10"/>
    <x v="7"/>
    <x v="0"/>
    <x v="0"/>
    <n v="12495"/>
    <n v="12485"/>
  </r>
  <r>
    <x v="0"/>
    <x v="4"/>
    <x v="2"/>
    <s v="High"/>
    <n v="1438.5"/>
    <n v="10"/>
    <n v="7"/>
    <n v="10069.5"/>
    <n v="1309.0350000000001"/>
    <n v="8760.4650000000001"/>
    <n v="7192.5"/>
    <n v="1567.9649999999992"/>
    <d v="2014-01-01T00:00:00"/>
    <d v="1900-01-03T00:00:00"/>
    <n v="1"/>
    <x v="0"/>
    <x v="0"/>
    <x v="0"/>
    <n v="7202.5"/>
    <n v="2867"/>
  </r>
  <r>
    <x v="4"/>
    <x v="1"/>
    <x v="2"/>
    <s v="High"/>
    <n v="807"/>
    <n v="10"/>
    <n v="300"/>
    <n v="242100"/>
    <n v="31473"/>
    <n v="210627"/>
    <n v="201750"/>
    <n v="8877"/>
    <d v="2014-01-01T00:00:00"/>
    <d v="1900-01-03T00:00:00"/>
    <n v="1"/>
    <x v="0"/>
    <x v="0"/>
    <x v="0"/>
    <n v="201760"/>
    <n v="40340"/>
  </r>
  <r>
    <x v="0"/>
    <x v="4"/>
    <x v="2"/>
    <s v="High"/>
    <n v="2641"/>
    <n v="10"/>
    <n v="20"/>
    <n v="52820"/>
    <n v="6866.6"/>
    <n v="45953.4"/>
    <n v="26410"/>
    <n v="19543.400000000001"/>
    <d v="2014-02-01T00:00:00"/>
    <d v="1900-01-06T00:00:00"/>
    <n v="2"/>
    <x v="8"/>
    <x v="0"/>
    <x v="3"/>
    <n v="26420"/>
    <n v="26400"/>
  </r>
  <r>
    <x v="0"/>
    <x v="1"/>
    <x v="2"/>
    <s v="High"/>
    <n v="2708"/>
    <n v="10"/>
    <n v="20"/>
    <n v="54160"/>
    <n v="7040.8"/>
    <n v="47119.199999999997"/>
    <n v="27080"/>
    <n v="20039.199999999997"/>
    <d v="2014-02-01T00:00:00"/>
    <d v="1900-01-06T00:00:00"/>
    <n v="2"/>
    <x v="8"/>
    <x v="0"/>
    <x v="3"/>
    <n v="27090"/>
    <n v="27070"/>
  </r>
  <r>
    <x v="0"/>
    <x v="0"/>
    <x v="2"/>
    <s v="High"/>
    <n v="2632"/>
    <n v="10"/>
    <n v="350"/>
    <n v="921200"/>
    <n v="119756"/>
    <n v="801444"/>
    <n v="684320"/>
    <n v="117124"/>
    <d v="2014-06-01T00:00:00"/>
    <d v="1899-12-31T00:00:00"/>
    <n v="6"/>
    <x v="1"/>
    <x v="0"/>
    <x v="1"/>
    <n v="684330"/>
    <n v="236870"/>
  </r>
  <r>
    <x v="3"/>
    <x v="0"/>
    <x v="2"/>
    <s v="High"/>
    <n v="1583"/>
    <n v="10"/>
    <n v="125"/>
    <n v="197875"/>
    <n v="25723.75"/>
    <n v="172151.25"/>
    <n v="189960"/>
    <n v="-17808.75"/>
    <d v="2014-06-01T00:00:00"/>
    <d v="1899-12-31T00:00:00"/>
    <n v="6"/>
    <x v="1"/>
    <x v="0"/>
    <x v="1"/>
    <n v="189970"/>
    <n v="7905"/>
  </r>
  <r>
    <x v="2"/>
    <x v="3"/>
    <x v="2"/>
    <s v="High"/>
    <n v="571"/>
    <n v="10"/>
    <n v="12"/>
    <n v="6852"/>
    <n v="890.76"/>
    <n v="5961.24"/>
    <n v="1713"/>
    <n v="4248.24"/>
    <d v="2014-07-01T00:00:00"/>
    <d v="1900-01-02T00:00:00"/>
    <n v="7"/>
    <x v="4"/>
    <x v="0"/>
    <x v="4"/>
    <n v="1723"/>
    <n v="5129"/>
  </r>
  <r>
    <x v="0"/>
    <x v="2"/>
    <x v="2"/>
    <s v="High"/>
    <n v="2696"/>
    <n v="10"/>
    <n v="7"/>
    <n v="18872"/>
    <n v="2453.36"/>
    <n v="16418.64"/>
    <n v="13480"/>
    <n v="2938.6399999999994"/>
    <d v="2014-08-01T00:00:00"/>
    <d v="1900-01-05T00:00:00"/>
    <n v="8"/>
    <x v="5"/>
    <x v="0"/>
    <x v="5"/>
    <n v="13490"/>
    <n v="5382"/>
  </r>
  <r>
    <x v="1"/>
    <x v="0"/>
    <x v="2"/>
    <s v="High"/>
    <n v="1565"/>
    <n v="10"/>
    <n v="15"/>
    <n v="23475"/>
    <n v="3051.75"/>
    <n v="20423.25"/>
    <n v="15650"/>
    <n v="4773.25"/>
    <d v="2014-10-01T00:00:00"/>
    <d v="1900-01-03T00:00:00"/>
    <n v="10"/>
    <x v="7"/>
    <x v="0"/>
    <x v="0"/>
    <n v="15660"/>
    <n v="7815"/>
  </r>
  <r>
    <x v="0"/>
    <x v="0"/>
    <x v="2"/>
    <s v="High"/>
    <n v="1249"/>
    <n v="10"/>
    <n v="20"/>
    <n v="24980"/>
    <n v="3247.4"/>
    <n v="21732.6"/>
    <n v="12490"/>
    <n v="9242.5999999999985"/>
    <d v="2014-10-01T00:00:00"/>
    <d v="1900-01-03T00:00:00"/>
    <n v="10"/>
    <x v="7"/>
    <x v="0"/>
    <x v="0"/>
    <n v="12500"/>
    <n v="12480"/>
  </r>
  <r>
    <x v="0"/>
    <x v="1"/>
    <x v="2"/>
    <s v="High"/>
    <n v="357"/>
    <n v="10"/>
    <n v="350"/>
    <n v="124950"/>
    <n v="16243.5"/>
    <n v="108706.5"/>
    <n v="92820"/>
    <n v="15886.5"/>
    <d v="2014-11-01T00:00:00"/>
    <d v="1900-01-06T00:00:00"/>
    <n v="11"/>
    <x v="9"/>
    <x v="0"/>
    <x v="3"/>
    <n v="92830"/>
    <n v="32120"/>
  </r>
  <r>
    <x v="2"/>
    <x v="1"/>
    <x v="2"/>
    <s v="High"/>
    <n v="1013"/>
    <n v="10"/>
    <n v="12"/>
    <n v="12156"/>
    <n v="1580.28"/>
    <n v="10575.72"/>
    <n v="3039"/>
    <n v="7536.7199999999993"/>
    <d v="2014-12-01T00:00:00"/>
    <d v="1900-01-01T00:00:00"/>
    <n v="12"/>
    <x v="2"/>
    <x v="0"/>
    <x v="2"/>
    <n v="3049"/>
    <n v="9107"/>
  </r>
  <r>
    <x v="1"/>
    <x v="2"/>
    <x v="3"/>
    <s v="High"/>
    <n v="3997.5"/>
    <n v="120"/>
    <n v="15"/>
    <n v="59962.5"/>
    <n v="7795.125"/>
    <n v="52167.375"/>
    <n v="39975"/>
    <n v="12192.375"/>
    <d v="2014-01-01T00:00:00"/>
    <d v="1900-01-03T00:00:00"/>
    <n v="1"/>
    <x v="0"/>
    <x v="0"/>
    <x v="0"/>
    <n v="40095"/>
    <n v="19867.5"/>
  </r>
  <r>
    <x v="0"/>
    <x v="0"/>
    <x v="3"/>
    <s v="High"/>
    <n v="2632"/>
    <n v="120"/>
    <n v="350"/>
    <n v="921200"/>
    <n v="119756"/>
    <n v="801444"/>
    <n v="684320"/>
    <n v="117124"/>
    <d v="2014-06-01T00:00:00"/>
    <d v="1899-12-31T00:00:00"/>
    <n v="6"/>
    <x v="1"/>
    <x v="0"/>
    <x v="1"/>
    <n v="684440"/>
    <n v="236760"/>
  </r>
  <r>
    <x v="0"/>
    <x v="2"/>
    <x v="3"/>
    <s v="High"/>
    <n v="1190"/>
    <n v="120"/>
    <n v="7"/>
    <n v="8330"/>
    <n v="1082.9000000000001"/>
    <n v="7247.1"/>
    <n v="5950"/>
    <n v="1297.1000000000004"/>
    <d v="2014-06-01T00:00:00"/>
    <d v="1899-12-31T00:00:00"/>
    <n v="6"/>
    <x v="1"/>
    <x v="0"/>
    <x v="1"/>
    <n v="6070"/>
    <n v="2260"/>
  </r>
  <r>
    <x v="2"/>
    <x v="3"/>
    <x v="3"/>
    <s v="High"/>
    <n v="604"/>
    <n v="120"/>
    <n v="12"/>
    <n v="7248"/>
    <n v="942.24"/>
    <n v="6305.76"/>
    <n v="1812"/>
    <n v="4493.76"/>
    <d v="2014-06-01T00:00:00"/>
    <d v="1899-12-31T00:00:00"/>
    <n v="6"/>
    <x v="1"/>
    <x v="0"/>
    <x v="1"/>
    <n v="1932"/>
    <n v="5316"/>
  </r>
  <r>
    <x v="1"/>
    <x v="1"/>
    <x v="3"/>
    <s v="High"/>
    <n v="660"/>
    <n v="120"/>
    <n v="15"/>
    <n v="9900"/>
    <n v="1287"/>
    <n v="8613"/>
    <n v="6600"/>
    <n v="2013"/>
    <d v="2013-09-01T00:00:00"/>
    <d v="1899-12-31T00:00:00"/>
    <n v="9"/>
    <x v="6"/>
    <x v="1"/>
    <x v="1"/>
    <n v="6720"/>
    <n v="3180"/>
  </r>
  <r>
    <x v="2"/>
    <x v="3"/>
    <x v="3"/>
    <s v="High"/>
    <n v="410"/>
    <n v="120"/>
    <n v="12"/>
    <n v="4920"/>
    <n v="639.6"/>
    <n v="4280.3999999999996"/>
    <n v="1230"/>
    <n v="3050.3999999999996"/>
    <d v="2014-10-01T00:00:00"/>
    <d v="1900-01-03T00:00:00"/>
    <n v="10"/>
    <x v="7"/>
    <x v="0"/>
    <x v="0"/>
    <n v="1350"/>
    <n v="3570"/>
  </r>
  <r>
    <x v="4"/>
    <x v="3"/>
    <x v="3"/>
    <s v="High"/>
    <n v="2605"/>
    <n v="120"/>
    <n v="300"/>
    <n v="781500"/>
    <n v="101595"/>
    <n v="679905"/>
    <n v="651250"/>
    <n v="28655"/>
    <d v="2013-11-01T00:00:00"/>
    <d v="1900-01-05T00:00:00"/>
    <n v="11"/>
    <x v="9"/>
    <x v="1"/>
    <x v="5"/>
    <n v="651370"/>
    <n v="130130"/>
  </r>
  <r>
    <x v="2"/>
    <x v="1"/>
    <x v="3"/>
    <s v="High"/>
    <n v="1013"/>
    <n v="120"/>
    <n v="12"/>
    <n v="12156"/>
    <n v="1580.28"/>
    <n v="10575.72"/>
    <n v="3039"/>
    <n v="7536.7199999999993"/>
    <d v="2014-12-01T00:00:00"/>
    <d v="1900-01-01T00:00:00"/>
    <n v="12"/>
    <x v="2"/>
    <x v="0"/>
    <x v="2"/>
    <n v="3159"/>
    <n v="8997"/>
  </r>
  <r>
    <x v="3"/>
    <x v="0"/>
    <x v="4"/>
    <s v="High"/>
    <n v="1583"/>
    <n v="250"/>
    <n v="125"/>
    <n v="197875"/>
    <n v="25723.75"/>
    <n v="172151.25"/>
    <n v="189960"/>
    <n v="-17808.75"/>
    <d v="2014-06-01T00:00:00"/>
    <d v="1899-12-31T00:00:00"/>
    <n v="6"/>
    <x v="1"/>
    <x v="0"/>
    <x v="1"/>
    <n v="190210"/>
    <n v="7665"/>
  </r>
  <r>
    <x v="1"/>
    <x v="0"/>
    <x v="4"/>
    <s v="High"/>
    <n v="1565"/>
    <n v="250"/>
    <n v="15"/>
    <n v="23475"/>
    <n v="3051.75"/>
    <n v="20423.25"/>
    <n v="15650"/>
    <n v="4773.25"/>
    <d v="2014-10-01T00:00:00"/>
    <d v="1900-01-03T00:00:00"/>
    <n v="10"/>
    <x v="7"/>
    <x v="0"/>
    <x v="0"/>
    <n v="15900"/>
    <n v="7575"/>
  </r>
  <r>
    <x v="3"/>
    <x v="0"/>
    <x v="5"/>
    <s v="High"/>
    <n v="1659"/>
    <n v="260"/>
    <n v="125"/>
    <n v="207375"/>
    <n v="26958.75"/>
    <n v="180416.25"/>
    <n v="199080"/>
    <n v="-18663.75"/>
    <d v="2014-01-01T00:00:00"/>
    <d v="1900-01-03T00:00:00"/>
    <n v="1"/>
    <x v="0"/>
    <x v="0"/>
    <x v="0"/>
    <n v="199340"/>
    <n v="8035"/>
  </r>
  <r>
    <x v="0"/>
    <x v="2"/>
    <x v="5"/>
    <s v="High"/>
    <n v="1190"/>
    <n v="260"/>
    <n v="7"/>
    <n v="8330"/>
    <n v="1082.9000000000001"/>
    <n v="7247.1"/>
    <n v="5950"/>
    <n v="1297.1000000000004"/>
    <d v="2014-06-01T00:00:00"/>
    <d v="1899-12-31T00:00:00"/>
    <n v="6"/>
    <x v="1"/>
    <x v="0"/>
    <x v="1"/>
    <n v="6210"/>
    <n v="2120"/>
  </r>
  <r>
    <x v="2"/>
    <x v="3"/>
    <x v="5"/>
    <s v="High"/>
    <n v="410"/>
    <n v="260"/>
    <n v="12"/>
    <n v="4920"/>
    <n v="639.6"/>
    <n v="4280.3999999999996"/>
    <n v="1230"/>
    <n v="3050.3999999999996"/>
    <d v="2014-10-01T00:00:00"/>
    <d v="1900-01-03T00:00:00"/>
    <n v="10"/>
    <x v="7"/>
    <x v="0"/>
    <x v="0"/>
    <n v="1490"/>
    <n v="3430"/>
  </r>
  <r>
    <x v="2"/>
    <x v="1"/>
    <x v="5"/>
    <s v="High"/>
    <n v="1770"/>
    <n v="260"/>
    <n v="12"/>
    <n v="21240"/>
    <n v="2761.2"/>
    <n v="18478.8"/>
    <n v="5310"/>
    <n v="13168.8"/>
    <d v="2013-12-01T00:00:00"/>
    <d v="1899-12-31T00:00:00"/>
    <n v="12"/>
    <x v="2"/>
    <x v="1"/>
    <x v="1"/>
    <n v="5570"/>
    <n v="15670"/>
  </r>
  <r>
    <x v="0"/>
    <x v="3"/>
    <x v="0"/>
    <s v="High"/>
    <n v="2579"/>
    <n v="3"/>
    <n v="20"/>
    <n v="51580"/>
    <n v="7221.2"/>
    <n v="44358.8"/>
    <n v="25790"/>
    <n v="18568.800000000003"/>
    <d v="2014-04-01T00:00:00"/>
    <d v="1900-01-02T00:00:00"/>
    <n v="4"/>
    <x v="10"/>
    <x v="0"/>
    <x v="4"/>
    <n v="25793"/>
    <n v="25787"/>
  </r>
  <r>
    <x v="0"/>
    <x v="4"/>
    <x v="0"/>
    <s v="High"/>
    <n v="1743"/>
    <n v="3"/>
    <n v="20"/>
    <n v="34860"/>
    <n v="4880.3999999999996"/>
    <n v="29979.599999999999"/>
    <n v="17430"/>
    <n v="12549.599999999999"/>
    <d v="2014-05-01T00:00:00"/>
    <d v="1900-01-04T00:00:00"/>
    <n v="5"/>
    <x v="11"/>
    <x v="0"/>
    <x v="6"/>
    <n v="17433"/>
    <n v="17427"/>
  </r>
  <r>
    <x v="0"/>
    <x v="4"/>
    <x v="0"/>
    <s v="High"/>
    <n v="2996"/>
    <n v="3"/>
    <n v="7"/>
    <n v="20972"/>
    <n v="2936.08"/>
    <n v="18035.919999999998"/>
    <n v="14980"/>
    <n v="3055.9199999999983"/>
    <d v="2013-10-01T00:00:00"/>
    <d v="1900-01-02T00:00:00"/>
    <n v="10"/>
    <x v="7"/>
    <x v="1"/>
    <x v="4"/>
    <n v="14983"/>
    <n v="5989"/>
  </r>
  <r>
    <x v="0"/>
    <x v="1"/>
    <x v="0"/>
    <s v="High"/>
    <n v="280"/>
    <n v="3"/>
    <n v="7"/>
    <n v="1960"/>
    <n v="274.39999999999998"/>
    <n v="1685.6"/>
    <n v="1400"/>
    <n v="285.59999999999991"/>
    <d v="2014-12-01T00:00:00"/>
    <d v="1900-01-01T00:00:00"/>
    <n v="12"/>
    <x v="2"/>
    <x v="0"/>
    <x v="2"/>
    <n v="1403"/>
    <n v="557"/>
  </r>
  <r>
    <x v="0"/>
    <x v="2"/>
    <x v="1"/>
    <s v="High"/>
    <n v="293"/>
    <n v="5"/>
    <n v="7"/>
    <n v="2051"/>
    <n v="287.14"/>
    <n v="1763.8600000000001"/>
    <n v="1465"/>
    <n v="298.86000000000013"/>
    <d v="2014-02-01T00:00:00"/>
    <d v="1900-01-06T00:00:00"/>
    <n v="2"/>
    <x v="8"/>
    <x v="0"/>
    <x v="3"/>
    <n v="1470"/>
    <n v="581"/>
  </r>
  <r>
    <x v="0"/>
    <x v="4"/>
    <x v="1"/>
    <s v="High"/>
    <n v="2996"/>
    <n v="5"/>
    <n v="7"/>
    <n v="20972"/>
    <n v="2936.08"/>
    <n v="18035.919999999998"/>
    <n v="14980"/>
    <n v="3055.9199999999983"/>
    <d v="2013-10-01T00:00:00"/>
    <d v="1900-01-02T00:00:00"/>
    <n v="10"/>
    <x v="7"/>
    <x v="1"/>
    <x v="4"/>
    <n v="14985"/>
    <n v="5987"/>
  </r>
  <r>
    <x v="1"/>
    <x v="1"/>
    <x v="2"/>
    <s v="High"/>
    <n v="278"/>
    <n v="10"/>
    <n v="15"/>
    <n v="4170"/>
    <n v="583.79999999999995"/>
    <n v="3586.2"/>
    <n v="2780"/>
    <n v="806.19999999999982"/>
    <d v="2014-02-01T00:00:00"/>
    <d v="1900-01-06T00:00:00"/>
    <n v="2"/>
    <x v="8"/>
    <x v="0"/>
    <x v="3"/>
    <n v="2790"/>
    <n v="1380"/>
  </r>
  <r>
    <x v="0"/>
    <x v="0"/>
    <x v="2"/>
    <s v="High"/>
    <n v="2428"/>
    <n v="10"/>
    <n v="20"/>
    <n v="48560"/>
    <n v="6798.4"/>
    <n v="41761.599999999999"/>
    <n v="24280"/>
    <n v="17481.599999999999"/>
    <d v="2014-03-01T00:00:00"/>
    <d v="1900-01-06T00:00:00"/>
    <n v="3"/>
    <x v="3"/>
    <x v="0"/>
    <x v="3"/>
    <n v="24290"/>
    <n v="24270"/>
  </r>
  <r>
    <x v="1"/>
    <x v="4"/>
    <x v="2"/>
    <s v="High"/>
    <n v="1767"/>
    <n v="10"/>
    <n v="15"/>
    <n v="26505"/>
    <n v="3710.7"/>
    <n v="22794.3"/>
    <n v="17670"/>
    <n v="5124.2999999999993"/>
    <d v="2014-09-01T00:00:00"/>
    <d v="1900-01-01T00:00:00"/>
    <n v="9"/>
    <x v="6"/>
    <x v="0"/>
    <x v="2"/>
    <n v="17680"/>
    <n v="8825"/>
  </r>
  <r>
    <x v="2"/>
    <x v="2"/>
    <x v="2"/>
    <s v="High"/>
    <n v="1393"/>
    <n v="10"/>
    <n v="12"/>
    <n v="16716"/>
    <n v="2340.2399999999998"/>
    <n v="14375.76"/>
    <n v="4179"/>
    <n v="10196.76"/>
    <d v="2014-10-01T00:00:00"/>
    <d v="1900-01-03T00:00:00"/>
    <n v="10"/>
    <x v="7"/>
    <x v="0"/>
    <x v="0"/>
    <n v="4189"/>
    <n v="12527"/>
  </r>
  <r>
    <x v="0"/>
    <x v="1"/>
    <x v="4"/>
    <s v="High"/>
    <n v="280"/>
    <n v="250"/>
    <n v="7"/>
    <n v="1960"/>
    <n v="274.39999999999998"/>
    <n v="1685.6"/>
    <n v="1400"/>
    <n v="285.59999999999991"/>
    <d v="2014-12-01T00:00:00"/>
    <d v="1900-01-01T00:00:00"/>
    <n v="12"/>
    <x v="2"/>
    <x v="0"/>
    <x v="2"/>
    <n v="1650"/>
    <n v="310"/>
  </r>
  <r>
    <x v="2"/>
    <x v="2"/>
    <x v="5"/>
    <s v="High"/>
    <n v="1393"/>
    <n v="260"/>
    <n v="12"/>
    <n v="16716"/>
    <n v="2340.2399999999998"/>
    <n v="14375.76"/>
    <n v="4179"/>
    <n v="10196.76"/>
    <d v="2014-10-01T00:00:00"/>
    <d v="1900-01-03T00:00:00"/>
    <n v="10"/>
    <x v="7"/>
    <x v="0"/>
    <x v="0"/>
    <n v="4439"/>
    <n v="12277"/>
  </r>
  <r>
    <x v="2"/>
    <x v="4"/>
    <x v="5"/>
    <s v="High"/>
    <n v="2015"/>
    <n v="260"/>
    <n v="12"/>
    <n v="24180"/>
    <n v="3385.2"/>
    <n v="20794.8"/>
    <n v="6045"/>
    <n v="14749.8"/>
    <d v="2013-12-01T00:00:00"/>
    <d v="1899-12-31T00:00:00"/>
    <n v="12"/>
    <x v="2"/>
    <x v="1"/>
    <x v="1"/>
    <n v="6305"/>
    <n v="17875"/>
  </r>
  <r>
    <x v="4"/>
    <x v="3"/>
    <x v="0"/>
    <s v="High"/>
    <n v="801"/>
    <n v="3"/>
    <n v="300"/>
    <n v="240300"/>
    <n v="33642"/>
    <n v="206658"/>
    <n v="200250"/>
    <n v="6408"/>
    <d v="2014-07-01T00:00:00"/>
    <d v="1900-01-02T00:00:00"/>
    <n v="7"/>
    <x v="4"/>
    <x v="0"/>
    <x v="4"/>
    <n v="200253"/>
    <n v="40047"/>
  </r>
  <r>
    <x v="3"/>
    <x v="2"/>
    <x v="0"/>
    <s v="High"/>
    <n v="1023"/>
    <n v="3"/>
    <n v="125"/>
    <n v="127875"/>
    <n v="17902.5"/>
    <n v="109972.5"/>
    <n v="122760"/>
    <n v="-12787.5"/>
    <d v="2013-09-01T00:00:00"/>
    <d v="1899-12-31T00:00:00"/>
    <n v="9"/>
    <x v="6"/>
    <x v="1"/>
    <x v="1"/>
    <n v="122763"/>
    <n v="5112"/>
  </r>
  <r>
    <x v="4"/>
    <x v="0"/>
    <x v="0"/>
    <s v="High"/>
    <n v="1496"/>
    <n v="3"/>
    <n v="300"/>
    <n v="448800"/>
    <n v="62832"/>
    <n v="385968"/>
    <n v="374000"/>
    <n v="11968"/>
    <d v="2014-10-01T00:00:00"/>
    <d v="1900-01-03T00:00:00"/>
    <n v="10"/>
    <x v="7"/>
    <x v="0"/>
    <x v="0"/>
    <n v="374003"/>
    <n v="74797"/>
  </r>
  <r>
    <x v="4"/>
    <x v="4"/>
    <x v="0"/>
    <s v="High"/>
    <n v="1010"/>
    <n v="3"/>
    <n v="300"/>
    <n v="303000"/>
    <n v="42420"/>
    <n v="260580"/>
    <n v="252500"/>
    <n v="8080"/>
    <d v="2014-10-01T00:00:00"/>
    <d v="1900-01-03T00:00:00"/>
    <n v="10"/>
    <x v="7"/>
    <x v="0"/>
    <x v="0"/>
    <n v="252503"/>
    <n v="50497"/>
  </r>
  <r>
    <x v="1"/>
    <x v="1"/>
    <x v="0"/>
    <s v="High"/>
    <n v="1513"/>
    <n v="3"/>
    <n v="15"/>
    <n v="22695"/>
    <n v="3177.3"/>
    <n v="19517.7"/>
    <n v="15130"/>
    <n v="4387.7000000000007"/>
    <d v="2014-11-01T00:00:00"/>
    <d v="1900-01-06T00:00:00"/>
    <n v="11"/>
    <x v="9"/>
    <x v="0"/>
    <x v="3"/>
    <n v="15133"/>
    <n v="7562"/>
  </r>
  <r>
    <x v="1"/>
    <x v="0"/>
    <x v="0"/>
    <s v="High"/>
    <n v="2300"/>
    <n v="3"/>
    <n v="15"/>
    <n v="34500"/>
    <n v="4830"/>
    <n v="29670"/>
    <n v="23000"/>
    <n v="6670"/>
    <d v="2014-12-01T00:00:00"/>
    <d v="1900-01-01T00:00:00"/>
    <n v="12"/>
    <x v="2"/>
    <x v="0"/>
    <x v="2"/>
    <n v="23003"/>
    <n v="11497"/>
  </r>
  <r>
    <x v="3"/>
    <x v="3"/>
    <x v="0"/>
    <s v="High"/>
    <n v="2821"/>
    <n v="3"/>
    <n v="125"/>
    <n v="352625"/>
    <n v="49367.5"/>
    <n v="303257.5"/>
    <n v="338520"/>
    <n v="-35262.5"/>
    <d v="2013-12-01T00:00:00"/>
    <d v="1899-12-31T00:00:00"/>
    <n v="12"/>
    <x v="2"/>
    <x v="1"/>
    <x v="1"/>
    <n v="338523"/>
    <n v="14102"/>
  </r>
  <r>
    <x v="0"/>
    <x v="0"/>
    <x v="1"/>
    <s v="High"/>
    <n v="2227.5"/>
    <n v="5"/>
    <n v="350"/>
    <n v="779625"/>
    <n v="109147.5"/>
    <n v="670477.5"/>
    <n v="579150"/>
    <n v="91327.5"/>
    <d v="2014-01-01T00:00:00"/>
    <d v="1900-01-03T00:00:00"/>
    <n v="1"/>
    <x v="0"/>
    <x v="0"/>
    <x v="0"/>
    <n v="579155"/>
    <n v="200470"/>
  </r>
  <r>
    <x v="0"/>
    <x v="1"/>
    <x v="1"/>
    <s v="High"/>
    <n v="1199"/>
    <n v="5"/>
    <n v="350"/>
    <n v="419650"/>
    <n v="58751"/>
    <n v="360899"/>
    <n v="311740"/>
    <n v="49159"/>
    <d v="2014-04-01T00:00:00"/>
    <d v="1900-01-02T00:00:00"/>
    <n v="4"/>
    <x v="10"/>
    <x v="0"/>
    <x v="4"/>
    <n v="311745"/>
    <n v="107905"/>
  </r>
  <r>
    <x v="0"/>
    <x v="0"/>
    <x v="1"/>
    <s v="High"/>
    <n v="200"/>
    <n v="5"/>
    <n v="350"/>
    <n v="70000"/>
    <n v="9800"/>
    <n v="60200"/>
    <n v="52000"/>
    <n v="8200"/>
    <d v="2014-05-01T00:00:00"/>
    <d v="1900-01-04T00:00:00"/>
    <n v="5"/>
    <x v="11"/>
    <x v="0"/>
    <x v="6"/>
    <n v="52005"/>
    <n v="17995"/>
  </r>
  <r>
    <x v="0"/>
    <x v="0"/>
    <x v="1"/>
    <s v="High"/>
    <n v="388"/>
    <n v="5"/>
    <n v="7"/>
    <n v="2716"/>
    <n v="380.24"/>
    <n v="2335.7600000000002"/>
    <n v="1940"/>
    <n v="395.76000000000022"/>
    <d v="2014-09-01T00:00:00"/>
    <d v="1900-01-01T00:00:00"/>
    <n v="9"/>
    <x v="6"/>
    <x v="0"/>
    <x v="2"/>
    <n v="1945"/>
    <n v="771"/>
  </r>
  <r>
    <x v="0"/>
    <x v="3"/>
    <x v="1"/>
    <s v="High"/>
    <n v="1727"/>
    <n v="5"/>
    <n v="7"/>
    <n v="12089"/>
    <n v="1692.46"/>
    <n v="10396.540000000001"/>
    <n v="8635"/>
    <n v="1761.5400000000009"/>
    <d v="2013-10-01T00:00:00"/>
    <d v="1900-01-02T00:00:00"/>
    <n v="10"/>
    <x v="7"/>
    <x v="1"/>
    <x v="4"/>
    <n v="8640"/>
    <n v="3449"/>
  </r>
  <r>
    <x v="1"/>
    <x v="0"/>
    <x v="1"/>
    <s v="High"/>
    <n v="2300"/>
    <n v="5"/>
    <n v="15"/>
    <n v="34500"/>
    <n v="4830"/>
    <n v="29670"/>
    <n v="23000"/>
    <n v="6670"/>
    <d v="2014-12-01T00:00:00"/>
    <d v="1900-01-01T00:00:00"/>
    <n v="12"/>
    <x v="2"/>
    <x v="0"/>
    <x v="2"/>
    <n v="23005"/>
    <n v="11495"/>
  </r>
  <r>
    <x v="0"/>
    <x v="3"/>
    <x v="2"/>
    <s v="High"/>
    <n v="260"/>
    <n v="10"/>
    <n v="20"/>
    <n v="5200"/>
    <n v="728"/>
    <n v="4472"/>
    <n v="2600"/>
    <n v="1872"/>
    <d v="2014-02-01T00:00:00"/>
    <d v="1900-01-06T00:00:00"/>
    <n v="2"/>
    <x v="8"/>
    <x v="0"/>
    <x v="3"/>
    <n v="2610"/>
    <n v="2590"/>
  </r>
  <r>
    <x v="1"/>
    <x v="0"/>
    <x v="2"/>
    <s v="High"/>
    <n v="2470"/>
    <n v="10"/>
    <n v="15"/>
    <n v="37050"/>
    <n v="5187"/>
    <n v="31863"/>
    <n v="24700"/>
    <n v="7163"/>
    <d v="2013-09-01T00:00:00"/>
    <d v="1899-12-31T00:00:00"/>
    <n v="9"/>
    <x v="6"/>
    <x v="1"/>
    <x v="1"/>
    <n v="24710"/>
    <n v="12340"/>
  </r>
  <r>
    <x v="1"/>
    <x v="0"/>
    <x v="2"/>
    <s v="High"/>
    <n v="1743"/>
    <n v="10"/>
    <n v="15"/>
    <n v="26145"/>
    <n v="3660.3"/>
    <n v="22484.7"/>
    <n v="17430"/>
    <n v="5054.7000000000007"/>
    <d v="2013-10-01T00:00:00"/>
    <d v="1900-01-02T00:00:00"/>
    <n v="10"/>
    <x v="7"/>
    <x v="1"/>
    <x v="4"/>
    <n v="17440"/>
    <n v="8705"/>
  </r>
  <r>
    <x v="2"/>
    <x v="4"/>
    <x v="2"/>
    <s v="High"/>
    <n v="2914"/>
    <n v="10"/>
    <n v="12"/>
    <n v="34968"/>
    <n v="4895.5200000000004"/>
    <n v="30072.48"/>
    <n v="8742"/>
    <n v="21330.48"/>
    <d v="2014-10-01T00:00:00"/>
    <d v="1900-01-03T00:00:00"/>
    <n v="10"/>
    <x v="7"/>
    <x v="0"/>
    <x v="0"/>
    <n v="8752"/>
    <n v="26216"/>
  </r>
  <r>
    <x v="0"/>
    <x v="2"/>
    <x v="2"/>
    <s v="High"/>
    <n v="1731"/>
    <n v="10"/>
    <n v="7"/>
    <n v="12117"/>
    <n v="1696.38"/>
    <n v="10420.619999999999"/>
    <n v="8655"/>
    <n v="1765.619999999999"/>
    <d v="2014-10-01T00:00:00"/>
    <d v="1900-01-03T00:00:00"/>
    <n v="10"/>
    <x v="7"/>
    <x v="0"/>
    <x v="0"/>
    <n v="8665"/>
    <n v="3452"/>
  </r>
  <r>
    <x v="0"/>
    <x v="0"/>
    <x v="2"/>
    <s v="High"/>
    <n v="700"/>
    <n v="10"/>
    <n v="350"/>
    <n v="245000"/>
    <n v="34300"/>
    <n v="210700"/>
    <n v="182000"/>
    <n v="28700"/>
    <d v="2014-11-01T00:00:00"/>
    <d v="1900-01-06T00:00:00"/>
    <n v="11"/>
    <x v="9"/>
    <x v="0"/>
    <x v="3"/>
    <n v="182010"/>
    <n v="62990"/>
  </r>
  <r>
    <x v="2"/>
    <x v="0"/>
    <x v="2"/>
    <s v="High"/>
    <n v="2222"/>
    <n v="10"/>
    <n v="12"/>
    <n v="26664"/>
    <n v="3732.96"/>
    <n v="22931.040000000001"/>
    <n v="6666"/>
    <n v="16265.04"/>
    <d v="2013-11-01T00:00:00"/>
    <d v="1900-01-05T00:00:00"/>
    <n v="11"/>
    <x v="9"/>
    <x v="1"/>
    <x v="5"/>
    <n v="6676"/>
    <n v="19988"/>
  </r>
  <r>
    <x v="0"/>
    <x v="4"/>
    <x v="2"/>
    <s v="High"/>
    <n v="1177"/>
    <n v="10"/>
    <n v="350"/>
    <n v="411950"/>
    <n v="57673"/>
    <n v="354277"/>
    <n v="306020"/>
    <n v="48257"/>
    <d v="2014-11-01T00:00:00"/>
    <d v="1900-01-06T00:00:00"/>
    <n v="11"/>
    <x v="9"/>
    <x v="0"/>
    <x v="3"/>
    <n v="306030"/>
    <n v="105920"/>
  </r>
  <r>
    <x v="0"/>
    <x v="2"/>
    <x v="2"/>
    <s v="High"/>
    <n v="1922"/>
    <n v="10"/>
    <n v="350"/>
    <n v="672700"/>
    <n v="94178"/>
    <n v="578522"/>
    <n v="499720"/>
    <n v="78802"/>
    <d v="2013-11-01T00:00:00"/>
    <d v="1900-01-05T00:00:00"/>
    <n v="11"/>
    <x v="9"/>
    <x v="1"/>
    <x v="5"/>
    <n v="499730"/>
    <n v="172970"/>
  </r>
  <r>
    <x v="3"/>
    <x v="3"/>
    <x v="3"/>
    <s v="High"/>
    <n v="1575"/>
    <n v="120"/>
    <n v="125"/>
    <n v="196875"/>
    <n v="27562.5"/>
    <n v="169312.5"/>
    <n v="189000"/>
    <n v="-19687.5"/>
    <d v="2014-02-01T00:00:00"/>
    <d v="1900-01-06T00:00:00"/>
    <n v="2"/>
    <x v="8"/>
    <x v="0"/>
    <x v="3"/>
    <n v="189120"/>
    <n v="7755"/>
  </r>
  <r>
    <x v="0"/>
    <x v="4"/>
    <x v="3"/>
    <s v="High"/>
    <n v="606"/>
    <n v="120"/>
    <n v="20"/>
    <n v="12120"/>
    <n v="1696.8000000000002"/>
    <n v="10423.200000000001"/>
    <n v="6060"/>
    <n v="4363.2000000000007"/>
    <d v="2014-04-01T00:00:00"/>
    <d v="1900-01-02T00:00:00"/>
    <n v="4"/>
    <x v="10"/>
    <x v="0"/>
    <x v="4"/>
    <n v="6180"/>
    <n v="5940"/>
  </r>
  <r>
    <x v="4"/>
    <x v="4"/>
    <x v="3"/>
    <s v="High"/>
    <n v="2460"/>
    <n v="120"/>
    <n v="300"/>
    <n v="738000"/>
    <n v="103320"/>
    <n v="634680"/>
    <n v="615000"/>
    <n v="19680"/>
    <d v="2014-07-01T00:00:00"/>
    <d v="1900-01-02T00:00:00"/>
    <n v="7"/>
    <x v="4"/>
    <x v="0"/>
    <x v="4"/>
    <n v="615120"/>
    <n v="122880"/>
  </r>
  <r>
    <x v="4"/>
    <x v="0"/>
    <x v="3"/>
    <s v="High"/>
    <n v="269"/>
    <n v="120"/>
    <n v="300"/>
    <n v="80700"/>
    <n v="11298"/>
    <n v="69402"/>
    <n v="67250"/>
    <n v="2152"/>
    <d v="2013-10-01T00:00:00"/>
    <d v="1900-01-02T00:00:00"/>
    <n v="10"/>
    <x v="7"/>
    <x v="1"/>
    <x v="4"/>
    <n v="67370"/>
    <n v="13330"/>
  </r>
  <r>
    <x v="4"/>
    <x v="1"/>
    <x v="3"/>
    <s v="High"/>
    <n v="2536"/>
    <n v="120"/>
    <n v="300"/>
    <n v="760800"/>
    <n v="106512"/>
    <n v="654288"/>
    <n v="634000"/>
    <n v="20288"/>
    <d v="2013-11-01T00:00:00"/>
    <d v="1900-01-05T00:00:00"/>
    <n v="11"/>
    <x v="9"/>
    <x v="1"/>
    <x v="5"/>
    <n v="634120"/>
    <n v="126680"/>
  </r>
  <r>
    <x v="0"/>
    <x v="3"/>
    <x v="4"/>
    <s v="High"/>
    <n v="2903"/>
    <n v="250"/>
    <n v="7"/>
    <n v="20321"/>
    <n v="2844.94"/>
    <n v="17476.060000000001"/>
    <n v="14515"/>
    <n v="2961.0600000000013"/>
    <d v="2014-03-01T00:00:00"/>
    <d v="1900-01-06T00:00:00"/>
    <n v="3"/>
    <x v="3"/>
    <x v="0"/>
    <x v="3"/>
    <n v="14765"/>
    <n v="5556"/>
  </r>
  <r>
    <x v="4"/>
    <x v="4"/>
    <x v="4"/>
    <s v="High"/>
    <n v="2541"/>
    <n v="250"/>
    <n v="300"/>
    <n v="762300"/>
    <n v="106722"/>
    <n v="655578"/>
    <n v="635250"/>
    <n v="20328"/>
    <d v="2014-08-01T00:00:00"/>
    <d v="1900-01-05T00:00:00"/>
    <n v="8"/>
    <x v="5"/>
    <x v="0"/>
    <x v="5"/>
    <n v="635500"/>
    <n v="126800"/>
  </r>
  <r>
    <x v="4"/>
    <x v="0"/>
    <x v="4"/>
    <s v="High"/>
    <n v="269"/>
    <n v="250"/>
    <n v="300"/>
    <n v="80700"/>
    <n v="11298"/>
    <n v="69402"/>
    <n v="67250"/>
    <n v="2152"/>
    <d v="2013-10-01T00:00:00"/>
    <d v="1900-01-02T00:00:00"/>
    <n v="10"/>
    <x v="7"/>
    <x v="1"/>
    <x v="4"/>
    <n v="67500"/>
    <n v="13200"/>
  </r>
  <r>
    <x v="4"/>
    <x v="0"/>
    <x v="4"/>
    <s v="High"/>
    <n v="1496"/>
    <n v="250"/>
    <n v="300"/>
    <n v="448800"/>
    <n v="62832"/>
    <n v="385968"/>
    <n v="374000"/>
    <n v="11968"/>
    <d v="2014-10-01T00:00:00"/>
    <d v="1900-01-03T00:00:00"/>
    <n v="10"/>
    <x v="7"/>
    <x v="0"/>
    <x v="0"/>
    <n v="374250"/>
    <n v="74550"/>
  </r>
  <r>
    <x v="4"/>
    <x v="4"/>
    <x v="4"/>
    <s v="High"/>
    <n v="1010"/>
    <n v="250"/>
    <n v="300"/>
    <n v="303000"/>
    <n v="42420"/>
    <n v="260580"/>
    <n v="252500"/>
    <n v="8080"/>
    <d v="2014-10-01T00:00:00"/>
    <d v="1900-01-03T00:00:00"/>
    <n v="10"/>
    <x v="7"/>
    <x v="0"/>
    <x v="0"/>
    <n v="252750"/>
    <n v="50250"/>
  </r>
  <r>
    <x v="0"/>
    <x v="2"/>
    <x v="4"/>
    <s v="High"/>
    <n v="1281"/>
    <n v="250"/>
    <n v="350"/>
    <n v="448350"/>
    <n v="62769"/>
    <n v="385581"/>
    <n v="333060"/>
    <n v="52521"/>
    <d v="2013-12-01T00:00:00"/>
    <d v="1899-12-31T00:00:00"/>
    <n v="12"/>
    <x v="2"/>
    <x v="1"/>
    <x v="1"/>
    <n v="333310"/>
    <n v="115040"/>
  </r>
  <r>
    <x v="4"/>
    <x v="0"/>
    <x v="5"/>
    <s v="High"/>
    <n v="888"/>
    <n v="260"/>
    <n v="300"/>
    <n v="266400"/>
    <n v="37296"/>
    <n v="229104"/>
    <n v="222000"/>
    <n v="7104"/>
    <d v="2014-03-01T00:00:00"/>
    <d v="1900-01-06T00:00:00"/>
    <n v="3"/>
    <x v="3"/>
    <x v="0"/>
    <x v="3"/>
    <n v="222260"/>
    <n v="44140"/>
  </r>
  <r>
    <x v="3"/>
    <x v="4"/>
    <x v="5"/>
    <s v="High"/>
    <n v="2844"/>
    <n v="260"/>
    <n v="125"/>
    <n v="355500"/>
    <n v="49770"/>
    <n v="305730"/>
    <n v="341280"/>
    <n v="-35550"/>
    <d v="2014-05-01T00:00:00"/>
    <d v="1900-01-04T00:00:00"/>
    <n v="5"/>
    <x v="11"/>
    <x v="0"/>
    <x v="6"/>
    <n v="341540"/>
    <n v="13960"/>
  </r>
  <r>
    <x v="2"/>
    <x v="2"/>
    <x v="5"/>
    <s v="High"/>
    <n v="2475"/>
    <n v="260"/>
    <n v="12"/>
    <n v="29700"/>
    <n v="4158"/>
    <n v="25542"/>
    <n v="7425"/>
    <n v="18117"/>
    <d v="2014-08-01T00:00:00"/>
    <d v="1900-01-05T00:00:00"/>
    <n v="8"/>
    <x v="5"/>
    <x v="0"/>
    <x v="5"/>
    <n v="7685"/>
    <n v="22015"/>
  </r>
  <r>
    <x v="1"/>
    <x v="0"/>
    <x v="5"/>
    <s v="High"/>
    <n v="1743"/>
    <n v="260"/>
    <n v="15"/>
    <n v="26145"/>
    <n v="3660.3"/>
    <n v="22484.7"/>
    <n v="17430"/>
    <n v="5054.7000000000007"/>
    <d v="2013-10-01T00:00:00"/>
    <d v="1900-01-02T00:00:00"/>
    <n v="10"/>
    <x v="7"/>
    <x v="1"/>
    <x v="4"/>
    <n v="17690"/>
    <n v="8455"/>
  </r>
  <r>
    <x v="2"/>
    <x v="4"/>
    <x v="5"/>
    <s v="High"/>
    <n v="2914"/>
    <n v="260"/>
    <n v="12"/>
    <n v="34968"/>
    <n v="4895.5200000000004"/>
    <n v="30072.48"/>
    <n v="8742"/>
    <n v="21330.48"/>
    <d v="2014-10-01T00:00:00"/>
    <d v="1900-01-03T00:00:00"/>
    <n v="10"/>
    <x v="7"/>
    <x v="0"/>
    <x v="0"/>
    <n v="9002"/>
    <n v="25966"/>
  </r>
  <r>
    <x v="0"/>
    <x v="2"/>
    <x v="5"/>
    <s v="High"/>
    <n v="1731"/>
    <n v="260"/>
    <n v="7"/>
    <n v="12117"/>
    <n v="1696.38"/>
    <n v="10420.619999999999"/>
    <n v="8655"/>
    <n v="1765.619999999999"/>
    <d v="2014-10-01T00:00:00"/>
    <d v="1900-01-03T00:00:00"/>
    <n v="10"/>
    <x v="7"/>
    <x v="0"/>
    <x v="0"/>
    <n v="8915"/>
    <n v="3202"/>
  </r>
  <r>
    <x v="0"/>
    <x v="3"/>
    <x v="5"/>
    <s v="High"/>
    <n v="1727"/>
    <n v="260"/>
    <n v="7"/>
    <n v="12089"/>
    <n v="1692.46"/>
    <n v="10396.540000000001"/>
    <n v="8635"/>
    <n v="1761.5400000000009"/>
    <d v="2013-10-01T00:00:00"/>
    <d v="1900-01-02T00:00:00"/>
    <n v="10"/>
    <x v="7"/>
    <x v="1"/>
    <x v="4"/>
    <n v="8895"/>
    <n v="3194"/>
  </r>
  <r>
    <x v="1"/>
    <x v="3"/>
    <x v="5"/>
    <s v="High"/>
    <n v="1870"/>
    <n v="260"/>
    <n v="15"/>
    <n v="28050"/>
    <n v="3927"/>
    <n v="24123"/>
    <n v="18700"/>
    <n v="5423"/>
    <d v="2013-11-01T00:00:00"/>
    <d v="1900-01-05T00:00:00"/>
    <n v="11"/>
    <x v="9"/>
    <x v="1"/>
    <x v="5"/>
    <n v="18960"/>
    <n v="9090"/>
  </r>
  <r>
    <x v="3"/>
    <x v="2"/>
    <x v="0"/>
    <s v="High"/>
    <n v="1174"/>
    <n v="3"/>
    <n v="125"/>
    <n v="146750"/>
    <n v="22012.5"/>
    <n v="124737.5"/>
    <n v="140880"/>
    <n v="-16142.5"/>
    <d v="2014-08-01T00:00:00"/>
    <d v="1900-01-05T00:00:00"/>
    <n v="8"/>
    <x v="5"/>
    <x v="0"/>
    <x v="5"/>
    <n v="140883"/>
    <n v="5867"/>
  </r>
  <r>
    <x v="3"/>
    <x v="1"/>
    <x v="0"/>
    <s v="High"/>
    <n v="2767"/>
    <n v="3"/>
    <n v="125"/>
    <n v="345875"/>
    <n v="51881.25"/>
    <n v="293993.75"/>
    <n v="332040"/>
    <n v="-38046.25"/>
    <d v="2014-08-01T00:00:00"/>
    <d v="1900-01-05T00:00:00"/>
    <n v="8"/>
    <x v="5"/>
    <x v="0"/>
    <x v="5"/>
    <n v="332043"/>
    <n v="13832"/>
  </r>
  <r>
    <x v="3"/>
    <x v="1"/>
    <x v="0"/>
    <s v="High"/>
    <n v="1085"/>
    <n v="3"/>
    <n v="125"/>
    <n v="135625"/>
    <n v="20343.75"/>
    <n v="115281.25"/>
    <n v="130200"/>
    <n v="-14918.75"/>
    <d v="2014-10-01T00:00:00"/>
    <d v="1900-01-03T00:00:00"/>
    <n v="10"/>
    <x v="7"/>
    <x v="0"/>
    <x v="0"/>
    <n v="130203"/>
    <n v="5422"/>
  </r>
  <r>
    <x v="4"/>
    <x v="3"/>
    <x v="1"/>
    <s v="High"/>
    <n v="546"/>
    <n v="5"/>
    <n v="300"/>
    <n v="163800"/>
    <n v="24570"/>
    <n v="139230"/>
    <n v="136500"/>
    <n v="2730"/>
    <d v="2014-10-01T00:00:00"/>
    <d v="1900-01-03T00:00:00"/>
    <n v="10"/>
    <x v="7"/>
    <x v="0"/>
    <x v="0"/>
    <n v="136505"/>
    <n v="27295"/>
  </r>
  <r>
    <x v="0"/>
    <x v="1"/>
    <x v="2"/>
    <s v="High"/>
    <n v="1158"/>
    <n v="10"/>
    <n v="20"/>
    <n v="23160"/>
    <n v="3474"/>
    <n v="19686"/>
    <n v="11580"/>
    <n v="8106"/>
    <d v="2014-03-01T00:00:00"/>
    <d v="1900-01-06T00:00:00"/>
    <n v="3"/>
    <x v="3"/>
    <x v="0"/>
    <x v="3"/>
    <n v="11590"/>
    <n v="11570"/>
  </r>
  <r>
    <x v="1"/>
    <x v="0"/>
    <x v="2"/>
    <s v="High"/>
    <n v="1614"/>
    <n v="10"/>
    <n v="15"/>
    <n v="24210"/>
    <n v="3631.5"/>
    <n v="20578.5"/>
    <n v="16140"/>
    <n v="4438.5"/>
    <d v="2014-04-01T00:00:00"/>
    <d v="1900-01-02T00:00:00"/>
    <n v="4"/>
    <x v="10"/>
    <x v="0"/>
    <x v="4"/>
    <n v="16150"/>
    <n v="8060"/>
  </r>
  <r>
    <x v="0"/>
    <x v="3"/>
    <x v="2"/>
    <s v="High"/>
    <n v="2535"/>
    <n v="10"/>
    <n v="7"/>
    <n v="17745"/>
    <n v="2661.75"/>
    <n v="15083.25"/>
    <n v="12675"/>
    <n v="2408.25"/>
    <d v="2014-04-01T00:00:00"/>
    <d v="1900-01-02T00:00:00"/>
    <n v="4"/>
    <x v="10"/>
    <x v="0"/>
    <x v="4"/>
    <n v="12685"/>
    <n v="5060"/>
  </r>
  <r>
    <x v="0"/>
    <x v="3"/>
    <x v="2"/>
    <s v="High"/>
    <n v="2851"/>
    <n v="10"/>
    <n v="350"/>
    <n v="997850"/>
    <n v="149677.5"/>
    <n v="848172.5"/>
    <n v="741260"/>
    <n v="106912.5"/>
    <d v="2014-05-01T00:00:00"/>
    <d v="1900-01-04T00:00:00"/>
    <n v="5"/>
    <x v="11"/>
    <x v="0"/>
    <x v="6"/>
    <n v="741270"/>
    <n v="256580"/>
  </r>
  <r>
    <x v="1"/>
    <x v="0"/>
    <x v="2"/>
    <s v="High"/>
    <n v="2559"/>
    <n v="10"/>
    <n v="15"/>
    <n v="38385"/>
    <n v="5757.75"/>
    <n v="32627.25"/>
    <n v="25590"/>
    <n v="7037.25"/>
    <d v="2014-08-01T00:00:00"/>
    <d v="1900-01-05T00:00:00"/>
    <n v="8"/>
    <x v="5"/>
    <x v="0"/>
    <x v="5"/>
    <n v="25600"/>
    <n v="12785"/>
  </r>
  <r>
    <x v="0"/>
    <x v="4"/>
    <x v="2"/>
    <s v="High"/>
    <n v="267"/>
    <n v="10"/>
    <n v="20"/>
    <n v="5340"/>
    <n v="801"/>
    <n v="4539"/>
    <n v="2670"/>
    <n v="1869"/>
    <d v="2013-10-01T00:00:00"/>
    <d v="1900-01-02T00:00:00"/>
    <n v="10"/>
    <x v="7"/>
    <x v="1"/>
    <x v="4"/>
    <n v="2680"/>
    <n v="2660"/>
  </r>
  <r>
    <x v="3"/>
    <x v="1"/>
    <x v="2"/>
    <s v="High"/>
    <n v="1085"/>
    <n v="10"/>
    <n v="125"/>
    <n v="135625"/>
    <n v="20343.75"/>
    <n v="115281.25"/>
    <n v="130200"/>
    <n v="-14918.75"/>
    <d v="2014-10-01T00:00:00"/>
    <d v="1900-01-03T00:00:00"/>
    <n v="10"/>
    <x v="7"/>
    <x v="0"/>
    <x v="0"/>
    <n v="130210"/>
    <n v="5415"/>
  </r>
  <r>
    <x v="1"/>
    <x v="1"/>
    <x v="2"/>
    <s v="High"/>
    <n v="1175"/>
    <n v="10"/>
    <n v="15"/>
    <n v="17625"/>
    <n v="2643.75"/>
    <n v="14981.25"/>
    <n v="11750"/>
    <n v="3231.25"/>
    <d v="2014-10-01T00:00:00"/>
    <d v="1900-01-03T00:00:00"/>
    <n v="10"/>
    <x v="7"/>
    <x v="0"/>
    <x v="0"/>
    <n v="11760"/>
    <n v="5865"/>
  </r>
  <r>
    <x v="0"/>
    <x v="4"/>
    <x v="2"/>
    <s v="High"/>
    <n v="2007"/>
    <n v="10"/>
    <n v="350"/>
    <n v="702450"/>
    <n v="105367.5"/>
    <n v="597082.5"/>
    <n v="521820"/>
    <n v="75262.5"/>
    <d v="2013-11-01T00:00:00"/>
    <d v="1900-01-05T00:00:00"/>
    <n v="11"/>
    <x v="9"/>
    <x v="1"/>
    <x v="5"/>
    <n v="521830"/>
    <n v="180620"/>
  </r>
  <r>
    <x v="0"/>
    <x v="3"/>
    <x v="2"/>
    <s v="High"/>
    <n v="2151"/>
    <n v="10"/>
    <n v="350"/>
    <n v="752850"/>
    <n v="112927.5"/>
    <n v="639922.5"/>
    <n v="559260"/>
    <n v="80662.5"/>
    <d v="2013-11-01T00:00:00"/>
    <d v="1900-01-05T00:00:00"/>
    <n v="11"/>
    <x v="9"/>
    <x v="1"/>
    <x v="5"/>
    <n v="559270"/>
    <n v="193580"/>
  </r>
  <r>
    <x v="2"/>
    <x v="4"/>
    <x v="2"/>
    <s v="High"/>
    <n v="914"/>
    <n v="10"/>
    <n v="12"/>
    <n v="10968"/>
    <n v="1645.2"/>
    <n v="9322.7999999999993"/>
    <n v="2742"/>
    <n v="6580.7999999999993"/>
    <d v="2014-12-01T00:00:00"/>
    <d v="1900-01-01T00:00:00"/>
    <n v="12"/>
    <x v="2"/>
    <x v="0"/>
    <x v="2"/>
    <n v="2752"/>
    <n v="8216"/>
  </r>
  <r>
    <x v="0"/>
    <x v="2"/>
    <x v="2"/>
    <s v="High"/>
    <n v="293"/>
    <n v="10"/>
    <n v="20"/>
    <n v="5860"/>
    <n v="879"/>
    <n v="4981"/>
    <n v="2930"/>
    <n v="2051"/>
    <d v="2014-12-01T00:00:00"/>
    <d v="1900-01-01T00:00:00"/>
    <n v="12"/>
    <x v="2"/>
    <x v="0"/>
    <x v="2"/>
    <n v="2940"/>
    <n v="2920"/>
  </r>
  <r>
    <x v="2"/>
    <x v="3"/>
    <x v="3"/>
    <s v="High"/>
    <n v="500"/>
    <n v="120"/>
    <n v="12"/>
    <n v="6000"/>
    <n v="900"/>
    <n v="5100"/>
    <n v="1500"/>
    <n v="3600"/>
    <d v="2014-03-01T00:00:00"/>
    <d v="1900-01-06T00:00:00"/>
    <n v="3"/>
    <x v="3"/>
    <x v="0"/>
    <x v="3"/>
    <n v="1620"/>
    <n v="4380"/>
  </r>
  <r>
    <x v="1"/>
    <x v="2"/>
    <x v="3"/>
    <s v="High"/>
    <n v="2826"/>
    <n v="120"/>
    <n v="15"/>
    <n v="42390"/>
    <n v="6358.5"/>
    <n v="36031.5"/>
    <n v="28260"/>
    <n v="7771.5"/>
    <d v="2014-05-01T00:00:00"/>
    <d v="1900-01-04T00:00:00"/>
    <n v="5"/>
    <x v="11"/>
    <x v="0"/>
    <x v="6"/>
    <n v="28380"/>
    <n v="14010"/>
  </r>
  <r>
    <x v="3"/>
    <x v="2"/>
    <x v="3"/>
    <s v="High"/>
    <n v="663"/>
    <n v="120"/>
    <n v="125"/>
    <n v="82875"/>
    <n v="12431.25"/>
    <n v="70443.75"/>
    <n v="79560"/>
    <n v="-9116.25"/>
    <d v="2014-09-01T00:00:00"/>
    <d v="1900-01-01T00:00:00"/>
    <n v="9"/>
    <x v="6"/>
    <x v="0"/>
    <x v="2"/>
    <n v="79680"/>
    <n v="3195"/>
  </r>
  <r>
    <x v="4"/>
    <x v="4"/>
    <x v="3"/>
    <s v="High"/>
    <n v="2574"/>
    <n v="120"/>
    <n v="300"/>
    <n v="772200"/>
    <n v="115830"/>
    <n v="656370"/>
    <n v="643500"/>
    <n v="12870"/>
    <d v="2013-11-01T00:00:00"/>
    <d v="1900-01-05T00:00:00"/>
    <n v="11"/>
    <x v="9"/>
    <x v="1"/>
    <x v="5"/>
    <n v="643620"/>
    <n v="128580"/>
  </r>
  <r>
    <x v="3"/>
    <x v="4"/>
    <x v="3"/>
    <s v="High"/>
    <n v="2438"/>
    <n v="120"/>
    <n v="125"/>
    <n v="304750"/>
    <n v="45712.5"/>
    <n v="259037.5"/>
    <n v="292560"/>
    <n v="-33522.5"/>
    <d v="2013-12-01T00:00:00"/>
    <d v="1899-12-31T00:00:00"/>
    <n v="12"/>
    <x v="2"/>
    <x v="1"/>
    <x v="1"/>
    <n v="292680"/>
    <n v="12070"/>
  </r>
  <r>
    <x v="2"/>
    <x v="4"/>
    <x v="3"/>
    <s v="High"/>
    <n v="914"/>
    <n v="120"/>
    <n v="12"/>
    <n v="10968"/>
    <n v="1645.2"/>
    <n v="9322.7999999999993"/>
    <n v="2742"/>
    <n v="6580.7999999999993"/>
    <d v="2014-12-01T00:00:00"/>
    <d v="1900-01-01T00:00:00"/>
    <n v="12"/>
    <x v="2"/>
    <x v="0"/>
    <x v="2"/>
    <n v="2862"/>
    <n v="8106"/>
  </r>
  <r>
    <x v="0"/>
    <x v="0"/>
    <x v="4"/>
    <s v="High"/>
    <n v="865.5"/>
    <n v="250"/>
    <n v="20"/>
    <n v="17310"/>
    <n v="2596.5"/>
    <n v="14713.5"/>
    <n v="8655"/>
    <n v="6058.5"/>
    <d v="2014-07-01T00:00:00"/>
    <d v="1900-01-02T00:00:00"/>
    <n v="7"/>
    <x v="4"/>
    <x v="0"/>
    <x v="4"/>
    <n v="8905"/>
    <n v="8405"/>
  </r>
  <r>
    <x v="1"/>
    <x v="1"/>
    <x v="4"/>
    <s v="High"/>
    <n v="492"/>
    <n v="250"/>
    <n v="15"/>
    <n v="7380"/>
    <n v="1107"/>
    <n v="6273"/>
    <n v="4920"/>
    <n v="1353"/>
    <d v="2014-07-01T00:00:00"/>
    <d v="1900-01-02T00:00:00"/>
    <n v="7"/>
    <x v="4"/>
    <x v="0"/>
    <x v="4"/>
    <n v="5170"/>
    <n v="2210"/>
  </r>
  <r>
    <x v="0"/>
    <x v="4"/>
    <x v="4"/>
    <s v="High"/>
    <n v="267"/>
    <n v="250"/>
    <n v="20"/>
    <n v="5340"/>
    <n v="801"/>
    <n v="4539"/>
    <n v="2670"/>
    <n v="1869"/>
    <d v="2013-10-01T00:00:00"/>
    <d v="1900-01-02T00:00:00"/>
    <n v="10"/>
    <x v="7"/>
    <x v="1"/>
    <x v="4"/>
    <n v="2920"/>
    <n v="2420"/>
  </r>
  <r>
    <x v="1"/>
    <x v="1"/>
    <x v="4"/>
    <s v="High"/>
    <n v="1175"/>
    <n v="250"/>
    <n v="15"/>
    <n v="17625"/>
    <n v="2643.75"/>
    <n v="14981.25"/>
    <n v="11750"/>
    <n v="3231.25"/>
    <d v="2014-10-01T00:00:00"/>
    <d v="1900-01-03T00:00:00"/>
    <n v="10"/>
    <x v="7"/>
    <x v="0"/>
    <x v="0"/>
    <n v="12000"/>
    <n v="5625"/>
  </r>
  <r>
    <x v="3"/>
    <x v="0"/>
    <x v="4"/>
    <s v="High"/>
    <n v="2954"/>
    <n v="250"/>
    <n v="125"/>
    <n v="369250"/>
    <n v="55387.5"/>
    <n v="313862.5"/>
    <n v="354480"/>
    <n v="-40617.5"/>
    <d v="2013-11-01T00:00:00"/>
    <d v="1900-01-05T00:00:00"/>
    <n v="11"/>
    <x v="9"/>
    <x v="1"/>
    <x v="5"/>
    <n v="354730"/>
    <n v="14520"/>
  </r>
  <r>
    <x v="3"/>
    <x v="1"/>
    <x v="4"/>
    <s v="High"/>
    <n v="552"/>
    <n v="250"/>
    <n v="125"/>
    <n v="69000"/>
    <n v="10350"/>
    <n v="58650"/>
    <n v="66240"/>
    <n v="-7590"/>
    <d v="2014-11-01T00:00:00"/>
    <d v="1900-01-06T00:00:00"/>
    <n v="11"/>
    <x v="9"/>
    <x v="0"/>
    <x v="3"/>
    <n v="66490"/>
    <n v="2510"/>
  </r>
  <r>
    <x v="0"/>
    <x v="2"/>
    <x v="4"/>
    <s v="High"/>
    <n v="293"/>
    <n v="250"/>
    <n v="20"/>
    <n v="5860"/>
    <n v="879"/>
    <n v="4981"/>
    <n v="2930"/>
    <n v="2051"/>
    <d v="2014-12-01T00:00:00"/>
    <d v="1900-01-01T00:00:00"/>
    <n v="12"/>
    <x v="2"/>
    <x v="0"/>
    <x v="2"/>
    <n v="3180"/>
    <n v="2680"/>
  </r>
  <r>
    <x v="4"/>
    <x v="2"/>
    <x v="5"/>
    <s v="High"/>
    <n v="2475"/>
    <n v="260"/>
    <n v="300"/>
    <n v="742500"/>
    <n v="111375"/>
    <n v="631125"/>
    <n v="618750"/>
    <n v="12375"/>
    <d v="2014-03-01T00:00:00"/>
    <d v="1900-01-06T00:00:00"/>
    <n v="3"/>
    <x v="3"/>
    <x v="0"/>
    <x v="3"/>
    <n v="619010"/>
    <n v="123490"/>
  </r>
  <r>
    <x v="4"/>
    <x v="3"/>
    <x v="5"/>
    <s v="High"/>
    <n v="546"/>
    <n v="260"/>
    <n v="300"/>
    <n v="163800"/>
    <n v="24570"/>
    <n v="139230"/>
    <n v="136500"/>
    <n v="2730"/>
    <d v="2014-10-01T00:00:00"/>
    <d v="1900-01-03T00:00:00"/>
    <n v="10"/>
    <x v="7"/>
    <x v="0"/>
    <x v="0"/>
    <n v="136760"/>
    <n v="27040"/>
  </r>
  <r>
    <x v="0"/>
    <x v="3"/>
    <x v="1"/>
    <s v="High"/>
    <n v="1368"/>
    <n v="5"/>
    <n v="7"/>
    <n v="9576"/>
    <n v="1436.4"/>
    <n v="8139.6"/>
    <n v="6840"/>
    <n v="1299.6000000000004"/>
    <d v="2014-02-01T00:00:00"/>
    <d v="1900-01-06T00:00:00"/>
    <n v="2"/>
    <x v="8"/>
    <x v="0"/>
    <x v="3"/>
    <n v="6845"/>
    <n v="2731"/>
  </r>
  <r>
    <x v="0"/>
    <x v="0"/>
    <x v="2"/>
    <s v="High"/>
    <n v="723"/>
    <n v="10"/>
    <n v="7"/>
    <n v="5061"/>
    <n v="759.15000000000009"/>
    <n v="4301.8500000000004"/>
    <n v="3615"/>
    <n v="686.85000000000014"/>
    <d v="2014-04-01T00:00:00"/>
    <d v="1900-01-02T00:00:00"/>
    <n v="4"/>
    <x v="10"/>
    <x v="0"/>
    <x v="4"/>
    <n v="3625"/>
    <n v="1436"/>
  </r>
  <r>
    <x v="2"/>
    <x v="4"/>
    <x v="4"/>
    <s v="High"/>
    <n v="1806"/>
    <n v="250"/>
    <n v="12"/>
    <n v="21672"/>
    <n v="3250.8"/>
    <n v="18421.2"/>
    <n v="5418"/>
    <n v="13003.2"/>
    <d v="2014-05-01T00:00:00"/>
    <d v="1900-01-04T00:00:00"/>
    <n v="5"/>
    <x v="11"/>
    <x v="0"/>
    <x v="6"/>
    <n v="5668"/>
    <n v="16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363F8-7FBE-49AE-B9F7-2802990872B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D14:E19" firstHeaderRow="1" firstDataRow="1" firstDataCol="1"/>
  <pivotFields count="20">
    <pivotField showAll="0">
      <items count="6">
        <item x="2"/>
        <item x="3"/>
        <item x="0"/>
        <item x="1"/>
        <item x="4"/>
        <item t="default"/>
      </items>
    </pivotField>
    <pivotField axis="axisRow" showAll="0">
      <items count="6">
        <item x="0"/>
        <item x="2"/>
        <item x="1"/>
        <item x="3"/>
        <item x="4"/>
        <item t="default"/>
      </items>
    </pivotField>
    <pivotField showAll="0"/>
    <pivotField showAll="0"/>
    <pivotField showAll="0"/>
    <pivotField showAll="0"/>
    <pivotField numFmtId="164" showAll="0"/>
    <pivotField numFmtId="164" showAll="0"/>
    <pivotField numFmtId="164" showAll="0"/>
    <pivotField dataField="1" numFmtId="164" showAll="0"/>
    <pivotField numFmtId="164" showAll="0"/>
    <pivotField numFmtId="164" showAll="0"/>
    <pivotField numFmtId="14"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showAll="0">
      <items count="8">
        <item x="1"/>
        <item x="2"/>
        <item x="4"/>
        <item x="0"/>
        <item x="6"/>
        <item x="5"/>
        <item x="3"/>
        <item t="default"/>
      </items>
    </pivotField>
    <pivotField numFmtId="164" showAll="0"/>
    <pivotField numFmtId="164" showAll="0"/>
  </pivotFields>
  <rowFields count="1">
    <field x="1"/>
  </rowFields>
  <rowItems count="5">
    <i>
      <x/>
    </i>
    <i>
      <x v="1"/>
    </i>
    <i>
      <x v="2"/>
    </i>
    <i>
      <x v="3"/>
    </i>
    <i>
      <x v="4"/>
    </i>
  </rowItems>
  <colItems count="1">
    <i/>
  </colItems>
  <dataFields count="1">
    <dataField name="Sum of  Sales" fld="9" baseField="0" baseItem="0" numFmtId="164"/>
  </dataFields>
  <formats count="1">
    <format dxfId="0">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37480D-6560-4220-862A-C255FC8F23E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G3:H9"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name="Product " axis="axisRow" showAll="0">
      <items count="7">
        <item x="5"/>
        <item x="0"/>
        <item x="1"/>
        <item x="2"/>
        <item x="3"/>
        <item x="4"/>
        <item t="default"/>
      </items>
    </pivotField>
    <pivotField showAll="0"/>
    <pivotField dataField="1" showAll="0"/>
    <pivotField showAll="0"/>
    <pivotField numFmtId="164" showAll="0"/>
    <pivotField numFmtId="164" showAll="0"/>
    <pivotField numFmtId="164" showAll="0"/>
    <pivotField numFmtId="164" showAll="0"/>
    <pivotField numFmtId="164" showAll="0"/>
    <pivotField numFmtId="164" showAll="0"/>
    <pivotField numFmtId="14"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showAll="0">
      <items count="8">
        <item x="1"/>
        <item x="2"/>
        <item x="4"/>
        <item x="0"/>
        <item x="6"/>
        <item x="5"/>
        <item x="3"/>
        <item t="default"/>
      </items>
    </pivotField>
    <pivotField numFmtId="164" showAll="0"/>
    <pivotField numFmtId="164" showAll="0"/>
  </pivotFields>
  <rowFields count="1">
    <field x="2"/>
  </rowFields>
  <rowItems count="6">
    <i>
      <x/>
    </i>
    <i>
      <x v="1"/>
    </i>
    <i>
      <x v="2"/>
    </i>
    <i>
      <x v="3"/>
    </i>
    <i>
      <x v="4"/>
    </i>
    <i>
      <x v="5"/>
    </i>
  </rowItems>
  <colItems count="1">
    <i/>
  </colItems>
  <dataFields count="1">
    <dataField name="Count of Units Sold" fld="4" subtotal="count" baseField="1"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2BA662-288E-4F12-A8D7-44CA91359C6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D3:E9"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name="product" axis="axisRow" showAll="0">
      <items count="7">
        <item x="5"/>
        <item x="0"/>
        <item x="1"/>
        <item x="2"/>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numFmtId="14"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showAll="0">
      <items count="8">
        <item x="1"/>
        <item x="2"/>
        <item x="4"/>
        <item x="0"/>
        <item x="6"/>
        <item x="5"/>
        <item x="3"/>
        <item t="default"/>
      </items>
    </pivotField>
    <pivotField dataField="1" numFmtId="164" showAll="0"/>
    <pivotField numFmtId="164" showAll="0"/>
  </pivotFields>
  <rowFields count="1">
    <field x="2"/>
  </rowFields>
  <rowItems count="6">
    <i>
      <x/>
    </i>
    <i>
      <x v="1"/>
    </i>
    <i>
      <x v="2"/>
    </i>
    <i>
      <x v="3"/>
    </i>
    <i>
      <x v="4"/>
    </i>
    <i>
      <x v="5"/>
    </i>
  </rowItems>
  <colItems count="1">
    <i/>
  </colItems>
  <dataFields count="1">
    <dataField name="Sum of Expenses" fld="18" baseField="0" baseItem="0" numFmtId="164"/>
  </dataFields>
  <formats count="1">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5D8A9E-1590-4AEB-8863-78623C971C96}"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1:B28"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showAll="0"/>
    <pivotField showAll="0"/>
    <pivotField showAll="0"/>
    <pivotField showAll="0"/>
    <pivotField numFmtId="164" showAll="0"/>
    <pivotField numFmtId="164" showAll="0"/>
    <pivotField numFmtId="164" showAll="0"/>
    <pivotField dataField="1" numFmtId="164" showAll="0"/>
    <pivotField numFmtId="164" showAll="0"/>
    <pivotField numFmtId="164" showAll="0"/>
    <pivotField numFmtId="14"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axis="axisRow" showAll="0">
      <items count="8">
        <item x="1"/>
        <item x="2"/>
        <item x="4"/>
        <item x="0"/>
        <item x="6"/>
        <item x="5"/>
        <item x="3"/>
        <item t="default"/>
      </items>
    </pivotField>
    <pivotField numFmtId="164" showAll="0"/>
    <pivotField numFmtId="164" showAll="0"/>
  </pivotFields>
  <rowFields count="1">
    <field x="17"/>
  </rowFields>
  <rowItems count="7">
    <i>
      <x/>
    </i>
    <i>
      <x v="1"/>
    </i>
    <i>
      <x v="2"/>
    </i>
    <i>
      <x v="3"/>
    </i>
    <i>
      <x v="4"/>
    </i>
    <i>
      <x v="5"/>
    </i>
    <i>
      <x v="6"/>
    </i>
  </rowItems>
  <colItems count="1">
    <i/>
  </colItems>
  <dataFields count="1">
    <dataField name="Sum of  Sales" fld="9" baseField="0" baseItem="0" numFmtId="164"/>
  </dataFields>
  <formats count="1">
    <format dxfId="2">
      <pivotArea outline="0" collapsedLevelsAreSubtotals="1" fieldPosition="0"/>
    </format>
  </formats>
  <chartFormats count="8">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7" count="1" selected="0">
            <x v="0"/>
          </reference>
        </references>
      </pivotArea>
    </chartFormat>
    <chartFormat chart="4" format="11">
      <pivotArea type="data" outline="0" fieldPosition="0">
        <references count="2">
          <reference field="4294967294" count="1" selected="0">
            <x v="0"/>
          </reference>
          <reference field="17" count="1" selected="0">
            <x v="1"/>
          </reference>
        </references>
      </pivotArea>
    </chartFormat>
    <chartFormat chart="4" format="12">
      <pivotArea type="data" outline="0" fieldPosition="0">
        <references count="2">
          <reference field="4294967294" count="1" selected="0">
            <x v="0"/>
          </reference>
          <reference field="17" count="1" selected="0">
            <x v="2"/>
          </reference>
        </references>
      </pivotArea>
    </chartFormat>
    <chartFormat chart="4" format="13">
      <pivotArea type="data" outline="0" fieldPosition="0">
        <references count="2">
          <reference field="4294967294" count="1" selected="0">
            <x v="0"/>
          </reference>
          <reference field="17" count="1" selected="0">
            <x v="3"/>
          </reference>
        </references>
      </pivotArea>
    </chartFormat>
    <chartFormat chart="4" format="14">
      <pivotArea type="data" outline="0" fieldPosition="0">
        <references count="2">
          <reference field="4294967294" count="1" selected="0">
            <x v="0"/>
          </reference>
          <reference field="17" count="1" selected="0">
            <x v="4"/>
          </reference>
        </references>
      </pivotArea>
    </chartFormat>
    <chartFormat chart="4" format="15">
      <pivotArea type="data" outline="0" fieldPosition="0">
        <references count="2">
          <reference field="4294967294" count="1" selected="0">
            <x v="0"/>
          </reference>
          <reference field="17" count="1" selected="0">
            <x v="5"/>
          </reference>
        </references>
      </pivotArea>
    </chartFormat>
    <chartFormat chart="4" format="16">
      <pivotArea type="data" outline="0" fieldPosition="0">
        <references count="2">
          <reference field="4294967294" count="1" selected="0">
            <x v="0"/>
          </reference>
          <reference field="1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AE0DAC-BD64-46B1-8741-9597D2B623B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J3:K8" firstHeaderRow="1" firstDataRow="1" firstDataCol="1"/>
  <pivotFields count="20">
    <pivotField showAll="0">
      <items count="6">
        <item x="2"/>
        <item x="3"/>
        <item x="0"/>
        <item x="1"/>
        <item x="4"/>
        <item t="default"/>
      </items>
    </pivotField>
    <pivotField axis="axisRow" showAll="0">
      <items count="6">
        <item x="0"/>
        <item x="2"/>
        <item x="1"/>
        <item x="3"/>
        <item x="4"/>
        <item t="default"/>
      </items>
    </pivotField>
    <pivotField name="Product " showAll="0"/>
    <pivotField showAll="0"/>
    <pivotField showAll="0"/>
    <pivotField showAll="0"/>
    <pivotField numFmtId="164" showAll="0"/>
    <pivotField numFmtId="164" showAll="0"/>
    <pivotField numFmtId="164" showAll="0"/>
    <pivotField numFmtId="164" showAll="0"/>
    <pivotField numFmtId="164" showAll="0"/>
    <pivotField dataField="1" numFmtId="164" showAll="0"/>
    <pivotField numFmtId="14"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showAll="0">
      <items count="8">
        <item x="1"/>
        <item x="2"/>
        <item x="4"/>
        <item x="0"/>
        <item x="6"/>
        <item x="5"/>
        <item x="3"/>
        <item t="default"/>
      </items>
    </pivotField>
    <pivotField numFmtId="164" showAll="0"/>
    <pivotField numFmtId="164" showAll="0"/>
  </pivotFields>
  <rowFields count="1">
    <field x="1"/>
  </rowFields>
  <rowItems count="5">
    <i>
      <x/>
    </i>
    <i>
      <x v="1"/>
    </i>
    <i>
      <x v="2"/>
    </i>
    <i>
      <x v="3"/>
    </i>
    <i>
      <x v="4"/>
    </i>
  </rowItems>
  <colItems count="1">
    <i/>
  </colItems>
  <dataFields count="1">
    <dataField name="Sum of Profit" fld="11" baseField="0" baseItem="0" numFmtId="164"/>
  </dataFields>
  <formats count="1">
    <format dxfId="3">
      <pivotArea outline="0" collapsedLevelsAreSubtotals="1" fieldPosition="0"/>
    </format>
  </format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5D25A0-4698-403D-959C-526D0606363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4:B16" firstHeaderRow="1" firstDataRow="1" firstDataCol="1"/>
  <pivotFields count="20">
    <pivotField showAll="0">
      <items count="6">
        <item x="2"/>
        <item x="3"/>
        <item x="0"/>
        <item x="1"/>
        <item x="4"/>
        <item t="default"/>
      </items>
    </pivotField>
    <pivotField showAll="0"/>
    <pivotField showAll="0"/>
    <pivotField showAll="0"/>
    <pivotField showAll="0"/>
    <pivotField showAll="0"/>
    <pivotField numFmtId="164" showAll="0"/>
    <pivotField numFmtId="164" showAll="0"/>
    <pivotField numFmtId="164" showAll="0"/>
    <pivotField dataField="1" numFmtId="164" showAll="0"/>
    <pivotField numFmtId="164" showAll="0"/>
    <pivotField numFmtId="164" showAll="0"/>
    <pivotField numFmtId="14" showAll="0"/>
    <pivotField numFmtId="14" showAll="0"/>
    <pivotField showAll="0"/>
    <pivotField showAll="0">
      <items count="13">
        <item x="0"/>
        <item x="8"/>
        <item x="3"/>
        <item x="10"/>
        <item x="11"/>
        <item x="1"/>
        <item x="4"/>
        <item x="5"/>
        <item x="6"/>
        <item x="7"/>
        <item x="9"/>
        <item x="2"/>
        <item t="default"/>
      </items>
    </pivotField>
    <pivotField axis="axisRow" showAll="0">
      <items count="3">
        <item x="1"/>
        <item x="0"/>
        <item t="default"/>
      </items>
    </pivotField>
    <pivotField showAll="0">
      <items count="8">
        <item x="1"/>
        <item x="2"/>
        <item x="4"/>
        <item x="0"/>
        <item x="6"/>
        <item x="5"/>
        <item x="3"/>
        <item t="default"/>
      </items>
    </pivotField>
    <pivotField numFmtId="164" showAll="0"/>
    <pivotField numFmtId="164" showAll="0"/>
  </pivotFields>
  <rowFields count="1">
    <field x="16"/>
  </rowFields>
  <rowItems count="2">
    <i>
      <x/>
    </i>
    <i>
      <x v="1"/>
    </i>
  </rowItems>
  <colItems count="1">
    <i/>
  </colItems>
  <dataFields count="1">
    <dataField name="Sum of  Sales" fld="9"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5B4F6E-0E5A-44E8-91C6-625930342D0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duct">
  <location ref="D23:E29"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name="Products Profit" axis="axisRow" showAll="0">
      <items count="7">
        <item x="5"/>
        <item x="0"/>
        <item x="1"/>
        <item x="2"/>
        <item x="3"/>
        <item x="4"/>
        <item t="default"/>
      </items>
    </pivotField>
    <pivotField showAll="0"/>
    <pivotField showAll="0"/>
    <pivotField showAll="0"/>
    <pivotField numFmtId="164" showAll="0"/>
    <pivotField numFmtId="164" showAll="0"/>
    <pivotField numFmtId="164" showAll="0"/>
    <pivotField numFmtId="164" showAll="0"/>
    <pivotField numFmtId="164" showAll="0"/>
    <pivotField dataField="1" numFmtId="164" showAll="0"/>
    <pivotField numFmtId="14"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showAll="0">
      <items count="8">
        <item x="1"/>
        <item x="2"/>
        <item x="4"/>
        <item x="0"/>
        <item x="6"/>
        <item x="5"/>
        <item x="3"/>
        <item t="default"/>
      </items>
    </pivotField>
    <pivotField numFmtId="164" showAll="0"/>
    <pivotField numFmtId="164" showAll="0"/>
  </pivotFields>
  <rowFields count="1">
    <field x="2"/>
  </rowFields>
  <rowItems count="6">
    <i>
      <x/>
    </i>
    <i>
      <x v="1"/>
    </i>
    <i>
      <x v="2"/>
    </i>
    <i>
      <x v="3"/>
    </i>
    <i>
      <x v="4"/>
    </i>
    <i>
      <x v="5"/>
    </i>
  </rowItems>
  <colItems count="1">
    <i/>
  </colItems>
  <dataFields count="1">
    <dataField name="Sum of Profit" fld="11"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C41273-57D8-44EC-869A-5C97D3CCEED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9" firstHeaderRow="1" firstDataRow="1" firstDataCol="1"/>
  <pivotFields count="20">
    <pivotField showAll="0">
      <items count="6">
        <item x="2"/>
        <item x="3"/>
        <item x="0"/>
        <item x="1"/>
        <item x="4"/>
        <item t="default"/>
      </items>
    </pivotField>
    <pivotField showAll="0">
      <items count="6">
        <item x="0"/>
        <item x="2"/>
        <item x="1"/>
        <item x="3"/>
        <item x="4"/>
        <item t="default"/>
      </items>
    </pivotField>
    <pivotField name="Product by sales" axis="axisRow" showAll="0">
      <items count="7">
        <item x="5"/>
        <item x="0"/>
        <item x="1"/>
        <item x="2"/>
        <item x="3"/>
        <item x="4"/>
        <item t="default"/>
      </items>
    </pivotField>
    <pivotField showAll="0"/>
    <pivotField showAll="0"/>
    <pivotField showAll="0"/>
    <pivotField numFmtId="164" showAll="0"/>
    <pivotField numFmtId="164" showAll="0"/>
    <pivotField numFmtId="164" showAll="0"/>
    <pivotField dataField="1" numFmtId="164" showAll="0"/>
    <pivotField numFmtId="164" showAll="0"/>
    <pivotField numFmtId="164" showAll="0"/>
    <pivotField numFmtId="14" showAll="0"/>
    <pivotField numFmtId="14" showAll="0"/>
    <pivotField showAll="0"/>
    <pivotField showAll="0">
      <items count="13">
        <item x="0"/>
        <item x="8"/>
        <item x="3"/>
        <item x="10"/>
        <item x="11"/>
        <item x="1"/>
        <item x="4"/>
        <item x="5"/>
        <item x="6"/>
        <item x="7"/>
        <item x="9"/>
        <item x="2"/>
        <item t="default"/>
      </items>
    </pivotField>
    <pivotField showAll="0">
      <items count="3">
        <item x="1"/>
        <item x="0"/>
        <item t="default"/>
      </items>
    </pivotField>
    <pivotField showAll="0">
      <items count="8">
        <item x="1"/>
        <item x="2"/>
        <item x="4"/>
        <item x="0"/>
        <item x="6"/>
        <item x="5"/>
        <item x="3"/>
        <item t="default"/>
      </items>
    </pivotField>
    <pivotField numFmtId="164" showAll="0"/>
    <pivotField numFmtId="164" showAll="0"/>
  </pivotFields>
  <rowFields count="1">
    <field x="2"/>
  </rowFields>
  <rowItems count="6">
    <i>
      <x/>
    </i>
    <i>
      <x v="1"/>
    </i>
    <i>
      <x v="2"/>
    </i>
    <i>
      <x v="3"/>
    </i>
    <i>
      <x v="4"/>
    </i>
    <i>
      <x v="5"/>
    </i>
  </rowItems>
  <colItems count="1">
    <i/>
  </colItems>
  <dataFields count="1">
    <dataField name="Sum of  Sales" fld="9" baseField="0" baseItem="0" numFmtId="164"/>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D786E5-A143-4B9F-A29A-87B006542B36}" autoFormatId="16" applyNumberFormats="0" applyBorderFormats="0" applyFontFormats="0" applyPatternFormats="0" applyAlignmentFormats="0" applyWidthHeightFormats="0">
  <queryTableRefresh nextId="21" unboundColumnsRight="2">
    <queryTableFields count="20">
      <queryTableField id="1" name="Segment" tableColumnId="1"/>
      <queryTableField id="2" name="Country" tableColumnId="2"/>
      <queryTableField id="3" name="Product"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3" name="Date" tableColumnId="13"/>
      <queryTableField id="20" dataBound="0" tableColumnId="20"/>
      <queryTableField id="14" name="Month Number" tableColumnId="14"/>
      <queryTableField id="15" name="Month Name" tableColumnId="15"/>
      <queryTableField id="16" name="Year" tableColumnId="16"/>
      <queryTableField id="19" name="Day Name" tableColumnId="19"/>
      <queryTableField id="17" dataBound="0" tableColumnId="17"/>
      <queryTableField id="18"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14F451A-FF38-420D-BEE4-DDBA988A1F82}" sourceName="Country">
  <pivotTables>
    <pivotTable tabId="3" name="PivotTable3"/>
    <pivotTable tabId="3" name="PivotTable1"/>
    <pivotTable tabId="3" name="PivotTable10"/>
    <pivotTable tabId="3" name="PivotTable2"/>
    <pivotTable tabId="3" name="PivotTable5"/>
    <pivotTable tabId="3" name="PivotTable7"/>
    <pivotTable tabId="3" name="PivotTable8"/>
  </pivotTables>
  <data>
    <tabular pivotCacheId="1937927801">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6FEBC77-5347-4375-B2F8-30828802BAF9}" sourceName="Year">
  <pivotTables>
    <pivotTable tabId="3" name="PivotTable10"/>
    <pivotTable tabId="3" name="PivotTable1"/>
    <pivotTable tabId="3" name="PivotTable2"/>
    <pivotTable tabId="3" name="PivotTable3"/>
    <pivotTable tabId="3" name="PivotTable4"/>
    <pivotTable tabId="3" name="PivotTable5"/>
    <pivotTable tabId="3" name="PivotTable7"/>
    <pivotTable tabId="3" name="PivotTable8"/>
  </pivotTables>
  <data>
    <tabular pivotCacheId="193792780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E40515F1-7807-42D5-9F59-BCF5658F6A76}" sourceName="Day Name">
  <pivotTables>
    <pivotTable tabId="3" name="PivotTable10"/>
    <pivotTable tabId="3" name="PivotTable1"/>
    <pivotTable tabId="3" name="PivotTable2"/>
    <pivotTable tabId="3" name="PivotTable3"/>
    <pivotTable tabId="3" name="PivotTable4"/>
    <pivotTable tabId="3" name="PivotTable5"/>
    <pivotTable tabId="3" name="PivotTable7"/>
    <pivotTable tabId="3" name="PivotTable8"/>
  </pivotTables>
  <data>
    <tabular pivotCacheId="1937927801">
      <items count="7">
        <i x="1" s="1"/>
        <i x="2" s="1"/>
        <i x="4" s="1"/>
        <i x="0" s="1"/>
        <i x="6"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1B2D1C2-82C6-466B-8B9D-AC958399E104}" sourceName="Segment">
  <pivotTables>
    <pivotTable tabId="3" name="PivotTable1"/>
    <pivotTable tabId="3" name="PivotTable10"/>
    <pivotTable tabId="3" name="PivotTable2"/>
    <pivotTable tabId="3" name="PivotTable3"/>
    <pivotTable tabId="3" name="PivotTable4"/>
    <pivotTable tabId="3" name="PivotTable5"/>
    <pivotTable tabId="3" name="PivotTable7"/>
    <pivotTable tabId="3" name="PivotTable8"/>
  </pivotTables>
  <data>
    <tabular pivotCacheId="1937927801">
      <items count="5">
        <i x="2" s="1"/>
        <i x="3" s="1"/>
        <i x="0"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F8D2AE5-097C-4778-86D8-8DC4E70B0F9F}" sourceName="Month Name">
  <pivotTables>
    <pivotTable tabId="3" name="PivotTable5"/>
    <pivotTable tabId="3" name="PivotTable1"/>
    <pivotTable tabId="3" name="PivotTable10"/>
    <pivotTable tabId="3" name="PivotTable2"/>
    <pivotTable tabId="3" name="PivotTable3"/>
    <pivotTable tabId="3" name="PivotTable4"/>
    <pivotTable tabId="3" name="PivotTable7"/>
    <pivotTable tabId="3" name="PivotTable8"/>
  </pivotTables>
  <data>
    <tabular pivotCacheId="1937927801">
      <items count="12">
        <i x="0" s="1"/>
        <i x="8" s="1"/>
        <i x="3" s="1"/>
        <i x="10" s="1"/>
        <i x="11" s="1"/>
        <i x="1" s="1"/>
        <i x="4" s="1"/>
        <i x="5" s="1"/>
        <i x="6" s="1"/>
        <i x="7" s="1"/>
        <i x="9"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C171087-49E8-4209-B944-7A3EDA5513CA}" cache="Slicer_Country" caption="Country" style="Slicer Style 1" rowHeight="324000"/>
  <slicer name="Year" xr10:uid="{ABFF033B-35A9-4F88-AF9E-C3743ED77EEC}" cache="Slicer_Year" caption="Year" columnCount="2" style="Slicer Style 1" rowHeight="241300"/>
  <slicer name="Day Name" xr10:uid="{1F9254DF-3E60-4C20-ADC1-B0198F84FE45}" cache="Slicer_Day_Name" caption="Day Name" style="Slicer Style 1" rowHeight="216000"/>
  <slicer name="Segment" xr10:uid="{8CD9CC27-396B-45ED-999C-49D675F7DAB4}" cache="Slicer_Segment" caption="Segment" style="Slicer Style 1" rowHeight="324000"/>
  <slicer name="Month Name" xr10:uid="{0C67C902-F5AD-403B-9787-5333538D2632}" cache="Slicer_Month_Name" caption="Month Name" style="Slicer Style 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CBE172-E648-4CC9-8437-8B2CD44DC306}" name="financials" displayName="financials" ref="A1:T701" tableType="queryTable" totalsRowShown="0">
  <autoFilter ref="A1:T701" xr:uid="{69CBE172-E648-4CC9-8437-8B2CD44DC306}"/>
  <tableColumns count="20">
    <tableColumn id="1" xr3:uid="{5E335BDE-D4F5-4612-8FE0-30E6505B40FB}" uniqueName="1" name="Segment" queryTableFieldId="1" dataDxfId="22"/>
    <tableColumn id="2" xr3:uid="{85CE4447-4A6C-45E6-B36A-72E519E69068}" uniqueName="2" name="Country" queryTableFieldId="2" dataDxfId="21"/>
    <tableColumn id="3" xr3:uid="{228E95FD-4D3A-4EA1-87A2-ED85A3AADAB2}" uniqueName="3" name="Product" queryTableFieldId="3" dataDxfId="20"/>
    <tableColumn id="4" xr3:uid="{A9FD16E6-3157-42F7-92A0-55FE3EAA4D5B}" uniqueName="4" name="Discount Band" queryTableFieldId="4" dataDxfId="19"/>
    <tableColumn id="5" xr3:uid="{12E5960C-0B02-4079-8D81-8371E374C7FA}" uniqueName="5" name="Units Sold" queryTableFieldId="5"/>
    <tableColumn id="6" xr3:uid="{48C49C50-B6A8-420D-B01D-E4F23FE8D0DA}" uniqueName="6" name="Manufacturing Price" queryTableFieldId="6"/>
    <tableColumn id="7" xr3:uid="{64A454C1-94F8-4F73-8CF8-717663A3EDA8}" uniqueName="7" name="Sale Price" queryTableFieldId="7" dataDxfId="18"/>
    <tableColumn id="8" xr3:uid="{269BE1C9-4132-468E-9CAB-2D8D08D117D1}" uniqueName="8" name="Gross Sales" queryTableFieldId="8" dataDxfId="17"/>
    <tableColumn id="9" xr3:uid="{DA338B5F-3D14-428C-810D-9D71E917DB0D}" uniqueName="9" name="Discounts" queryTableFieldId="9" dataDxfId="16"/>
    <tableColumn id="10" xr3:uid="{79EDD5C5-8970-4D1F-BFB5-2DD5D5F7A2B2}" uniqueName="10" name=" Sales" queryTableFieldId="10" dataDxfId="15"/>
    <tableColumn id="11" xr3:uid="{8B1D9140-B554-4547-B34D-A59EB599A2D9}" uniqueName="11" name="COGS" queryTableFieldId="11" dataDxfId="14"/>
    <tableColumn id="12" xr3:uid="{E229FFF7-B1A4-4FC3-B2EB-288A133F0151}" uniqueName="12" name="Profit" queryTableFieldId="12" dataDxfId="13"/>
    <tableColumn id="13" xr3:uid="{9ABA299A-B1A3-4DAD-B0DC-174AFD1D7607}" uniqueName="13" name="Date" queryTableFieldId="13" dataDxfId="12"/>
    <tableColumn id="20" xr3:uid="{B76E7850-FDC7-4102-889E-3BAC6D4F03A0}" uniqueName="20" name="WeekNum" queryTableFieldId="20" dataDxfId="11">
      <calculatedColumnFormula>WEEKDAY(financials[[#This Row],[Date]])</calculatedColumnFormula>
    </tableColumn>
    <tableColumn id="14" xr3:uid="{4B5D6EB0-58FE-4C86-829C-DD7DDDD129B8}" uniqueName="14" name="Month Number" queryTableFieldId="14"/>
    <tableColumn id="15" xr3:uid="{F19CB761-216A-4844-99E8-11E0BC96403A}" uniqueName="15" name="Month Name" queryTableFieldId="15" dataDxfId="10"/>
    <tableColumn id="16" xr3:uid="{87652944-EB85-48A7-B1C5-02E02374B61E}" uniqueName="16" name="Year" queryTableFieldId="16"/>
    <tableColumn id="19" xr3:uid="{0A5030F2-EDC0-4022-8F02-11DCE6790C71}" uniqueName="19" name="Day Name" queryTableFieldId="19" dataDxfId="9"/>
    <tableColumn id="17" xr3:uid="{7C0E3BD6-13D0-4B85-B09D-277086853191}" uniqueName="17" name="Expenses" queryTableFieldId="17" dataDxfId="8">
      <calculatedColumnFormula xml:space="preserve">  financials[[#This Row],[Manufacturing Price]] + financials[[#This Row],[COGS]]</calculatedColumnFormula>
    </tableColumn>
    <tableColumn id="18" xr3:uid="{B26D391F-B38D-4323-BEDA-4C664537617B}" uniqueName="18" name="Net Profit" queryTableFieldId="18" dataDxfId="7">
      <calculatedColumnFormula>financials[[#This Row],[Gross Sales]]-financials[[#This Row],[Expenses]]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6D0C4-C638-48B9-A52A-1D47D1247340}">
  <dimension ref="A1:V701"/>
  <sheetViews>
    <sheetView topLeftCell="H1" workbookViewId="0">
      <selection activeCell="V3" sqref="V3"/>
    </sheetView>
  </sheetViews>
  <sheetFormatPr defaultRowHeight="14.5" x14ac:dyDescent="0.35"/>
  <cols>
    <col min="1" max="1" width="15.1796875" bestFit="1" customWidth="1"/>
    <col min="2" max="2" width="21.54296875" bestFit="1" customWidth="1"/>
    <col min="3" max="3" width="9.7265625" bestFit="1" customWidth="1"/>
    <col min="4" max="4" width="15.26953125" bestFit="1" customWidth="1"/>
    <col min="5" max="5" width="11.453125" bestFit="1" customWidth="1"/>
    <col min="6" max="6" width="20.1796875" bestFit="1" customWidth="1"/>
    <col min="7" max="7" width="11" bestFit="1" customWidth="1"/>
    <col min="8" max="8" width="12.453125" bestFit="1" customWidth="1"/>
    <col min="9" max="9" width="11.26953125" bestFit="1" customWidth="1"/>
    <col min="10" max="10" width="9.7265625" bestFit="1" customWidth="1"/>
    <col min="11" max="12" width="8.7265625" bestFit="1" customWidth="1"/>
    <col min="13" max="13" width="10.08984375" bestFit="1" customWidth="1"/>
    <col min="14" max="14" width="11.90625" bestFit="1" customWidth="1"/>
    <col min="15" max="15" width="16.1796875" bestFit="1" customWidth="1"/>
    <col min="16" max="16" width="14.1796875" bestFit="1" customWidth="1"/>
    <col min="17" max="17" width="6.81640625" bestFit="1" customWidth="1"/>
    <col min="18" max="18" width="11.6328125" bestFit="1" customWidth="1"/>
    <col min="19" max="19" width="10.81640625" bestFit="1" customWidth="1"/>
    <col min="20" max="20" width="11.26953125" bestFit="1" customWidth="1"/>
    <col min="22" max="22" width="13.81640625" bestFit="1" customWidth="1"/>
  </cols>
  <sheetData>
    <row r="1" spans="1:22" x14ac:dyDescent="0.35">
      <c r="A1" t="s">
        <v>0</v>
      </c>
      <c r="B1" t="s">
        <v>1</v>
      </c>
      <c r="C1" t="s">
        <v>2</v>
      </c>
      <c r="D1" t="s">
        <v>3</v>
      </c>
      <c r="E1" t="s">
        <v>4</v>
      </c>
      <c r="F1" t="s">
        <v>5</v>
      </c>
      <c r="G1" t="s">
        <v>6</v>
      </c>
      <c r="H1" s="2" t="s">
        <v>7</v>
      </c>
      <c r="I1" t="s">
        <v>8</v>
      </c>
      <c r="J1" t="s">
        <v>9</v>
      </c>
      <c r="K1" t="s">
        <v>10</v>
      </c>
      <c r="L1" t="s">
        <v>11</v>
      </c>
      <c r="M1" t="s">
        <v>12</v>
      </c>
      <c r="N1" t="s">
        <v>63</v>
      </c>
      <c r="O1" t="s">
        <v>13</v>
      </c>
      <c r="P1" t="s">
        <v>14</v>
      </c>
      <c r="Q1" t="s">
        <v>15</v>
      </c>
      <c r="R1" t="s">
        <v>50</v>
      </c>
      <c r="S1" t="s">
        <v>48</v>
      </c>
      <c r="T1" t="s">
        <v>49</v>
      </c>
    </row>
    <row r="2" spans="1:22" x14ac:dyDescent="0.35">
      <c r="A2" t="s">
        <v>16</v>
      </c>
      <c r="B2" t="s">
        <v>17</v>
      </c>
      <c r="C2" t="s">
        <v>18</v>
      </c>
      <c r="D2" t="s">
        <v>19</v>
      </c>
      <c r="E2">
        <v>1618.5</v>
      </c>
      <c r="F2">
        <v>3</v>
      </c>
      <c r="G2" s="2">
        <v>20</v>
      </c>
      <c r="H2" s="2">
        <v>32370</v>
      </c>
      <c r="I2" s="2">
        <v>0</v>
      </c>
      <c r="J2" s="2">
        <v>32370</v>
      </c>
      <c r="K2" s="2">
        <v>16185</v>
      </c>
      <c r="L2" s="2">
        <v>16185</v>
      </c>
      <c r="M2" s="1">
        <v>41640</v>
      </c>
      <c r="N2" s="1">
        <f>WEEKDAY(financials[[#This Row],[Date]])</f>
        <v>4</v>
      </c>
      <c r="O2">
        <v>1</v>
      </c>
      <c r="P2" t="s">
        <v>20</v>
      </c>
      <c r="Q2">
        <v>2014</v>
      </c>
      <c r="R2" t="s">
        <v>51</v>
      </c>
      <c r="S2" s="2">
        <f xml:space="preserve">  financials[[#This Row],[Manufacturing Price]] + financials[[#This Row],[COGS]]</f>
        <v>16188</v>
      </c>
      <c r="T2" s="2">
        <f>financials[[#This Row],[Gross Sales]]-financials[[#This Row],[Expenses]]</f>
        <v>16182</v>
      </c>
    </row>
    <row r="3" spans="1:22" x14ac:dyDescent="0.35">
      <c r="A3" t="s">
        <v>16</v>
      </c>
      <c r="B3" t="s">
        <v>21</v>
      </c>
      <c r="C3" t="s">
        <v>18</v>
      </c>
      <c r="D3" t="s">
        <v>19</v>
      </c>
      <c r="E3">
        <v>1321</v>
      </c>
      <c r="F3">
        <v>3</v>
      </c>
      <c r="G3" s="2">
        <v>20</v>
      </c>
      <c r="H3" s="2">
        <v>26420</v>
      </c>
      <c r="I3" s="2">
        <v>0</v>
      </c>
      <c r="J3" s="2">
        <v>26420</v>
      </c>
      <c r="K3" s="2">
        <v>13210</v>
      </c>
      <c r="L3" s="2">
        <v>13210</v>
      </c>
      <c r="M3" s="1">
        <v>41640</v>
      </c>
      <c r="N3" s="1">
        <f>WEEKDAY(financials[[#This Row],[Date]])</f>
        <v>4</v>
      </c>
      <c r="O3">
        <v>1</v>
      </c>
      <c r="P3" t="s">
        <v>20</v>
      </c>
      <c r="Q3">
        <v>2014</v>
      </c>
      <c r="R3" t="s">
        <v>51</v>
      </c>
      <c r="S3" s="2">
        <f xml:space="preserve">  financials[[#This Row],[Manufacturing Price]] + financials[[#This Row],[COGS]]</f>
        <v>13213</v>
      </c>
      <c r="T3" s="2">
        <f>financials[[#This Row],[Gross Sales]]-financials[[#This Row],[Expenses]]</f>
        <v>13207</v>
      </c>
      <c r="V3" s="5"/>
    </row>
    <row r="4" spans="1:22" x14ac:dyDescent="0.35">
      <c r="A4" t="s">
        <v>22</v>
      </c>
      <c r="B4" t="s">
        <v>23</v>
      </c>
      <c r="C4" t="s">
        <v>18</v>
      </c>
      <c r="D4" t="s">
        <v>19</v>
      </c>
      <c r="E4">
        <v>2178</v>
      </c>
      <c r="F4">
        <v>3</v>
      </c>
      <c r="G4" s="2">
        <v>15</v>
      </c>
      <c r="H4" s="2">
        <v>32670</v>
      </c>
      <c r="I4" s="2">
        <v>0</v>
      </c>
      <c r="J4" s="2">
        <v>32670</v>
      </c>
      <c r="K4" s="2">
        <v>21780</v>
      </c>
      <c r="L4" s="2">
        <v>10890</v>
      </c>
      <c r="M4" s="1">
        <v>41791</v>
      </c>
      <c r="N4" s="1">
        <f>WEEKDAY(financials[[#This Row],[Date]])</f>
        <v>1</v>
      </c>
      <c r="O4">
        <v>6</v>
      </c>
      <c r="P4" t="s">
        <v>24</v>
      </c>
      <c r="Q4">
        <v>2014</v>
      </c>
      <c r="R4" t="s">
        <v>52</v>
      </c>
      <c r="S4" s="2">
        <f xml:space="preserve">  financials[[#This Row],[Manufacturing Price]] + financials[[#This Row],[COGS]]</f>
        <v>21783</v>
      </c>
      <c r="T4" s="2">
        <f>financials[[#This Row],[Gross Sales]]-financials[[#This Row],[Expenses]]</f>
        <v>10887</v>
      </c>
      <c r="V4" s="5"/>
    </row>
    <row r="5" spans="1:22" x14ac:dyDescent="0.35">
      <c r="A5" t="s">
        <v>22</v>
      </c>
      <c r="B5" t="s">
        <v>21</v>
      </c>
      <c r="C5" t="s">
        <v>18</v>
      </c>
      <c r="D5" t="s">
        <v>19</v>
      </c>
      <c r="E5">
        <v>888</v>
      </c>
      <c r="F5">
        <v>3</v>
      </c>
      <c r="G5" s="2">
        <v>15</v>
      </c>
      <c r="H5" s="2">
        <v>13320</v>
      </c>
      <c r="I5" s="2">
        <v>0</v>
      </c>
      <c r="J5" s="2">
        <v>13320</v>
      </c>
      <c r="K5" s="2">
        <v>8880</v>
      </c>
      <c r="L5" s="2">
        <v>4440</v>
      </c>
      <c r="M5" s="1">
        <v>41791</v>
      </c>
      <c r="N5" s="1">
        <f>WEEKDAY(financials[[#This Row],[Date]])</f>
        <v>1</v>
      </c>
      <c r="O5">
        <v>6</v>
      </c>
      <c r="P5" t="s">
        <v>24</v>
      </c>
      <c r="Q5">
        <v>2014</v>
      </c>
      <c r="R5" t="s">
        <v>52</v>
      </c>
      <c r="S5" s="2">
        <f xml:space="preserve">  financials[[#This Row],[Manufacturing Price]] + financials[[#This Row],[COGS]]</f>
        <v>8883</v>
      </c>
      <c r="T5" s="2">
        <f>financials[[#This Row],[Gross Sales]]-financials[[#This Row],[Expenses]]</f>
        <v>4437</v>
      </c>
    </row>
    <row r="6" spans="1:22" x14ac:dyDescent="0.35">
      <c r="A6" t="s">
        <v>22</v>
      </c>
      <c r="B6" t="s">
        <v>25</v>
      </c>
      <c r="C6" t="s">
        <v>18</v>
      </c>
      <c r="D6" t="s">
        <v>19</v>
      </c>
      <c r="E6">
        <v>2470</v>
      </c>
      <c r="F6">
        <v>3</v>
      </c>
      <c r="G6" s="2">
        <v>15</v>
      </c>
      <c r="H6" s="2">
        <v>37050</v>
      </c>
      <c r="I6" s="2">
        <v>0</v>
      </c>
      <c r="J6" s="2">
        <v>37050</v>
      </c>
      <c r="K6" s="2">
        <v>24700</v>
      </c>
      <c r="L6" s="2">
        <v>12350</v>
      </c>
      <c r="M6" s="1">
        <v>41791</v>
      </c>
      <c r="N6" s="1">
        <f>WEEKDAY(financials[[#This Row],[Date]])</f>
        <v>1</v>
      </c>
      <c r="O6">
        <v>6</v>
      </c>
      <c r="P6" t="s">
        <v>24</v>
      </c>
      <c r="Q6">
        <v>2014</v>
      </c>
      <c r="R6" t="s">
        <v>52</v>
      </c>
      <c r="S6" s="2">
        <f xml:space="preserve">  financials[[#This Row],[Manufacturing Price]] + financials[[#This Row],[COGS]]</f>
        <v>24703</v>
      </c>
      <c r="T6" s="2">
        <f>financials[[#This Row],[Gross Sales]]-financials[[#This Row],[Expenses]]</f>
        <v>12347</v>
      </c>
      <c r="V6" s="2"/>
    </row>
    <row r="7" spans="1:22" x14ac:dyDescent="0.35">
      <c r="A7" t="s">
        <v>16</v>
      </c>
      <c r="B7" t="s">
        <v>21</v>
      </c>
      <c r="C7" t="s">
        <v>18</v>
      </c>
      <c r="D7" t="s">
        <v>19</v>
      </c>
      <c r="E7">
        <v>1513</v>
      </c>
      <c r="F7">
        <v>3</v>
      </c>
      <c r="G7" s="2">
        <v>350</v>
      </c>
      <c r="H7" s="2">
        <v>529550</v>
      </c>
      <c r="I7" s="2">
        <v>0</v>
      </c>
      <c r="J7" s="2">
        <v>529550</v>
      </c>
      <c r="K7" s="2">
        <v>393380</v>
      </c>
      <c r="L7" s="2">
        <v>136170</v>
      </c>
      <c r="M7" s="1">
        <v>41974</v>
      </c>
      <c r="N7" s="1">
        <f>WEEKDAY(financials[[#This Row],[Date]])</f>
        <v>2</v>
      </c>
      <c r="O7">
        <v>12</v>
      </c>
      <c r="P7" t="s">
        <v>26</v>
      </c>
      <c r="Q7">
        <v>2014</v>
      </c>
      <c r="R7" t="s">
        <v>53</v>
      </c>
      <c r="S7" s="2">
        <f xml:space="preserve">  financials[[#This Row],[Manufacturing Price]] + financials[[#This Row],[COGS]]</f>
        <v>393383</v>
      </c>
      <c r="T7" s="2">
        <f>financials[[#This Row],[Gross Sales]]-financials[[#This Row],[Expenses]]</f>
        <v>136167</v>
      </c>
    </row>
    <row r="8" spans="1:22" x14ac:dyDescent="0.35">
      <c r="A8" t="s">
        <v>22</v>
      </c>
      <c r="B8" t="s">
        <v>21</v>
      </c>
      <c r="C8" t="s">
        <v>27</v>
      </c>
      <c r="D8" t="s">
        <v>19</v>
      </c>
      <c r="E8">
        <v>921</v>
      </c>
      <c r="F8">
        <v>5</v>
      </c>
      <c r="G8" s="2">
        <v>15</v>
      </c>
      <c r="H8" s="2">
        <v>13815</v>
      </c>
      <c r="I8" s="2">
        <v>0</v>
      </c>
      <c r="J8" s="2">
        <v>13815</v>
      </c>
      <c r="K8" s="2">
        <v>9210</v>
      </c>
      <c r="L8" s="2">
        <v>4605</v>
      </c>
      <c r="M8" s="1">
        <v>41699</v>
      </c>
      <c r="N8" s="1">
        <f>WEEKDAY(financials[[#This Row],[Date]])</f>
        <v>7</v>
      </c>
      <c r="O8">
        <v>3</v>
      </c>
      <c r="P8" t="s">
        <v>28</v>
      </c>
      <c r="Q8">
        <v>2014</v>
      </c>
      <c r="R8" t="s">
        <v>54</v>
      </c>
      <c r="S8" s="2">
        <f xml:space="preserve">  financials[[#This Row],[Manufacturing Price]] + financials[[#This Row],[COGS]]</f>
        <v>9215</v>
      </c>
      <c r="T8" s="2">
        <f>financials[[#This Row],[Gross Sales]]-financials[[#This Row],[Expenses]]</f>
        <v>4600</v>
      </c>
      <c r="V8" s="2"/>
    </row>
    <row r="9" spans="1:22" x14ac:dyDescent="0.35">
      <c r="A9" t="s">
        <v>29</v>
      </c>
      <c r="B9" t="s">
        <v>17</v>
      </c>
      <c r="C9" t="s">
        <v>27</v>
      </c>
      <c r="D9" t="s">
        <v>19</v>
      </c>
      <c r="E9">
        <v>2518</v>
      </c>
      <c r="F9">
        <v>5</v>
      </c>
      <c r="G9" s="2">
        <v>12</v>
      </c>
      <c r="H9" s="2">
        <v>30216</v>
      </c>
      <c r="I9" s="2">
        <v>0</v>
      </c>
      <c r="J9" s="2">
        <v>30216</v>
      </c>
      <c r="K9" s="2">
        <v>7554</v>
      </c>
      <c r="L9" s="2">
        <v>22662</v>
      </c>
      <c r="M9" s="1">
        <v>41791</v>
      </c>
      <c r="N9" s="1">
        <f>WEEKDAY(financials[[#This Row],[Date]])</f>
        <v>1</v>
      </c>
      <c r="O9">
        <v>6</v>
      </c>
      <c r="P9" t="s">
        <v>24</v>
      </c>
      <c r="Q9">
        <v>2014</v>
      </c>
      <c r="R9" t="s">
        <v>52</v>
      </c>
      <c r="S9" s="2">
        <f xml:space="preserve">  financials[[#This Row],[Manufacturing Price]] + financials[[#This Row],[COGS]]</f>
        <v>7559</v>
      </c>
      <c r="T9" s="2">
        <f>financials[[#This Row],[Gross Sales]]-financials[[#This Row],[Expenses]]</f>
        <v>22657</v>
      </c>
    </row>
    <row r="10" spans="1:22" x14ac:dyDescent="0.35">
      <c r="A10" t="s">
        <v>16</v>
      </c>
      <c r="B10" t="s">
        <v>23</v>
      </c>
      <c r="C10" t="s">
        <v>27</v>
      </c>
      <c r="D10" t="s">
        <v>19</v>
      </c>
      <c r="E10">
        <v>1899</v>
      </c>
      <c r="F10">
        <v>5</v>
      </c>
      <c r="G10" s="2">
        <v>20</v>
      </c>
      <c r="H10" s="2">
        <v>37980</v>
      </c>
      <c r="I10" s="2">
        <v>0</v>
      </c>
      <c r="J10" s="2">
        <v>37980</v>
      </c>
      <c r="K10" s="2">
        <v>18990</v>
      </c>
      <c r="L10" s="2">
        <v>18990</v>
      </c>
      <c r="M10" s="1">
        <v>41791</v>
      </c>
      <c r="N10" s="1">
        <f>WEEKDAY(financials[[#This Row],[Date]])</f>
        <v>1</v>
      </c>
      <c r="O10">
        <v>6</v>
      </c>
      <c r="P10" t="s">
        <v>24</v>
      </c>
      <c r="Q10">
        <v>2014</v>
      </c>
      <c r="R10" t="s">
        <v>52</v>
      </c>
      <c r="S10" s="2">
        <f xml:space="preserve">  financials[[#This Row],[Manufacturing Price]] + financials[[#This Row],[COGS]]</f>
        <v>18995</v>
      </c>
      <c r="T10" s="2">
        <f>financials[[#This Row],[Gross Sales]]-financials[[#This Row],[Expenses]]</f>
        <v>18985</v>
      </c>
    </row>
    <row r="11" spans="1:22" x14ac:dyDescent="0.35">
      <c r="A11" t="s">
        <v>29</v>
      </c>
      <c r="B11" t="s">
        <v>21</v>
      </c>
      <c r="C11" t="s">
        <v>27</v>
      </c>
      <c r="D11" t="s">
        <v>19</v>
      </c>
      <c r="E11">
        <v>1545</v>
      </c>
      <c r="F11">
        <v>5</v>
      </c>
      <c r="G11" s="2">
        <v>12</v>
      </c>
      <c r="H11" s="2">
        <v>18540</v>
      </c>
      <c r="I11" s="2">
        <v>0</v>
      </c>
      <c r="J11" s="2">
        <v>18540</v>
      </c>
      <c r="K11" s="2">
        <v>4635</v>
      </c>
      <c r="L11" s="2">
        <v>13905</v>
      </c>
      <c r="M11" s="1">
        <v>41791</v>
      </c>
      <c r="N11" s="1">
        <f>WEEKDAY(financials[[#This Row],[Date]])</f>
        <v>1</v>
      </c>
      <c r="O11">
        <v>6</v>
      </c>
      <c r="P11" t="s">
        <v>24</v>
      </c>
      <c r="Q11">
        <v>2014</v>
      </c>
      <c r="R11" t="s">
        <v>52</v>
      </c>
      <c r="S11" s="2">
        <f xml:space="preserve">  financials[[#This Row],[Manufacturing Price]] + financials[[#This Row],[COGS]]</f>
        <v>4640</v>
      </c>
      <c r="T11" s="2">
        <f>financials[[#This Row],[Gross Sales]]-financials[[#This Row],[Expenses]]</f>
        <v>13900</v>
      </c>
    </row>
    <row r="12" spans="1:22" x14ac:dyDescent="0.35">
      <c r="A12" t="s">
        <v>22</v>
      </c>
      <c r="B12" t="s">
        <v>25</v>
      </c>
      <c r="C12" t="s">
        <v>27</v>
      </c>
      <c r="D12" t="s">
        <v>19</v>
      </c>
      <c r="E12">
        <v>2470</v>
      </c>
      <c r="F12">
        <v>5</v>
      </c>
      <c r="G12" s="2">
        <v>15</v>
      </c>
      <c r="H12" s="2">
        <v>37050</v>
      </c>
      <c r="I12" s="2">
        <v>0</v>
      </c>
      <c r="J12" s="2">
        <v>37050</v>
      </c>
      <c r="K12" s="2">
        <v>24700</v>
      </c>
      <c r="L12" s="2">
        <v>12350</v>
      </c>
      <c r="M12" s="1">
        <v>41791</v>
      </c>
      <c r="N12" s="1">
        <f>WEEKDAY(financials[[#This Row],[Date]])</f>
        <v>1</v>
      </c>
      <c r="O12">
        <v>6</v>
      </c>
      <c r="P12" t="s">
        <v>24</v>
      </c>
      <c r="Q12">
        <v>2014</v>
      </c>
      <c r="R12" t="s">
        <v>52</v>
      </c>
      <c r="S12" s="2">
        <f xml:space="preserve">  financials[[#This Row],[Manufacturing Price]] + financials[[#This Row],[COGS]]</f>
        <v>24705</v>
      </c>
      <c r="T12" s="2">
        <f>financials[[#This Row],[Gross Sales]]-financials[[#This Row],[Expenses]]</f>
        <v>12345</v>
      </c>
    </row>
    <row r="13" spans="1:22" x14ac:dyDescent="0.35">
      <c r="A13" t="s">
        <v>30</v>
      </c>
      <c r="B13" t="s">
        <v>17</v>
      </c>
      <c r="C13" t="s">
        <v>27</v>
      </c>
      <c r="D13" t="s">
        <v>19</v>
      </c>
      <c r="E13">
        <v>2665.5</v>
      </c>
      <c r="F13">
        <v>5</v>
      </c>
      <c r="G13" s="2">
        <v>125</v>
      </c>
      <c r="H13" s="2">
        <v>333187.5</v>
      </c>
      <c r="I13" s="2">
        <v>0</v>
      </c>
      <c r="J13" s="2">
        <v>333187.5</v>
      </c>
      <c r="K13" s="2">
        <v>319860</v>
      </c>
      <c r="L13" s="2">
        <v>13327.5</v>
      </c>
      <c r="M13" s="1">
        <v>41821</v>
      </c>
      <c r="N13" s="1">
        <f>WEEKDAY(financials[[#This Row],[Date]])</f>
        <v>3</v>
      </c>
      <c r="O13">
        <v>7</v>
      </c>
      <c r="P13" t="s">
        <v>31</v>
      </c>
      <c r="Q13">
        <v>2014</v>
      </c>
      <c r="R13" t="s">
        <v>55</v>
      </c>
      <c r="S13" s="2">
        <f xml:space="preserve">  financials[[#This Row],[Manufacturing Price]] + financials[[#This Row],[COGS]]</f>
        <v>319865</v>
      </c>
      <c r="T13" s="2">
        <f>financials[[#This Row],[Gross Sales]]-financials[[#This Row],[Expenses]]</f>
        <v>13322.5</v>
      </c>
    </row>
    <row r="14" spans="1:22" x14ac:dyDescent="0.35">
      <c r="A14" t="s">
        <v>32</v>
      </c>
      <c r="B14" t="s">
        <v>25</v>
      </c>
      <c r="C14" t="s">
        <v>27</v>
      </c>
      <c r="D14" t="s">
        <v>19</v>
      </c>
      <c r="E14">
        <v>958</v>
      </c>
      <c r="F14">
        <v>5</v>
      </c>
      <c r="G14" s="2">
        <v>300</v>
      </c>
      <c r="H14" s="2">
        <v>287400</v>
      </c>
      <c r="I14" s="2">
        <v>0</v>
      </c>
      <c r="J14" s="2">
        <v>287400</v>
      </c>
      <c r="K14" s="2">
        <v>239500</v>
      </c>
      <c r="L14" s="2">
        <v>47900</v>
      </c>
      <c r="M14" s="1">
        <v>41852</v>
      </c>
      <c r="N14" s="1">
        <f>WEEKDAY(financials[[#This Row],[Date]])</f>
        <v>6</v>
      </c>
      <c r="O14">
        <v>8</v>
      </c>
      <c r="P14" t="s">
        <v>33</v>
      </c>
      <c r="Q14">
        <v>2014</v>
      </c>
      <c r="R14" t="s">
        <v>56</v>
      </c>
      <c r="S14" s="2">
        <f xml:space="preserve">  financials[[#This Row],[Manufacturing Price]] + financials[[#This Row],[COGS]]</f>
        <v>239505</v>
      </c>
      <c r="T14" s="2">
        <f>financials[[#This Row],[Gross Sales]]-financials[[#This Row],[Expenses]]</f>
        <v>47895</v>
      </c>
    </row>
    <row r="15" spans="1:22" x14ac:dyDescent="0.35">
      <c r="A15" t="s">
        <v>16</v>
      </c>
      <c r="B15" t="s">
        <v>21</v>
      </c>
      <c r="C15" t="s">
        <v>27</v>
      </c>
      <c r="D15" t="s">
        <v>19</v>
      </c>
      <c r="E15">
        <v>2146</v>
      </c>
      <c r="F15">
        <v>5</v>
      </c>
      <c r="G15" s="2">
        <v>7</v>
      </c>
      <c r="H15" s="2">
        <v>15022</v>
      </c>
      <c r="I15" s="2">
        <v>0</v>
      </c>
      <c r="J15" s="2">
        <v>15022</v>
      </c>
      <c r="K15" s="2">
        <v>10730</v>
      </c>
      <c r="L15" s="2">
        <v>4292</v>
      </c>
      <c r="M15" s="1">
        <v>41883</v>
      </c>
      <c r="N15" s="1">
        <f>WEEKDAY(financials[[#This Row],[Date]])</f>
        <v>2</v>
      </c>
      <c r="O15">
        <v>9</v>
      </c>
      <c r="P15" t="s">
        <v>34</v>
      </c>
      <c r="Q15">
        <v>2014</v>
      </c>
      <c r="R15" t="s">
        <v>53</v>
      </c>
      <c r="S15" s="2">
        <f xml:space="preserve">  financials[[#This Row],[Manufacturing Price]] + financials[[#This Row],[COGS]]</f>
        <v>10735</v>
      </c>
      <c r="T15" s="2">
        <f>financials[[#This Row],[Gross Sales]]-financials[[#This Row],[Expenses]]</f>
        <v>4287</v>
      </c>
    </row>
    <row r="16" spans="1:22" x14ac:dyDescent="0.35">
      <c r="A16" t="s">
        <v>30</v>
      </c>
      <c r="B16" t="s">
        <v>17</v>
      </c>
      <c r="C16" t="s">
        <v>27</v>
      </c>
      <c r="D16" t="s">
        <v>19</v>
      </c>
      <c r="E16">
        <v>345</v>
      </c>
      <c r="F16">
        <v>5</v>
      </c>
      <c r="G16" s="2">
        <v>125</v>
      </c>
      <c r="H16" s="2">
        <v>43125</v>
      </c>
      <c r="I16" s="2">
        <v>0</v>
      </c>
      <c r="J16" s="2">
        <v>43125</v>
      </c>
      <c r="K16" s="2">
        <v>41400</v>
      </c>
      <c r="L16" s="2">
        <v>1725</v>
      </c>
      <c r="M16" s="1">
        <v>41548</v>
      </c>
      <c r="N16" s="1">
        <f>WEEKDAY(financials[[#This Row],[Date]])</f>
        <v>3</v>
      </c>
      <c r="O16">
        <v>10</v>
      </c>
      <c r="P16" t="s">
        <v>35</v>
      </c>
      <c r="Q16">
        <v>2013</v>
      </c>
      <c r="R16" t="s">
        <v>55</v>
      </c>
      <c r="S16" s="2">
        <f xml:space="preserve">  financials[[#This Row],[Manufacturing Price]] + financials[[#This Row],[COGS]]</f>
        <v>41405</v>
      </c>
      <c r="T16" s="2">
        <f>financials[[#This Row],[Gross Sales]]-financials[[#This Row],[Expenses]]</f>
        <v>1720</v>
      </c>
    </row>
    <row r="17" spans="1:20" x14ac:dyDescent="0.35">
      <c r="A17" t="s">
        <v>22</v>
      </c>
      <c r="B17" t="s">
        <v>36</v>
      </c>
      <c r="C17" t="s">
        <v>27</v>
      </c>
      <c r="D17" t="s">
        <v>19</v>
      </c>
      <c r="E17">
        <v>615</v>
      </c>
      <c r="F17">
        <v>5</v>
      </c>
      <c r="G17" s="2">
        <v>15</v>
      </c>
      <c r="H17" s="2">
        <v>9225</v>
      </c>
      <c r="I17" s="2">
        <v>0</v>
      </c>
      <c r="J17" s="2">
        <v>9225</v>
      </c>
      <c r="K17" s="2">
        <v>6150</v>
      </c>
      <c r="L17" s="2">
        <v>3075</v>
      </c>
      <c r="M17" s="1">
        <v>41974</v>
      </c>
      <c r="N17" s="1">
        <f>WEEKDAY(financials[[#This Row],[Date]])</f>
        <v>2</v>
      </c>
      <c r="O17">
        <v>12</v>
      </c>
      <c r="P17" t="s">
        <v>26</v>
      </c>
      <c r="Q17">
        <v>2014</v>
      </c>
      <c r="R17" t="s">
        <v>53</v>
      </c>
      <c r="S17" s="2">
        <f xml:space="preserve">  financials[[#This Row],[Manufacturing Price]] + financials[[#This Row],[COGS]]</f>
        <v>6155</v>
      </c>
      <c r="T17" s="2">
        <f>financials[[#This Row],[Gross Sales]]-financials[[#This Row],[Expenses]]</f>
        <v>3070</v>
      </c>
    </row>
    <row r="18" spans="1:20" x14ac:dyDescent="0.35">
      <c r="A18" t="s">
        <v>16</v>
      </c>
      <c r="B18" t="s">
        <v>17</v>
      </c>
      <c r="C18" t="s">
        <v>37</v>
      </c>
      <c r="D18" t="s">
        <v>19</v>
      </c>
      <c r="E18">
        <v>292</v>
      </c>
      <c r="F18">
        <v>10</v>
      </c>
      <c r="G18" s="2">
        <v>20</v>
      </c>
      <c r="H18" s="2">
        <v>5840</v>
      </c>
      <c r="I18" s="2">
        <v>0</v>
      </c>
      <c r="J18" s="2">
        <v>5840</v>
      </c>
      <c r="K18" s="2">
        <v>2920</v>
      </c>
      <c r="L18" s="2">
        <v>2920</v>
      </c>
      <c r="M18" s="1">
        <v>41671</v>
      </c>
      <c r="N18" s="1">
        <f>WEEKDAY(financials[[#This Row],[Date]])</f>
        <v>7</v>
      </c>
      <c r="O18">
        <v>2</v>
      </c>
      <c r="P18" t="s">
        <v>38</v>
      </c>
      <c r="Q18">
        <v>2014</v>
      </c>
      <c r="R18" t="s">
        <v>54</v>
      </c>
      <c r="S18" s="2">
        <f xml:space="preserve">  financials[[#This Row],[Manufacturing Price]] + financials[[#This Row],[COGS]]</f>
        <v>2930</v>
      </c>
      <c r="T18" s="2">
        <f>financials[[#This Row],[Gross Sales]]-financials[[#This Row],[Expenses]]</f>
        <v>2910</v>
      </c>
    </row>
    <row r="19" spans="1:20" x14ac:dyDescent="0.35">
      <c r="A19" t="s">
        <v>22</v>
      </c>
      <c r="B19" t="s">
        <v>25</v>
      </c>
      <c r="C19" t="s">
        <v>37</v>
      </c>
      <c r="D19" t="s">
        <v>19</v>
      </c>
      <c r="E19">
        <v>974</v>
      </c>
      <c r="F19">
        <v>10</v>
      </c>
      <c r="G19" s="2">
        <v>15</v>
      </c>
      <c r="H19" s="2">
        <v>14610</v>
      </c>
      <c r="I19" s="2">
        <v>0</v>
      </c>
      <c r="J19" s="2">
        <v>14610</v>
      </c>
      <c r="K19" s="2">
        <v>9740</v>
      </c>
      <c r="L19" s="2">
        <v>4870</v>
      </c>
      <c r="M19" s="1">
        <v>41671</v>
      </c>
      <c r="N19" s="1">
        <f>WEEKDAY(financials[[#This Row],[Date]])</f>
        <v>7</v>
      </c>
      <c r="O19">
        <v>2</v>
      </c>
      <c r="P19" t="s">
        <v>38</v>
      </c>
      <c r="Q19">
        <v>2014</v>
      </c>
      <c r="R19" t="s">
        <v>54</v>
      </c>
      <c r="S19" s="2">
        <f xml:space="preserve">  financials[[#This Row],[Manufacturing Price]] + financials[[#This Row],[COGS]]</f>
        <v>9750</v>
      </c>
      <c r="T19" s="2">
        <f>financials[[#This Row],[Gross Sales]]-financials[[#This Row],[Expenses]]</f>
        <v>4860</v>
      </c>
    </row>
    <row r="20" spans="1:20" x14ac:dyDescent="0.35">
      <c r="A20" t="s">
        <v>29</v>
      </c>
      <c r="B20" t="s">
        <v>17</v>
      </c>
      <c r="C20" t="s">
        <v>37</v>
      </c>
      <c r="D20" t="s">
        <v>19</v>
      </c>
      <c r="E20">
        <v>2518</v>
      </c>
      <c r="F20">
        <v>10</v>
      </c>
      <c r="G20" s="2">
        <v>12</v>
      </c>
      <c r="H20" s="2">
        <v>30216</v>
      </c>
      <c r="I20" s="2">
        <v>0</v>
      </c>
      <c r="J20" s="2">
        <v>30216</v>
      </c>
      <c r="K20" s="2">
        <v>7554</v>
      </c>
      <c r="L20" s="2">
        <v>22662</v>
      </c>
      <c r="M20" s="1">
        <v>41791</v>
      </c>
      <c r="N20" s="1">
        <f>WEEKDAY(financials[[#This Row],[Date]])</f>
        <v>1</v>
      </c>
      <c r="O20">
        <v>6</v>
      </c>
      <c r="P20" t="s">
        <v>24</v>
      </c>
      <c r="Q20">
        <v>2014</v>
      </c>
      <c r="R20" t="s">
        <v>52</v>
      </c>
      <c r="S20" s="2">
        <f xml:space="preserve">  financials[[#This Row],[Manufacturing Price]] + financials[[#This Row],[COGS]]</f>
        <v>7564</v>
      </c>
      <c r="T20" s="2">
        <f>financials[[#This Row],[Gross Sales]]-financials[[#This Row],[Expenses]]</f>
        <v>22652</v>
      </c>
    </row>
    <row r="21" spans="1:20" x14ac:dyDescent="0.35">
      <c r="A21" t="s">
        <v>16</v>
      </c>
      <c r="B21" t="s">
        <v>21</v>
      </c>
      <c r="C21" t="s">
        <v>37</v>
      </c>
      <c r="D21" t="s">
        <v>19</v>
      </c>
      <c r="E21">
        <v>1006</v>
      </c>
      <c r="F21">
        <v>10</v>
      </c>
      <c r="G21" s="2">
        <v>350</v>
      </c>
      <c r="H21" s="2">
        <v>352100</v>
      </c>
      <c r="I21" s="2">
        <v>0</v>
      </c>
      <c r="J21" s="2">
        <v>352100</v>
      </c>
      <c r="K21" s="2">
        <v>261560</v>
      </c>
      <c r="L21" s="2">
        <v>90540</v>
      </c>
      <c r="M21" s="1">
        <v>41791</v>
      </c>
      <c r="N21" s="1">
        <f>WEEKDAY(financials[[#This Row],[Date]])</f>
        <v>1</v>
      </c>
      <c r="O21">
        <v>6</v>
      </c>
      <c r="P21" t="s">
        <v>24</v>
      </c>
      <c r="Q21">
        <v>2014</v>
      </c>
      <c r="R21" t="s">
        <v>52</v>
      </c>
      <c r="S21" s="2">
        <f xml:space="preserve">  financials[[#This Row],[Manufacturing Price]] + financials[[#This Row],[COGS]]</f>
        <v>261570</v>
      </c>
      <c r="T21" s="2">
        <f>financials[[#This Row],[Gross Sales]]-financials[[#This Row],[Expenses]]</f>
        <v>90530</v>
      </c>
    </row>
    <row r="22" spans="1:20" x14ac:dyDescent="0.35">
      <c r="A22" t="s">
        <v>29</v>
      </c>
      <c r="B22" t="s">
        <v>21</v>
      </c>
      <c r="C22" t="s">
        <v>37</v>
      </c>
      <c r="D22" t="s">
        <v>19</v>
      </c>
      <c r="E22">
        <v>367</v>
      </c>
      <c r="F22">
        <v>10</v>
      </c>
      <c r="G22" s="2">
        <v>12</v>
      </c>
      <c r="H22" s="2">
        <v>4404</v>
      </c>
      <c r="I22" s="2">
        <v>0</v>
      </c>
      <c r="J22" s="2">
        <v>4404</v>
      </c>
      <c r="K22" s="2">
        <v>1101</v>
      </c>
      <c r="L22" s="2">
        <v>3303</v>
      </c>
      <c r="M22" s="1">
        <v>41821</v>
      </c>
      <c r="N22" s="1">
        <f>WEEKDAY(financials[[#This Row],[Date]])</f>
        <v>3</v>
      </c>
      <c r="O22">
        <v>7</v>
      </c>
      <c r="P22" t="s">
        <v>31</v>
      </c>
      <c r="Q22">
        <v>2014</v>
      </c>
      <c r="R22" t="s">
        <v>55</v>
      </c>
      <c r="S22" s="2">
        <f xml:space="preserve">  financials[[#This Row],[Manufacturing Price]] + financials[[#This Row],[COGS]]</f>
        <v>1111</v>
      </c>
      <c r="T22" s="2">
        <f>financials[[#This Row],[Gross Sales]]-financials[[#This Row],[Expenses]]</f>
        <v>3293</v>
      </c>
    </row>
    <row r="23" spans="1:20" x14ac:dyDescent="0.35">
      <c r="A23" t="s">
        <v>16</v>
      </c>
      <c r="B23" t="s">
        <v>25</v>
      </c>
      <c r="C23" t="s">
        <v>37</v>
      </c>
      <c r="D23" t="s">
        <v>19</v>
      </c>
      <c r="E23">
        <v>883</v>
      </c>
      <c r="F23">
        <v>10</v>
      </c>
      <c r="G23" s="2">
        <v>7</v>
      </c>
      <c r="H23" s="2">
        <v>6181</v>
      </c>
      <c r="I23" s="2">
        <v>0</v>
      </c>
      <c r="J23" s="2">
        <v>6181</v>
      </c>
      <c r="K23" s="2">
        <v>4415</v>
      </c>
      <c r="L23" s="2">
        <v>1766</v>
      </c>
      <c r="M23" s="1">
        <v>41852</v>
      </c>
      <c r="N23" s="1">
        <f>WEEKDAY(financials[[#This Row],[Date]])</f>
        <v>6</v>
      </c>
      <c r="O23">
        <v>8</v>
      </c>
      <c r="P23" t="s">
        <v>33</v>
      </c>
      <c r="Q23">
        <v>2014</v>
      </c>
      <c r="R23" t="s">
        <v>56</v>
      </c>
      <c r="S23" s="2">
        <f xml:space="preserve">  financials[[#This Row],[Manufacturing Price]] + financials[[#This Row],[COGS]]</f>
        <v>4425</v>
      </c>
      <c r="T23" s="2">
        <f>financials[[#This Row],[Gross Sales]]-financials[[#This Row],[Expenses]]</f>
        <v>1756</v>
      </c>
    </row>
    <row r="24" spans="1:20" x14ac:dyDescent="0.35">
      <c r="A24" t="s">
        <v>22</v>
      </c>
      <c r="B24" t="s">
        <v>23</v>
      </c>
      <c r="C24" t="s">
        <v>37</v>
      </c>
      <c r="D24" t="s">
        <v>19</v>
      </c>
      <c r="E24">
        <v>549</v>
      </c>
      <c r="F24">
        <v>10</v>
      </c>
      <c r="G24" s="2">
        <v>15</v>
      </c>
      <c r="H24" s="2">
        <v>8235</v>
      </c>
      <c r="I24" s="2">
        <v>0</v>
      </c>
      <c r="J24" s="2">
        <v>8235</v>
      </c>
      <c r="K24" s="2">
        <v>5490</v>
      </c>
      <c r="L24" s="2">
        <v>2745</v>
      </c>
      <c r="M24" s="1">
        <v>41518</v>
      </c>
      <c r="N24" s="1">
        <f>WEEKDAY(financials[[#This Row],[Date]])</f>
        <v>1</v>
      </c>
      <c r="O24">
        <v>9</v>
      </c>
      <c r="P24" t="s">
        <v>34</v>
      </c>
      <c r="Q24">
        <v>2013</v>
      </c>
      <c r="R24" t="s">
        <v>52</v>
      </c>
      <c r="S24" s="2">
        <f xml:space="preserve">  financials[[#This Row],[Manufacturing Price]] + financials[[#This Row],[COGS]]</f>
        <v>5500</v>
      </c>
      <c r="T24" s="2">
        <f>financials[[#This Row],[Gross Sales]]-financials[[#This Row],[Expenses]]</f>
        <v>2735</v>
      </c>
    </row>
    <row r="25" spans="1:20" x14ac:dyDescent="0.35">
      <c r="A25" t="s">
        <v>32</v>
      </c>
      <c r="B25" t="s">
        <v>25</v>
      </c>
      <c r="C25" t="s">
        <v>37</v>
      </c>
      <c r="D25" t="s">
        <v>19</v>
      </c>
      <c r="E25">
        <v>788</v>
      </c>
      <c r="F25">
        <v>10</v>
      </c>
      <c r="G25" s="2">
        <v>300</v>
      </c>
      <c r="H25" s="2">
        <v>236400</v>
      </c>
      <c r="I25" s="2">
        <v>0</v>
      </c>
      <c r="J25" s="2">
        <v>236400</v>
      </c>
      <c r="K25" s="2">
        <v>197000</v>
      </c>
      <c r="L25" s="2">
        <v>39400</v>
      </c>
      <c r="M25" s="1">
        <v>41518</v>
      </c>
      <c r="N25" s="1">
        <f>WEEKDAY(financials[[#This Row],[Date]])</f>
        <v>1</v>
      </c>
      <c r="O25">
        <v>9</v>
      </c>
      <c r="P25" t="s">
        <v>34</v>
      </c>
      <c r="Q25">
        <v>2013</v>
      </c>
      <c r="R25" t="s">
        <v>52</v>
      </c>
      <c r="S25" s="2">
        <f xml:space="preserve">  financials[[#This Row],[Manufacturing Price]] + financials[[#This Row],[COGS]]</f>
        <v>197010</v>
      </c>
      <c r="T25" s="2">
        <f>financials[[#This Row],[Gross Sales]]-financials[[#This Row],[Expenses]]</f>
        <v>39390</v>
      </c>
    </row>
    <row r="26" spans="1:20" x14ac:dyDescent="0.35">
      <c r="A26" t="s">
        <v>22</v>
      </c>
      <c r="B26" t="s">
        <v>25</v>
      </c>
      <c r="C26" t="s">
        <v>37</v>
      </c>
      <c r="D26" t="s">
        <v>19</v>
      </c>
      <c r="E26">
        <v>2472</v>
      </c>
      <c r="F26">
        <v>10</v>
      </c>
      <c r="G26" s="2">
        <v>15</v>
      </c>
      <c r="H26" s="2">
        <v>37080</v>
      </c>
      <c r="I26" s="2">
        <v>0</v>
      </c>
      <c r="J26" s="2">
        <v>37080</v>
      </c>
      <c r="K26" s="2">
        <v>24720</v>
      </c>
      <c r="L26" s="2">
        <v>12360</v>
      </c>
      <c r="M26" s="1">
        <v>41883</v>
      </c>
      <c r="N26" s="1">
        <f>WEEKDAY(financials[[#This Row],[Date]])</f>
        <v>2</v>
      </c>
      <c r="O26">
        <v>9</v>
      </c>
      <c r="P26" t="s">
        <v>34</v>
      </c>
      <c r="Q26">
        <v>2014</v>
      </c>
      <c r="R26" t="s">
        <v>53</v>
      </c>
      <c r="S26" s="2">
        <f xml:space="preserve">  financials[[#This Row],[Manufacturing Price]] + financials[[#This Row],[COGS]]</f>
        <v>24730</v>
      </c>
      <c r="T26" s="2">
        <f>financials[[#This Row],[Gross Sales]]-financials[[#This Row],[Expenses]]</f>
        <v>12350</v>
      </c>
    </row>
    <row r="27" spans="1:20" x14ac:dyDescent="0.35">
      <c r="A27" t="s">
        <v>16</v>
      </c>
      <c r="B27" t="s">
        <v>36</v>
      </c>
      <c r="C27" t="s">
        <v>37</v>
      </c>
      <c r="D27" t="s">
        <v>19</v>
      </c>
      <c r="E27">
        <v>1143</v>
      </c>
      <c r="F27">
        <v>10</v>
      </c>
      <c r="G27" s="2">
        <v>7</v>
      </c>
      <c r="H27" s="2">
        <v>8001</v>
      </c>
      <c r="I27" s="2">
        <v>0</v>
      </c>
      <c r="J27" s="2">
        <v>8001</v>
      </c>
      <c r="K27" s="2">
        <v>5715</v>
      </c>
      <c r="L27" s="2">
        <v>2286</v>
      </c>
      <c r="M27" s="1">
        <v>41913</v>
      </c>
      <c r="N27" s="1">
        <f>WEEKDAY(financials[[#This Row],[Date]])</f>
        <v>4</v>
      </c>
      <c r="O27">
        <v>10</v>
      </c>
      <c r="P27" t="s">
        <v>35</v>
      </c>
      <c r="Q27">
        <v>2014</v>
      </c>
      <c r="R27" t="s">
        <v>51</v>
      </c>
      <c r="S27" s="2">
        <f xml:space="preserve">  financials[[#This Row],[Manufacturing Price]] + financials[[#This Row],[COGS]]</f>
        <v>5725</v>
      </c>
      <c r="T27" s="2">
        <f>financials[[#This Row],[Gross Sales]]-financials[[#This Row],[Expenses]]</f>
        <v>2276</v>
      </c>
    </row>
    <row r="28" spans="1:20" x14ac:dyDescent="0.35">
      <c r="A28" t="s">
        <v>16</v>
      </c>
      <c r="B28" t="s">
        <v>17</v>
      </c>
      <c r="C28" t="s">
        <v>37</v>
      </c>
      <c r="D28" t="s">
        <v>19</v>
      </c>
      <c r="E28">
        <v>1725</v>
      </c>
      <c r="F28">
        <v>10</v>
      </c>
      <c r="G28" s="2">
        <v>350</v>
      </c>
      <c r="H28" s="2">
        <v>603750</v>
      </c>
      <c r="I28" s="2">
        <v>0</v>
      </c>
      <c r="J28" s="2">
        <v>603750</v>
      </c>
      <c r="K28" s="2">
        <v>448500</v>
      </c>
      <c r="L28" s="2">
        <v>155250</v>
      </c>
      <c r="M28" s="1">
        <v>41579</v>
      </c>
      <c r="N28" s="1">
        <f>WEEKDAY(financials[[#This Row],[Date]])</f>
        <v>6</v>
      </c>
      <c r="O28">
        <v>11</v>
      </c>
      <c r="P28" t="s">
        <v>39</v>
      </c>
      <c r="Q28">
        <v>2013</v>
      </c>
      <c r="R28" t="s">
        <v>56</v>
      </c>
      <c r="S28" s="2">
        <f xml:space="preserve">  financials[[#This Row],[Manufacturing Price]] + financials[[#This Row],[COGS]]</f>
        <v>448510</v>
      </c>
      <c r="T28" s="2">
        <f>financials[[#This Row],[Gross Sales]]-financials[[#This Row],[Expenses]]</f>
        <v>155240</v>
      </c>
    </row>
    <row r="29" spans="1:20" x14ac:dyDescent="0.35">
      <c r="A29" t="s">
        <v>29</v>
      </c>
      <c r="B29" t="s">
        <v>36</v>
      </c>
      <c r="C29" t="s">
        <v>37</v>
      </c>
      <c r="D29" t="s">
        <v>19</v>
      </c>
      <c r="E29">
        <v>912</v>
      </c>
      <c r="F29">
        <v>10</v>
      </c>
      <c r="G29" s="2">
        <v>12</v>
      </c>
      <c r="H29" s="2">
        <v>10944</v>
      </c>
      <c r="I29" s="2">
        <v>0</v>
      </c>
      <c r="J29" s="2">
        <v>10944</v>
      </c>
      <c r="K29" s="2">
        <v>2736</v>
      </c>
      <c r="L29" s="2">
        <v>8208</v>
      </c>
      <c r="M29" s="1">
        <v>41579</v>
      </c>
      <c r="N29" s="1">
        <f>WEEKDAY(financials[[#This Row],[Date]])</f>
        <v>6</v>
      </c>
      <c r="O29">
        <v>11</v>
      </c>
      <c r="P29" t="s">
        <v>39</v>
      </c>
      <c r="Q29">
        <v>2013</v>
      </c>
      <c r="R29" t="s">
        <v>56</v>
      </c>
      <c r="S29" s="2">
        <f xml:space="preserve">  financials[[#This Row],[Manufacturing Price]] + financials[[#This Row],[COGS]]</f>
        <v>2746</v>
      </c>
      <c r="T29" s="2">
        <f>financials[[#This Row],[Gross Sales]]-financials[[#This Row],[Expenses]]</f>
        <v>8198</v>
      </c>
    </row>
    <row r="30" spans="1:20" x14ac:dyDescent="0.35">
      <c r="A30" t="s">
        <v>22</v>
      </c>
      <c r="B30" t="s">
        <v>17</v>
      </c>
      <c r="C30" t="s">
        <v>37</v>
      </c>
      <c r="D30" t="s">
        <v>19</v>
      </c>
      <c r="E30">
        <v>2152</v>
      </c>
      <c r="F30">
        <v>10</v>
      </c>
      <c r="G30" s="2">
        <v>15</v>
      </c>
      <c r="H30" s="2">
        <v>32280</v>
      </c>
      <c r="I30" s="2">
        <v>0</v>
      </c>
      <c r="J30" s="2">
        <v>32280</v>
      </c>
      <c r="K30" s="2">
        <v>21520</v>
      </c>
      <c r="L30" s="2">
        <v>10760</v>
      </c>
      <c r="M30" s="1">
        <v>41609</v>
      </c>
      <c r="N30" s="1">
        <f>WEEKDAY(financials[[#This Row],[Date]])</f>
        <v>1</v>
      </c>
      <c r="O30">
        <v>12</v>
      </c>
      <c r="P30" t="s">
        <v>26</v>
      </c>
      <c r="Q30">
        <v>2013</v>
      </c>
      <c r="R30" t="s">
        <v>52</v>
      </c>
      <c r="S30" s="2">
        <f xml:space="preserve">  financials[[#This Row],[Manufacturing Price]] + financials[[#This Row],[COGS]]</f>
        <v>21530</v>
      </c>
      <c r="T30" s="2">
        <f>financials[[#This Row],[Gross Sales]]-financials[[#This Row],[Expenses]]</f>
        <v>10750</v>
      </c>
    </row>
    <row r="31" spans="1:20" x14ac:dyDescent="0.35">
      <c r="A31" t="s">
        <v>16</v>
      </c>
      <c r="B31" t="s">
        <v>17</v>
      </c>
      <c r="C31" t="s">
        <v>37</v>
      </c>
      <c r="D31" t="s">
        <v>19</v>
      </c>
      <c r="E31">
        <v>1817</v>
      </c>
      <c r="F31">
        <v>10</v>
      </c>
      <c r="G31" s="2">
        <v>20</v>
      </c>
      <c r="H31" s="2">
        <v>36340</v>
      </c>
      <c r="I31" s="2">
        <v>0</v>
      </c>
      <c r="J31" s="2">
        <v>36340</v>
      </c>
      <c r="K31" s="2">
        <v>18170</v>
      </c>
      <c r="L31" s="2">
        <v>18170</v>
      </c>
      <c r="M31" s="1">
        <v>41974</v>
      </c>
      <c r="N31" s="1">
        <f>WEEKDAY(financials[[#This Row],[Date]])</f>
        <v>2</v>
      </c>
      <c r="O31">
        <v>12</v>
      </c>
      <c r="P31" t="s">
        <v>26</v>
      </c>
      <c r="Q31">
        <v>2014</v>
      </c>
      <c r="R31" t="s">
        <v>53</v>
      </c>
      <c r="S31" s="2">
        <f xml:space="preserve">  financials[[#This Row],[Manufacturing Price]] + financials[[#This Row],[COGS]]</f>
        <v>18180</v>
      </c>
      <c r="T31" s="2">
        <f>financials[[#This Row],[Gross Sales]]-financials[[#This Row],[Expenses]]</f>
        <v>18160</v>
      </c>
    </row>
    <row r="32" spans="1:20" x14ac:dyDescent="0.35">
      <c r="A32" t="s">
        <v>16</v>
      </c>
      <c r="B32" t="s">
        <v>21</v>
      </c>
      <c r="C32" t="s">
        <v>37</v>
      </c>
      <c r="D32" t="s">
        <v>19</v>
      </c>
      <c r="E32">
        <v>1513</v>
      </c>
      <c r="F32">
        <v>10</v>
      </c>
      <c r="G32" s="2">
        <v>350</v>
      </c>
      <c r="H32" s="2">
        <v>529550</v>
      </c>
      <c r="I32" s="2">
        <v>0</v>
      </c>
      <c r="J32" s="2">
        <v>529550</v>
      </c>
      <c r="K32" s="2">
        <v>393380</v>
      </c>
      <c r="L32" s="2">
        <v>136170</v>
      </c>
      <c r="M32" s="1">
        <v>41974</v>
      </c>
      <c r="N32" s="1">
        <f>WEEKDAY(financials[[#This Row],[Date]])</f>
        <v>2</v>
      </c>
      <c r="O32">
        <v>12</v>
      </c>
      <c r="P32" t="s">
        <v>26</v>
      </c>
      <c r="Q32">
        <v>2014</v>
      </c>
      <c r="R32" t="s">
        <v>53</v>
      </c>
      <c r="S32" s="2">
        <f xml:space="preserve">  financials[[#This Row],[Manufacturing Price]] + financials[[#This Row],[COGS]]</f>
        <v>393390</v>
      </c>
      <c r="T32" s="2">
        <f>financials[[#This Row],[Gross Sales]]-financials[[#This Row],[Expenses]]</f>
        <v>136160</v>
      </c>
    </row>
    <row r="33" spans="1:20" x14ac:dyDescent="0.35">
      <c r="A33" t="s">
        <v>16</v>
      </c>
      <c r="B33" t="s">
        <v>25</v>
      </c>
      <c r="C33" t="s">
        <v>40</v>
      </c>
      <c r="D33" t="s">
        <v>19</v>
      </c>
      <c r="E33">
        <v>1493</v>
      </c>
      <c r="F33">
        <v>120</v>
      </c>
      <c r="G33" s="2">
        <v>7</v>
      </c>
      <c r="H33" s="2">
        <v>10451</v>
      </c>
      <c r="I33" s="2">
        <v>0</v>
      </c>
      <c r="J33" s="2">
        <v>10451</v>
      </c>
      <c r="K33" s="2">
        <v>7465</v>
      </c>
      <c r="L33" s="2">
        <v>2986</v>
      </c>
      <c r="M33" s="1">
        <v>41640</v>
      </c>
      <c r="N33" s="1">
        <f>WEEKDAY(financials[[#This Row],[Date]])</f>
        <v>4</v>
      </c>
      <c r="O33">
        <v>1</v>
      </c>
      <c r="P33" t="s">
        <v>20</v>
      </c>
      <c r="Q33">
        <v>2014</v>
      </c>
      <c r="R33" t="s">
        <v>51</v>
      </c>
      <c r="S33" s="2">
        <f xml:space="preserve">  financials[[#This Row],[Manufacturing Price]] + financials[[#This Row],[COGS]]</f>
        <v>7585</v>
      </c>
      <c r="T33" s="2">
        <f>financials[[#This Row],[Gross Sales]]-financials[[#This Row],[Expenses]]</f>
        <v>2866</v>
      </c>
    </row>
    <row r="34" spans="1:20" x14ac:dyDescent="0.35">
      <c r="A34" t="s">
        <v>30</v>
      </c>
      <c r="B34" t="s">
        <v>23</v>
      </c>
      <c r="C34" t="s">
        <v>40</v>
      </c>
      <c r="D34" t="s">
        <v>19</v>
      </c>
      <c r="E34">
        <v>1804</v>
      </c>
      <c r="F34">
        <v>120</v>
      </c>
      <c r="G34" s="2">
        <v>125</v>
      </c>
      <c r="H34" s="2">
        <v>225500</v>
      </c>
      <c r="I34" s="2">
        <v>0</v>
      </c>
      <c r="J34" s="2">
        <v>225500</v>
      </c>
      <c r="K34" s="2">
        <v>216480</v>
      </c>
      <c r="L34" s="2">
        <v>9020</v>
      </c>
      <c r="M34" s="1">
        <v>41671</v>
      </c>
      <c r="N34" s="1">
        <f>WEEKDAY(financials[[#This Row],[Date]])</f>
        <v>7</v>
      </c>
      <c r="O34">
        <v>2</v>
      </c>
      <c r="P34" t="s">
        <v>38</v>
      </c>
      <c r="Q34">
        <v>2014</v>
      </c>
      <c r="R34" t="s">
        <v>54</v>
      </c>
      <c r="S34" s="2">
        <f xml:space="preserve">  financials[[#This Row],[Manufacturing Price]] + financials[[#This Row],[COGS]]</f>
        <v>216600</v>
      </c>
      <c r="T34" s="2">
        <f>financials[[#This Row],[Gross Sales]]-financials[[#This Row],[Expenses]]</f>
        <v>8900</v>
      </c>
    </row>
    <row r="35" spans="1:20" x14ac:dyDescent="0.35">
      <c r="A35" t="s">
        <v>29</v>
      </c>
      <c r="B35" t="s">
        <v>21</v>
      </c>
      <c r="C35" t="s">
        <v>40</v>
      </c>
      <c r="D35" t="s">
        <v>19</v>
      </c>
      <c r="E35">
        <v>2161</v>
      </c>
      <c r="F35">
        <v>120</v>
      </c>
      <c r="G35" s="2">
        <v>12</v>
      </c>
      <c r="H35" s="2">
        <v>25932</v>
      </c>
      <c r="I35" s="2">
        <v>0</v>
      </c>
      <c r="J35" s="2">
        <v>25932</v>
      </c>
      <c r="K35" s="2">
        <v>6483</v>
      </c>
      <c r="L35" s="2">
        <v>19449</v>
      </c>
      <c r="M35" s="1">
        <v>41699</v>
      </c>
      <c r="N35" s="1">
        <f>WEEKDAY(financials[[#This Row],[Date]])</f>
        <v>7</v>
      </c>
      <c r="O35">
        <v>3</v>
      </c>
      <c r="P35" t="s">
        <v>28</v>
      </c>
      <c r="Q35">
        <v>2014</v>
      </c>
      <c r="R35" t="s">
        <v>54</v>
      </c>
      <c r="S35" s="2">
        <f xml:space="preserve">  financials[[#This Row],[Manufacturing Price]] + financials[[#This Row],[COGS]]</f>
        <v>6603</v>
      </c>
      <c r="T35" s="2">
        <f>financials[[#This Row],[Gross Sales]]-financials[[#This Row],[Expenses]]</f>
        <v>19329</v>
      </c>
    </row>
    <row r="36" spans="1:20" x14ac:dyDescent="0.35">
      <c r="A36" t="s">
        <v>16</v>
      </c>
      <c r="B36" t="s">
        <v>21</v>
      </c>
      <c r="C36" t="s">
        <v>40</v>
      </c>
      <c r="D36" t="s">
        <v>19</v>
      </c>
      <c r="E36">
        <v>1006</v>
      </c>
      <c r="F36">
        <v>120</v>
      </c>
      <c r="G36" s="2">
        <v>350</v>
      </c>
      <c r="H36" s="2">
        <v>352100</v>
      </c>
      <c r="I36" s="2">
        <v>0</v>
      </c>
      <c r="J36" s="2">
        <v>352100</v>
      </c>
      <c r="K36" s="2">
        <v>261560</v>
      </c>
      <c r="L36" s="2">
        <v>90540</v>
      </c>
      <c r="M36" s="1">
        <v>41791</v>
      </c>
      <c r="N36" s="1">
        <f>WEEKDAY(financials[[#This Row],[Date]])</f>
        <v>1</v>
      </c>
      <c r="O36">
        <v>6</v>
      </c>
      <c r="P36" t="s">
        <v>24</v>
      </c>
      <c r="Q36">
        <v>2014</v>
      </c>
      <c r="R36" t="s">
        <v>52</v>
      </c>
      <c r="S36" s="2">
        <f xml:space="preserve">  financials[[#This Row],[Manufacturing Price]] + financials[[#This Row],[COGS]]</f>
        <v>261680</v>
      </c>
      <c r="T36" s="2">
        <f>financials[[#This Row],[Gross Sales]]-financials[[#This Row],[Expenses]]</f>
        <v>90420</v>
      </c>
    </row>
    <row r="37" spans="1:20" x14ac:dyDescent="0.35">
      <c r="A37" t="s">
        <v>29</v>
      </c>
      <c r="B37" t="s">
        <v>21</v>
      </c>
      <c r="C37" t="s">
        <v>40</v>
      </c>
      <c r="D37" t="s">
        <v>19</v>
      </c>
      <c r="E37">
        <v>1545</v>
      </c>
      <c r="F37">
        <v>120</v>
      </c>
      <c r="G37" s="2">
        <v>12</v>
      </c>
      <c r="H37" s="2">
        <v>18540</v>
      </c>
      <c r="I37" s="2">
        <v>0</v>
      </c>
      <c r="J37" s="2">
        <v>18540</v>
      </c>
      <c r="K37" s="2">
        <v>4635</v>
      </c>
      <c r="L37" s="2">
        <v>13905</v>
      </c>
      <c r="M37" s="1">
        <v>41791</v>
      </c>
      <c r="N37" s="1">
        <f>WEEKDAY(financials[[#This Row],[Date]])</f>
        <v>1</v>
      </c>
      <c r="O37">
        <v>6</v>
      </c>
      <c r="P37" t="s">
        <v>24</v>
      </c>
      <c r="Q37">
        <v>2014</v>
      </c>
      <c r="R37" t="s">
        <v>52</v>
      </c>
      <c r="S37" s="2">
        <f xml:space="preserve">  financials[[#This Row],[Manufacturing Price]] + financials[[#This Row],[COGS]]</f>
        <v>4755</v>
      </c>
      <c r="T37" s="2">
        <f>financials[[#This Row],[Gross Sales]]-financials[[#This Row],[Expenses]]</f>
        <v>13785</v>
      </c>
    </row>
    <row r="38" spans="1:20" x14ac:dyDescent="0.35">
      <c r="A38" t="s">
        <v>30</v>
      </c>
      <c r="B38" t="s">
        <v>36</v>
      </c>
      <c r="C38" t="s">
        <v>40</v>
      </c>
      <c r="D38" t="s">
        <v>19</v>
      </c>
      <c r="E38">
        <v>2821</v>
      </c>
      <c r="F38">
        <v>120</v>
      </c>
      <c r="G38" s="2">
        <v>125</v>
      </c>
      <c r="H38" s="2">
        <v>352625</v>
      </c>
      <c r="I38" s="2">
        <v>0</v>
      </c>
      <c r="J38" s="2">
        <v>352625</v>
      </c>
      <c r="K38" s="2">
        <v>338520</v>
      </c>
      <c r="L38" s="2">
        <v>14105</v>
      </c>
      <c r="M38" s="1">
        <v>41852</v>
      </c>
      <c r="N38" s="1">
        <f>WEEKDAY(financials[[#This Row],[Date]])</f>
        <v>6</v>
      </c>
      <c r="O38">
        <v>8</v>
      </c>
      <c r="P38" t="s">
        <v>33</v>
      </c>
      <c r="Q38">
        <v>2014</v>
      </c>
      <c r="R38" t="s">
        <v>56</v>
      </c>
      <c r="S38" s="2">
        <f xml:space="preserve">  financials[[#This Row],[Manufacturing Price]] + financials[[#This Row],[COGS]]</f>
        <v>338640</v>
      </c>
      <c r="T38" s="2">
        <f>financials[[#This Row],[Gross Sales]]-financials[[#This Row],[Expenses]]</f>
        <v>13985</v>
      </c>
    </row>
    <row r="39" spans="1:20" x14ac:dyDescent="0.35">
      <c r="A39" t="s">
        <v>30</v>
      </c>
      <c r="B39" t="s">
        <v>17</v>
      </c>
      <c r="C39" t="s">
        <v>40</v>
      </c>
      <c r="D39" t="s">
        <v>19</v>
      </c>
      <c r="E39">
        <v>345</v>
      </c>
      <c r="F39">
        <v>120</v>
      </c>
      <c r="G39" s="2">
        <v>125</v>
      </c>
      <c r="H39" s="2">
        <v>43125</v>
      </c>
      <c r="I39" s="2">
        <v>0</v>
      </c>
      <c r="J39" s="2">
        <v>43125</v>
      </c>
      <c r="K39" s="2">
        <v>41400</v>
      </c>
      <c r="L39" s="2">
        <v>1725</v>
      </c>
      <c r="M39" s="1">
        <v>41548</v>
      </c>
      <c r="N39" s="1">
        <f>WEEKDAY(financials[[#This Row],[Date]])</f>
        <v>3</v>
      </c>
      <c r="O39">
        <v>10</v>
      </c>
      <c r="P39" t="s">
        <v>35</v>
      </c>
      <c r="Q39">
        <v>2013</v>
      </c>
      <c r="R39" t="s">
        <v>55</v>
      </c>
      <c r="S39" s="2">
        <f xml:space="preserve">  financials[[#This Row],[Manufacturing Price]] + financials[[#This Row],[COGS]]</f>
        <v>41520</v>
      </c>
      <c r="T39" s="2">
        <f>financials[[#This Row],[Gross Sales]]-financials[[#This Row],[Expenses]]</f>
        <v>1605</v>
      </c>
    </row>
    <row r="40" spans="1:20" x14ac:dyDescent="0.35">
      <c r="A40" t="s">
        <v>32</v>
      </c>
      <c r="B40" t="s">
        <v>17</v>
      </c>
      <c r="C40" t="s">
        <v>41</v>
      </c>
      <c r="D40" t="s">
        <v>19</v>
      </c>
      <c r="E40">
        <v>2001</v>
      </c>
      <c r="F40">
        <v>250</v>
      </c>
      <c r="G40" s="2">
        <v>300</v>
      </c>
      <c r="H40" s="2">
        <v>600300</v>
      </c>
      <c r="I40" s="2">
        <v>0</v>
      </c>
      <c r="J40" s="2">
        <v>600300</v>
      </c>
      <c r="K40" s="2">
        <v>500250</v>
      </c>
      <c r="L40" s="2">
        <v>100050</v>
      </c>
      <c r="M40" s="1">
        <v>41671</v>
      </c>
      <c r="N40" s="1">
        <f>WEEKDAY(financials[[#This Row],[Date]])</f>
        <v>7</v>
      </c>
      <c r="O40">
        <v>2</v>
      </c>
      <c r="P40" t="s">
        <v>38</v>
      </c>
      <c r="Q40">
        <v>2014</v>
      </c>
      <c r="R40" t="s">
        <v>54</v>
      </c>
      <c r="S40" s="2">
        <f xml:space="preserve">  financials[[#This Row],[Manufacturing Price]] + financials[[#This Row],[COGS]]</f>
        <v>500500</v>
      </c>
      <c r="T40" s="2">
        <f>financials[[#This Row],[Gross Sales]]-financials[[#This Row],[Expenses]]</f>
        <v>99800</v>
      </c>
    </row>
    <row r="41" spans="1:20" x14ac:dyDescent="0.35">
      <c r="A41" t="s">
        <v>29</v>
      </c>
      <c r="B41" t="s">
        <v>21</v>
      </c>
      <c r="C41" t="s">
        <v>41</v>
      </c>
      <c r="D41" t="s">
        <v>19</v>
      </c>
      <c r="E41">
        <v>2838</v>
      </c>
      <c r="F41">
        <v>250</v>
      </c>
      <c r="G41" s="2">
        <v>12</v>
      </c>
      <c r="H41" s="2">
        <v>34056</v>
      </c>
      <c r="I41" s="2">
        <v>0</v>
      </c>
      <c r="J41" s="2">
        <v>34056</v>
      </c>
      <c r="K41" s="2">
        <v>8514</v>
      </c>
      <c r="L41" s="2">
        <v>25542</v>
      </c>
      <c r="M41" s="1">
        <v>41730</v>
      </c>
      <c r="N41" s="1">
        <f>WEEKDAY(financials[[#This Row],[Date]])</f>
        <v>3</v>
      </c>
      <c r="O41">
        <v>4</v>
      </c>
      <c r="P41" t="s">
        <v>42</v>
      </c>
      <c r="Q41">
        <v>2014</v>
      </c>
      <c r="R41" t="s">
        <v>55</v>
      </c>
      <c r="S41" s="2">
        <f xml:space="preserve">  financials[[#This Row],[Manufacturing Price]] + financials[[#This Row],[COGS]]</f>
        <v>8764</v>
      </c>
      <c r="T41" s="2">
        <f>financials[[#This Row],[Gross Sales]]-financials[[#This Row],[Expenses]]</f>
        <v>25292</v>
      </c>
    </row>
    <row r="42" spans="1:20" x14ac:dyDescent="0.35">
      <c r="A42" t="s">
        <v>22</v>
      </c>
      <c r="B42" t="s">
        <v>23</v>
      </c>
      <c r="C42" t="s">
        <v>41</v>
      </c>
      <c r="D42" t="s">
        <v>19</v>
      </c>
      <c r="E42">
        <v>2178</v>
      </c>
      <c r="F42">
        <v>250</v>
      </c>
      <c r="G42" s="2">
        <v>15</v>
      </c>
      <c r="H42" s="2">
        <v>32670</v>
      </c>
      <c r="I42" s="2">
        <v>0</v>
      </c>
      <c r="J42" s="2">
        <v>32670</v>
      </c>
      <c r="K42" s="2">
        <v>21780</v>
      </c>
      <c r="L42" s="2">
        <v>10890</v>
      </c>
      <c r="M42" s="1">
        <v>41791</v>
      </c>
      <c r="N42" s="1">
        <f>WEEKDAY(financials[[#This Row],[Date]])</f>
        <v>1</v>
      </c>
      <c r="O42">
        <v>6</v>
      </c>
      <c r="P42" t="s">
        <v>24</v>
      </c>
      <c r="Q42">
        <v>2014</v>
      </c>
      <c r="R42" t="s">
        <v>52</v>
      </c>
      <c r="S42" s="2">
        <f xml:space="preserve">  financials[[#This Row],[Manufacturing Price]] + financials[[#This Row],[COGS]]</f>
        <v>22030</v>
      </c>
      <c r="T42" s="2">
        <f>financials[[#This Row],[Gross Sales]]-financials[[#This Row],[Expenses]]</f>
        <v>10640</v>
      </c>
    </row>
    <row r="43" spans="1:20" x14ac:dyDescent="0.35">
      <c r="A43" t="s">
        <v>22</v>
      </c>
      <c r="B43" t="s">
        <v>21</v>
      </c>
      <c r="C43" t="s">
        <v>41</v>
      </c>
      <c r="D43" t="s">
        <v>19</v>
      </c>
      <c r="E43">
        <v>888</v>
      </c>
      <c r="F43">
        <v>250</v>
      </c>
      <c r="G43" s="2">
        <v>15</v>
      </c>
      <c r="H43" s="2">
        <v>13320</v>
      </c>
      <c r="I43" s="2">
        <v>0</v>
      </c>
      <c r="J43" s="2">
        <v>13320</v>
      </c>
      <c r="K43" s="2">
        <v>8880</v>
      </c>
      <c r="L43" s="2">
        <v>4440</v>
      </c>
      <c r="M43" s="1">
        <v>41791</v>
      </c>
      <c r="N43" s="1">
        <f>WEEKDAY(financials[[#This Row],[Date]])</f>
        <v>1</v>
      </c>
      <c r="O43">
        <v>6</v>
      </c>
      <c r="P43" t="s">
        <v>24</v>
      </c>
      <c r="Q43">
        <v>2014</v>
      </c>
      <c r="R43" t="s">
        <v>52</v>
      </c>
      <c r="S43" s="2">
        <f xml:space="preserve">  financials[[#This Row],[Manufacturing Price]] + financials[[#This Row],[COGS]]</f>
        <v>9130</v>
      </c>
      <c r="T43" s="2">
        <f>financials[[#This Row],[Gross Sales]]-financials[[#This Row],[Expenses]]</f>
        <v>4190</v>
      </c>
    </row>
    <row r="44" spans="1:20" x14ac:dyDescent="0.35">
      <c r="A44" t="s">
        <v>16</v>
      </c>
      <c r="B44" t="s">
        <v>23</v>
      </c>
      <c r="C44" t="s">
        <v>41</v>
      </c>
      <c r="D44" t="s">
        <v>19</v>
      </c>
      <c r="E44">
        <v>1527</v>
      </c>
      <c r="F44">
        <v>250</v>
      </c>
      <c r="G44" s="2">
        <v>350</v>
      </c>
      <c r="H44" s="2">
        <v>534450</v>
      </c>
      <c r="I44" s="2">
        <v>0</v>
      </c>
      <c r="J44" s="2">
        <v>534450</v>
      </c>
      <c r="K44" s="2">
        <v>397020</v>
      </c>
      <c r="L44" s="2">
        <v>137430</v>
      </c>
      <c r="M44" s="1">
        <v>41518</v>
      </c>
      <c r="N44" s="1">
        <f>WEEKDAY(financials[[#This Row],[Date]])</f>
        <v>1</v>
      </c>
      <c r="O44">
        <v>9</v>
      </c>
      <c r="P44" t="s">
        <v>34</v>
      </c>
      <c r="Q44">
        <v>2013</v>
      </c>
      <c r="R44" t="s">
        <v>52</v>
      </c>
      <c r="S44" s="2">
        <f xml:space="preserve">  financials[[#This Row],[Manufacturing Price]] + financials[[#This Row],[COGS]]</f>
        <v>397270</v>
      </c>
      <c r="T44" s="2">
        <f>financials[[#This Row],[Gross Sales]]-financials[[#This Row],[Expenses]]</f>
        <v>137180</v>
      </c>
    </row>
    <row r="45" spans="1:20" x14ac:dyDescent="0.35">
      <c r="A45" t="s">
        <v>32</v>
      </c>
      <c r="B45" t="s">
        <v>23</v>
      </c>
      <c r="C45" t="s">
        <v>41</v>
      </c>
      <c r="D45" t="s">
        <v>19</v>
      </c>
      <c r="E45">
        <v>2151</v>
      </c>
      <c r="F45">
        <v>250</v>
      </c>
      <c r="G45" s="2">
        <v>300</v>
      </c>
      <c r="H45" s="2">
        <v>645300</v>
      </c>
      <c r="I45" s="2">
        <v>0</v>
      </c>
      <c r="J45" s="2">
        <v>645300</v>
      </c>
      <c r="K45" s="2">
        <v>537750</v>
      </c>
      <c r="L45" s="2">
        <v>107550</v>
      </c>
      <c r="M45" s="1">
        <v>41883</v>
      </c>
      <c r="N45" s="1">
        <f>WEEKDAY(financials[[#This Row],[Date]])</f>
        <v>2</v>
      </c>
      <c r="O45">
        <v>9</v>
      </c>
      <c r="P45" t="s">
        <v>34</v>
      </c>
      <c r="Q45">
        <v>2014</v>
      </c>
      <c r="R45" t="s">
        <v>53</v>
      </c>
      <c r="S45" s="2">
        <f xml:space="preserve">  financials[[#This Row],[Manufacturing Price]] + financials[[#This Row],[COGS]]</f>
        <v>538000</v>
      </c>
      <c r="T45" s="2">
        <f>financials[[#This Row],[Gross Sales]]-financials[[#This Row],[Expenses]]</f>
        <v>107300</v>
      </c>
    </row>
    <row r="46" spans="1:20" x14ac:dyDescent="0.35">
      <c r="A46" t="s">
        <v>16</v>
      </c>
      <c r="B46" t="s">
        <v>17</v>
      </c>
      <c r="C46" t="s">
        <v>41</v>
      </c>
      <c r="D46" t="s">
        <v>19</v>
      </c>
      <c r="E46">
        <v>1817</v>
      </c>
      <c r="F46">
        <v>250</v>
      </c>
      <c r="G46" s="2">
        <v>20</v>
      </c>
      <c r="H46" s="2">
        <v>36340</v>
      </c>
      <c r="I46" s="2">
        <v>0</v>
      </c>
      <c r="J46" s="2">
        <v>36340</v>
      </c>
      <c r="K46" s="2">
        <v>18170</v>
      </c>
      <c r="L46" s="2">
        <v>18170</v>
      </c>
      <c r="M46" s="1">
        <v>41974</v>
      </c>
      <c r="N46" s="1">
        <f>WEEKDAY(financials[[#This Row],[Date]])</f>
        <v>2</v>
      </c>
      <c r="O46">
        <v>12</v>
      </c>
      <c r="P46" t="s">
        <v>26</v>
      </c>
      <c r="Q46">
        <v>2014</v>
      </c>
      <c r="R46" t="s">
        <v>53</v>
      </c>
      <c r="S46" s="2">
        <f xml:space="preserve">  financials[[#This Row],[Manufacturing Price]] + financials[[#This Row],[COGS]]</f>
        <v>18420</v>
      </c>
      <c r="T46" s="2">
        <f>financials[[#This Row],[Gross Sales]]-financials[[#This Row],[Expenses]]</f>
        <v>17920</v>
      </c>
    </row>
    <row r="47" spans="1:20" x14ac:dyDescent="0.35">
      <c r="A47" t="s">
        <v>16</v>
      </c>
      <c r="B47" t="s">
        <v>23</v>
      </c>
      <c r="C47" t="s">
        <v>43</v>
      </c>
      <c r="D47" t="s">
        <v>19</v>
      </c>
      <c r="E47">
        <v>2750</v>
      </c>
      <c r="F47">
        <v>260</v>
      </c>
      <c r="G47" s="2">
        <v>350</v>
      </c>
      <c r="H47" s="2">
        <v>962500</v>
      </c>
      <c r="I47" s="2">
        <v>0</v>
      </c>
      <c r="J47" s="2">
        <v>962500</v>
      </c>
      <c r="K47" s="2">
        <v>715000</v>
      </c>
      <c r="L47" s="2">
        <v>247500</v>
      </c>
      <c r="M47" s="1">
        <v>41671</v>
      </c>
      <c r="N47" s="1">
        <f>WEEKDAY(financials[[#This Row],[Date]])</f>
        <v>7</v>
      </c>
      <c r="O47">
        <v>2</v>
      </c>
      <c r="P47" t="s">
        <v>38</v>
      </c>
      <c r="Q47">
        <v>2014</v>
      </c>
      <c r="R47" t="s">
        <v>54</v>
      </c>
      <c r="S47" s="2">
        <f xml:space="preserve">  financials[[#This Row],[Manufacturing Price]] + financials[[#This Row],[COGS]]</f>
        <v>715260</v>
      </c>
      <c r="T47" s="2">
        <f>financials[[#This Row],[Gross Sales]]-financials[[#This Row],[Expenses]]</f>
        <v>247240</v>
      </c>
    </row>
    <row r="48" spans="1:20" x14ac:dyDescent="0.35">
      <c r="A48" t="s">
        <v>29</v>
      </c>
      <c r="B48" t="s">
        <v>36</v>
      </c>
      <c r="C48" t="s">
        <v>43</v>
      </c>
      <c r="D48" t="s">
        <v>19</v>
      </c>
      <c r="E48">
        <v>1953</v>
      </c>
      <c r="F48">
        <v>260</v>
      </c>
      <c r="G48" s="2">
        <v>12</v>
      </c>
      <c r="H48" s="2">
        <v>23436</v>
      </c>
      <c r="I48" s="2">
        <v>0</v>
      </c>
      <c r="J48" s="2">
        <v>23436</v>
      </c>
      <c r="K48" s="2">
        <v>5859</v>
      </c>
      <c r="L48" s="2">
        <v>17577</v>
      </c>
      <c r="M48" s="1">
        <v>41730</v>
      </c>
      <c r="N48" s="1">
        <f>WEEKDAY(financials[[#This Row],[Date]])</f>
        <v>3</v>
      </c>
      <c r="O48">
        <v>4</v>
      </c>
      <c r="P48" t="s">
        <v>42</v>
      </c>
      <c r="Q48">
        <v>2014</v>
      </c>
      <c r="R48" t="s">
        <v>55</v>
      </c>
      <c r="S48" s="2">
        <f xml:space="preserve">  financials[[#This Row],[Manufacturing Price]] + financials[[#This Row],[COGS]]</f>
        <v>6119</v>
      </c>
      <c r="T48" s="2">
        <f>financials[[#This Row],[Gross Sales]]-financials[[#This Row],[Expenses]]</f>
        <v>17317</v>
      </c>
    </row>
    <row r="49" spans="1:22" x14ac:dyDescent="0.35">
      <c r="A49" t="s">
        <v>30</v>
      </c>
      <c r="B49" t="s">
        <v>21</v>
      </c>
      <c r="C49" t="s">
        <v>43</v>
      </c>
      <c r="D49" t="s">
        <v>19</v>
      </c>
      <c r="E49">
        <v>4219.5</v>
      </c>
      <c r="F49">
        <v>260</v>
      </c>
      <c r="G49" s="2">
        <v>125</v>
      </c>
      <c r="H49" s="2">
        <v>527437.5</v>
      </c>
      <c r="I49" s="2">
        <v>0</v>
      </c>
      <c r="J49" s="2">
        <v>527437.5</v>
      </c>
      <c r="K49" s="2">
        <v>506340</v>
      </c>
      <c r="L49" s="2">
        <v>21097.5</v>
      </c>
      <c r="M49" s="1">
        <v>41730</v>
      </c>
      <c r="N49" s="1">
        <f>WEEKDAY(financials[[#This Row],[Date]])</f>
        <v>3</v>
      </c>
      <c r="O49">
        <v>4</v>
      </c>
      <c r="P49" t="s">
        <v>42</v>
      </c>
      <c r="Q49">
        <v>2014</v>
      </c>
      <c r="R49" t="s">
        <v>55</v>
      </c>
      <c r="S49" s="2">
        <f xml:space="preserve">  financials[[#This Row],[Manufacturing Price]] + financials[[#This Row],[COGS]]</f>
        <v>506600</v>
      </c>
      <c r="T49" s="2">
        <f>financials[[#This Row],[Gross Sales]]-financials[[#This Row],[Expenses]]</f>
        <v>20837.5</v>
      </c>
    </row>
    <row r="50" spans="1:22" x14ac:dyDescent="0.35">
      <c r="A50" t="s">
        <v>16</v>
      </c>
      <c r="B50" t="s">
        <v>23</v>
      </c>
      <c r="C50" t="s">
        <v>43</v>
      </c>
      <c r="D50" t="s">
        <v>19</v>
      </c>
      <c r="E50">
        <v>1899</v>
      </c>
      <c r="F50">
        <v>260</v>
      </c>
      <c r="G50" s="2">
        <v>20</v>
      </c>
      <c r="H50" s="2">
        <v>37980</v>
      </c>
      <c r="I50" s="2">
        <v>0</v>
      </c>
      <c r="J50" s="2">
        <v>37980</v>
      </c>
      <c r="K50" s="2">
        <v>18990</v>
      </c>
      <c r="L50" s="2">
        <v>18990</v>
      </c>
      <c r="M50" s="1">
        <v>41791</v>
      </c>
      <c r="N50" s="1">
        <f>WEEKDAY(financials[[#This Row],[Date]])</f>
        <v>1</v>
      </c>
      <c r="O50">
        <v>6</v>
      </c>
      <c r="P50" t="s">
        <v>24</v>
      </c>
      <c r="Q50">
        <v>2014</v>
      </c>
      <c r="R50" t="s">
        <v>52</v>
      </c>
      <c r="S50" s="2">
        <f xml:space="preserve">  financials[[#This Row],[Manufacturing Price]] + financials[[#This Row],[COGS]]</f>
        <v>19250</v>
      </c>
      <c r="T50" s="2">
        <f>financials[[#This Row],[Gross Sales]]-financials[[#This Row],[Expenses]]</f>
        <v>18730</v>
      </c>
    </row>
    <row r="51" spans="1:22" x14ac:dyDescent="0.35">
      <c r="A51" t="s">
        <v>16</v>
      </c>
      <c r="B51" t="s">
        <v>21</v>
      </c>
      <c r="C51" t="s">
        <v>43</v>
      </c>
      <c r="D51" t="s">
        <v>19</v>
      </c>
      <c r="E51">
        <v>1686</v>
      </c>
      <c r="F51">
        <v>260</v>
      </c>
      <c r="G51" s="2">
        <v>7</v>
      </c>
      <c r="H51" s="2">
        <v>11802</v>
      </c>
      <c r="I51" s="2">
        <v>0</v>
      </c>
      <c r="J51" s="2">
        <v>11802</v>
      </c>
      <c r="K51" s="2">
        <v>8430</v>
      </c>
      <c r="L51" s="2">
        <v>3372</v>
      </c>
      <c r="M51" s="1">
        <v>41821</v>
      </c>
      <c r="N51" s="1">
        <f>WEEKDAY(financials[[#This Row],[Date]])</f>
        <v>3</v>
      </c>
      <c r="O51">
        <v>7</v>
      </c>
      <c r="P51" t="s">
        <v>31</v>
      </c>
      <c r="Q51">
        <v>2014</v>
      </c>
      <c r="R51" t="s">
        <v>55</v>
      </c>
      <c r="S51" s="2">
        <f xml:space="preserve">  financials[[#This Row],[Manufacturing Price]] + financials[[#This Row],[COGS]]</f>
        <v>8690</v>
      </c>
      <c r="T51" s="2">
        <f>financials[[#This Row],[Gross Sales]]-financials[[#This Row],[Expenses]]</f>
        <v>3112</v>
      </c>
    </row>
    <row r="52" spans="1:22" x14ac:dyDescent="0.35">
      <c r="A52" t="s">
        <v>29</v>
      </c>
      <c r="B52" t="s">
        <v>36</v>
      </c>
      <c r="C52" t="s">
        <v>43</v>
      </c>
      <c r="D52" t="s">
        <v>19</v>
      </c>
      <c r="E52">
        <v>2141</v>
      </c>
      <c r="F52">
        <v>260</v>
      </c>
      <c r="G52" s="2">
        <v>12</v>
      </c>
      <c r="H52" s="2">
        <v>25692</v>
      </c>
      <c r="I52" s="2">
        <v>0</v>
      </c>
      <c r="J52" s="2">
        <v>25692</v>
      </c>
      <c r="K52" s="2">
        <v>6423</v>
      </c>
      <c r="L52" s="2">
        <v>19269</v>
      </c>
      <c r="M52" s="1">
        <v>41852</v>
      </c>
      <c r="N52" s="1">
        <f>WEEKDAY(financials[[#This Row],[Date]])</f>
        <v>6</v>
      </c>
      <c r="O52">
        <v>8</v>
      </c>
      <c r="P52" t="s">
        <v>33</v>
      </c>
      <c r="Q52">
        <v>2014</v>
      </c>
      <c r="R52" t="s">
        <v>56</v>
      </c>
      <c r="S52" s="2">
        <f xml:space="preserve">  financials[[#This Row],[Manufacturing Price]] + financials[[#This Row],[COGS]]</f>
        <v>6683</v>
      </c>
      <c r="T52" s="2">
        <f>financials[[#This Row],[Gross Sales]]-financials[[#This Row],[Expenses]]</f>
        <v>19009</v>
      </c>
    </row>
    <row r="53" spans="1:22" x14ac:dyDescent="0.35">
      <c r="A53" t="s">
        <v>16</v>
      </c>
      <c r="B53" t="s">
        <v>36</v>
      </c>
      <c r="C53" t="s">
        <v>43</v>
      </c>
      <c r="D53" t="s">
        <v>19</v>
      </c>
      <c r="E53">
        <v>1143</v>
      </c>
      <c r="F53">
        <v>260</v>
      </c>
      <c r="G53" s="2">
        <v>7</v>
      </c>
      <c r="H53" s="2">
        <v>8001</v>
      </c>
      <c r="I53" s="2">
        <v>0</v>
      </c>
      <c r="J53" s="2">
        <v>8001</v>
      </c>
      <c r="K53" s="2">
        <v>5715</v>
      </c>
      <c r="L53" s="2">
        <v>2286</v>
      </c>
      <c r="M53" s="1">
        <v>41913</v>
      </c>
      <c r="N53" s="1">
        <f>WEEKDAY(financials[[#This Row],[Date]])</f>
        <v>4</v>
      </c>
      <c r="O53">
        <v>10</v>
      </c>
      <c r="P53" t="s">
        <v>35</v>
      </c>
      <c r="Q53">
        <v>2014</v>
      </c>
      <c r="R53" t="s">
        <v>51</v>
      </c>
      <c r="S53" s="2">
        <f xml:space="preserve">  financials[[#This Row],[Manufacturing Price]] + financials[[#This Row],[COGS]]</f>
        <v>5975</v>
      </c>
      <c r="T53" s="2">
        <f>financials[[#This Row],[Gross Sales]]-financials[[#This Row],[Expenses]]</f>
        <v>2026</v>
      </c>
    </row>
    <row r="54" spans="1:22" x14ac:dyDescent="0.35">
      <c r="A54" t="s">
        <v>22</v>
      </c>
      <c r="B54" t="s">
        <v>36</v>
      </c>
      <c r="C54" t="s">
        <v>43</v>
      </c>
      <c r="D54" t="s">
        <v>19</v>
      </c>
      <c r="E54">
        <v>615</v>
      </c>
      <c r="F54">
        <v>260</v>
      </c>
      <c r="G54" s="2">
        <v>15</v>
      </c>
      <c r="H54" s="2">
        <v>9225</v>
      </c>
      <c r="I54" s="2">
        <v>0</v>
      </c>
      <c r="J54" s="2">
        <v>9225</v>
      </c>
      <c r="K54" s="2">
        <v>6150</v>
      </c>
      <c r="L54" s="2">
        <v>3075</v>
      </c>
      <c r="M54" s="1">
        <v>41974</v>
      </c>
      <c r="N54" s="1">
        <f>WEEKDAY(financials[[#This Row],[Date]])</f>
        <v>2</v>
      </c>
      <c r="O54">
        <v>12</v>
      </c>
      <c r="P54" t="s">
        <v>26</v>
      </c>
      <c r="Q54">
        <v>2014</v>
      </c>
      <c r="R54" t="s">
        <v>53</v>
      </c>
      <c r="S54" s="2">
        <f xml:space="preserve">  financials[[#This Row],[Manufacturing Price]] + financials[[#This Row],[COGS]]</f>
        <v>6410</v>
      </c>
      <c r="T54" s="2">
        <f>financials[[#This Row],[Gross Sales]]-financials[[#This Row],[Expenses]]</f>
        <v>2815</v>
      </c>
    </row>
    <row r="55" spans="1:22" x14ac:dyDescent="0.35">
      <c r="A55" t="s">
        <v>16</v>
      </c>
      <c r="B55" t="s">
        <v>23</v>
      </c>
      <c r="C55" t="s">
        <v>37</v>
      </c>
      <c r="D55" t="s">
        <v>44</v>
      </c>
      <c r="E55">
        <v>3945</v>
      </c>
      <c r="F55">
        <v>10</v>
      </c>
      <c r="G55" s="2">
        <v>7</v>
      </c>
      <c r="H55" s="2">
        <v>27615</v>
      </c>
      <c r="I55" s="2">
        <v>276.14999999999998</v>
      </c>
      <c r="J55" s="2">
        <v>27338.850000000002</v>
      </c>
      <c r="K55" s="2">
        <v>19725</v>
      </c>
      <c r="L55" s="2">
        <v>7613.8500000000022</v>
      </c>
      <c r="M55" s="1">
        <v>41640</v>
      </c>
      <c r="N55" s="1">
        <f>WEEKDAY(financials[[#This Row],[Date]])</f>
        <v>4</v>
      </c>
      <c r="O55">
        <v>1</v>
      </c>
      <c r="P55" t="s">
        <v>20</v>
      </c>
      <c r="Q55">
        <v>2014</v>
      </c>
      <c r="R55" t="s">
        <v>51</v>
      </c>
      <c r="S55" s="2">
        <f xml:space="preserve">  financials[[#This Row],[Manufacturing Price]] + financials[[#This Row],[COGS]]</f>
        <v>19735</v>
      </c>
      <c r="T55" s="2">
        <f>financials[[#This Row],[Gross Sales]]-financials[[#This Row],[Expenses]]</f>
        <v>7880</v>
      </c>
    </row>
    <row r="56" spans="1:22" x14ac:dyDescent="0.35">
      <c r="A56" t="s">
        <v>22</v>
      </c>
      <c r="B56" t="s">
        <v>23</v>
      </c>
      <c r="C56" t="s">
        <v>37</v>
      </c>
      <c r="D56" t="s">
        <v>44</v>
      </c>
      <c r="E56">
        <v>2296</v>
      </c>
      <c r="F56">
        <v>10</v>
      </c>
      <c r="G56" s="2">
        <v>15</v>
      </c>
      <c r="H56" s="2">
        <v>34440</v>
      </c>
      <c r="I56" s="2">
        <v>344.4</v>
      </c>
      <c r="J56" s="2">
        <v>34095.599999999999</v>
      </c>
      <c r="K56" s="2">
        <v>22960</v>
      </c>
      <c r="L56" s="2">
        <v>11135.599999999999</v>
      </c>
      <c r="M56" s="1">
        <v>41671</v>
      </c>
      <c r="N56" s="1">
        <f>WEEKDAY(financials[[#This Row],[Date]])</f>
        <v>7</v>
      </c>
      <c r="O56">
        <v>2</v>
      </c>
      <c r="P56" t="s">
        <v>38</v>
      </c>
      <c r="Q56">
        <v>2014</v>
      </c>
      <c r="R56" t="s">
        <v>54</v>
      </c>
      <c r="S56" s="2">
        <f xml:space="preserve">  financials[[#This Row],[Manufacturing Price]] + financials[[#This Row],[COGS]]</f>
        <v>22970</v>
      </c>
      <c r="T56" s="2">
        <f>financials[[#This Row],[Gross Sales]]-financials[[#This Row],[Expenses]]</f>
        <v>11470</v>
      </c>
    </row>
    <row r="57" spans="1:22" x14ac:dyDescent="0.35">
      <c r="A57" t="s">
        <v>16</v>
      </c>
      <c r="B57" t="s">
        <v>23</v>
      </c>
      <c r="C57" t="s">
        <v>37</v>
      </c>
      <c r="D57" t="s">
        <v>44</v>
      </c>
      <c r="E57">
        <v>1030</v>
      </c>
      <c r="F57">
        <v>10</v>
      </c>
      <c r="G57" s="2">
        <v>7</v>
      </c>
      <c r="H57" s="2">
        <v>7210</v>
      </c>
      <c r="I57" s="2">
        <v>72.099999999999994</v>
      </c>
      <c r="J57" s="2">
        <v>7137.9</v>
      </c>
      <c r="K57" s="2">
        <v>5150</v>
      </c>
      <c r="L57" s="2">
        <v>1987.8999999999996</v>
      </c>
      <c r="M57" s="1">
        <v>41760</v>
      </c>
      <c r="N57" s="1">
        <f>WEEKDAY(financials[[#This Row],[Date]])</f>
        <v>5</v>
      </c>
      <c r="O57">
        <v>5</v>
      </c>
      <c r="P57" t="s">
        <v>45</v>
      </c>
      <c r="Q57">
        <v>2014</v>
      </c>
      <c r="R57" t="s">
        <v>57</v>
      </c>
      <c r="S57" s="2">
        <f xml:space="preserve">  financials[[#This Row],[Manufacturing Price]] + financials[[#This Row],[COGS]]</f>
        <v>5160</v>
      </c>
      <c r="T57" s="2">
        <f>financials[[#This Row],[Gross Sales]]-financials[[#This Row],[Expenses]]</f>
        <v>2050</v>
      </c>
    </row>
    <row r="58" spans="1:22" x14ac:dyDescent="0.35">
      <c r="A58" t="s">
        <v>16</v>
      </c>
      <c r="B58" t="s">
        <v>23</v>
      </c>
      <c r="C58" t="s">
        <v>40</v>
      </c>
      <c r="D58" t="s">
        <v>44</v>
      </c>
      <c r="E58">
        <v>639</v>
      </c>
      <c r="F58">
        <v>120</v>
      </c>
      <c r="G58" s="2">
        <v>7</v>
      </c>
      <c r="H58" s="2">
        <v>4473</v>
      </c>
      <c r="I58" s="2">
        <v>44.73</v>
      </c>
      <c r="J58" s="2">
        <v>4428.2700000000004</v>
      </c>
      <c r="K58" s="2">
        <v>3195</v>
      </c>
      <c r="L58" s="2">
        <v>1233.2700000000004</v>
      </c>
      <c r="M58" s="1">
        <v>41944</v>
      </c>
      <c r="N58" s="1">
        <f>WEEKDAY(financials[[#This Row],[Date]])</f>
        <v>7</v>
      </c>
      <c r="O58">
        <v>11</v>
      </c>
      <c r="P58" t="s">
        <v>39</v>
      </c>
      <c r="Q58">
        <v>2014</v>
      </c>
      <c r="R58" t="s">
        <v>54</v>
      </c>
      <c r="S58" s="2">
        <f xml:space="preserve">  financials[[#This Row],[Manufacturing Price]] + financials[[#This Row],[COGS]]</f>
        <v>3315</v>
      </c>
      <c r="T58" s="2">
        <f>financials[[#This Row],[Gross Sales]]-financials[[#This Row],[Expenses]]</f>
        <v>1158</v>
      </c>
    </row>
    <row r="59" spans="1:22" x14ac:dyDescent="0.35">
      <c r="A59" t="s">
        <v>16</v>
      </c>
      <c r="B59" t="s">
        <v>17</v>
      </c>
      <c r="C59" t="s">
        <v>41</v>
      </c>
      <c r="D59" t="s">
        <v>44</v>
      </c>
      <c r="E59">
        <v>1326</v>
      </c>
      <c r="F59">
        <v>250</v>
      </c>
      <c r="G59" s="2">
        <v>7</v>
      </c>
      <c r="H59" s="2">
        <v>9282</v>
      </c>
      <c r="I59" s="2">
        <v>92.82</v>
      </c>
      <c r="J59" s="2">
        <v>9189.18</v>
      </c>
      <c r="K59" s="2">
        <v>6630</v>
      </c>
      <c r="L59" s="2">
        <v>2559.1800000000003</v>
      </c>
      <c r="M59" s="1">
        <v>41699</v>
      </c>
      <c r="N59" s="1">
        <f>WEEKDAY(financials[[#This Row],[Date]])</f>
        <v>7</v>
      </c>
      <c r="O59">
        <v>3</v>
      </c>
      <c r="P59" t="s">
        <v>28</v>
      </c>
      <c r="Q59">
        <v>2014</v>
      </c>
      <c r="R59" t="s">
        <v>54</v>
      </c>
      <c r="S59" s="2">
        <f xml:space="preserve">  financials[[#This Row],[Manufacturing Price]] + financials[[#This Row],[COGS]]</f>
        <v>6880</v>
      </c>
      <c r="T59" s="2">
        <f>financials[[#This Row],[Gross Sales]]-financials[[#This Row],[Expenses]]</f>
        <v>2402</v>
      </c>
      <c r="V59" s="2"/>
    </row>
    <row r="60" spans="1:22" x14ac:dyDescent="0.35">
      <c r="A60" t="s">
        <v>29</v>
      </c>
      <c r="B60" t="s">
        <v>36</v>
      </c>
      <c r="C60" t="s">
        <v>18</v>
      </c>
      <c r="D60" t="s">
        <v>44</v>
      </c>
      <c r="E60">
        <v>1858</v>
      </c>
      <c r="F60">
        <v>3</v>
      </c>
      <c r="G60" s="2">
        <v>12</v>
      </c>
      <c r="H60" s="2">
        <v>22296</v>
      </c>
      <c r="I60" s="2">
        <v>222.96</v>
      </c>
      <c r="J60" s="2">
        <v>22073.040000000001</v>
      </c>
      <c r="K60" s="2">
        <v>5574</v>
      </c>
      <c r="L60" s="2">
        <v>16499.04</v>
      </c>
      <c r="M60" s="1">
        <v>41671</v>
      </c>
      <c r="N60" s="1">
        <f>WEEKDAY(financials[[#This Row],[Date]])</f>
        <v>7</v>
      </c>
      <c r="O60">
        <v>2</v>
      </c>
      <c r="P60" t="s">
        <v>38</v>
      </c>
      <c r="Q60">
        <v>2014</v>
      </c>
      <c r="R60" t="s">
        <v>54</v>
      </c>
      <c r="S60" s="2">
        <f xml:space="preserve">  financials[[#This Row],[Manufacturing Price]] + financials[[#This Row],[COGS]]</f>
        <v>5577</v>
      </c>
      <c r="T60" s="2">
        <f>financials[[#This Row],[Gross Sales]]-financials[[#This Row],[Expenses]]</f>
        <v>16719</v>
      </c>
    </row>
    <row r="61" spans="1:22" x14ac:dyDescent="0.35">
      <c r="A61" t="s">
        <v>16</v>
      </c>
      <c r="B61" t="s">
        <v>25</v>
      </c>
      <c r="C61" t="s">
        <v>18</v>
      </c>
      <c r="D61" t="s">
        <v>44</v>
      </c>
      <c r="E61">
        <v>1210</v>
      </c>
      <c r="F61">
        <v>3</v>
      </c>
      <c r="G61" s="2">
        <v>350</v>
      </c>
      <c r="H61" s="2">
        <v>423500</v>
      </c>
      <c r="I61" s="2">
        <v>4235</v>
      </c>
      <c r="J61" s="2">
        <v>419265</v>
      </c>
      <c r="K61" s="2">
        <v>314600</v>
      </c>
      <c r="L61" s="2">
        <v>104665</v>
      </c>
      <c r="M61" s="1">
        <v>41699</v>
      </c>
      <c r="N61" s="1">
        <f>WEEKDAY(financials[[#This Row],[Date]])</f>
        <v>7</v>
      </c>
      <c r="O61">
        <v>3</v>
      </c>
      <c r="P61" t="s">
        <v>28</v>
      </c>
      <c r="Q61">
        <v>2014</v>
      </c>
      <c r="R61" t="s">
        <v>54</v>
      </c>
      <c r="S61" s="2">
        <f xml:space="preserve">  financials[[#This Row],[Manufacturing Price]] + financials[[#This Row],[COGS]]</f>
        <v>314603</v>
      </c>
      <c r="T61" s="2">
        <f>financials[[#This Row],[Gross Sales]]-financials[[#This Row],[Expenses]]</f>
        <v>108897</v>
      </c>
    </row>
    <row r="62" spans="1:22" x14ac:dyDescent="0.35">
      <c r="A62" t="s">
        <v>16</v>
      </c>
      <c r="B62" t="s">
        <v>36</v>
      </c>
      <c r="C62" t="s">
        <v>18</v>
      </c>
      <c r="D62" t="s">
        <v>44</v>
      </c>
      <c r="E62">
        <v>2529</v>
      </c>
      <c r="F62">
        <v>3</v>
      </c>
      <c r="G62" s="2">
        <v>7</v>
      </c>
      <c r="H62" s="2">
        <v>17703</v>
      </c>
      <c r="I62" s="2">
        <v>177.03</v>
      </c>
      <c r="J62" s="2">
        <v>17525.97</v>
      </c>
      <c r="K62" s="2">
        <v>12645</v>
      </c>
      <c r="L62" s="2">
        <v>4880.9699999999993</v>
      </c>
      <c r="M62" s="1">
        <v>41821</v>
      </c>
      <c r="N62" s="1">
        <f>WEEKDAY(financials[[#This Row],[Date]])</f>
        <v>3</v>
      </c>
      <c r="O62">
        <v>7</v>
      </c>
      <c r="P62" t="s">
        <v>31</v>
      </c>
      <c r="Q62">
        <v>2014</v>
      </c>
      <c r="R62" t="s">
        <v>55</v>
      </c>
      <c r="S62" s="2">
        <f xml:space="preserve">  financials[[#This Row],[Manufacturing Price]] + financials[[#This Row],[COGS]]</f>
        <v>12648</v>
      </c>
      <c r="T62" s="2">
        <f>financials[[#This Row],[Gross Sales]]-financials[[#This Row],[Expenses]]</f>
        <v>5055</v>
      </c>
    </row>
    <row r="63" spans="1:22" x14ac:dyDescent="0.35">
      <c r="A63" t="s">
        <v>29</v>
      </c>
      <c r="B63" t="s">
        <v>17</v>
      </c>
      <c r="C63" t="s">
        <v>18</v>
      </c>
      <c r="D63" t="s">
        <v>44</v>
      </c>
      <c r="E63">
        <v>1445</v>
      </c>
      <c r="F63">
        <v>3</v>
      </c>
      <c r="G63" s="2">
        <v>12</v>
      </c>
      <c r="H63" s="2">
        <v>17340</v>
      </c>
      <c r="I63" s="2">
        <v>173.4</v>
      </c>
      <c r="J63" s="2">
        <v>17166.599999999999</v>
      </c>
      <c r="K63" s="2">
        <v>4335</v>
      </c>
      <c r="L63" s="2">
        <v>12831.599999999999</v>
      </c>
      <c r="M63" s="1">
        <v>41883</v>
      </c>
      <c r="N63" s="1">
        <f>WEEKDAY(financials[[#This Row],[Date]])</f>
        <v>2</v>
      </c>
      <c r="O63">
        <v>9</v>
      </c>
      <c r="P63" t="s">
        <v>34</v>
      </c>
      <c r="Q63">
        <v>2014</v>
      </c>
      <c r="R63" t="s">
        <v>53</v>
      </c>
      <c r="S63" s="2">
        <f xml:space="preserve">  financials[[#This Row],[Manufacturing Price]] + financials[[#This Row],[COGS]]</f>
        <v>4338</v>
      </c>
      <c r="T63" s="2">
        <f>financials[[#This Row],[Gross Sales]]-financials[[#This Row],[Expenses]]</f>
        <v>13002</v>
      </c>
    </row>
    <row r="64" spans="1:22" x14ac:dyDescent="0.35">
      <c r="A64" t="s">
        <v>30</v>
      </c>
      <c r="B64" t="s">
        <v>36</v>
      </c>
      <c r="C64" t="s">
        <v>18</v>
      </c>
      <c r="D64" t="s">
        <v>44</v>
      </c>
      <c r="E64">
        <v>330</v>
      </c>
      <c r="F64">
        <v>3</v>
      </c>
      <c r="G64" s="2">
        <v>125</v>
      </c>
      <c r="H64" s="2">
        <v>41250</v>
      </c>
      <c r="I64" s="2">
        <v>412.5</v>
      </c>
      <c r="J64" s="2">
        <v>40837.5</v>
      </c>
      <c r="K64" s="2">
        <v>39600</v>
      </c>
      <c r="L64" s="2">
        <v>1237.5</v>
      </c>
      <c r="M64" s="1">
        <v>41518</v>
      </c>
      <c r="N64" s="1">
        <f>WEEKDAY(financials[[#This Row],[Date]])</f>
        <v>1</v>
      </c>
      <c r="O64">
        <v>9</v>
      </c>
      <c r="P64" t="s">
        <v>34</v>
      </c>
      <c r="Q64">
        <v>2013</v>
      </c>
      <c r="R64" t="s">
        <v>52</v>
      </c>
      <c r="S64" s="2">
        <f xml:space="preserve">  financials[[#This Row],[Manufacturing Price]] + financials[[#This Row],[COGS]]</f>
        <v>39603</v>
      </c>
      <c r="T64" s="2">
        <f>financials[[#This Row],[Gross Sales]]-financials[[#This Row],[Expenses]]</f>
        <v>1647</v>
      </c>
    </row>
    <row r="65" spans="1:20" x14ac:dyDescent="0.35">
      <c r="A65" t="s">
        <v>29</v>
      </c>
      <c r="B65" t="s">
        <v>23</v>
      </c>
      <c r="C65" t="s">
        <v>18</v>
      </c>
      <c r="D65" t="s">
        <v>44</v>
      </c>
      <c r="E65">
        <v>2671</v>
      </c>
      <c r="F65">
        <v>3</v>
      </c>
      <c r="G65" s="2">
        <v>12</v>
      </c>
      <c r="H65" s="2">
        <v>32052</v>
      </c>
      <c r="I65" s="2">
        <v>320.52</v>
      </c>
      <c r="J65" s="2">
        <v>31731.48</v>
      </c>
      <c r="K65" s="2">
        <v>8013</v>
      </c>
      <c r="L65" s="2">
        <v>23718.48</v>
      </c>
      <c r="M65" s="1">
        <v>41883</v>
      </c>
      <c r="N65" s="1">
        <f>WEEKDAY(financials[[#This Row],[Date]])</f>
        <v>2</v>
      </c>
      <c r="O65">
        <v>9</v>
      </c>
      <c r="P65" t="s">
        <v>34</v>
      </c>
      <c r="Q65">
        <v>2014</v>
      </c>
      <c r="R65" t="s">
        <v>53</v>
      </c>
      <c r="S65" s="2">
        <f xml:space="preserve">  financials[[#This Row],[Manufacturing Price]] + financials[[#This Row],[COGS]]</f>
        <v>8016</v>
      </c>
      <c r="T65" s="2">
        <f>financials[[#This Row],[Gross Sales]]-financials[[#This Row],[Expenses]]</f>
        <v>24036</v>
      </c>
    </row>
    <row r="66" spans="1:20" x14ac:dyDescent="0.35">
      <c r="A66" t="s">
        <v>29</v>
      </c>
      <c r="B66" t="s">
        <v>21</v>
      </c>
      <c r="C66" t="s">
        <v>18</v>
      </c>
      <c r="D66" t="s">
        <v>44</v>
      </c>
      <c r="E66">
        <v>766</v>
      </c>
      <c r="F66">
        <v>3</v>
      </c>
      <c r="G66" s="2">
        <v>12</v>
      </c>
      <c r="H66" s="2">
        <v>9192</v>
      </c>
      <c r="I66" s="2">
        <v>91.92</v>
      </c>
      <c r="J66" s="2">
        <v>9100.08</v>
      </c>
      <c r="K66" s="2">
        <v>2298</v>
      </c>
      <c r="L66" s="2">
        <v>6802.08</v>
      </c>
      <c r="M66" s="1">
        <v>41548</v>
      </c>
      <c r="N66" s="1">
        <f>WEEKDAY(financials[[#This Row],[Date]])</f>
        <v>3</v>
      </c>
      <c r="O66">
        <v>10</v>
      </c>
      <c r="P66" t="s">
        <v>35</v>
      </c>
      <c r="Q66">
        <v>2013</v>
      </c>
      <c r="R66" t="s">
        <v>55</v>
      </c>
      <c r="S66" s="2">
        <f xml:space="preserve">  financials[[#This Row],[Manufacturing Price]] + financials[[#This Row],[COGS]]</f>
        <v>2301</v>
      </c>
      <c r="T66" s="2">
        <f>financials[[#This Row],[Gross Sales]]-financials[[#This Row],[Expenses]]</f>
        <v>6891</v>
      </c>
    </row>
    <row r="67" spans="1:20" x14ac:dyDescent="0.35">
      <c r="A67" t="s">
        <v>32</v>
      </c>
      <c r="B67" t="s">
        <v>25</v>
      </c>
      <c r="C67" t="s">
        <v>18</v>
      </c>
      <c r="D67" t="s">
        <v>44</v>
      </c>
      <c r="E67">
        <v>494</v>
      </c>
      <c r="F67">
        <v>3</v>
      </c>
      <c r="G67" s="2">
        <v>300</v>
      </c>
      <c r="H67" s="2">
        <v>148200</v>
      </c>
      <c r="I67" s="2">
        <v>1482</v>
      </c>
      <c r="J67" s="2">
        <v>146718</v>
      </c>
      <c r="K67" s="2">
        <v>123500</v>
      </c>
      <c r="L67" s="2">
        <v>23218</v>
      </c>
      <c r="M67" s="1">
        <v>41548</v>
      </c>
      <c r="N67" s="1">
        <f>WEEKDAY(financials[[#This Row],[Date]])</f>
        <v>3</v>
      </c>
      <c r="O67">
        <v>10</v>
      </c>
      <c r="P67" t="s">
        <v>35</v>
      </c>
      <c r="Q67">
        <v>2013</v>
      </c>
      <c r="R67" t="s">
        <v>55</v>
      </c>
      <c r="S67" s="2">
        <f xml:space="preserve">  financials[[#This Row],[Manufacturing Price]] + financials[[#This Row],[COGS]]</f>
        <v>123503</v>
      </c>
      <c r="T67" s="2">
        <f>financials[[#This Row],[Gross Sales]]-financials[[#This Row],[Expenses]]</f>
        <v>24697</v>
      </c>
    </row>
    <row r="68" spans="1:20" x14ac:dyDescent="0.35">
      <c r="A68" t="s">
        <v>16</v>
      </c>
      <c r="B68" t="s">
        <v>25</v>
      </c>
      <c r="C68" t="s">
        <v>18</v>
      </c>
      <c r="D68" t="s">
        <v>44</v>
      </c>
      <c r="E68">
        <v>1397</v>
      </c>
      <c r="F68">
        <v>3</v>
      </c>
      <c r="G68" s="2">
        <v>350</v>
      </c>
      <c r="H68" s="2">
        <v>488950</v>
      </c>
      <c r="I68" s="2">
        <v>4889.5</v>
      </c>
      <c r="J68" s="2">
        <v>484060.5</v>
      </c>
      <c r="K68" s="2">
        <v>363220</v>
      </c>
      <c r="L68" s="2">
        <v>120840.5</v>
      </c>
      <c r="M68" s="1">
        <v>41913</v>
      </c>
      <c r="N68" s="1">
        <f>WEEKDAY(financials[[#This Row],[Date]])</f>
        <v>4</v>
      </c>
      <c r="O68">
        <v>10</v>
      </c>
      <c r="P68" t="s">
        <v>35</v>
      </c>
      <c r="Q68">
        <v>2014</v>
      </c>
      <c r="R68" t="s">
        <v>51</v>
      </c>
      <c r="S68" s="2">
        <f xml:space="preserve">  financials[[#This Row],[Manufacturing Price]] + financials[[#This Row],[COGS]]</f>
        <v>363223</v>
      </c>
      <c r="T68" s="2">
        <f>financials[[#This Row],[Gross Sales]]-financials[[#This Row],[Expenses]]</f>
        <v>125727</v>
      </c>
    </row>
    <row r="69" spans="1:20" x14ac:dyDescent="0.35">
      <c r="A69" t="s">
        <v>16</v>
      </c>
      <c r="B69" t="s">
        <v>23</v>
      </c>
      <c r="C69" t="s">
        <v>18</v>
      </c>
      <c r="D69" t="s">
        <v>44</v>
      </c>
      <c r="E69">
        <v>2155</v>
      </c>
      <c r="F69">
        <v>3</v>
      </c>
      <c r="G69" s="2">
        <v>350</v>
      </c>
      <c r="H69" s="2">
        <v>754250</v>
      </c>
      <c r="I69" s="2">
        <v>7542.5</v>
      </c>
      <c r="J69" s="2">
        <v>746707.5</v>
      </c>
      <c r="K69" s="2">
        <v>560300</v>
      </c>
      <c r="L69" s="2">
        <v>186407.5</v>
      </c>
      <c r="M69" s="1">
        <v>41974</v>
      </c>
      <c r="N69" s="1">
        <f>WEEKDAY(financials[[#This Row],[Date]])</f>
        <v>2</v>
      </c>
      <c r="O69">
        <v>12</v>
      </c>
      <c r="P69" t="s">
        <v>26</v>
      </c>
      <c r="Q69">
        <v>2014</v>
      </c>
      <c r="R69" t="s">
        <v>53</v>
      </c>
      <c r="S69" s="2">
        <f xml:space="preserve">  financials[[#This Row],[Manufacturing Price]] + financials[[#This Row],[COGS]]</f>
        <v>560303</v>
      </c>
      <c r="T69" s="2">
        <f>financials[[#This Row],[Gross Sales]]-financials[[#This Row],[Expenses]]</f>
        <v>193947</v>
      </c>
    </row>
    <row r="70" spans="1:20" x14ac:dyDescent="0.35">
      <c r="A70" t="s">
        <v>22</v>
      </c>
      <c r="B70" t="s">
        <v>25</v>
      </c>
      <c r="C70" t="s">
        <v>27</v>
      </c>
      <c r="D70" t="s">
        <v>44</v>
      </c>
      <c r="E70">
        <v>2214</v>
      </c>
      <c r="F70">
        <v>5</v>
      </c>
      <c r="G70" s="2">
        <v>15</v>
      </c>
      <c r="H70" s="2">
        <v>33210</v>
      </c>
      <c r="I70" s="2">
        <v>332.1</v>
      </c>
      <c r="J70" s="2">
        <v>32877.9</v>
      </c>
      <c r="K70" s="2">
        <v>22140</v>
      </c>
      <c r="L70" s="2">
        <v>10737.900000000001</v>
      </c>
      <c r="M70" s="1">
        <v>41699</v>
      </c>
      <c r="N70" s="1">
        <f>WEEKDAY(financials[[#This Row],[Date]])</f>
        <v>7</v>
      </c>
      <c r="O70">
        <v>3</v>
      </c>
      <c r="P70" t="s">
        <v>28</v>
      </c>
      <c r="Q70">
        <v>2014</v>
      </c>
      <c r="R70" t="s">
        <v>54</v>
      </c>
      <c r="S70" s="2">
        <f xml:space="preserve">  financials[[#This Row],[Manufacturing Price]] + financials[[#This Row],[COGS]]</f>
        <v>22145</v>
      </c>
      <c r="T70" s="2">
        <f>financials[[#This Row],[Gross Sales]]-financials[[#This Row],[Expenses]]</f>
        <v>11065</v>
      </c>
    </row>
    <row r="71" spans="1:20" x14ac:dyDescent="0.35">
      <c r="A71" t="s">
        <v>32</v>
      </c>
      <c r="B71" t="s">
        <v>36</v>
      </c>
      <c r="C71" t="s">
        <v>27</v>
      </c>
      <c r="D71" t="s">
        <v>44</v>
      </c>
      <c r="E71">
        <v>2301</v>
      </c>
      <c r="F71">
        <v>5</v>
      </c>
      <c r="G71" s="2">
        <v>300</v>
      </c>
      <c r="H71" s="2">
        <v>690300</v>
      </c>
      <c r="I71" s="2">
        <v>6903</v>
      </c>
      <c r="J71" s="2">
        <v>683397</v>
      </c>
      <c r="K71" s="2">
        <v>575250</v>
      </c>
      <c r="L71" s="2">
        <v>108147</v>
      </c>
      <c r="M71" s="1">
        <v>41730</v>
      </c>
      <c r="N71" s="1">
        <f>WEEKDAY(financials[[#This Row],[Date]])</f>
        <v>3</v>
      </c>
      <c r="O71">
        <v>4</v>
      </c>
      <c r="P71" t="s">
        <v>42</v>
      </c>
      <c r="Q71">
        <v>2014</v>
      </c>
      <c r="R71" t="s">
        <v>55</v>
      </c>
      <c r="S71" s="2">
        <f xml:space="preserve">  financials[[#This Row],[Manufacturing Price]] + financials[[#This Row],[COGS]]</f>
        <v>575255</v>
      </c>
      <c r="T71" s="2">
        <f>financials[[#This Row],[Gross Sales]]-financials[[#This Row],[Expenses]]</f>
        <v>115045</v>
      </c>
    </row>
    <row r="72" spans="1:20" x14ac:dyDescent="0.35">
      <c r="A72" t="s">
        <v>16</v>
      </c>
      <c r="B72" t="s">
        <v>23</v>
      </c>
      <c r="C72" t="s">
        <v>27</v>
      </c>
      <c r="D72" t="s">
        <v>44</v>
      </c>
      <c r="E72">
        <v>1375.5</v>
      </c>
      <c r="F72">
        <v>5</v>
      </c>
      <c r="G72" s="2">
        <v>20</v>
      </c>
      <c r="H72" s="2">
        <v>27510</v>
      </c>
      <c r="I72" s="2">
        <v>275.10000000000002</v>
      </c>
      <c r="J72" s="2">
        <v>27234.899999999998</v>
      </c>
      <c r="K72" s="2">
        <v>13755</v>
      </c>
      <c r="L72" s="2">
        <v>13479.899999999998</v>
      </c>
      <c r="M72" s="1">
        <v>41821</v>
      </c>
      <c r="N72" s="1">
        <f>WEEKDAY(financials[[#This Row],[Date]])</f>
        <v>3</v>
      </c>
      <c r="O72">
        <v>7</v>
      </c>
      <c r="P72" t="s">
        <v>31</v>
      </c>
      <c r="Q72">
        <v>2014</v>
      </c>
      <c r="R72" t="s">
        <v>55</v>
      </c>
      <c r="S72" s="2">
        <f xml:space="preserve">  financials[[#This Row],[Manufacturing Price]] + financials[[#This Row],[COGS]]</f>
        <v>13760</v>
      </c>
      <c r="T72" s="2">
        <f>financials[[#This Row],[Gross Sales]]-financials[[#This Row],[Expenses]]</f>
        <v>13750</v>
      </c>
    </row>
    <row r="73" spans="1:20" x14ac:dyDescent="0.35">
      <c r="A73" t="s">
        <v>16</v>
      </c>
      <c r="B73" t="s">
        <v>17</v>
      </c>
      <c r="C73" t="s">
        <v>27</v>
      </c>
      <c r="D73" t="s">
        <v>44</v>
      </c>
      <c r="E73">
        <v>1830</v>
      </c>
      <c r="F73">
        <v>5</v>
      </c>
      <c r="G73" s="2">
        <v>7</v>
      </c>
      <c r="H73" s="2">
        <v>12810</v>
      </c>
      <c r="I73" s="2">
        <v>128.1</v>
      </c>
      <c r="J73" s="2">
        <v>12681.9</v>
      </c>
      <c r="K73" s="2">
        <v>9150</v>
      </c>
      <c r="L73" s="2">
        <v>3531.8999999999996</v>
      </c>
      <c r="M73" s="1">
        <v>41852</v>
      </c>
      <c r="N73" s="1">
        <f>WEEKDAY(financials[[#This Row],[Date]])</f>
        <v>6</v>
      </c>
      <c r="O73">
        <v>8</v>
      </c>
      <c r="P73" t="s">
        <v>33</v>
      </c>
      <c r="Q73">
        <v>2014</v>
      </c>
      <c r="R73" t="s">
        <v>56</v>
      </c>
      <c r="S73" s="2">
        <f xml:space="preserve">  financials[[#This Row],[Manufacturing Price]] + financials[[#This Row],[COGS]]</f>
        <v>9155</v>
      </c>
      <c r="T73" s="2">
        <f>financials[[#This Row],[Gross Sales]]-financials[[#This Row],[Expenses]]</f>
        <v>3655</v>
      </c>
    </row>
    <row r="74" spans="1:20" x14ac:dyDescent="0.35">
      <c r="A74" t="s">
        <v>32</v>
      </c>
      <c r="B74" t="s">
        <v>36</v>
      </c>
      <c r="C74" t="s">
        <v>27</v>
      </c>
      <c r="D74" t="s">
        <v>44</v>
      </c>
      <c r="E74">
        <v>2498</v>
      </c>
      <c r="F74">
        <v>5</v>
      </c>
      <c r="G74" s="2">
        <v>300</v>
      </c>
      <c r="H74" s="2">
        <v>749400</v>
      </c>
      <c r="I74" s="2">
        <v>7494</v>
      </c>
      <c r="J74" s="2">
        <v>741906</v>
      </c>
      <c r="K74" s="2">
        <v>624500</v>
      </c>
      <c r="L74" s="2">
        <v>117406</v>
      </c>
      <c r="M74" s="1">
        <v>41518</v>
      </c>
      <c r="N74" s="1">
        <f>WEEKDAY(financials[[#This Row],[Date]])</f>
        <v>1</v>
      </c>
      <c r="O74">
        <v>9</v>
      </c>
      <c r="P74" t="s">
        <v>34</v>
      </c>
      <c r="Q74">
        <v>2013</v>
      </c>
      <c r="R74" t="s">
        <v>52</v>
      </c>
      <c r="S74" s="2">
        <f xml:space="preserve">  financials[[#This Row],[Manufacturing Price]] + financials[[#This Row],[COGS]]</f>
        <v>624505</v>
      </c>
      <c r="T74" s="2">
        <f>financials[[#This Row],[Gross Sales]]-financials[[#This Row],[Expenses]]</f>
        <v>124895</v>
      </c>
    </row>
    <row r="75" spans="1:20" x14ac:dyDescent="0.35">
      <c r="A75" t="s">
        <v>30</v>
      </c>
      <c r="B75" t="s">
        <v>36</v>
      </c>
      <c r="C75" t="s">
        <v>27</v>
      </c>
      <c r="D75" t="s">
        <v>44</v>
      </c>
      <c r="E75">
        <v>663</v>
      </c>
      <c r="F75">
        <v>5</v>
      </c>
      <c r="G75" s="2">
        <v>125</v>
      </c>
      <c r="H75" s="2">
        <v>82875</v>
      </c>
      <c r="I75" s="2">
        <v>828.75</v>
      </c>
      <c r="J75" s="2">
        <v>82046.25</v>
      </c>
      <c r="K75" s="2">
        <v>79560</v>
      </c>
      <c r="L75" s="2">
        <v>2486.25</v>
      </c>
      <c r="M75" s="1">
        <v>41548</v>
      </c>
      <c r="N75" s="1">
        <f>WEEKDAY(financials[[#This Row],[Date]])</f>
        <v>3</v>
      </c>
      <c r="O75">
        <v>10</v>
      </c>
      <c r="P75" t="s">
        <v>35</v>
      </c>
      <c r="Q75">
        <v>2013</v>
      </c>
      <c r="R75" t="s">
        <v>55</v>
      </c>
      <c r="S75" s="2">
        <f xml:space="preserve">  financials[[#This Row],[Manufacturing Price]] + financials[[#This Row],[COGS]]</f>
        <v>79565</v>
      </c>
      <c r="T75" s="2">
        <f>financials[[#This Row],[Gross Sales]]-financials[[#This Row],[Expenses]]</f>
        <v>3310</v>
      </c>
    </row>
    <row r="76" spans="1:20" x14ac:dyDescent="0.35">
      <c r="A76" t="s">
        <v>22</v>
      </c>
      <c r="B76" t="s">
        <v>36</v>
      </c>
      <c r="C76" t="s">
        <v>37</v>
      </c>
      <c r="D76" t="s">
        <v>44</v>
      </c>
      <c r="E76">
        <v>1514</v>
      </c>
      <c r="F76">
        <v>10</v>
      </c>
      <c r="G76" s="2">
        <v>15</v>
      </c>
      <c r="H76" s="2">
        <v>22710</v>
      </c>
      <c r="I76" s="2">
        <v>227.1</v>
      </c>
      <c r="J76" s="2">
        <v>22482.9</v>
      </c>
      <c r="K76" s="2">
        <v>15140</v>
      </c>
      <c r="L76" s="2">
        <v>7342.9000000000015</v>
      </c>
      <c r="M76" s="1">
        <v>41671</v>
      </c>
      <c r="N76" s="1">
        <f>WEEKDAY(financials[[#This Row],[Date]])</f>
        <v>7</v>
      </c>
      <c r="O76">
        <v>2</v>
      </c>
      <c r="P76" t="s">
        <v>38</v>
      </c>
      <c r="Q76">
        <v>2014</v>
      </c>
      <c r="R76" t="s">
        <v>54</v>
      </c>
      <c r="S76" s="2">
        <f xml:space="preserve">  financials[[#This Row],[Manufacturing Price]] + financials[[#This Row],[COGS]]</f>
        <v>15150</v>
      </c>
      <c r="T76" s="2">
        <f>financials[[#This Row],[Gross Sales]]-financials[[#This Row],[Expenses]]</f>
        <v>7560</v>
      </c>
    </row>
    <row r="77" spans="1:20" x14ac:dyDescent="0.35">
      <c r="A77" t="s">
        <v>16</v>
      </c>
      <c r="B77" t="s">
        <v>36</v>
      </c>
      <c r="C77" t="s">
        <v>37</v>
      </c>
      <c r="D77" t="s">
        <v>44</v>
      </c>
      <c r="E77">
        <v>4492.5</v>
      </c>
      <c r="F77">
        <v>10</v>
      </c>
      <c r="G77" s="2">
        <v>7</v>
      </c>
      <c r="H77" s="2">
        <v>31447.5</v>
      </c>
      <c r="I77" s="2">
        <v>314.47500000000002</v>
      </c>
      <c r="J77" s="2">
        <v>31133.024999999998</v>
      </c>
      <c r="K77" s="2">
        <v>22462.5</v>
      </c>
      <c r="L77" s="2">
        <v>8670.5249999999978</v>
      </c>
      <c r="M77" s="1">
        <v>41730</v>
      </c>
      <c r="N77" s="1">
        <f>WEEKDAY(financials[[#This Row],[Date]])</f>
        <v>3</v>
      </c>
      <c r="O77">
        <v>4</v>
      </c>
      <c r="P77" t="s">
        <v>42</v>
      </c>
      <c r="Q77">
        <v>2014</v>
      </c>
      <c r="R77" t="s">
        <v>55</v>
      </c>
      <c r="S77" s="2">
        <f xml:space="preserve">  financials[[#This Row],[Manufacturing Price]] + financials[[#This Row],[COGS]]</f>
        <v>22472.5</v>
      </c>
      <c r="T77" s="2">
        <f>financials[[#This Row],[Gross Sales]]-financials[[#This Row],[Expenses]]</f>
        <v>8975</v>
      </c>
    </row>
    <row r="78" spans="1:20" x14ac:dyDescent="0.35">
      <c r="A78" t="s">
        <v>30</v>
      </c>
      <c r="B78" t="s">
        <v>36</v>
      </c>
      <c r="C78" t="s">
        <v>37</v>
      </c>
      <c r="D78" t="s">
        <v>44</v>
      </c>
      <c r="E78">
        <v>727</v>
      </c>
      <c r="F78">
        <v>10</v>
      </c>
      <c r="G78" s="2">
        <v>125</v>
      </c>
      <c r="H78" s="2">
        <v>90875</v>
      </c>
      <c r="I78" s="2">
        <v>908.75</v>
      </c>
      <c r="J78" s="2">
        <v>89966.25</v>
      </c>
      <c r="K78" s="2">
        <v>87240</v>
      </c>
      <c r="L78" s="2">
        <v>2726.25</v>
      </c>
      <c r="M78" s="1">
        <v>41791</v>
      </c>
      <c r="N78" s="1">
        <f>WEEKDAY(financials[[#This Row],[Date]])</f>
        <v>1</v>
      </c>
      <c r="O78">
        <v>6</v>
      </c>
      <c r="P78" t="s">
        <v>24</v>
      </c>
      <c r="Q78">
        <v>2014</v>
      </c>
      <c r="R78" t="s">
        <v>52</v>
      </c>
      <c r="S78" s="2">
        <f xml:space="preserve">  financials[[#This Row],[Manufacturing Price]] + financials[[#This Row],[COGS]]</f>
        <v>87250</v>
      </c>
      <c r="T78" s="2">
        <f>financials[[#This Row],[Gross Sales]]-financials[[#This Row],[Expenses]]</f>
        <v>3625</v>
      </c>
    </row>
    <row r="79" spans="1:20" x14ac:dyDescent="0.35">
      <c r="A79" t="s">
        <v>30</v>
      </c>
      <c r="B79" t="s">
        <v>23</v>
      </c>
      <c r="C79" t="s">
        <v>37</v>
      </c>
      <c r="D79" t="s">
        <v>44</v>
      </c>
      <c r="E79">
        <v>787</v>
      </c>
      <c r="F79">
        <v>10</v>
      </c>
      <c r="G79" s="2">
        <v>125</v>
      </c>
      <c r="H79" s="2">
        <v>98375</v>
      </c>
      <c r="I79" s="2">
        <v>983.75</v>
      </c>
      <c r="J79" s="2">
        <v>97391.25</v>
      </c>
      <c r="K79" s="2">
        <v>94440</v>
      </c>
      <c r="L79" s="2">
        <v>2951.25</v>
      </c>
      <c r="M79" s="1">
        <v>41791</v>
      </c>
      <c r="N79" s="1">
        <f>WEEKDAY(financials[[#This Row],[Date]])</f>
        <v>1</v>
      </c>
      <c r="O79">
        <v>6</v>
      </c>
      <c r="P79" t="s">
        <v>24</v>
      </c>
      <c r="Q79">
        <v>2014</v>
      </c>
      <c r="R79" t="s">
        <v>52</v>
      </c>
      <c r="S79" s="2">
        <f xml:space="preserve">  financials[[#This Row],[Manufacturing Price]] + financials[[#This Row],[COGS]]</f>
        <v>94450</v>
      </c>
      <c r="T79" s="2">
        <f>financials[[#This Row],[Gross Sales]]-financials[[#This Row],[Expenses]]</f>
        <v>3925</v>
      </c>
    </row>
    <row r="80" spans="1:20" x14ac:dyDescent="0.35">
      <c r="A80" t="s">
        <v>30</v>
      </c>
      <c r="B80" t="s">
        <v>25</v>
      </c>
      <c r="C80" t="s">
        <v>37</v>
      </c>
      <c r="D80" t="s">
        <v>44</v>
      </c>
      <c r="E80">
        <v>1823</v>
      </c>
      <c r="F80">
        <v>10</v>
      </c>
      <c r="G80" s="2">
        <v>125</v>
      </c>
      <c r="H80" s="2">
        <v>227875</v>
      </c>
      <c r="I80" s="2">
        <v>2278.75</v>
      </c>
      <c r="J80" s="2">
        <v>225596.25</v>
      </c>
      <c r="K80" s="2">
        <v>218760</v>
      </c>
      <c r="L80" s="2">
        <v>6836.25</v>
      </c>
      <c r="M80" s="1">
        <v>41821</v>
      </c>
      <c r="N80" s="1">
        <f>WEEKDAY(financials[[#This Row],[Date]])</f>
        <v>3</v>
      </c>
      <c r="O80">
        <v>7</v>
      </c>
      <c r="P80" t="s">
        <v>31</v>
      </c>
      <c r="Q80">
        <v>2014</v>
      </c>
      <c r="R80" t="s">
        <v>55</v>
      </c>
      <c r="S80" s="2">
        <f xml:space="preserve">  financials[[#This Row],[Manufacturing Price]] + financials[[#This Row],[COGS]]</f>
        <v>218770</v>
      </c>
      <c r="T80" s="2">
        <f>financials[[#This Row],[Gross Sales]]-financials[[#This Row],[Expenses]]</f>
        <v>9105</v>
      </c>
    </row>
    <row r="81" spans="1:20" x14ac:dyDescent="0.35">
      <c r="A81" t="s">
        <v>22</v>
      </c>
      <c r="B81" t="s">
        <v>21</v>
      </c>
      <c r="C81" t="s">
        <v>37</v>
      </c>
      <c r="D81" t="s">
        <v>44</v>
      </c>
      <c r="E81">
        <v>747</v>
      </c>
      <c r="F81">
        <v>10</v>
      </c>
      <c r="G81" s="2">
        <v>15</v>
      </c>
      <c r="H81" s="2">
        <v>11205</v>
      </c>
      <c r="I81" s="2">
        <v>112.05</v>
      </c>
      <c r="J81" s="2">
        <v>11092.95</v>
      </c>
      <c r="K81" s="2">
        <v>7470</v>
      </c>
      <c r="L81" s="2">
        <v>3622.9500000000007</v>
      </c>
      <c r="M81" s="1">
        <v>41883</v>
      </c>
      <c r="N81" s="1">
        <f>WEEKDAY(financials[[#This Row],[Date]])</f>
        <v>2</v>
      </c>
      <c r="O81">
        <v>9</v>
      </c>
      <c r="P81" t="s">
        <v>34</v>
      </c>
      <c r="Q81">
        <v>2014</v>
      </c>
      <c r="R81" t="s">
        <v>53</v>
      </c>
      <c r="S81" s="2">
        <f xml:space="preserve">  financials[[#This Row],[Manufacturing Price]] + financials[[#This Row],[COGS]]</f>
        <v>7480</v>
      </c>
      <c r="T81" s="2">
        <f>financials[[#This Row],[Gross Sales]]-financials[[#This Row],[Expenses]]</f>
        <v>3725</v>
      </c>
    </row>
    <row r="82" spans="1:20" x14ac:dyDescent="0.35">
      <c r="A82" t="s">
        <v>29</v>
      </c>
      <c r="B82" t="s">
        <v>21</v>
      </c>
      <c r="C82" t="s">
        <v>37</v>
      </c>
      <c r="D82" t="s">
        <v>44</v>
      </c>
      <c r="E82">
        <v>766</v>
      </c>
      <c r="F82">
        <v>10</v>
      </c>
      <c r="G82" s="2">
        <v>12</v>
      </c>
      <c r="H82" s="2">
        <v>9192</v>
      </c>
      <c r="I82" s="2">
        <v>91.92</v>
      </c>
      <c r="J82" s="2">
        <v>9100.08</v>
      </c>
      <c r="K82" s="2">
        <v>2298</v>
      </c>
      <c r="L82" s="2">
        <v>6802.08</v>
      </c>
      <c r="M82" s="1">
        <v>41548</v>
      </c>
      <c r="N82" s="1">
        <f>WEEKDAY(financials[[#This Row],[Date]])</f>
        <v>3</v>
      </c>
      <c r="O82">
        <v>10</v>
      </c>
      <c r="P82" t="s">
        <v>35</v>
      </c>
      <c r="Q82">
        <v>2013</v>
      </c>
      <c r="R82" t="s">
        <v>55</v>
      </c>
      <c r="S82" s="2">
        <f xml:space="preserve">  financials[[#This Row],[Manufacturing Price]] + financials[[#This Row],[COGS]]</f>
        <v>2308</v>
      </c>
      <c r="T82" s="2">
        <f>financials[[#This Row],[Gross Sales]]-financials[[#This Row],[Expenses]]</f>
        <v>6884</v>
      </c>
    </row>
    <row r="83" spans="1:20" x14ac:dyDescent="0.35">
      <c r="A83" t="s">
        <v>32</v>
      </c>
      <c r="B83" t="s">
        <v>36</v>
      </c>
      <c r="C83" t="s">
        <v>37</v>
      </c>
      <c r="D83" t="s">
        <v>44</v>
      </c>
      <c r="E83">
        <v>2905</v>
      </c>
      <c r="F83">
        <v>10</v>
      </c>
      <c r="G83" s="2">
        <v>300</v>
      </c>
      <c r="H83" s="2">
        <v>871500</v>
      </c>
      <c r="I83" s="2">
        <v>8715</v>
      </c>
      <c r="J83" s="2">
        <v>862785</v>
      </c>
      <c r="K83" s="2">
        <v>726250</v>
      </c>
      <c r="L83" s="2">
        <v>136535</v>
      </c>
      <c r="M83" s="1">
        <v>41944</v>
      </c>
      <c r="N83" s="1">
        <f>WEEKDAY(financials[[#This Row],[Date]])</f>
        <v>7</v>
      </c>
      <c r="O83">
        <v>11</v>
      </c>
      <c r="P83" t="s">
        <v>39</v>
      </c>
      <c r="Q83">
        <v>2014</v>
      </c>
      <c r="R83" t="s">
        <v>54</v>
      </c>
      <c r="S83" s="2">
        <f xml:space="preserve">  financials[[#This Row],[Manufacturing Price]] + financials[[#This Row],[COGS]]</f>
        <v>726260</v>
      </c>
      <c r="T83" s="2">
        <f>financials[[#This Row],[Gross Sales]]-financials[[#This Row],[Expenses]]</f>
        <v>145240</v>
      </c>
    </row>
    <row r="84" spans="1:20" x14ac:dyDescent="0.35">
      <c r="A84" t="s">
        <v>16</v>
      </c>
      <c r="B84" t="s">
        <v>23</v>
      </c>
      <c r="C84" t="s">
        <v>37</v>
      </c>
      <c r="D84" t="s">
        <v>44</v>
      </c>
      <c r="E84">
        <v>2155</v>
      </c>
      <c r="F84">
        <v>10</v>
      </c>
      <c r="G84" s="2">
        <v>350</v>
      </c>
      <c r="H84" s="2">
        <v>754250</v>
      </c>
      <c r="I84" s="2">
        <v>7542.5</v>
      </c>
      <c r="J84" s="2">
        <v>746707.5</v>
      </c>
      <c r="K84" s="2">
        <v>560300</v>
      </c>
      <c r="L84" s="2">
        <v>186407.5</v>
      </c>
      <c r="M84" s="1">
        <v>41974</v>
      </c>
      <c r="N84" s="1">
        <f>WEEKDAY(financials[[#This Row],[Date]])</f>
        <v>2</v>
      </c>
      <c r="O84">
        <v>12</v>
      </c>
      <c r="P84" t="s">
        <v>26</v>
      </c>
      <c r="Q84">
        <v>2014</v>
      </c>
      <c r="R84" t="s">
        <v>53</v>
      </c>
      <c r="S84" s="2">
        <f xml:space="preserve">  financials[[#This Row],[Manufacturing Price]] + financials[[#This Row],[COGS]]</f>
        <v>560310</v>
      </c>
      <c r="T84" s="2">
        <f>financials[[#This Row],[Gross Sales]]-financials[[#This Row],[Expenses]]</f>
        <v>193940</v>
      </c>
    </row>
    <row r="85" spans="1:20" x14ac:dyDescent="0.35">
      <c r="A85" t="s">
        <v>16</v>
      </c>
      <c r="B85" t="s">
        <v>23</v>
      </c>
      <c r="C85" t="s">
        <v>40</v>
      </c>
      <c r="D85" t="s">
        <v>44</v>
      </c>
      <c r="E85">
        <v>3864</v>
      </c>
      <c r="F85">
        <v>120</v>
      </c>
      <c r="G85" s="2">
        <v>20</v>
      </c>
      <c r="H85" s="2">
        <v>77280</v>
      </c>
      <c r="I85" s="2">
        <v>772.80000000000007</v>
      </c>
      <c r="J85" s="2">
        <v>76507.200000000012</v>
      </c>
      <c r="K85" s="2">
        <v>38640</v>
      </c>
      <c r="L85" s="2">
        <v>37867.200000000004</v>
      </c>
      <c r="M85" s="1">
        <v>41730</v>
      </c>
      <c r="N85" s="1">
        <f>WEEKDAY(financials[[#This Row],[Date]])</f>
        <v>3</v>
      </c>
      <c r="O85">
        <v>4</v>
      </c>
      <c r="P85" t="s">
        <v>42</v>
      </c>
      <c r="Q85">
        <v>2014</v>
      </c>
      <c r="R85" t="s">
        <v>55</v>
      </c>
      <c r="S85" s="2">
        <f xml:space="preserve">  financials[[#This Row],[Manufacturing Price]] + financials[[#This Row],[COGS]]</f>
        <v>38760</v>
      </c>
      <c r="T85" s="2">
        <f>financials[[#This Row],[Gross Sales]]-financials[[#This Row],[Expenses]]</f>
        <v>38520</v>
      </c>
    </row>
    <row r="86" spans="1:20" x14ac:dyDescent="0.35">
      <c r="A86" t="s">
        <v>16</v>
      </c>
      <c r="B86" t="s">
        <v>25</v>
      </c>
      <c r="C86" t="s">
        <v>40</v>
      </c>
      <c r="D86" t="s">
        <v>44</v>
      </c>
      <c r="E86">
        <v>362</v>
      </c>
      <c r="F86">
        <v>120</v>
      </c>
      <c r="G86" s="2">
        <v>7</v>
      </c>
      <c r="H86" s="2">
        <v>2534</v>
      </c>
      <c r="I86" s="2">
        <v>25.34</v>
      </c>
      <c r="J86" s="2">
        <v>2508.66</v>
      </c>
      <c r="K86" s="2">
        <v>1810</v>
      </c>
      <c r="L86" s="2">
        <v>698.65999999999985</v>
      </c>
      <c r="M86" s="1">
        <v>41760</v>
      </c>
      <c r="N86" s="1">
        <f>WEEKDAY(financials[[#This Row],[Date]])</f>
        <v>5</v>
      </c>
      <c r="O86">
        <v>5</v>
      </c>
      <c r="P86" t="s">
        <v>45</v>
      </c>
      <c r="Q86">
        <v>2014</v>
      </c>
      <c r="R86" t="s">
        <v>57</v>
      </c>
      <c r="S86" s="2">
        <f xml:space="preserve">  financials[[#This Row],[Manufacturing Price]] + financials[[#This Row],[COGS]]</f>
        <v>1930</v>
      </c>
      <c r="T86" s="2">
        <f>financials[[#This Row],[Gross Sales]]-financials[[#This Row],[Expenses]]</f>
        <v>604</v>
      </c>
    </row>
    <row r="87" spans="1:20" x14ac:dyDescent="0.35">
      <c r="A87" t="s">
        <v>30</v>
      </c>
      <c r="B87" t="s">
        <v>17</v>
      </c>
      <c r="C87" t="s">
        <v>40</v>
      </c>
      <c r="D87" t="s">
        <v>44</v>
      </c>
      <c r="E87">
        <v>923</v>
      </c>
      <c r="F87">
        <v>120</v>
      </c>
      <c r="G87" s="2">
        <v>125</v>
      </c>
      <c r="H87" s="2">
        <v>115375</v>
      </c>
      <c r="I87" s="2">
        <v>1153.75</v>
      </c>
      <c r="J87" s="2">
        <v>114221.25</v>
      </c>
      <c r="K87" s="2">
        <v>110760</v>
      </c>
      <c r="L87" s="2">
        <v>3461.25</v>
      </c>
      <c r="M87" s="1">
        <v>41852</v>
      </c>
      <c r="N87" s="1">
        <f>WEEKDAY(financials[[#This Row],[Date]])</f>
        <v>6</v>
      </c>
      <c r="O87">
        <v>8</v>
      </c>
      <c r="P87" t="s">
        <v>33</v>
      </c>
      <c r="Q87">
        <v>2014</v>
      </c>
      <c r="R87" t="s">
        <v>56</v>
      </c>
      <c r="S87" s="2">
        <f xml:space="preserve">  financials[[#This Row],[Manufacturing Price]] + financials[[#This Row],[COGS]]</f>
        <v>110880</v>
      </c>
      <c r="T87" s="2">
        <f>financials[[#This Row],[Gross Sales]]-financials[[#This Row],[Expenses]]</f>
        <v>4495</v>
      </c>
    </row>
    <row r="88" spans="1:20" x14ac:dyDescent="0.35">
      <c r="A88" t="s">
        <v>30</v>
      </c>
      <c r="B88" t="s">
        <v>36</v>
      </c>
      <c r="C88" t="s">
        <v>40</v>
      </c>
      <c r="D88" t="s">
        <v>44</v>
      </c>
      <c r="E88">
        <v>663</v>
      </c>
      <c r="F88">
        <v>120</v>
      </c>
      <c r="G88" s="2">
        <v>125</v>
      </c>
      <c r="H88" s="2">
        <v>82875</v>
      </c>
      <c r="I88" s="2">
        <v>828.75</v>
      </c>
      <c r="J88" s="2">
        <v>82046.25</v>
      </c>
      <c r="K88" s="2">
        <v>79560</v>
      </c>
      <c r="L88" s="2">
        <v>2486.25</v>
      </c>
      <c r="M88" s="1">
        <v>41548</v>
      </c>
      <c r="N88" s="1">
        <f>WEEKDAY(financials[[#This Row],[Date]])</f>
        <v>3</v>
      </c>
      <c r="O88">
        <v>10</v>
      </c>
      <c r="P88" t="s">
        <v>35</v>
      </c>
      <c r="Q88">
        <v>2013</v>
      </c>
      <c r="R88" t="s">
        <v>55</v>
      </c>
      <c r="S88" s="2">
        <f xml:space="preserve">  financials[[#This Row],[Manufacturing Price]] + financials[[#This Row],[COGS]]</f>
        <v>79680</v>
      </c>
      <c r="T88" s="2">
        <f>financials[[#This Row],[Gross Sales]]-financials[[#This Row],[Expenses]]</f>
        <v>3195</v>
      </c>
    </row>
    <row r="89" spans="1:20" x14ac:dyDescent="0.35">
      <c r="A89" t="s">
        <v>16</v>
      </c>
      <c r="B89" t="s">
        <v>17</v>
      </c>
      <c r="C89" t="s">
        <v>40</v>
      </c>
      <c r="D89" t="s">
        <v>44</v>
      </c>
      <c r="E89">
        <v>2092</v>
      </c>
      <c r="F89">
        <v>120</v>
      </c>
      <c r="G89" s="2">
        <v>7</v>
      </c>
      <c r="H89" s="2">
        <v>14644</v>
      </c>
      <c r="I89" s="2">
        <v>146.44</v>
      </c>
      <c r="J89" s="2">
        <v>14497.56</v>
      </c>
      <c r="K89" s="2">
        <v>10460</v>
      </c>
      <c r="L89" s="2">
        <v>4037.5599999999995</v>
      </c>
      <c r="M89" s="1">
        <v>41579</v>
      </c>
      <c r="N89" s="1">
        <f>WEEKDAY(financials[[#This Row],[Date]])</f>
        <v>6</v>
      </c>
      <c r="O89">
        <v>11</v>
      </c>
      <c r="P89" t="s">
        <v>39</v>
      </c>
      <c r="Q89">
        <v>2013</v>
      </c>
      <c r="R89" t="s">
        <v>56</v>
      </c>
      <c r="S89" s="2">
        <f xml:space="preserve">  financials[[#This Row],[Manufacturing Price]] + financials[[#This Row],[COGS]]</f>
        <v>10580</v>
      </c>
      <c r="T89" s="2">
        <f>financials[[#This Row],[Gross Sales]]-financials[[#This Row],[Expenses]]</f>
        <v>4064</v>
      </c>
    </row>
    <row r="90" spans="1:20" x14ac:dyDescent="0.35">
      <c r="A90" t="s">
        <v>16</v>
      </c>
      <c r="B90" t="s">
        <v>21</v>
      </c>
      <c r="C90" t="s">
        <v>41</v>
      </c>
      <c r="D90" t="s">
        <v>44</v>
      </c>
      <c r="E90">
        <v>263</v>
      </c>
      <c r="F90">
        <v>250</v>
      </c>
      <c r="G90" s="2">
        <v>7</v>
      </c>
      <c r="H90" s="2">
        <v>1841</v>
      </c>
      <c r="I90" s="2">
        <v>18.41</v>
      </c>
      <c r="J90" s="2">
        <v>1822.59</v>
      </c>
      <c r="K90" s="2">
        <v>1315</v>
      </c>
      <c r="L90" s="2">
        <v>507.58999999999992</v>
      </c>
      <c r="M90" s="1">
        <v>41699</v>
      </c>
      <c r="N90" s="1">
        <f>WEEKDAY(financials[[#This Row],[Date]])</f>
        <v>7</v>
      </c>
      <c r="O90">
        <v>3</v>
      </c>
      <c r="P90" t="s">
        <v>28</v>
      </c>
      <c r="Q90">
        <v>2014</v>
      </c>
      <c r="R90" t="s">
        <v>54</v>
      </c>
      <c r="S90" s="2">
        <f xml:space="preserve">  financials[[#This Row],[Manufacturing Price]] + financials[[#This Row],[COGS]]</f>
        <v>1565</v>
      </c>
      <c r="T90" s="2">
        <f>financials[[#This Row],[Gross Sales]]-financials[[#This Row],[Expenses]]</f>
        <v>276</v>
      </c>
    </row>
    <row r="91" spans="1:20" x14ac:dyDescent="0.35">
      <c r="A91" t="s">
        <v>16</v>
      </c>
      <c r="B91" t="s">
        <v>17</v>
      </c>
      <c r="C91" t="s">
        <v>41</v>
      </c>
      <c r="D91" t="s">
        <v>44</v>
      </c>
      <c r="E91">
        <v>943.5</v>
      </c>
      <c r="F91">
        <v>250</v>
      </c>
      <c r="G91" s="2">
        <v>350</v>
      </c>
      <c r="H91" s="2">
        <v>330225</v>
      </c>
      <c r="I91" s="2">
        <v>3302.25</v>
      </c>
      <c r="J91" s="2">
        <v>326922.75</v>
      </c>
      <c r="K91" s="2">
        <v>245310</v>
      </c>
      <c r="L91" s="2">
        <v>81612.75</v>
      </c>
      <c r="M91" s="1">
        <v>41730</v>
      </c>
      <c r="N91" s="1">
        <f>WEEKDAY(financials[[#This Row],[Date]])</f>
        <v>3</v>
      </c>
      <c r="O91">
        <v>4</v>
      </c>
      <c r="P91" t="s">
        <v>42</v>
      </c>
      <c r="Q91">
        <v>2014</v>
      </c>
      <c r="R91" t="s">
        <v>55</v>
      </c>
      <c r="S91" s="2">
        <f xml:space="preserve">  financials[[#This Row],[Manufacturing Price]] + financials[[#This Row],[COGS]]</f>
        <v>245560</v>
      </c>
      <c r="T91" s="2">
        <f>financials[[#This Row],[Gross Sales]]-financials[[#This Row],[Expenses]]</f>
        <v>84665</v>
      </c>
    </row>
    <row r="92" spans="1:20" x14ac:dyDescent="0.35">
      <c r="A92" t="s">
        <v>30</v>
      </c>
      <c r="B92" t="s">
        <v>36</v>
      </c>
      <c r="C92" t="s">
        <v>41</v>
      </c>
      <c r="D92" t="s">
        <v>44</v>
      </c>
      <c r="E92">
        <v>727</v>
      </c>
      <c r="F92">
        <v>250</v>
      </c>
      <c r="G92" s="2">
        <v>125</v>
      </c>
      <c r="H92" s="2">
        <v>90875</v>
      </c>
      <c r="I92" s="2">
        <v>908.75</v>
      </c>
      <c r="J92" s="2">
        <v>89966.25</v>
      </c>
      <c r="K92" s="2">
        <v>87240</v>
      </c>
      <c r="L92" s="2">
        <v>2726.25</v>
      </c>
      <c r="M92" s="1">
        <v>41791</v>
      </c>
      <c r="N92" s="1">
        <f>WEEKDAY(financials[[#This Row],[Date]])</f>
        <v>1</v>
      </c>
      <c r="O92">
        <v>6</v>
      </c>
      <c r="P92" t="s">
        <v>24</v>
      </c>
      <c r="Q92">
        <v>2014</v>
      </c>
      <c r="R92" t="s">
        <v>52</v>
      </c>
      <c r="S92" s="2">
        <f xml:space="preserve">  financials[[#This Row],[Manufacturing Price]] + financials[[#This Row],[COGS]]</f>
        <v>87490</v>
      </c>
      <c r="T92" s="2">
        <f>financials[[#This Row],[Gross Sales]]-financials[[#This Row],[Expenses]]</f>
        <v>3385</v>
      </c>
    </row>
    <row r="93" spans="1:20" x14ac:dyDescent="0.35">
      <c r="A93" t="s">
        <v>30</v>
      </c>
      <c r="B93" t="s">
        <v>23</v>
      </c>
      <c r="C93" t="s">
        <v>41</v>
      </c>
      <c r="D93" t="s">
        <v>44</v>
      </c>
      <c r="E93">
        <v>787</v>
      </c>
      <c r="F93">
        <v>250</v>
      </c>
      <c r="G93" s="2">
        <v>125</v>
      </c>
      <c r="H93" s="2">
        <v>98375</v>
      </c>
      <c r="I93" s="2">
        <v>983.75</v>
      </c>
      <c r="J93" s="2">
        <v>97391.25</v>
      </c>
      <c r="K93" s="2">
        <v>94440</v>
      </c>
      <c r="L93" s="2">
        <v>2951.25</v>
      </c>
      <c r="M93" s="1">
        <v>41791</v>
      </c>
      <c r="N93" s="1">
        <f>WEEKDAY(financials[[#This Row],[Date]])</f>
        <v>1</v>
      </c>
      <c r="O93">
        <v>6</v>
      </c>
      <c r="P93" t="s">
        <v>24</v>
      </c>
      <c r="Q93">
        <v>2014</v>
      </c>
      <c r="R93" t="s">
        <v>52</v>
      </c>
      <c r="S93" s="2">
        <f xml:space="preserve">  financials[[#This Row],[Manufacturing Price]] + financials[[#This Row],[COGS]]</f>
        <v>94690</v>
      </c>
      <c r="T93" s="2">
        <f>financials[[#This Row],[Gross Sales]]-financials[[#This Row],[Expenses]]</f>
        <v>3685</v>
      </c>
    </row>
    <row r="94" spans="1:20" x14ac:dyDescent="0.35">
      <c r="A94" t="s">
        <v>32</v>
      </c>
      <c r="B94" t="s">
        <v>21</v>
      </c>
      <c r="C94" t="s">
        <v>41</v>
      </c>
      <c r="D94" t="s">
        <v>44</v>
      </c>
      <c r="E94">
        <v>986</v>
      </c>
      <c r="F94">
        <v>250</v>
      </c>
      <c r="G94" s="2">
        <v>300</v>
      </c>
      <c r="H94" s="2">
        <v>295800</v>
      </c>
      <c r="I94" s="2">
        <v>2958</v>
      </c>
      <c r="J94" s="2">
        <v>292842</v>
      </c>
      <c r="K94" s="2">
        <v>246500</v>
      </c>
      <c r="L94" s="2">
        <v>46342</v>
      </c>
      <c r="M94" s="1">
        <v>41883</v>
      </c>
      <c r="N94" s="1">
        <f>WEEKDAY(financials[[#This Row],[Date]])</f>
        <v>2</v>
      </c>
      <c r="O94">
        <v>9</v>
      </c>
      <c r="P94" t="s">
        <v>34</v>
      </c>
      <c r="Q94">
        <v>2014</v>
      </c>
      <c r="R94" t="s">
        <v>53</v>
      </c>
      <c r="S94" s="2">
        <f xml:space="preserve">  financials[[#This Row],[Manufacturing Price]] + financials[[#This Row],[COGS]]</f>
        <v>246750</v>
      </c>
      <c r="T94" s="2">
        <f>financials[[#This Row],[Gross Sales]]-financials[[#This Row],[Expenses]]</f>
        <v>49050</v>
      </c>
    </row>
    <row r="95" spans="1:20" x14ac:dyDescent="0.35">
      <c r="A95" t="s">
        <v>32</v>
      </c>
      <c r="B95" t="s">
        <v>25</v>
      </c>
      <c r="C95" t="s">
        <v>41</v>
      </c>
      <c r="D95" t="s">
        <v>44</v>
      </c>
      <c r="E95">
        <v>494</v>
      </c>
      <c r="F95">
        <v>250</v>
      </c>
      <c r="G95" s="2">
        <v>300</v>
      </c>
      <c r="H95" s="2">
        <v>148200</v>
      </c>
      <c r="I95" s="2">
        <v>1482</v>
      </c>
      <c r="J95" s="2">
        <v>146718</v>
      </c>
      <c r="K95" s="2">
        <v>123500</v>
      </c>
      <c r="L95" s="2">
        <v>23218</v>
      </c>
      <c r="M95" s="1">
        <v>41548</v>
      </c>
      <c r="N95" s="1">
        <f>WEEKDAY(financials[[#This Row],[Date]])</f>
        <v>3</v>
      </c>
      <c r="O95">
        <v>10</v>
      </c>
      <c r="P95" t="s">
        <v>35</v>
      </c>
      <c r="Q95">
        <v>2013</v>
      </c>
      <c r="R95" t="s">
        <v>55</v>
      </c>
      <c r="S95" s="2">
        <f xml:space="preserve">  financials[[#This Row],[Manufacturing Price]] + financials[[#This Row],[COGS]]</f>
        <v>123750</v>
      </c>
      <c r="T95" s="2">
        <f>financials[[#This Row],[Gross Sales]]-financials[[#This Row],[Expenses]]</f>
        <v>24450</v>
      </c>
    </row>
    <row r="96" spans="1:20" x14ac:dyDescent="0.35">
      <c r="A96" t="s">
        <v>16</v>
      </c>
      <c r="B96" t="s">
        <v>25</v>
      </c>
      <c r="C96" t="s">
        <v>41</v>
      </c>
      <c r="D96" t="s">
        <v>44</v>
      </c>
      <c r="E96">
        <v>1397</v>
      </c>
      <c r="F96">
        <v>250</v>
      </c>
      <c r="G96" s="2">
        <v>350</v>
      </c>
      <c r="H96" s="2">
        <v>488950</v>
      </c>
      <c r="I96" s="2">
        <v>4889.5</v>
      </c>
      <c r="J96" s="2">
        <v>484060.5</v>
      </c>
      <c r="K96" s="2">
        <v>363220</v>
      </c>
      <c r="L96" s="2">
        <v>120840.5</v>
      </c>
      <c r="M96" s="1">
        <v>41913</v>
      </c>
      <c r="N96" s="1">
        <f>WEEKDAY(financials[[#This Row],[Date]])</f>
        <v>4</v>
      </c>
      <c r="O96">
        <v>10</v>
      </c>
      <c r="P96" t="s">
        <v>35</v>
      </c>
      <c r="Q96">
        <v>2014</v>
      </c>
      <c r="R96" t="s">
        <v>51</v>
      </c>
      <c r="S96" s="2">
        <f xml:space="preserve">  financials[[#This Row],[Manufacturing Price]] + financials[[#This Row],[COGS]]</f>
        <v>363470</v>
      </c>
      <c r="T96" s="2">
        <f>financials[[#This Row],[Gross Sales]]-financials[[#This Row],[Expenses]]</f>
        <v>125480</v>
      </c>
    </row>
    <row r="97" spans="1:20" x14ac:dyDescent="0.35">
      <c r="A97" t="s">
        <v>30</v>
      </c>
      <c r="B97" t="s">
        <v>23</v>
      </c>
      <c r="C97" t="s">
        <v>41</v>
      </c>
      <c r="D97" t="s">
        <v>44</v>
      </c>
      <c r="E97">
        <v>1744</v>
      </c>
      <c r="F97">
        <v>250</v>
      </c>
      <c r="G97" s="2">
        <v>125</v>
      </c>
      <c r="H97" s="2">
        <v>218000</v>
      </c>
      <c r="I97" s="2">
        <v>2180</v>
      </c>
      <c r="J97" s="2">
        <v>215820</v>
      </c>
      <c r="K97" s="2">
        <v>209280</v>
      </c>
      <c r="L97" s="2">
        <v>6540</v>
      </c>
      <c r="M97" s="1">
        <v>41944</v>
      </c>
      <c r="N97" s="1">
        <f>WEEKDAY(financials[[#This Row],[Date]])</f>
        <v>7</v>
      </c>
      <c r="O97">
        <v>11</v>
      </c>
      <c r="P97" t="s">
        <v>39</v>
      </c>
      <c r="Q97">
        <v>2014</v>
      </c>
      <c r="R97" t="s">
        <v>54</v>
      </c>
      <c r="S97" s="2">
        <f xml:space="preserve">  financials[[#This Row],[Manufacturing Price]] + financials[[#This Row],[COGS]]</f>
        <v>209530</v>
      </c>
      <c r="T97" s="2">
        <f>financials[[#This Row],[Gross Sales]]-financials[[#This Row],[Expenses]]</f>
        <v>8470</v>
      </c>
    </row>
    <row r="98" spans="1:20" x14ac:dyDescent="0.35">
      <c r="A98" t="s">
        <v>29</v>
      </c>
      <c r="B98" t="s">
        <v>36</v>
      </c>
      <c r="C98" t="s">
        <v>43</v>
      </c>
      <c r="D98" t="s">
        <v>44</v>
      </c>
      <c r="E98">
        <v>1989</v>
      </c>
      <c r="F98">
        <v>260</v>
      </c>
      <c r="G98" s="2">
        <v>12</v>
      </c>
      <c r="H98" s="2">
        <v>23868</v>
      </c>
      <c r="I98" s="2">
        <v>238.68</v>
      </c>
      <c r="J98" s="2">
        <v>23629.32</v>
      </c>
      <c r="K98" s="2">
        <v>5967</v>
      </c>
      <c r="L98" s="2">
        <v>17662.32</v>
      </c>
      <c r="M98" s="1">
        <v>41518</v>
      </c>
      <c r="N98" s="1">
        <f>WEEKDAY(financials[[#This Row],[Date]])</f>
        <v>1</v>
      </c>
      <c r="O98">
        <v>9</v>
      </c>
      <c r="P98" t="s">
        <v>34</v>
      </c>
      <c r="Q98">
        <v>2013</v>
      </c>
      <c r="R98" t="s">
        <v>52</v>
      </c>
      <c r="S98" s="2">
        <f xml:space="preserve">  financials[[#This Row],[Manufacturing Price]] + financials[[#This Row],[COGS]]</f>
        <v>6227</v>
      </c>
      <c r="T98" s="2">
        <f>financials[[#This Row],[Gross Sales]]-financials[[#This Row],[Expenses]]</f>
        <v>17641</v>
      </c>
    </row>
    <row r="99" spans="1:20" x14ac:dyDescent="0.35">
      <c r="A99" t="s">
        <v>22</v>
      </c>
      <c r="B99" t="s">
        <v>23</v>
      </c>
      <c r="C99" t="s">
        <v>43</v>
      </c>
      <c r="D99" t="s">
        <v>44</v>
      </c>
      <c r="E99">
        <v>321</v>
      </c>
      <c r="F99">
        <v>260</v>
      </c>
      <c r="G99" s="2">
        <v>15</v>
      </c>
      <c r="H99" s="2">
        <v>4815</v>
      </c>
      <c r="I99" s="2">
        <v>48.15</v>
      </c>
      <c r="J99" s="2">
        <v>4766.8500000000004</v>
      </c>
      <c r="K99" s="2">
        <v>3210</v>
      </c>
      <c r="L99" s="2">
        <v>1556.8500000000004</v>
      </c>
      <c r="M99" s="1">
        <v>41579</v>
      </c>
      <c r="N99" s="1">
        <f>WEEKDAY(financials[[#This Row],[Date]])</f>
        <v>6</v>
      </c>
      <c r="O99">
        <v>11</v>
      </c>
      <c r="P99" t="s">
        <v>39</v>
      </c>
      <c r="Q99">
        <v>2013</v>
      </c>
      <c r="R99" t="s">
        <v>56</v>
      </c>
      <c r="S99" s="2">
        <f xml:space="preserve">  financials[[#This Row],[Manufacturing Price]] + financials[[#This Row],[COGS]]</f>
        <v>3470</v>
      </c>
      <c r="T99" s="2">
        <f>financials[[#This Row],[Gross Sales]]-financials[[#This Row],[Expenses]]</f>
        <v>1345</v>
      </c>
    </row>
    <row r="100" spans="1:20" x14ac:dyDescent="0.35">
      <c r="A100" t="s">
        <v>30</v>
      </c>
      <c r="B100" t="s">
        <v>17</v>
      </c>
      <c r="C100" t="s">
        <v>18</v>
      </c>
      <c r="D100" t="s">
        <v>44</v>
      </c>
      <c r="E100">
        <v>742.5</v>
      </c>
      <c r="F100">
        <v>3</v>
      </c>
      <c r="G100" s="2">
        <v>125</v>
      </c>
      <c r="H100" s="2">
        <v>92812.5</v>
      </c>
      <c r="I100" s="2">
        <v>1856.25</v>
      </c>
      <c r="J100" s="2">
        <v>90956.25</v>
      </c>
      <c r="K100" s="2">
        <v>89100</v>
      </c>
      <c r="L100" s="2">
        <v>1856.25</v>
      </c>
      <c r="M100" s="1">
        <v>41730</v>
      </c>
      <c r="N100" s="1">
        <f>WEEKDAY(financials[[#This Row],[Date]])</f>
        <v>3</v>
      </c>
      <c r="O100">
        <v>4</v>
      </c>
      <c r="P100" t="s">
        <v>42</v>
      </c>
      <c r="Q100">
        <v>2014</v>
      </c>
      <c r="R100" t="s">
        <v>55</v>
      </c>
      <c r="S100" s="2">
        <f xml:space="preserve">  financials[[#This Row],[Manufacturing Price]] + financials[[#This Row],[COGS]]</f>
        <v>89103</v>
      </c>
      <c r="T100" s="2">
        <f>financials[[#This Row],[Gross Sales]]-financials[[#This Row],[Expenses]]</f>
        <v>3709.5</v>
      </c>
    </row>
    <row r="101" spans="1:20" x14ac:dyDescent="0.35">
      <c r="A101" t="s">
        <v>29</v>
      </c>
      <c r="B101" t="s">
        <v>17</v>
      </c>
      <c r="C101" t="s">
        <v>18</v>
      </c>
      <c r="D101" t="s">
        <v>44</v>
      </c>
      <c r="E101">
        <v>1295</v>
      </c>
      <c r="F101">
        <v>3</v>
      </c>
      <c r="G101" s="2">
        <v>12</v>
      </c>
      <c r="H101" s="2">
        <v>15540</v>
      </c>
      <c r="I101" s="2">
        <v>310.8</v>
      </c>
      <c r="J101" s="2">
        <v>15229.2</v>
      </c>
      <c r="K101" s="2">
        <v>3885</v>
      </c>
      <c r="L101" s="2">
        <v>11344.2</v>
      </c>
      <c r="M101" s="1">
        <v>41913</v>
      </c>
      <c r="N101" s="1">
        <f>WEEKDAY(financials[[#This Row],[Date]])</f>
        <v>4</v>
      </c>
      <c r="O101">
        <v>10</v>
      </c>
      <c r="P101" t="s">
        <v>35</v>
      </c>
      <c r="Q101">
        <v>2014</v>
      </c>
      <c r="R101" t="s">
        <v>51</v>
      </c>
      <c r="S101" s="2">
        <f xml:space="preserve">  financials[[#This Row],[Manufacturing Price]] + financials[[#This Row],[COGS]]</f>
        <v>3888</v>
      </c>
      <c r="T101" s="2">
        <f>financials[[#This Row],[Gross Sales]]-financials[[#This Row],[Expenses]]</f>
        <v>11652</v>
      </c>
    </row>
    <row r="102" spans="1:20" x14ac:dyDescent="0.35">
      <c r="A102" t="s">
        <v>32</v>
      </c>
      <c r="B102" t="s">
        <v>21</v>
      </c>
      <c r="C102" t="s">
        <v>18</v>
      </c>
      <c r="D102" t="s">
        <v>44</v>
      </c>
      <c r="E102">
        <v>214</v>
      </c>
      <c r="F102">
        <v>3</v>
      </c>
      <c r="G102" s="2">
        <v>300</v>
      </c>
      <c r="H102" s="2">
        <v>64200</v>
      </c>
      <c r="I102" s="2">
        <v>1284</v>
      </c>
      <c r="J102" s="2">
        <v>62916</v>
      </c>
      <c r="K102" s="2">
        <v>53500</v>
      </c>
      <c r="L102" s="2">
        <v>9416</v>
      </c>
      <c r="M102" s="1">
        <v>41548</v>
      </c>
      <c r="N102" s="1">
        <f>WEEKDAY(financials[[#This Row],[Date]])</f>
        <v>3</v>
      </c>
      <c r="O102">
        <v>10</v>
      </c>
      <c r="P102" t="s">
        <v>35</v>
      </c>
      <c r="Q102">
        <v>2013</v>
      </c>
      <c r="R102" t="s">
        <v>55</v>
      </c>
      <c r="S102" s="2">
        <f xml:space="preserve">  financials[[#This Row],[Manufacturing Price]] + financials[[#This Row],[COGS]]</f>
        <v>53503</v>
      </c>
      <c r="T102" s="2">
        <f>financials[[#This Row],[Gross Sales]]-financials[[#This Row],[Expenses]]</f>
        <v>10697</v>
      </c>
    </row>
    <row r="103" spans="1:20" x14ac:dyDescent="0.35">
      <c r="A103" t="s">
        <v>16</v>
      </c>
      <c r="B103" t="s">
        <v>23</v>
      </c>
      <c r="C103" t="s">
        <v>18</v>
      </c>
      <c r="D103" t="s">
        <v>44</v>
      </c>
      <c r="E103">
        <v>2145</v>
      </c>
      <c r="F103">
        <v>3</v>
      </c>
      <c r="G103" s="2">
        <v>7</v>
      </c>
      <c r="H103" s="2">
        <v>15015</v>
      </c>
      <c r="I103" s="2">
        <v>300.3</v>
      </c>
      <c r="J103" s="2">
        <v>14714.7</v>
      </c>
      <c r="K103" s="2">
        <v>10725</v>
      </c>
      <c r="L103" s="2">
        <v>3989.7000000000007</v>
      </c>
      <c r="M103" s="1">
        <v>41579</v>
      </c>
      <c r="N103" s="1">
        <f>WEEKDAY(financials[[#This Row],[Date]])</f>
        <v>6</v>
      </c>
      <c r="O103">
        <v>11</v>
      </c>
      <c r="P103" t="s">
        <v>39</v>
      </c>
      <c r="Q103">
        <v>2013</v>
      </c>
      <c r="R103" t="s">
        <v>56</v>
      </c>
      <c r="S103" s="2">
        <f xml:space="preserve">  financials[[#This Row],[Manufacturing Price]] + financials[[#This Row],[COGS]]</f>
        <v>10728</v>
      </c>
      <c r="T103" s="2">
        <f>financials[[#This Row],[Gross Sales]]-financials[[#This Row],[Expenses]]</f>
        <v>4287</v>
      </c>
    </row>
    <row r="104" spans="1:20" x14ac:dyDescent="0.35">
      <c r="A104" t="s">
        <v>16</v>
      </c>
      <c r="B104" t="s">
        <v>17</v>
      </c>
      <c r="C104" t="s">
        <v>18</v>
      </c>
      <c r="D104" t="s">
        <v>44</v>
      </c>
      <c r="E104">
        <v>2852</v>
      </c>
      <c r="F104">
        <v>3</v>
      </c>
      <c r="G104" s="2">
        <v>350</v>
      </c>
      <c r="H104" s="2">
        <v>998200</v>
      </c>
      <c r="I104" s="2">
        <v>19964</v>
      </c>
      <c r="J104" s="2">
        <v>978236</v>
      </c>
      <c r="K104" s="2">
        <v>741520</v>
      </c>
      <c r="L104" s="2">
        <v>236716</v>
      </c>
      <c r="M104" s="1">
        <v>41974</v>
      </c>
      <c r="N104" s="1">
        <f>WEEKDAY(financials[[#This Row],[Date]])</f>
        <v>2</v>
      </c>
      <c r="O104">
        <v>12</v>
      </c>
      <c r="P104" t="s">
        <v>26</v>
      </c>
      <c r="Q104">
        <v>2014</v>
      </c>
      <c r="R104" t="s">
        <v>53</v>
      </c>
      <c r="S104" s="2">
        <f xml:space="preserve">  financials[[#This Row],[Manufacturing Price]] + financials[[#This Row],[COGS]]</f>
        <v>741523</v>
      </c>
      <c r="T104" s="2">
        <f>financials[[#This Row],[Gross Sales]]-financials[[#This Row],[Expenses]]</f>
        <v>256677</v>
      </c>
    </row>
    <row r="105" spans="1:20" x14ac:dyDescent="0.35">
      <c r="A105" t="s">
        <v>29</v>
      </c>
      <c r="B105" t="s">
        <v>36</v>
      </c>
      <c r="C105" t="s">
        <v>27</v>
      </c>
      <c r="D105" t="s">
        <v>44</v>
      </c>
      <c r="E105">
        <v>1142</v>
      </c>
      <c r="F105">
        <v>5</v>
      </c>
      <c r="G105" s="2">
        <v>12</v>
      </c>
      <c r="H105" s="2">
        <v>13704</v>
      </c>
      <c r="I105" s="2">
        <v>274.08</v>
      </c>
      <c r="J105" s="2">
        <v>13429.92</v>
      </c>
      <c r="K105" s="2">
        <v>3426</v>
      </c>
      <c r="L105" s="2">
        <v>10003.92</v>
      </c>
      <c r="M105" s="1">
        <v>41791</v>
      </c>
      <c r="N105" s="1">
        <f>WEEKDAY(financials[[#This Row],[Date]])</f>
        <v>1</v>
      </c>
      <c r="O105">
        <v>6</v>
      </c>
      <c r="P105" t="s">
        <v>24</v>
      </c>
      <c r="Q105">
        <v>2014</v>
      </c>
      <c r="R105" t="s">
        <v>52</v>
      </c>
      <c r="S105" s="2">
        <f xml:space="preserve">  financials[[#This Row],[Manufacturing Price]] + financials[[#This Row],[COGS]]</f>
        <v>3431</v>
      </c>
      <c r="T105" s="2">
        <f>financials[[#This Row],[Gross Sales]]-financials[[#This Row],[Expenses]]</f>
        <v>10273</v>
      </c>
    </row>
    <row r="106" spans="1:20" x14ac:dyDescent="0.35">
      <c r="A106" t="s">
        <v>16</v>
      </c>
      <c r="B106" t="s">
        <v>36</v>
      </c>
      <c r="C106" t="s">
        <v>27</v>
      </c>
      <c r="D106" t="s">
        <v>44</v>
      </c>
      <c r="E106">
        <v>1566</v>
      </c>
      <c r="F106">
        <v>5</v>
      </c>
      <c r="G106" s="2">
        <v>20</v>
      </c>
      <c r="H106" s="2">
        <v>31320</v>
      </c>
      <c r="I106" s="2">
        <v>626.4</v>
      </c>
      <c r="J106" s="2">
        <v>30693.599999999999</v>
      </c>
      <c r="K106" s="2">
        <v>15660</v>
      </c>
      <c r="L106" s="2">
        <v>15033.599999999999</v>
      </c>
      <c r="M106" s="1">
        <v>41913</v>
      </c>
      <c r="N106" s="1">
        <f>WEEKDAY(financials[[#This Row],[Date]])</f>
        <v>4</v>
      </c>
      <c r="O106">
        <v>10</v>
      </c>
      <c r="P106" t="s">
        <v>35</v>
      </c>
      <c r="Q106">
        <v>2014</v>
      </c>
      <c r="R106" t="s">
        <v>51</v>
      </c>
      <c r="S106" s="2">
        <f xml:space="preserve">  financials[[#This Row],[Manufacturing Price]] + financials[[#This Row],[COGS]]</f>
        <v>15665</v>
      </c>
      <c r="T106" s="2">
        <f>financials[[#This Row],[Gross Sales]]-financials[[#This Row],[Expenses]]</f>
        <v>15655</v>
      </c>
    </row>
    <row r="107" spans="1:20" x14ac:dyDescent="0.35">
      <c r="A107" t="s">
        <v>29</v>
      </c>
      <c r="B107" t="s">
        <v>25</v>
      </c>
      <c r="C107" t="s">
        <v>27</v>
      </c>
      <c r="D107" t="s">
        <v>44</v>
      </c>
      <c r="E107">
        <v>690</v>
      </c>
      <c r="F107">
        <v>5</v>
      </c>
      <c r="G107" s="2">
        <v>12</v>
      </c>
      <c r="H107" s="2">
        <v>8280</v>
      </c>
      <c r="I107" s="2">
        <v>165.6</v>
      </c>
      <c r="J107" s="2">
        <v>8114.4</v>
      </c>
      <c r="K107" s="2">
        <v>2070</v>
      </c>
      <c r="L107" s="2">
        <v>6044.4</v>
      </c>
      <c r="M107" s="1">
        <v>41944</v>
      </c>
      <c r="N107" s="1">
        <f>WEEKDAY(financials[[#This Row],[Date]])</f>
        <v>7</v>
      </c>
      <c r="O107">
        <v>11</v>
      </c>
      <c r="P107" t="s">
        <v>39</v>
      </c>
      <c r="Q107">
        <v>2014</v>
      </c>
      <c r="R107" t="s">
        <v>54</v>
      </c>
      <c r="S107" s="2">
        <f xml:space="preserve">  financials[[#This Row],[Manufacturing Price]] + financials[[#This Row],[COGS]]</f>
        <v>2075</v>
      </c>
      <c r="T107" s="2">
        <f>financials[[#This Row],[Gross Sales]]-financials[[#This Row],[Expenses]]</f>
        <v>6205</v>
      </c>
    </row>
    <row r="108" spans="1:20" x14ac:dyDescent="0.35">
      <c r="A108" t="s">
        <v>30</v>
      </c>
      <c r="B108" t="s">
        <v>25</v>
      </c>
      <c r="C108" t="s">
        <v>27</v>
      </c>
      <c r="D108" t="s">
        <v>44</v>
      </c>
      <c r="E108">
        <v>1660</v>
      </c>
      <c r="F108">
        <v>5</v>
      </c>
      <c r="G108" s="2">
        <v>125</v>
      </c>
      <c r="H108" s="2">
        <v>207500</v>
      </c>
      <c r="I108" s="2">
        <v>4150</v>
      </c>
      <c r="J108" s="2">
        <v>203350</v>
      </c>
      <c r="K108" s="2">
        <v>199200</v>
      </c>
      <c r="L108" s="2">
        <v>4150</v>
      </c>
      <c r="M108" s="1">
        <v>41579</v>
      </c>
      <c r="N108" s="1">
        <f>WEEKDAY(financials[[#This Row],[Date]])</f>
        <v>6</v>
      </c>
      <c r="O108">
        <v>11</v>
      </c>
      <c r="P108" t="s">
        <v>39</v>
      </c>
      <c r="Q108">
        <v>2013</v>
      </c>
      <c r="R108" t="s">
        <v>56</v>
      </c>
      <c r="S108" s="2">
        <f xml:space="preserve">  financials[[#This Row],[Manufacturing Price]] + financials[[#This Row],[COGS]]</f>
        <v>199205</v>
      </c>
      <c r="T108" s="2">
        <f>financials[[#This Row],[Gross Sales]]-financials[[#This Row],[Expenses]]</f>
        <v>8295</v>
      </c>
    </row>
    <row r="109" spans="1:20" x14ac:dyDescent="0.35">
      <c r="A109" t="s">
        <v>22</v>
      </c>
      <c r="B109" t="s">
        <v>17</v>
      </c>
      <c r="C109" t="s">
        <v>37</v>
      </c>
      <c r="D109" t="s">
        <v>44</v>
      </c>
      <c r="E109">
        <v>2363</v>
      </c>
      <c r="F109">
        <v>10</v>
      </c>
      <c r="G109" s="2">
        <v>15</v>
      </c>
      <c r="H109" s="2">
        <v>35445</v>
      </c>
      <c r="I109" s="2">
        <v>708.9</v>
      </c>
      <c r="J109" s="2">
        <v>34736.1</v>
      </c>
      <c r="K109" s="2">
        <v>23630</v>
      </c>
      <c r="L109" s="2">
        <v>11106.099999999999</v>
      </c>
      <c r="M109" s="1">
        <v>41671</v>
      </c>
      <c r="N109" s="1">
        <f>WEEKDAY(financials[[#This Row],[Date]])</f>
        <v>7</v>
      </c>
      <c r="O109">
        <v>2</v>
      </c>
      <c r="P109" t="s">
        <v>38</v>
      </c>
      <c r="Q109">
        <v>2014</v>
      </c>
      <c r="R109" t="s">
        <v>54</v>
      </c>
      <c r="S109" s="2">
        <f xml:space="preserve">  financials[[#This Row],[Manufacturing Price]] + financials[[#This Row],[COGS]]</f>
        <v>23640</v>
      </c>
      <c r="T109" s="2">
        <f>financials[[#This Row],[Gross Sales]]-financials[[#This Row],[Expenses]]</f>
        <v>11805</v>
      </c>
    </row>
    <row r="110" spans="1:20" x14ac:dyDescent="0.35">
      <c r="A110" t="s">
        <v>32</v>
      </c>
      <c r="B110" t="s">
        <v>23</v>
      </c>
      <c r="C110" t="s">
        <v>37</v>
      </c>
      <c r="D110" t="s">
        <v>44</v>
      </c>
      <c r="E110">
        <v>918</v>
      </c>
      <c r="F110">
        <v>10</v>
      </c>
      <c r="G110" s="2">
        <v>300</v>
      </c>
      <c r="H110" s="2">
        <v>275400</v>
      </c>
      <c r="I110" s="2">
        <v>5508</v>
      </c>
      <c r="J110" s="2">
        <v>269892</v>
      </c>
      <c r="K110" s="2">
        <v>229500</v>
      </c>
      <c r="L110" s="2">
        <v>40392</v>
      </c>
      <c r="M110" s="1">
        <v>41760</v>
      </c>
      <c r="N110" s="1">
        <f>WEEKDAY(financials[[#This Row],[Date]])</f>
        <v>5</v>
      </c>
      <c r="O110">
        <v>5</v>
      </c>
      <c r="P110" t="s">
        <v>45</v>
      </c>
      <c r="Q110">
        <v>2014</v>
      </c>
      <c r="R110" t="s">
        <v>57</v>
      </c>
      <c r="S110" s="2">
        <f xml:space="preserve">  financials[[#This Row],[Manufacturing Price]] + financials[[#This Row],[COGS]]</f>
        <v>229510</v>
      </c>
      <c r="T110" s="2">
        <f>financials[[#This Row],[Gross Sales]]-financials[[#This Row],[Expenses]]</f>
        <v>45890</v>
      </c>
    </row>
    <row r="111" spans="1:20" x14ac:dyDescent="0.35">
      <c r="A111" t="s">
        <v>32</v>
      </c>
      <c r="B111" t="s">
        <v>21</v>
      </c>
      <c r="C111" t="s">
        <v>37</v>
      </c>
      <c r="D111" t="s">
        <v>44</v>
      </c>
      <c r="E111">
        <v>1728</v>
      </c>
      <c r="F111">
        <v>10</v>
      </c>
      <c r="G111" s="2">
        <v>300</v>
      </c>
      <c r="H111" s="2">
        <v>518400</v>
      </c>
      <c r="I111" s="2">
        <v>10368</v>
      </c>
      <c r="J111" s="2">
        <v>508032</v>
      </c>
      <c r="K111" s="2">
        <v>432000</v>
      </c>
      <c r="L111" s="2">
        <v>76032</v>
      </c>
      <c r="M111" s="1">
        <v>41760</v>
      </c>
      <c r="N111" s="1">
        <f>WEEKDAY(financials[[#This Row],[Date]])</f>
        <v>5</v>
      </c>
      <c r="O111">
        <v>5</v>
      </c>
      <c r="P111" t="s">
        <v>45</v>
      </c>
      <c r="Q111">
        <v>2014</v>
      </c>
      <c r="R111" t="s">
        <v>57</v>
      </c>
      <c r="S111" s="2">
        <f xml:space="preserve">  financials[[#This Row],[Manufacturing Price]] + financials[[#This Row],[COGS]]</f>
        <v>432010</v>
      </c>
      <c r="T111" s="2">
        <f>financials[[#This Row],[Gross Sales]]-financials[[#This Row],[Expenses]]</f>
        <v>86390</v>
      </c>
    </row>
    <row r="112" spans="1:20" x14ac:dyDescent="0.35">
      <c r="A112" t="s">
        <v>29</v>
      </c>
      <c r="B112" t="s">
        <v>36</v>
      </c>
      <c r="C112" t="s">
        <v>37</v>
      </c>
      <c r="D112" t="s">
        <v>44</v>
      </c>
      <c r="E112">
        <v>1142</v>
      </c>
      <c r="F112">
        <v>10</v>
      </c>
      <c r="G112" s="2">
        <v>12</v>
      </c>
      <c r="H112" s="2">
        <v>13704</v>
      </c>
      <c r="I112" s="2">
        <v>274.08</v>
      </c>
      <c r="J112" s="2">
        <v>13429.92</v>
      </c>
      <c r="K112" s="2">
        <v>3426</v>
      </c>
      <c r="L112" s="2">
        <v>10003.92</v>
      </c>
      <c r="M112" s="1">
        <v>41791</v>
      </c>
      <c r="N112" s="1">
        <f>WEEKDAY(financials[[#This Row],[Date]])</f>
        <v>1</v>
      </c>
      <c r="O112">
        <v>6</v>
      </c>
      <c r="P112" t="s">
        <v>24</v>
      </c>
      <c r="Q112">
        <v>2014</v>
      </c>
      <c r="R112" t="s">
        <v>52</v>
      </c>
      <c r="S112" s="2">
        <f xml:space="preserve">  financials[[#This Row],[Manufacturing Price]] + financials[[#This Row],[COGS]]</f>
        <v>3436</v>
      </c>
      <c r="T112" s="2">
        <f>financials[[#This Row],[Gross Sales]]-financials[[#This Row],[Expenses]]</f>
        <v>10268</v>
      </c>
    </row>
    <row r="113" spans="1:20" x14ac:dyDescent="0.35">
      <c r="A113" t="s">
        <v>30</v>
      </c>
      <c r="B113" t="s">
        <v>25</v>
      </c>
      <c r="C113" t="s">
        <v>37</v>
      </c>
      <c r="D113" t="s">
        <v>44</v>
      </c>
      <c r="E113">
        <v>662</v>
      </c>
      <c r="F113">
        <v>10</v>
      </c>
      <c r="G113" s="2">
        <v>125</v>
      </c>
      <c r="H113" s="2">
        <v>82750</v>
      </c>
      <c r="I113" s="2">
        <v>1655</v>
      </c>
      <c r="J113" s="2">
        <v>81095</v>
      </c>
      <c r="K113" s="2">
        <v>79440</v>
      </c>
      <c r="L113" s="2">
        <v>1655</v>
      </c>
      <c r="M113" s="1">
        <v>41791</v>
      </c>
      <c r="N113" s="1">
        <f>WEEKDAY(financials[[#This Row],[Date]])</f>
        <v>1</v>
      </c>
      <c r="O113">
        <v>6</v>
      </c>
      <c r="P113" t="s">
        <v>24</v>
      </c>
      <c r="Q113">
        <v>2014</v>
      </c>
      <c r="R113" t="s">
        <v>52</v>
      </c>
      <c r="S113" s="2">
        <f xml:space="preserve">  financials[[#This Row],[Manufacturing Price]] + financials[[#This Row],[COGS]]</f>
        <v>79450</v>
      </c>
      <c r="T113" s="2">
        <f>financials[[#This Row],[Gross Sales]]-financials[[#This Row],[Expenses]]</f>
        <v>3300</v>
      </c>
    </row>
    <row r="114" spans="1:20" x14ac:dyDescent="0.35">
      <c r="A114" t="s">
        <v>29</v>
      </c>
      <c r="B114" t="s">
        <v>17</v>
      </c>
      <c r="C114" t="s">
        <v>37</v>
      </c>
      <c r="D114" t="s">
        <v>44</v>
      </c>
      <c r="E114">
        <v>1295</v>
      </c>
      <c r="F114">
        <v>10</v>
      </c>
      <c r="G114" s="2">
        <v>12</v>
      </c>
      <c r="H114" s="2">
        <v>15540</v>
      </c>
      <c r="I114" s="2">
        <v>310.8</v>
      </c>
      <c r="J114" s="2">
        <v>15229.2</v>
      </c>
      <c r="K114" s="2">
        <v>3885</v>
      </c>
      <c r="L114" s="2">
        <v>11344.2</v>
      </c>
      <c r="M114" s="1">
        <v>41913</v>
      </c>
      <c r="N114" s="1">
        <f>WEEKDAY(financials[[#This Row],[Date]])</f>
        <v>4</v>
      </c>
      <c r="O114">
        <v>10</v>
      </c>
      <c r="P114" t="s">
        <v>35</v>
      </c>
      <c r="Q114">
        <v>2014</v>
      </c>
      <c r="R114" t="s">
        <v>51</v>
      </c>
      <c r="S114" s="2">
        <f xml:space="preserve">  financials[[#This Row],[Manufacturing Price]] + financials[[#This Row],[COGS]]</f>
        <v>3895</v>
      </c>
      <c r="T114" s="2">
        <f>financials[[#This Row],[Gross Sales]]-financials[[#This Row],[Expenses]]</f>
        <v>11645</v>
      </c>
    </row>
    <row r="115" spans="1:20" x14ac:dyDescent="0.35">
      <c r="A115" t="s">
        <v>30</v>
      </c>
      <c r="B115" t="s">
        <v>21</v>
      </c>
      <c r="C115" t="s">
        <v>37</v>
      </c>
      <c r="D115" t="s">
        <v>44</v>
      </c>
      <c r="E115">
        <v>809</v>
      </c>
      <c r="F115">
        <v>10</v>
      </c>
      <c r="G115" s="2">
        <v>125</v>
      </c>
      <c r="H115" s="2">
        <v>101125</v>
      </c>
      <c r="I115" s="2">
        <v>2022.5</v>
      </c>
      <c r="J115" s="2">
        <v>99102.5</v>
      </c>
      <c r="K115" s="2">
        <v>97080</v>
      </c>
      <c r="L115" s="2">
        <v>2022.5</v>
      </c>
      <c r="M115" s="1">
        <v>41548</v>
      </c>
      <c r="N115" s="1">
        <f>WEEKDAY(financials[[#This Row],[Date]])</f>
        <v>3</v>
      </c>
      <c r="O115">
        <v>10</v>
      </c>
      <c r="P115" t="s">
        <v>35</v>
      </c>
      <c r="Q115">
        <v>2013</v>
      </c>
      <c r="R115" t="s">
        <v>55</v>
      </c>
      <c r="S115" s="2">
        <f xml:space="preserve">  financials[[#This Row],[Manufacturing Price]] + financials[[#This Row],[COGS]]</f>
        <v>97090</v>
      </c>
      <c r="T115" s="2">
        <f>financials[[#This Row],[Gross Sales]]-financials[[#This Row],[Expenses]]</f>
        <v>4035</v>
      </c>
    </row>
    <row r="116" spans="1:20" x14ac:dyDescent="0.35">
      <c r="A116" t="s">
        <v>30</v>
      </c>
      <c r="B116" t="s">
        <v>25</v>
      </c>
      <c r="C116" t="s">
        <v>37</v>
      </c>
      <c r="D116" t="s">
        <v>44</v>
      </c>
      <c r="E116">
        <v>2145</v>
      </c>
      <c r="F116">
        <v>10</v>
      </c>
      <c r="G116" s="2">
        <v>125</v>
      </c>
      <c r="H116" s="2">
        <v>268125</v>
      </c>
      <c r="I116" s="2">
        <v>5362.5</v>
      </c>
      <c r="J116" s="2">
        <v>262762.5</v>
      </c>
      <c r="K116" s="2">
        <v>257400</v>
      </c>
      <c r="L116" s="2">
        <v>5362.5</v>
      </c>
      <c r="M116" s="1">
        <v>41548</v>
      </c>
      <c r="N116" s="1">
        <f>WEEKDAY(financials[[#This Row],[Date]])</f>
        <v>3</v>
      </c>
      <c r="O116">
        <v>10</v>
      </c>
      <c r="P116" t="s">
        <v>35</v>
      </c>
      <c r="Q116">
        <v>2013</v>
      </c>
      <c r="R116" t="s">
        <v>55</v>
      </c>
      <c r="S116" s="2">
        <f xml:space="preserve">  financials[[#This Row],[Manufacturing Price]] + financials[[#This Row],[COGS]]</f>
        <v>257410</v>
      </c>
      <c r="T116" s="2">
        <f>financials[[#This Row],[Gross Sales]]-financials[[#This Row],[Expenses]]</f>
        <v>10715</v>
      </c>
    </row>
    <row r="117" spans="1:20" x14ac:dyDescent="0.35">
      <c r="A117" t="s">
        <v>29</v>
      </c>
      <c r="B117" t="s">
        <v>23</v>
      </c>
      <c r="C117" t="s">
        <v>37</v>
      </c>
      <c r="D117" t="s">
        <v>44</v>
      </c>
      <c r="E117">
        <v>1785</v>
      </c>
      <c r="F117">
        <v>10</v>
      </c>
      <c r="G117" s="2">
        <v>12</v>
      </c>
      <c r="H117" s="2">
        <v>21420</v>
      </c>
      <c r="I117" s="2">
        <v>428.4</v>
      </c>
      <c r="J117" s="2">
        <v>20991.599999999999</v>
      </c>
      <c r="K117" s="2">
        <v>5355</v>
      </c>
      <c r="L117" s="2">
        <v>15636.599999999999</v>
      </c>
      <c r="M117" s="1">
        <v>41579</v>
      </c>
      <c r="N117" s="1">
        <f>WEEKDAY(financials[[#This Row],[Date]])</f>
        <v>6</v>
      </c>
      <c r="O117">
        <v>11</v>
      </c>
      <c r="P117" t="s">
        <v>39</v>
      </c>
      <c r="Q117">
        <v>2013</v>
      </c>
      <c r="R117" t="s">
        <v>56</v>
      </c>
      <c r="S117" s="2">
        <f xml:space="preserve">  financials[[#This Row],[Manufacturing Price]] + financials[[#This Row],[COGS]]</f>
        <v>5365</v>
      </c>
      <c r="T117" s="2">
        <f>financials[[#This Row],[Gross Sales]]-financials[[#This Row],[Expenses]]</f>
        <v>16055</v>
      </c>
    </row>
    <row r="118" spans="1:20" x14ac:dyDescent="0.35">
      <c r="A118" t="s">
        <v>32</v>
      </c>
      <c r="B118" t="s">
        <v>17</v>
      </c>
      <c r="C118" t="s">
        <v>37</v>
      </c>
      <c r="D118" t="s">
        <v>44</v>
      </c>
      <c r="E118">
        <v>1916</v>
      </c>
      <c r="F118">
        <v>10</v>
      </c>
      <c r="G118" s="2">
        <v>300</v>
      </c>
      <c r="H118" s="2">
        <v>574800</v>
      </c>
      <c r="I118" s="2">
        <v>11496</v>
      </c>
      <c r="J118" s="2">
        <v>563304</v>
      </c>
      <c r="K118" s="2">
        <v>479000</v>
      </c>
      <c r="L118" s="2">
        <v>84304</v>
      </c>
      <c r="M118" s="1">
        <v>41974</v>
      </c>
      <c r="N118" s="1">
        <f>WEEKDAY(financials[[#This Row],[Date]])</f>
        <v>2</v>
      </c>
      <c r="O118">
        <v>12</v>
      </c>
      <c r="P118" t="s">
        <v>26</v>
      </c>
      <c r="Q118">
        <v>2014</v>
      </c>
      <c r="R118" t="s">
        <v>53</v>
      </c>
      <c r="S118" s="2">
        <f xml:space="preserve">  financials[[#This Row],[Manufacturing Price]] + financials[[#This Row],[COGS]]</f>
        <v>479010</v>
      </c>
      <c r="T118" s="2">
        <f>financials[[#This Row],[Gross Sales]]-financials[[#This Row],[Expenses]]</f>
        <v>95790</v>
      </c>
    </row>
    <row r="119" spans="1:20" x14ac:dyDescent="0.35">
      <c r="A119" t="s">
        <v>16</v>
      </c>
      <c r="B119" t="s">
        <v>17</v>
      </c>
      <c r="C119" t="s">
        <v>37</v>
      </c>
      <c r="D119" t="s">
        <v>44</v>
      </c>
      <c r="E119">
        <v>2852</v>
      </c>
      <c r="F119">
        <v>10</v>
      </c>
      <c r="G119" s="2">
        <v>350</v>
      </c>
      <c r="H119" s="2">
        <v>998200</v>
      </c>
      <c r="I119" s="2">
        <v>19964</v>
      </c>
      <c r="J119" s="2">
        <v>978236</v>
      </c>
      <c r="K119" s="2">
        <v>741520</v>
      </c>
      <c r="L119" s="2">
        <v>236716</v>
      </c>
      <c r="M119" s="1">
        <v>41974</v>
      </c>
      <c r="N119" s="1">
        <f>WEEKDAY(financials[[#This Row],[Date]])</f>
        <v>2</v>
      </c>
      <c r="O119">
        <v>12</v>
      </c>
      <c r="P119" t="s">
        <v>26</v>
      </c>
      <c r="Q119">
        <v>2014</v>
      </c>
      <c r="R119" t="s">
        <v>53</v>
      </c>
      <c r="S119" s="2">
        <f xml:space="preserve">  financials[[#This Row],[Manufacturing Price]] + financials[[#This Row],[COGS]]</f>
        <v>741530</v>
      </c>
      <c r="T119" s="2">
        <f>financials[[#This Row],[Gross Sales]]-financials[[#This Row],[Expenses]]</f>
        <v>256670</v>
      </c>
    </row>
    <row r="120" spans="1:20" x14ac:dyDescent="0.35">
      <c r="A120" t="s">
        <v>30</v>
      </c>
      <c r="B120" t="s">
        <v>17</v>
      </c>
      <c r="C120" t="s">
        <v>37</v>
      </c>
      <c r="D120" t="s">
        <v>44</v>
      </c>
      <c r="E120">
        <v>2729</v>
      </c>
      <c r="F120">
        <v>10</v>
      </c>
      <c r="G120" s="2">
        <v>125</v>
      </c>
      <c r="H120" s="2">
        <v>341125</v>
      </c>
      <c r="I120" s="2">
        <v>6822.5</v>
      </c>
      <c r="J120" s="2">
        <v>334302.5</v>
      </c>
      <c r="K120" s="2">
        <v>327480</v>
      </c>
      <c r="L120" s="2">
        <v>6822.5</v>
      </c>
      <c r="M120" s="1">
        <v>41974</v>
      </c>
      <c r="N120" s="1">
        <f>WEEKDAY(financials[[#This Row],[Date]])</f>
        <v>2</v>
      </c>
      <c r="O120">
        <v>12</v>
      </c>
      <c r="P120" t="s">
        <v>26</v>
      </c>
      <c r="Q120">
        <v>2014</v>
      </c>
      <c r="R120" t="s">
        <v>53</v>
      </c>
      <c r="S120" s="2">
        <f xml:space="preserve">  financials[[#This Row],[Manufacturing Price]] + financials[[#This Row],[COGS]]</f>
        <v>327490</v>
      </c>
      <c r="T120" s="2">
        <f>financials[[#This Row],[Gross Sales]]-financials[[#This Row],[Expenses]]</f>
        <v>13635</v>
      </c>
    </row>
    <row r="121" spans="1:20" x14ac:dyDescent="0.35">
      <c r="A121" t="s">
        <v>22</v>
      </c>
      <c r="B121" t="s">
        <v>36</v>
      </c>
      <c r="C121" t="s">
        <v>37</v>
      </c>
      <c r="D121" t="s">
        <v>44</v>
      </c>
      <c r="E121">
        <v>1925</v>
      </c>
      <c r="F121">
        <v>10</v>
      </c>
      <c r="G121" s="2">
        <v>15</v>
      </c>
      <c r="H121" s="2">
        <v>28875</v>
      </c>
      <c r="I121" s="2">
        <v>577.5</v>
      </c>
      <c r="J121" s="2">
        <v>28297.5</v>
      </c>
      <c r="K121" s="2">
        <v>19250</v>
      </c>
      <c r="L121" s="2">
        <v>9047.5</v>
      </c>
      <c r="M121" s="1">
        <v>41609</v>
      </c>
      <c r="N121" s="1">
        <f>WEEKDAY(financials[[#This Row],[Date]])</f>
        <v>1</v>
      </c>
      <c r="O121">
        <v>12</v>
      </c>
      <c r="P121" t="s">
        <v>26</v>
      </c>
      <c r="Q121">
        <v>2013</v>
      </c>
      <c r="R121" t="s">
        <v>52</v>
      </c>
      <c r="S121" s="2">
        <f xml:space="preserve">  financials[[#This Row],[Manufacturing Price]] + financials[[#This Row],[COGS]]</f>
        <v>19260</v>
      </c>
      <c r="T121" s="2">
        <f>financials[[#This Row],[Gross Sales]]-financials[[#This Row],[Expenses]]</f>
        <v>9615</v>
      </c>
    </row>
    <row r="122" spans="1:20" x14ac:dyDescent="0.35">
      <c r="A122" t="s">
        <v>16</v>
      </c>
      <c r="B122" t="s">
        <v>36</v>
      </c>
      <c r="C122" t="s">
        <v>37</v>
      </c>
      <c r="D122" t="s">
        <v>44</v>
      </c>
      <c r="E122">
        <v>2013</v>
      </c>
      <c r="F122">
        <v>10</v>
      </c>
      <c r="G122" s="2">
        <v>7</v>
      </c>
      <c r="H122" s="2">
        <v>14091</v>
      </c>
      <c r="I122" s="2">
        <v>281.82</v>
      </c>
      <c r="J122" s="2">
        <v>13809.18</v>
      </c>
      <c r="K122" s="2">
        <v>10065</v>
      </c>
      <c r="L122" s="2">
        <v>3744.1800000000003</v>
      </c>
      <c r="M122" s="1">
        <v>41609</v>
      </c>
      <c r="N122" s="1">
        <f>WEEKDAY(financials[[#This Row],[Date]])</f>
        <v>1</v>
      </c>
      <c r="O122">
        <v>12</v>
      </c>
      <c r="P122" t="s">
        <v>26</v>
      </c>
      <c r="Q122">
        <v>2013</v>
      </c>
      <c r="R122" t="s">
        <v>52</v>
      </c>
      <c r="S122" s="2">
        <f xml:space="preserve">  financials[[#This Row],[Manufacturing Price]] + financials[[#This Row],[COGS]]</f>
        <v>10075</v>
      </c>
      <c r="T122" s="2">
        <f>financials[[#This Row],[Gross Sales]]-financials[[#This Row],[Expenses]]</f>
        <v>4016</v>
      </c>
    </row>
    <row r="123" spans="1:20" x14ac:dyDescent="0.35">
      <c r="A123" t="s">
        <v>29</v>
      </c>
      <c r="B123" t="s">
        <v>23</v>
      </c>
      <c r="C123" t="s">
        <v>37</v>
      </c>
      <c r="D123" t="s">
        <v>44</v>
      </c>
      <c r="E123">
        <v>1055</v>
      </c>
      <c r="F123">
        <v>10</v>
      </c>
      <c r="G123" s="2">
        <v>12</v>
      </c>
      <c r="H123" s="2">
        <v>12660</v>
      </c>
      <c r="I123" s="2">
        <v>253.2</v>
      </c>
      <c r="J123" s="2">
        <v>12406.8</v>
      </c>
      <c r="K123" s="2">
        <v>3165</v>
      </c>
      <c r="L123" s="2">
        <v>9241.7999999999993</v>
      </c>
      <c r="M123" s="1">
        <v>41974</v>
      </c>
      <c r="N123" s="1">
        <f>WEEKDAY(financials[[#This Row],[Date]])</f>
        <v>2</v>
      </c>
      <c r="O123">
        <v>12</v>
      </c>
      <c r="P123" t="s">
        <v>26</v>
      </c>
      <c r="Q123">
        <v>2014</v>
      </c>
      <c r="R123" t="s">
        <v>53</v>
      </c>
      <c r="S123" s="2">
        <f xml:space="preserve">  financials[[#This Row],[Manufacturing Price]] + financials[[#This Row],[COGS]]</f>
        <v>3175</v>
      </c>
      <c r="T123" s="2">
        <f>financials[[#This Row],[Gross Sales]]-financials[[#This Row],[Expenses]]</f>
        <v>9485</v>
      </c>
    </row>
    <row r="124" spans="1:20" x14ac:dyDescent="0.35">
      <c r="A124" t="s">
        <v>29</v>
      </c>
      <c r="B124" t="s">
        <v>25</v>
      </c>
      <c r="C124" t="s">
        <v>37</v>
      </c>
      <c r="D124" t="s">
        <v>44</v>
      </c>
      <c r="E124">
        <v>1084</v>
      </c>
      <c r="F124">
        <v>10</v>
      </c>
      <c r="G124" s="2">
        <v>12</v>
      </c>
      <c r="H124" s="2">
        <v>13008</v>
      </c>
      <c r="I124" s="2">
        <v>260.16000000000003</v>
      </c>
      <c r="J124" s="2">
        <v>12747.84</v>
      </c>
      <c r="K124" s="2">
        <v>3252</v>
      </c>
      <c r="L124" s="2">
        <v>9495.84</v>
      </c>
      <c r="M124" s="1">
        <v>41974</v>
      </c>
      <c r="N124" s="1">
        <f>WEEKDAY(financials[[#This Row],[Date]])</f>
        <v>2</v>
      </c>
      <c r="O124">
        <v>12</v>
      </c>
      <c r="P124" t="s">
        <v>26</v>
      </c>
      <c r="Q124">
        <v>2014</v>
      </c>
      <c r="R124" t="s">
        <v>53</v>
      </c>
      <c r="S124" s="2">
        <f xml:space="preserve">  financials[[#This Row],[Manufacturing Price]] + financials[[#This Row],[COGS]]</f>
        <v>3262</v>
      </c>
      <c r="T124" s="2">
        <f>financials[[#This Row],[Gross Sales]]-financials[[#This Row],[Expenses]]</f>
        <v>9746</v>
      </c>
    </row>
    <row r="125" spans="1:20" x14ac:dyDescent="0.35">
      <c r="A125" t="s">
        <v>16</v>
      </c>
      <c r="B125" t="s">
        <v>36</v>
      </c>
      <c r="C125" t="s">
        <v>40</v>
      </c>
      <c r="D125" t="s">
        <v>44</v>
      </c>
      <c r="E125">
        <v>1566</v>
      </c>
      <c r="F125">
        <v>120</v>
      </c>
      <c r="G125" s="2">
        <v>20</v>
      </c>
      <c r="H125" s="2">
        <v>31320</v>
      </c>
      <c r="I125" s="2">
        <v>626.4</v>
      </c>
      <c r="J125" s="2">
        <v>30693.599999999999</v>
      </c>
      <c r="K125" s="2">
        <v>15660</v>
      </c>
      <c r="L125" s="2">
        <v>15033.599999999999</v>
      </c>
      <c r="M125" s="1">
        <v>41913</v>
      </c>
      <c r="N125" s="1">
        <f>WEEKDAY(financials[[#This Row],[Date]])</f>
        <v>4</v>
      </c>
      <c r="O125">
        <v>10</v>
      </c>
      <c r="P125" t="s">
        <v>35</v>
      </c>
      <c r="Q125">
        <v>2014</v>
      </c>
      <c r="R125" t="s">
        <v>51</v>
      </c>
      <c r="S125" s="2">
        <f xml:space="preserve">  financials[[#This Row],[Manufacturing Price]] + financials[[#This Row],[COGS]]</f>
        <v>15780</v>
      </c>
      <c r="T125" s="2">
        <f>financials[[#This Row],[Gross Sales]]-financials[[#This Row],[Expenses]]</f>
        <v>15540</v>
      </c>
    </row>
    <row r="126" spans="1:20" x14ac:dyDescent="0.35">
      <c r="A126" t="s">
        <v>16</v>
      </c>
      <c r="B126" t="s">
        <v>21</v>
      </c>
      <c r="C126" t="s">
        <v>40</v>
      </c>
      <c r="D126" t="s">
        <v>44</v>
      </c>
      <c r="E126">
        <v>2966</v>
      </c>
      <c r="F126">
        <v>120</v>
      </c>
      <c r="G126" s="2">
        <v>350</v>
      </c>
      <c r="H126" s="2">
        <v>1038100</v>
      </c>
      <c r="I126" s="2">
        <v>20762</v>
      </c>
      <c r="J126" s="2">
        <v>1017338</v>
      </c>
      <c r="K126" s="2">
        <v>771160</v>
      </c>
      <c r="L126" s="2">
        <v>246178</v>
      </c>
      <c r="M126" s="1">
        <v>41548</v>
      </c>
      <c r="N126" s="1">
        <f>WEEKDAY(financials[[#This Row],[Date]])</f>
        <v>3</v>
      </c>
      <c r="O126">
        <v>10</v>
      </c>
      <c r="P126" t="s">
        <v>35</v>
      </c>
      <c r="Q126">
        <v>2013</v>
      </c>
      <c r="R126" t="s">
        <v>55</v>
      </c>
      <c r="S126" s="2">
        <f xml:space="preserve">  financials[[#This Row],[Manufacturing Price]] + financials[[#This Row],[COGS]]</f>
        <v>771280</v>
      </c>
      <c r="T126" s="2">
        <f>financials[[#This Row],[Gross Sales]]-financials[[#This Row],[Expenses]]</f>
        <v>266820</v>
      </c>
    </row>
    <row r="127" spans="1:20" x14ac:dyDescent="0.35">
      <c r="A127" t="s">
        <v>16</v>
      </c>
      <c r="B127" t="s">
        <v>21</v>
      </c>
      <c r="C127" t="s">
        <v>40</v>
      </c>
      <c r="D127" t="s">
        <v>44</v>
      </c>
      <c r="E127">
        <v>2877</v>
      </c>
      <c r="F127">
        <v>120</v>
      </c>
      <c r="G127" s="2">
        <v>350</v>
      </c>
      <c r="H127" s="2">
        <v>1006950</v>
      </c>
      <c r="I127" s="2">
        <v>20139</v>
      </c>
      <c r="J127" s="2">
        <v>986811</v>
      </c>
      <c r="K127" s="2">
        <v>748020</v>
      </c>
      <c r="L127" s="2">
        <v>238791</v>
      </c>
      <c r="M127" s="1">
        <v>41913</v>
      </c>
      <c r="N127" s="1">
        <f>WEEKDAY(financials[[#This Row],[Date]])</f>
        <v>4</v>
      </c>
      <c r="O127">
        <v>10</v>
      </c>
      <c r="P127" t="s">
        <v>35</v>
      </c>
      <c r="Q127">
        <v>2014</v>
      </c>
      <c r="R127" t="s">
        <v>51</v>
      </c>
      <c r="S127" s="2">
        <f xml:space="preserve">  financials[[#This Row],[Manufacturing Price]] + financials[[#This Row],[COGS]]</f>
        <v>748140</v>
      </c>
      <c r="T127" s="2">
        <f>financials[[#This Row],[Gross Sales]]-financials[[#This Row],[Expenses]]</f>
        <v>258810</v>
      </c>
    </row>
    <row r="128" spans="1:20" x14ac:dyDescent="0.35">
      <c r="A128" t="s">
        <v>30</v>
      </c>
      <c r="B128" t="s">
        <v>21</v>
      </c>
      <c r="C128" t="s">
        <v>40</v>
      </c>
      <c r="D128" t="s">
        <v>44</v>
      </c>
      <c r="E128">
        <v>809</v>
      </c>
      <c r="F128">
        <v>120</v>
      </c>
      <c r="G128" s="2">
        <v>125</v>
      </c>
      <c r="H128" s="2">
        <v>101125</v>
      </c>
      <c r="I128" s="2">
        <v>2022.5</v>
      </c>
      <c r="J128" s="2">
        <v>99102.5</v>
      </c>
      <c r="K128" s="2">
        <v>97080</v>
      </c>
      <c r="L128" s="2">
        <v>2022.5</v>
      </c>
      <c r="M128" s="1">
        <v>41548</v>
      </c>
      <c r="N128" s="1">
        <f>WEEKDAY(financials[[#This Row],[Date]])</f>
        <v>3</v>
      </c>
      <c r="O128">
        <v>10</v>
      </c>
      <c r="P128" t="s">
        <v>35</v>
      </c>
      <c r="Q128">
        <v>2013</v>
      </c>
      <c r="R128" t="s">
        <v>55</v>
      </c>
      <c r="S128" s="2">
        <f xml:space="preserve">  financials[[#This Row],[Manufacturing Price]] + financials[[#This Row],[COGS]]</f>
        <v>97200</v>
      </c>
      <c r="T128" s="2">
        <f>financials[[#This Row],[Gross Sales]]-financials[[#This Row],[Expenses]]</f>
        <v>3925</v>
      </c>
    </row>
    <row r="129" spans="1:20" x14ac:dyDescent="0.35">
      <c r="A129" t="s">
        <v>30</v>
      </c>
      <c r="B129" t="s">
        <v>25</v>
      </c>
      <c r="C129" t="s">
        <v>40</v>
      </c>
      <c r="D129" t="s">
        <v>44</v>
      </c>
      <c r="E129">
        <v>2145</v>
      </c>
      <c r="F129">
        <v>120</v>
      </c>
      <c r="G129" s="2">
        <v>125</v>
      </c>
      <c r="H129" s="2">
        <v>268125</v>
      </c>
      <c r="I129" s="2">
        <v>5362.5</v>
      </c>
      <c r="J129" s="2">
        <v>262762.5</v>
      </c>
      <c r="K129" s="2">
        <v>257400</v>
      </c>
      <c r="L129" s="2">
        <v>5362.5</v>
      </c>
      <c r="M129" s="1">
        <v>41548</v>
      </c>
      <c r="N129" s="1">
        <f>WEEKDAY(financials[[#This Row],[Date]])</f>
        <v>3</v>
      </c>
      <c r="O129">
        <v>10</v>
      </c>
      <c r="P129" t="s">
        <v>35</v>
      </c>
      <c r="Q129">
        <v>2013</v>
      </c>
      <c r="R129" t="s">
        <v>55</v>
      </c>
      <c r="S129" s="2">
        <f xml:space="preserve">  financials[[#This Row],[Manufacturing Price]] + financials[[#This Row],[COGS]]</f>
        <v>257520</v>
      </c>
      <c r="T129" s="2">
        <f>financials[[#This Row],[Gross Sales]]-financials[[#This Row],[Expenses]]</f>
        <v>10605</v>
      </c>
    </row>
    <row r="130" spans="1:20" x14ac:dyDescent="0.35">
      <c r="A130" t="s">
        <v>29</v>
      </c>
      <c r="B130" t="s">
        <v>23</v>
      </c>
      <c r="C130" t="s">
        <v>40</v>
      </c>
      <c r="D130" t="s">
        <v>44</v>
      </c>
      <c r="E130">
        <v>1055</v>
      </c>
      <c r="F130">
        <v>120</v>
      </c>
      <c r="G130" s="2">
        <v>12</v>
      </c>
      <c r="H130" s="2">
        <v>12660</v>
      </c>
      <c r="I130" s="2">
        <v>253.2</v>
      </c>
      <c r="J130" s="2">
        <v>12406.8</v>
      </c>
      <c r="K130" s="2">
        <v>3165</v>
      </c>
      <c r="L130" s="2">
        <v>9241.7999999999993</v>
      </c>
      <c r="M130" s="1">
        <v>41974</v>
      </c>
      <c r="N130" s="1">
        <f>WEEKDAY(financials[[#This Row],[Date]])</f>
        <v>2</v>
      </c>
      <c r="O130">
        <v>12</v>
      </c>
      <c r="P130" t="s">
        <v>26</v>
      </c>
      <c r="Q130">
        <v>2014</v>
      </c>
      <c r="R130" t="s">
        <v>53</v>
      </c>
      <c r="S130" s="2">
        <f xml:space="preserve">  financials[[#This Row],[Manufacturing Price]] + financials[[#This Row],[COGS]]</f>
        <v>3285</v>
      </c>
      <c r="T130" s="2">
        <f>financials[[#This Row],[Gross Sales]]-financials[[#This Row],[Expenses]]</f>
        <v>9375</v>
      </c>
    </row>
    <row r="131" spans="1:20" x14ac:dyDescent="0.35">
      <c r="A131" t="s">
        <v>16</v>
      </c>
      <c r="B131" t="s">
        <v>25</v>
      </c>
      <c r="C131" t="s">
        <v>40</v>
      </c>
      <c r="D131" t="s">
        <v>44</v>
      </c>
      <c r="E131">
        <v>544</v>
      </c>
      <c r="F131">
        <v>120</v>
      </c>
      <c r="G131" s="2">
        <v>20</v>
      </c>
      <c r="H131" s="2">
        <v>10880</v>
      </c>
      <c r="I131" s="2">
        <v>217.6</v>
      </c>
      <c r="J131" s="2">
        <v>10662.4</v>
      </c>
      <c r="K131" s="2">
        <v>5440</v>
      </c>
      <c r="L131" s="2">
        <v>5222.3999999999996</v>
      </c>
      <c r="M131" s="1">
        <v>41609</v>
      </c>
      <c r="N131" s="1">
        <f>WEEKDAY(financials[[#This Row],[Date]])</f>
        <v>1</v>
      </c>
      <c r="O131">
        <v>12</v>
      </c>
      <c r="P131" t="s">
        <v>26</v>
      </c>
      <c r="Q131">
        <v>2013</v>
      </c>
      <c r="R131" t="s">
        <v>52</v>
      </c>
      <c r="S131" s="2">
        <f xml:space="preserve">  financials[[#This Row],[Manufacturing Price]] + financials[[#This Row],[COGS]]</f>
        <v>5560</v>
      </c>
      <c r="T131" s="2">
        <f>financials[[#This Row],[Gross Sales]]-financials[[#This Row],[Expenses]]</f>
        <v>5320</v>
      </c>
    </row>
    <row r="132" spans="1:20" x14ac:dyDescent="0.35">
      <c r="A132" t="s">
        <v>29</v>
      </c>
      <c r="B132" t="s">
        <v>25</v>
      </c>
      <c r="C132" t="s">
        <v>40</v>
      </c>
      <c r="D132" t="s">
        <v>44</v>
      </c>
      <c r="E132">
        <v>1084</v>
      </c>
      <c r="F132">
        <v>120</v>
      </c>
      <c r="G132" s="2">
        <v>12</v>
      </c>
      <c r="H132" s="2">
        <v>13008</v>
      </c>
      <c r="I132" s="2">
        <v>260.16000000000003</v>
      </c>
      <c r="J132" s="2">
        <v>12747.84</v>
      </c>
      <c r="K132" s="2">
        <v>3252</v>
      </c>
      <c r="L132" s="2">
        <v>9495.84</v>
      </c>
      <c r="M132" s="1">
        <v>41974</v>
      </c>
      <c r="N132" s="1">
        <f>WEEKDAY(financials[[#This Row],[Date]])</f>
        <v>2</v>
      </c>
      <c r="O132">
        <v>12</v>
      </c>
      <c r="P132" t="s">
        <v>26</v>
      </c>
      <c r="Q132">
        <v>2014</v>
      </c>
      <c r="R132" t="s">
        <v>53</v>
      </c>
      <c r="S132" s="2">
        <f xml:space="preserve">  financials[[#This Row],[Manufacturing Price]] + financials[[#This Row],[COGS]]</f>
        <v>3372</v>
      </c>
      <c r="T132" s="2">
        <f>financials[[#This Row],[Gross Sales]]-financials[[#This Row],[Expenses]]</f>
        <v>9636</v>
      </c>
    </row>
    <row r="133" spans="1:20" x14ac:dyDescent="0.35">
      <c r="A133" t="s">
        <v>30</v>
      </c>
      <c r="B133" t="s">
        <v>25</v>
      </c>
      <c r="C133" t="s">
        <v>41</v>
      </c>
      <c r="D133" t="s">
        <v>44</v>
      </c>
      <c r="E133">
        <v>662</v>
      </c>
      <c r="F133">
        <v>250</v>
      </c>
      <c r="G133" s="2">
        <v>125</v>
      </c>
      <c r="H133" s="2">
        <v>82750</v>
      </c>
      <c r="I133" s="2">
        <v>1655</v>
      </c>
      <c r="J133" s="2">
        <v>81095</v>
      </c>
      <c r="K133" s="2">
        <v>79440</v>
      </c>
      <c r="L133" s="2">
        <v>1655</v>
      </c>
      <c r="M133" s="1">
        <v>41791</v>
      </c>
      <c r="N133" s="1">
        <f>WEEKDAY(financials[[#This Row],[Date]])</f>
        <v>1</v>
      </c>
      <c r="O133">
        <v>6</v>
      </c>
      <c r="P133" t="s">
        <v>24</v>
      </c>
      <c r="Q133">
        <v>2014</v>
      </c>
      <c r="R133" t="s">
        <v>52</v>
      </c>
      <c r="S133" s="2">
        <f xml:space="preserve">  financials[[#This Row],[Manufacturing Price]] + financials[[#This Row],[COGS]]</f>
        <v>79690</v>
      </c>
      <c r="T133" s="2">
        <f>financials[[#This Row],[Gross Sales]]-financials[[#This Row],[Expenses]]</f>
        <v>3060</v>
      </c>
    </row>
    <row r="134" spans="1:20" x14ac:dyDescent="0.35">
      <c r="A134" t="s">
        <v>32</v>
      </c>
      <c r="B134" t="s">
        <v>21</v>
      </c>
      <c r="C134" t="s">
        <v>41</v>
      </c>
      <c r="D134" t="s">
        <v>44</v>
      </c>
      <c r="E134">
        <v>214</v>
      </c>
      <c r="F134">
        <v>250</v>
      </c>
      <c r="G134" s="2">
        <v>300</v>
      </c>
      <c r="H134" s="2">
        <v>64200</v>
      </c>
      <c r="I134" s="2">
        <v>1284</v>
      </c>
      <c r="J134" s="2">
        <v>62916</v>
      </c>
      <c r="K134" s="2">
        <v>53500</v>
      </c>
      <c r="L134" s="2">
        <v>9416</v>
      </c>
      <c r="M134" s="1">
        <v>41548</v>
      </c>
      <c r="N134" s="1">
        <f>WEEKDAY(financials[[#This Row],[Date]])</f>
        <v>3</v>
      </c>
      <c r="O134">
        <v>10</v>
      </c>
      <c r="P134" t="s">
        <v>35</v>
      </c>
      <c r="Q134">
        <v>2013</v>
      </c>
      <c r="R134" t="s">
        <v>55</v>
      </c>
      <c r="S134" s="2">
        <f xml:space="preserve">  financials[[#This Row],[Manufacturing Price]] + financials[[#This Row],[COGS]]</f>
        <v>53750</v>
      </c>
      <c r="T134" s="2">
        <f>financials[[#This Row],[Gross Sales]]-financials[[#This Row],[Expenses]]</f>
        <v>10450</v>
      </c>
    </row>
    <row r="135" spans="1:20" x14ac:dyDescent="0.35">
      <c r="A135" t="s">
        <v>16</v>
      </c>
      <c r="B135" t="s">
        <v>21</v>
      </c>
      <c r="C135" t="s">
        <v>41</v>
      </c>
      <c r="D135" t="s">
        <v>44</v>
      </c>
      <c r="E135">
        <v>2877</v>
      </c>
      <c r="F135">
        <v>250</v>
      </c>
      <c r="G135" s="2">
        <v>350</v>
      </c>
      <c r="H135" s="2">
        <v>1006950</v>
      </c>
      <c r="I135" s="2">
        <v>20139</v>
      </c>
      <c r="J135" s="2">
        <v>986811</v>
      </c>
      <c r="K135" s="2">
        <v>748020</v>
      </c>
      <c r="L135" s="2">
        <v>238791</v>
      </c>
      <c r="M135" s="1">
        <v>41913</v>
      </c>
      <c r="N135" s="1">
        <f>WEEKDAY(financials[[#This Row],[Date]])</f>
        <v>4</v>
      </c>
      <c r="O135">
        <v>10</v>
      </c>
      <c r="P135" t="s">
        <v>35</v>
      </c>
      <c r="Q135">
        <v>2014</v>
      </c>
      <c r="R135" t="s">
        <v>51</v>
      </c>
      <c r="S135" s="2">
        <f xml:space="preserve">  financials[[#This Row],[Manufacturing Price]] + financials[[#This Row],[COGS]]</f>
        <v>748270</v>
      </c>
      <c r="T135" s="2">
        <f>financials[[#This Row],[Gross Sales]]-financials[[#This Row],[Expenses]]</f>
        <v>258680</v>
      </c>
    </row>
    <row r="136" spans="1:20" x14ac:dyDescent="0.35">
      <c r="A136" t="s">
        <v>30</v>
      </c>
      <c r="B136" t="s">
        <v>17</v>
      </c>
      <c r="C136" t="s">
        <v>41</v>
      </c>
      <c r="D136" t="s">
        <v>44</v>
      </c>
      <c r="E136">
        <v>2729</v>
      </c>
      <c r="F136">
        <v>250</v>
      </c>
      <c r="G136" s="2">
        <v>125</v>
      </c>
      <c r="H136" s="2">
        <v>341125</v>
      </c>
      <c r="I136" s="2">
        <v>6822.5</v>
      </c>
      <c r="J136" s="2">
        <v>334302.5</v>
      </c>
      <c r="K136" s="2">
        <v>327480</v>
      </c>
      <c r="L136" s="2">
        <v>6822.5</v>
      </c>
      <c r="M136" s="1">
        <v>41974</v>
      </c>
      <c r="N136" s="1">
        <f>WEEKDAY(financials[[#This Row],[Date]])</f>
        <v>2</v>
      </c>
      <c r="O136">
        <v>12</v>
      </c>
      <c r="P136" t="s">
        <v>26</v>
      </c>
      <c r="Q136">
        <v>2014</v>
      </c>
      <c r="R136" t="s">
        <v>53</v>
      </c>
      <c r="S136" s="2">
        <f xml:space="preserve">  financials[[#This Row],[Manufacturing Price]] + financials[[#This Row],[COGS]]</f>
        <v>327730</v>
      </c>
      <c r="T136" s="2">
        <f>financials[[#This Row],[Gross Sales]]-financials[[#This Row],[Expenses]]</f>
        <v>13395</v>
      </c>
    </row>
    <row r="137" spans="1:20" x14ac:dyDescent="0.35">
      <c r="A137" t="s">
        <v>16</v>
      </c>
      <c r="B137" t="s">
        <v>36</v>
      </c>
      <c r="C137" t="s">
        <v>41</v>
      </c>
      <c r="D137" t="s">
        <v>44</v>
      </c>
      <c r="E137">
        <v>266</v>
      </c>
      <c r="F137">
        <v>250</v>
      </c>
      <c r="G137" s="2">
        <v>350</v>
      </c>
      <c r="H137" s="2">
        <v>93100</v>
      </c>
      <c r="I137" s="2">
        <v>1862</v>
      </c>
      <c r="J137" s="2">
        <v>91238</v>
      </c>
      <c r="K137" s="2">
        <v>69160</v>
      </c>
      <c r="L137" s="2">
        <v>22078</v>
      </c>
      <c r="M137" s="1">
        <v>41609</v>
      </c>
      <c r="N137" s="1">
        <f>WEEKDAY(financials[[#This Row],[Date]])</f>
        <v>1</v>
      </c>
      <c r="O137">
        <v>12</v>
      </c>
      <c r="P137" t="s">
        <v>26</v>
      </c>
      <c r="Q137">
        <v>2013</v>
      </c>
      <c r="R137" t="s">
        <v>52</v>
      </c>
      <c r="S137" s="2">
        <f xml:space="preserve">  financials[[#This Row],[Manufacturing Price]] + financials[[#This Row],[COGS]]</f>
        <v>69410</v>
      </c>
      <c r="T137" s="2">
        <f>financials[[#This Row],[Gross Sales]]-financials[[#This Row],[Expenses]]</f>
        <v>23690</v>
      </c>
    </row>
    <row r="138" spans="1:20" x14ac:dyDescent="0.35">
      <c r="A138" t="s">
        <v>16</v>
      </c>
      <c r="B138" t="s">
        <v>25</v>
      </c>
      <c r="C138" t="s">
        <v>41</v>
      </c>
      <c r="D138" t="s">
        <v>44</v>
      </c>
      <c r="E138">
        <v>1940</v>
      </c>
      <c r="F138">
        <v>250</v>
      </c>
      <c r="G138" s="2">
        <v>350</v>
      </c>
      <c r="H138" s="2">
        <v>679000</v>
      </c>
      <c r="I138" s="2">
        <v>13580</v>
      </c>
      <c r="J138" s="2">
        <v>665420</v>
      </c>
      <c r="K138" s="2">
        <v>504400</v>
      </c>
      <c r="L138" s="2">
        <v>161020</v>
      </c>
      <c r="M138" s="1">
        <v>41609</v>
      </c>
      <c r="N138" s="1">
        <f>WEEKDAY(financials[[#This Row],[Date]])</f>
        <v>1</v>
      </c>
      <c r="O138">
        <v>12</v>
      </c>
      <c r="P138" t="s">
        <v>26</v>
      </c>
      <c r="Q138">
        <v>2013</v>
      </c>
      <c r="R138" t="s">
        <v>52</v>
      </c>
      <c r="S138" s="2">
        <f xml:space="preserve">  financials[[#This Row],[Manufacturing Price]] + financials[[#This Row],[COGS]]</f>
        <v>504650</v>
      </c>
      <c r="T138" s="2">
        <f>financials[[#This Row],[Gross Sales]]-financials[[#This Row],[Expenses]]</f>
        <v>174350</v>
      </c>
    </row>
    <row r="139" spans="1:20" x14ac:dyDescent="0.35">
      <c r="A139" t="s">
        <v>32</v>
      </c>
      <c r="B139" t="s">
        <v>21</v>
      </c>
      <c r="C139" t="s">
        <v>43</v>
      </c>
      <c r="D139" t="s">
        <v>44</v>
      </c>
      <c r="E139">
        <v>259</v>
      </c>
      <c r="F139">
        <v>260</v>
      </c>
      <c r="G139" s="2">
        <v>300</v>
      </c>
      <c r="H139" s="2">
        <v>77700</v>
      </c>
      <c r="I139" s="2">
        <v>1554</v>
      </c>
      <c r="J139" s="2">
        <v>76146</v>
      </c>
      <c r="K139" s="2">
        <v>64750</v>
      </c>
      <c r="L139" s="2">
        <v>11396</v>
      </c>
      <c r="M139" s="1">
        <v>41699</v>
      </c>
      <c r="N139" s="1">
        <f>WEEKDAY(financials[[#This Row],[Date]])</f>
        <v>7</v>
      </c>
      <c r="O139">
        <v>3</v>
      </c>
      <c r="P139" t="s">
        <v>28</v>
      </c>
      <c r="Q139">
        <v>2014</v>
      </c>
      <c r="R139" t="s">
        <v>54</v>
      </c>
      <c r="S139" s="2">
        <f xml:space="preserve">  financials[[#This Row],[Manufacturing Price]] + financials[[#This Row],[COGS]]</f>
        <v>65010</v>
      </c>
      <c r="T139" s="2">
        <f>financials[[#This Row],[Gross Sales]]-financials[[#This Row],[Expenses]]</f>
        <v>12690</v>
      </c>
    </row>
    <row r="140" spans="1:20" x14ac:dyDescent="0.35">
      <c r="A140" t="s">
        <v>32</v>
      </c>
      <c r="B140" t="s">
        <v>25</v>
      </c>
      <c r="C140" t="s">
        <v>43</v>
      </c>
      <c r="D140" t="s">
        <v>44</v>
      </c>
      <c r="E140">
        <v>1101</v>
      </c>
      <c r="F140">
        <v>260</v>
      </c>
      <c r="G140" s="2">
        <v>300</v>
      </c>
      <c r="H140" s="2">
        <v>330300</v>
      </c>
      <c r="I140" s="2">
        <v>6606</v>
      </c>
      <c r="J140" s="2">
        <v>323694</v>
      </c>
      <c r="K140" s="2">
        <v>275250</v>
      </c>
      <c r="L140" s="2">
        <v>48444</v>
      </c>
      <c r="M140" s="1">
        <v>41699</v>
      </c>
      <c r="N140" s="1">
        <f>WEEKDAY(financials[[#This Row],[Date]])</f>
        <v>7</v>
      </c>
      <c r="O140">
        <v>3</v>
      </c>
      <c r="P140" t="s">
        <v>28</v>
      </c>
      <c r="Q140">
        <v>2014</v>
      </c>
      <c r="R140" t="s">
        <v>54</v>
      </c>
      <c r="S140" s="2">
        <f xml:space="preserve">  financials[[#This Row],[Manufacturing Price]] + financials[[#This Row],[COGS]]</f>
        <v>275510</v>
      </c>
      <c r="T140" s="2">
        <f>financials[[#This Row],[Gross Sales]]-financials[[#This Row],[Expenses]]</f>
        <v>54790</v>
      </c>
    </row>
    <row r="141" spans="1:20" x14ac:dyDescent="0.35">
      <c r="A141" t="s">
        <v>30</v>
      </c>
      <c r="B141" t="s">
        <v>21</v>
      </c>
      <c r="C141" t="s">
        <v>43</v>
      </c>
      <c r="D141" t="s">
        <v>44</v>
      </c>
      <c r="E141">
        <v>2276</v>
      </c>
      <c r="F141">
        <v>260</v>
      </c>
      <c r="G141" s="2">
        <v>125</v>
      </c>
      <c r="H141" s="2">
        <v>284500</v>
      </c>
      <c r="I141" s="2">
        <v>5690</v>
      </c>
      <c r="J141" s="2">
        <v>278810</v>
      </c>
      <c r="K141" s="2">
        <v>273120</v>
      </c>
      <c r="L141" s="2">
        <v>5690</v>
      </c>
      <c r="M141" s="1">
        <v>41760</v>
      </c>
      <c r="N141" s="1">
        <f>WEEKDAY(financials[[#This Row],[Date]])</f>
        <v>5</v>
      </c>
      <c r="O141">
        <v>5</v>
      </c>
      <c r="P141" t="s">
        <v>45</v>
      </c>
      <c r="Q141">
        <v>2014</v>
      </c>
      <c r="R141" t="s">
        <v>57</v>
      </c>
      <c r="S141" s="2">
        <f xml:space="preserve">  financials[[#This Row],[Manufacturing Price]] + financials[[#This Row],[COGS]]</f>
        <v>273380</v>
      </c>
      <c r="T141" s="2">
        <f>financials[[#This Row],[Gross Sales]]-financials[[#This Row],[Expenses]]</f>
        <v>11120</v>
      </c>
    </row>
    <row r="142" spans="1:20" x14ac:dyDescent="0.35">
      <c r="A142" t="s">
        <v>16</v>
      </c>
      <c r="B142" t="s">
        <v>21</v>
      </c>
      <c r="C142" t="s">
        <v>43</v>
      </c>
      <c r="D142" t="s">
        <v>44</v>
      </c>
      <c r="E142">
        <v>2966</v>
      </c>
      <c r="F142">
        <v>260</v>
      </c>
      <c r="G142" s="2">
        <v>350</v>
      </c>
      <c r="H142" s="2">
        <v>1038100</v>
      </c>
      <c r="I142" s="2">
        <v>20762</v>
      </c>
      <c r="J142" s="2">
        <v>1017338</v>
      </c>
      <c r="K142" s="2">
        <v>771160</v>
      </c>
      <c r="L142" s="2">
        <v>246178</v>
      </c>
      <c r="M142" s="1">
        <v>41548</v>
      </c>
      <c r="N142" s="1">
        <f>WEEKDAY(financials[[#This Row],[Date]])</f>
        <v>3</v>
      </c>
      <c r="O142">
        <v>10</v>
      </c>
      <c r="P142" t="s">
        <v>35</v>
      </c>
      <c r="Q142">
        <v>2013</v>
      </c>
      <c r="R142" t="s">
        <v>55</v>
      </c>
      <c r="S142" s="2">
        <f xml:space="preserve">  financials[[#This Row],[Manufacturing Price]] + financials[[#This Row],[COGS]]</f>
        <v>771420</v>
      </c>
      <c r="T142" s="2">
        <f>financials[[#This Row],[Gross Sales]]-financials[[#This Row],[Expenses]]</f>
        <v>266680</v>
      </c>
    </row>
    <row r="143" spans="1:20" x14ac:dyDescent="0.35">
      <c r="A143" t="s">
        <v>16</v>
      </c>
      <c r="B143" t="s">
        <v>36</v>
      </c>
      <c r="C143" t="s">
        <v>43</v>
      </c>
      <c r="D143" t="s">
        <v>44</v>
      </c>
      <c r="E143">
        <v>1236</v>
      </c>
      <c r="F143">
        <v>260</v>
      </c>
      <c r="G143" s="2">
        <v>20</v>
      </c>
      <c r="H143" s="2">
        <v>24720</v>
      </c>
      <c r="I143" s="2">
        <v>494.4</v>
      </c>
      <c r="J143" s="2">
        <v>24225.599999999999</v>
      </c>
      <c r="K143" s="2">
        <v>12360</v>
      </c>
      <c r="L143" s="2">
        <v>11865.599999999999</v>
      </c>
      <c r="M143" s="1">
        <v>41944</v>
      </c>
      <c r="N143" s="1">
        <f>WEEKDAY(financials[[#This Row],[Date]])</f>
        <v>7</v>
      </c>
      <c r="O143">
        <v>11</v>
      </c>
      <c r="P143" t="s">
        <v>39</v>
      </c>
      <c r="Q143">
        <v>2014</v>
      </c>
      <c r="R143" t="s">
        <v>54</v>
      </c>
      <c r="S143" s="2">
        <f xml:space="preserve">  financials[[#This Row],[Manufacturing Price]] + financials[[#This Row],[COGS]]</f>
        <v>12620</v>
      </c>
      <c r="T143" s="2">
        <f>financials[[#This Row],[Gross Sales]]-financials[[#This Row],[Expenses]]</f>
        <v>12100</v>
      </c>
    </row>
    <row r="144" spans="1:20" x14ac:dyDescent="0.35">
      <c r="A144" t="s">
        <v>16</v>
      </c>
      <c r="B144" t="s">
        <v>23</v>
      </c>
      <c r="C144" t="s">
        <v>43</v>
      </c>
      <c r="D144" t="s">
        <v>44</v>
      </c>
      <c r="E144">
        <v>941</v>
      </c>
      <c r="F144">
        <v>260</v>
      </c>
      <c r="G144" s="2">
        <v>20</v>
      </c>
      <c r="H144" s="2">
        <v>18820</v>
      </c>
      <c r="I144" s="2">
        <v>376.4</v>
      </c>
      <c r="J144" s="2">
        <v>18443.599999999999</v>
      </c>
      <c r="K144" s="2">
        <v>9410</v>
      </c>
      <c r="L144" s="2">
        <v>9033.5999999999985</v>
      </c>
      <c r="M144" s="1">
        <v>41944</v>
      </c>
      <c r="N144" s="1">
        <f>WEEKDAY(financials[[#This Row],[Date]])</f>
        <v>7</v>
      </c>
      <c r="O144">
        <v>11</v>
      </c>
      <c r="P144" t="s">
        <v>39</v>
      </c>
      <c r="Q144">
        <v>2014</v>
      </c>
      <c r="R144" t="s">
        <v>54</v>
      </c>
      <c r="S144" s="2">
        <f xml:space="preserve">  financials[[#This Row],[Manufacturing Price]] + financials[[#This Row],[COGS]]</f>
        <v>9670</v>
      </c>
      <c r="T144" s="2">
        <f>financials[[#This Row],[Gross Sales]]-financials[[#This Row],[Expenses]]</f>
        <v>9150</v>
      </c>
    </row>
    <row r="145" spans="1:20" x14ac:dyDescent="0.35">
      <c r="A145" t="s">
        <v>32</v>
      </c>
      <c r="B145" t="s">
        <v>17</v>
      </c>
      <c r="C145" t="s">
        <v>43</v>
      </c>
      <c r="D145" t="s">
        <v>44</v>
      </c>
      <c r="E145">
        <v>1916</v>
      </c>
      <c r="F145">
        <v>260</v>
      </c>
      <c r="G145" s="2">
        <v>300</v>
      </c>
      <c r="H145" s="2">
        <v>574800</v>
      </c>
      <c r="I145" s="2">
        <v>11496</v>
      </c>
      <c r="J145" s="2">
        <v>563304</v>
      </c>
      <c r="K145" s="2">
        <v>479000</v>
      </c>
      <c r="L145" s="2">
        <v>84304</v>
      </c>
      <c r="M145" s="1">
        <v>41974</v>
      </c>
      <c r="N145" s="1">
        <f>WEEKDAY(financials[[#This Row],[Date]])</f>
        <v>2</v>
      </c>
      <c r="O145">
        <v>12</v>
      </c>
      <c r="P145" t="s">
        <v>26</v>
      </c>
      <c r="Q145">
        <v>2014</v>
      </c>
      <c r="R145" t="s">
        <v>53</v>
      </c>
      <c r="S145" s="2">
        <f xml:space="preserve">  financials[[#This Row],[Manufacturing Price]] + financials[[#This Row],[COGS]]</f>
        <v>479260</v>
      </c>
      <c r="T145" s="2">
        <f>financials[[#This Row],[Gross Sales]]-financials[[#This Row],[Expenses]]</f>
        <v>95540</v>
      </c>
    </row>
    <row r="146" spans="1:20" x14ac:dyDescent="0.35">
      <c r="A146" t="s">
        <v>30</v>
      </c>
      <c r="B146" t="s">
        <v>23</v>
      </c>
      <c r="C146" t="s">
        <v>18</v>
      </c>
      <c r="D146" t="s">
        <v>44</v>
      </c>
      <c r="E146">
        <v>4243.5</v>
      </c>
      <c r="F146">
        <v>3</v>
      </c>
      <c r="G146" s="2">
        <v>125</v>
      </c>
      <c r="H146" s="2">
        <v>530437.5</v>
      </c>
      <c r="I146" s="2">
        <v>15913.125</v>
      </c>
      <c r="J146" s="2">
        <v>514524.375</v>
      </c>
      <c r="K146" s="2">
        <v>509220</v>
      </c>
      <c r="L146" s="2">
        <v>5304.375</v>
      </c>
      <c r="M146" s="1">
        <v>41730</v>
      </c>
      <c r="N146" s="1">
        <f>WEEKDAY(financials[[#This Row],[Date]])</f>
        <v>3</v>
      </c>
      <c r="O146">
        <v>4</v>
      </c>
      <c r="P146" t="s">
        <v>42</v>
      </c>
      <c r="Q146">
        <v>2014</v>
      </c>
      <c r="R146" t="s">
        <v>55</v>
      </c>
      <c r="S146" s="2">
        <f xml:space="preserve">  financials[[#This Row],[Manufacturing Price]] + financials[[#This Row],[COGS]]</f>
        <v>509223</v>
      </c>
      <c r="T146" s="2">
        <f>financials[[#This Row],[Gross Sales]]-financials[[#This Row],[Expenses]]</f>
        <v>21214.5</v>
      </c>
    </row>
    <row r="147" spans="1:20" x14ac:dyDescent="0.35">
      <c r="A147" t="s">
        <v>16</v>
      </c>
      <c r="B147" t="s">
        <v>21</v>
      </c>
      <c r="C147" t="s">
        <v>18</v>
      </c>
      <c r="D147" t="s">
        <v>44</v>
      </c>
      <c r="E147">
        <v>2580</v>
      </c>
      <c r="F147">
        <v>3</v>
      </c>
      <c r="G147" s="2">
        <v>20</v>
      </c>
      <c r="H147" s="2">
        <v>51600</v>
      </c>
      <c r="I147" s="2">
        <v>1548</v>
      </c>
      <c r="J147" s="2">
        <v>50052</v>
      </c>
      <c r="K147" s="2">
        <v>25800</v>
      </c>
      <c r="L147" s="2">
        <v>24252</v>
      </c>
      <c r="M147" s="1">
        <v>41730</v>
      </c>
      <c r="N147" s="1">
        <f>WEEKDAY(financials[[#This Row],[Date]])</f>
        <v>3</v>
      </c>
      <c r="O147">
        <v>4</v>
      </c>
      <c r="P147" t="s">
        <v>42</v>
      </c>
      <c r="Q147">
        <v>2014</v>
      </c>
      <c r="R147" t="s">
        <v>55</v>
      </c>
      <c r="S147" s="2">
        <f xml:space="preserve">  financials[[#This Row],[Manufacturing Price]] + financials[[#This Row],[COGS]]</f>
        <v>25803</v>
      </c>
      <c r="T147" s="2">
        <f>financials[[#This Row],[Gross Sales]]-financials[[#This Row],[Expenses]]</f>
        <v>25797</v>
      </c>
    </row>
    <row r="148" spans="1:20" x14ac:dyDescent="0.35">
      <c r="A148" t="s">
        <v>32</v>
      </c>
      <c r="B148" t="s">
        <v>21</v>
      </c>
      <c r="C148" t="s">
        <v>18</v>
      </c>
      <c r="D148" t="s">
        <v>44</v>
      </c>
      <c r="E148">
        <v>689</v>
      </c>
      <c r="F148">
        <v>3</v>
      </c>
      <c r="G148" s="2">
        <v>300</v>
      </c>
      <c r="H148" s="2">
        <v>206700</v>
      </c>
      <c r="I148" s="2">
        <v>6201</v>
      </c>
      <c r="J148" s="2">
        <v>200499</v>
      </c>
      <c r="K148" s="2">
        <v>172250</v>
      </c>
      <c r="L148" s="2">
        <v>28249</v>
      </c>
      <c r="M148" s="1">
        <v>41791</v>
      </c>
      <c r="N148" s="1">
        <f>WEEKDAY(financials[[#This Row],[Date]])</f>
        <v>1</v>
      </c>
      <c r="O148">
        <v>6</v>
      </c>
      <c r="P148" t="s">
        <v>24</v>
      </c>
      <c r="Q148">
        <v>2014</v>
      </c>
      <c r="R148" t="s">
        <v>52</v>
      </c>
      <c r="S148" s="2">
        <f xml:space="preserve">  financials[[#This Row],[Manufacturing Price]] + financials[[#This Row],[COGS]]</f>
        <v>172253</v>
      </c>
      <c r="T148" s="2">
        <f>financials[[#This Row],[Gross Sales]]-financials[[#This Row],[Expenses]]</f>
        <v>34447</v>
      </c>
    </row>
    <row r="149" spans="1:20" x14ac:dyDescent="0.35">
      <c r="A149" t="s">
        <v>29</v>
      </c>
      <c r="B149" t="s">
        <v>36</v>
      </c>
      <c r="C149" t="s">
        <v>18</v>
      </c>
      <c r="D149" t="s">
        <v>44</v>
      </c>
      <c r="E149">
        <v>1947</v>
      </c>
      <c r="F149">
        <v>3</v>
      </c>
      <c r="G149" s="2">
        <v>12</v>
      </c>
      <c r="H149" s="2">
        <v>23364</v>
      </c>
      <c r="I149" s="2">
        <v>700.92</v>
      </c>
      <c r="J149" s="2">
        <v>22663.08</v>
      </c>
      <c r="K149" s="2">
        <v>5841</v>
      </c>
      <c r="L149" s="2">
        <v>16822.080000000002</v>
      </c>
      <c r="M149" s="1">
        <v>41883</v>
      </c>
      <c r="N149" s="1">
        <f>WEEKDAY(financials[[#This Row],[Date]])</f>
        <v>2</v>
      </c>
      <c r="O149">
        <v>9</v>
      </c>
      <c r="P149" t="s">
        <v>34</v>
      </c>
      <c r="Q149">
        <v>2014</v>
      </c>
      <c r="R149" t="s">
        <v>53</v>
      </c>
      <c r="S149" s="2">
        <f xml:space="preserve">  financials[[#This Row],[Manufacturing Price]] + financials[[#This Row],[COGS]]</f>
        <v>5844</v>
      </c>
      <c r="T149" s="2">
        <f>financials[[#This Row],[Gross Sales]]-financials[[#This Row],[Expenses]]</f>
        <v>17520</v>
      </c>
    </row>
    <row r="150" spans="1:20" x14ac:dyDescent="0.35">
      <c r="A150" t="s">
        <v>29</v>
      </c>
      <c r="B150" t="s">
        <v>17</v>
      </c>
      <c r="C150" t="s">
        <v>18</v>
      </c>
      <c r="D150" t="s">
        <v>44</v>
      </c>
      <c r="E150">
        <v>908</v>
      </c>
      <c r="F150">
        <v>3</v>
      </c>
      <c r="G150" s="2">
        <v>12</v>
      </c>
      <c r="H150" s="2">
        <v>10896</v>
      </c>
      <c r="I150" s="2">
        <v>326.88</v>
      </c>
      <c r="J150" s="2">
        <v>10569.12</v>
      </c>
      <c r="K150" s="2">
        <v>2724</v>
      </c>
      <c r="L150" s="2">
        <v>7845.1200000000008</v>
      </c>
      <c r="M150" s="1">
        <v>41609</v>
      </c>
      <c r="N150" s="1">
        <f>WEEKDAY(financials[[#This Row],[Date]])</f>
        <v>1</v>
      </c>
      <c r="O150">
        <v>12</v>
      </c>
      <c r="P150" t="s">
        <v>26</v>
      </c>
      <c r="Q150">
        <v>2013</v>
      </c>
      <c r="R150" t="s">
        <v>52</v>
      </c>
      <c r="S150" s="2">
        <f xml:space="preserve">  financials[[#This Row],[Manufacturing Price]] + financials[[#This Row],[COGS]]</f>
        <v>2727</v>
      </c>
      <c r="T150" s="2">
        <f>financials[[#This Row],[Gross Sales]]-financials[[#This Row],[Expenses]]</f>
        <v>8169</v>
      </c>
    </row>
    <row r="151" spans="1:20" x14ac:dyDescent="0.35">
      <c r="A151" t="s">
        <v>16</v>
      </c>
      <c r="B151" t="s">
        <v>21</v>
      </c>
      <c r="C151" t="s">
        <v>27</v>
      </c>
      <c r="D151" t="s">
        <v>44</v>
      </c>
      <c r="E151">
        <v>1958</v>
      </c>
      <c r="F151">
        <v>5</v>
      </c>
      <c r="G151" s="2">
        <v>7</v>
      </c>
      <c r="H151" s="2">
        <v>13706</v>
      </c>
      <c r="I151" s="2">
        <v>411.18</v>
      </c>
      <c r="J151" s="2">
        <v>13294.82</v>
      </c>
      <c r="K151" s="2">
        <v>9790</v>
      </c>
      <c r="L151" s="2">
        <v>3504.8199999999997</v>
      </c>
      <c r="M151" s="1">
        <v>41671</v>
      </c>
      <c r="N151" s="1">
        <f>WEEKDAY(financials[[#This Row],[Date]])</f>
        <v>7</v>
      </c>
      <c r="O151">
        <v>2</v>
      </c>
      <c r="P151" t="s">
        <v>38</v>
      </c>
      <c r="Q151">
        <v>2014</v>
      </c>
      <c r="R151" t="s">
        <v>54</v>
      </c>
      <c r="S151" s="2">
        <f xml:space="preserve">  financials[[#This Row],[Manufacturing Price]] + financials[[#This Row],[COGS]]</f>
        <v>9795</v>
      </c>
      <c r="T151" s="2">
        <f>financials[[#This Row],[Gross Sales]]-financials[[#This Row],[Expenses]]</f>
        <v>3911</v>
      </c>
    </row>
    <row r="152" spans="1:20" x14ac:dyDescent="0.35">
      <c r="A152" t="s">
        <v>29</v>
      </c>
      <c r="B152" t="s">
        <v>23</v>
      </c>
      <c r="C152" t="s">
        <v>27</v>
      </c>
      <c r="D152" t="s">
        <v>44</v>
      </c>
      <c r="E152">
        <v>1901</v>
      </c>
      <c r="F152">
        <v>5</v>
      </c>
      <c r="G152" s="2">
        <v>12</v>
      </c>
      <c r="H152" s="2">
        <v>22812</v>
      </c>
      <c r="I152" s="2">
        <v>684.36</v>
      </c>
      <c r="J152" s="2">
        <v>22127.64</v>
      </c>
      <c r="K152" s="2">
        <v>5703</v>
      </c>
      <c r="L152" s="2">
        <v>16424.64</v>
      </c>
      <c r="M152" s="1">
        <v>41791</v>
      </c>
      <c r="N152" s="1">
        <f>WEEKDAY(financials[[#This Row],[Date]])</f>
        <v>1</v>
      </c>
      <c r="O152">
        <v>6</v>
      </c>
      <c r="P152" t="s">
        <v>24</v>
      </c>
      <c r="Q152">
        <v>2014</v>
      </c>
      <c r="R152" t="s">
        <v>52</v>
      </c>
      <c r="S152" s="2">
        <f xml:space="preserve">  financials[[#This Row],[Manufacturing Price]] + financials[[#This Row],[COGS]]</f>
        <v>5708</v>
      </c>
      <c r="T152" s="2">
        <f>financials[[#This Row],[Gross Sales]]-financials[[#This Row],[Expenses]]</f>
        <v>17104</v>
      </c>
    </row>
    <row r="153" spans="1:20" x14ac:dyDescent="0.35">
      <c r="A153" t="s">
        <v>16</v>
      </c>
      <c r="B153" t="s">
        <v>23</v>
      </c>
      <c r="C153" t="s">
        <v>27</v>
      </c>
      <c r="D153" t="s">
        <v>44</v>
      </c>
      <c r="E153">
        <v>544</v>
      </c>
      <c r="F153">
        <v>5</v>
      </c>
      <c r="G153" s="2">
        <v>7</v>
      </c>
      <c r="H153" s="2">
        <v>3808</v>
      </c>
      <c r="I153" s="2">
        <v>114.24</v>
      </c>
      <c r="J153" s="2">
        <v>3693.76</v>
      </c>
      <c r="K153" s="2">
        <v>2720</v>
      </c>
      <c r="L153" s="2">
        <v>973.76000000000022</v>
      </c>
      <c r="M153" s="1">
        <v>41883</v>
      </c>
      <c r="N153" s="1">
        <f>WEEKDAY(financials[[#This Row],[Date]])</f>
        <v>2</v>
      </c>
      <c r="O153">
        <v>9</v>
      </c>
      <c r="P153" t="s">
        <v>34</v>
      </c>
      <c r="Q153">
        <v>2014</v>
      </c>
      <c r="R153" t="s">
        <v>53</v>
      </c>
      <c r="S153" s="2">
        <f xml:space="preserve">  financials[[#This Row],[Manufacturing Price]] + financials[[#This Row],[COGS]]</f>
        <v>2725</v>
      </c>
      <c r="T153" s="2">
        <f>financials[[#This Row],[Gross Sales]]-financials[[#This Row],[Expenses]]</f>
        <v>1083</v>
      </c>
    </row>
    <row r="154" spans="1:20" x14ac:dyDescent="0.35">
      <c r="A154" t="s">
        <v>16</v>
      </c>
      <c r="B154" t="s">
        <v>21</v>
      </c>
      <c r="C154" t="s">
        <v>27</v>
      </c>
      <c r="D154" t="s">
        <v>44</v>
      </c>
      <c r="E154">
        <v>1797</v>
      </c>
      <c r="F154">
        <v>5</v>
      </c>
      <c r="G154" s="2">
        <v>350</v>
      </c>
      <c r="H154" s="2">
        <v>628950</v>
      </c>
      <c r="I154" s="2">
        <v>18868.5</v>
      </c>
      <c r="J154" s="2">
        <v>610081.5</v>
      </c>
      <c r="K154" s="2">
        <v>467220</v>
      </c>
      <c r="L154" s="2">
        <v>142861.5</v>
      </c>
      <c r="M154" s="1">
        <v>41518</v>
      </c>
      <c r="N154" s="1">
        <f>WEEKDAY(financials[[#This Row],[Date]])</f>
        <v>1</v>
      </c>
      <c r="O154">
        <v>9</v>
      </c>
      <c r="P154" t="s">
        <v>34</v>
      </c>
      <c r="Q154">
        <v>2013</v>
      </c>
      <c r="R154" t="s">
        <v>52</v>
      </c>
      <c r="S154" s="2">
        <f xml:space="preserve">  financials[[#This Row],[Manufacturing Price]] + financials[[#This Row],[COGS]]</f>
        <v>467225</v>
      </c>
      <c r="T154" s="2">
        <f>financials[[#This Row],[Gross Sales]]-financials[[#This Row],[Expenses]]</f>
        <v>161725</v>
      </c>
    </row>
    <row r="155" spans="1:20" x14ac:dyDescent="0.35">
      <c r="A155" t="s">
        <v>30</v>
      </c>
      <c r="B155" t="s">
        <v>23</v>
      </c>
      <c r="C155" t="s">
        <v>27</v>
      </c>
      <c r="D155" t="s">
        <v>44</v>
      </c>
      <c r="E155">
        <v>1287</v>
      </c>
      <c r="F155">
        <v>5</v>
      </c>
      <c r="G155" s="2">
        <v>125</v>
      </c>
      <c r="H155" s="2">
        <v>160875</v>
      </c>
      <c r="I155" s="2">
        <v>4826.25</v>
      </c>
      <c r="J155" s="2">
        <v>156048.75</v>
      </c>
      <c r="K155" s="2">
        <v>154440</v>
      </c>
      <c r="L155" s="2">
        <v>1608.75</v>
      </c>
      <c r="M155" s="1">
        <v>41974</v>
      </c>
      <c r="N155" s="1">
        <f>WEEKDAY(financials[[#This Row],[Date]])</f>
        <v>2</v>
      </c>
      <c r="O155">
        <v>12</v>
      </c>
      <c r="P155" t="s">
        <v>26</v>
      </c>
      <c r="Q155">
        <v>2014</v>
      </c>
      <c r="R155" t="s">
        <v>53</v>
      </c>
      <c r="S155" s="2">
        <f xml:space="preserve">  financials[[#This Row],[Manufacturing Price]] + financials[[#This Row],[COGS]]</f>
        <v>154445</v>
      </c>
      <c r="T155" s="2">
        <f>financials[[#This Row],[Gross Sales]]-financials[[#This Row],[Expenses]]</f>
        <v>6430</v>
      </c>
    </row>
    <row r="156" spans="1:20" x14ac:dyDescent="0.35">
      <c r="A156" t="s">
        <v>30</v>
      </c>
      <c r="B156" t="s">
        <v>21</v>
      </c>
      <c r="C156" t="s">
        <v>27</v>
      </c>
      <c r="D156" t="s">
        <v>44</v>
      </c>
      <c r="E156">
        <v>1706</v>
      </c>
      <c r="F156">
        <v>5</v>
      </c>
      <c r="G156" s="2">
        <v>125</v>
      </c>
      <c r="H156" s="2">
        <v>213250</v>
      </c>
      <c r="I156" s="2">
        <v>6397.5</v>
      </c>
      <c r="J156" s="2">
        <v>206852.5</v>
      </c>
      <c r="K156" s="2">
        <v>204720</v>
      </c>
      <c r="L156" s="2">
        <v>2132.5</v>
      </c>
      <c r="M156" s="1">
        <v>41974</v>
      </c>
      <c r="N156" s="1">
        <f>WEEKDAY(financials[[#This Row],[Date]])</f>
        <v>2</v>
      </c>
      <c r="O156">
        <v>12</v>
      </c>
      <c r="P156" t="s">
        <v>26</v>
      </c>
      <c r="Q156">
        <v>2014</v>
      </c>
      <c r="R156" t="s">
        <v>53</v>
      </c>
      <c r="S156" s="2">
        <f xml:space="preserve">  financials[[#This Row],[Manufacturing Price]] + financials[[#This Row],[COGS]]</f>
        <v>204725</v>
      </c>
      <c r="T156" s="2">
        <f>financials[[#This Row],[Gross Sales]]-financials[[#This Row],[Expenses]]</f>
        <v>8525</v>
      </c>
    </row>
    <row r="157" spans="1:20" x14ac:dyDescent="0.35">
      <c r="A157" t="s">
        <v>32</v>
      </c>
      <c r="B157" t="s">
        <v>23</v>
      </c>
      <c r="C157" t="s">
        <v>37</v>
      </c>
      <c r="D157" t="s">
        <v>44</v>
      </c>
      <c r="E157">
        <v>2434.5</v>
      </c>
      <c r="F157">
        <v>10</v>
      </c>
      <c r="G157" s="2">
        <v>300</v>
      </c>
      <c r="H157" s="2">
        <v>730350</v>
      </c>
      <c r="I157" s="2">
        <v>21910.5</v>
      </c>
      <c r="J157" s="2">
        <v>708439.5</v>
      </c>
      <c r="K157" s="2">
        <v>608625</v>
      </c>
      <c r="L157" s="2">
        <v>99814.5</v>
      </c>
      <c r="M157" s="1">
        <v>41640</v>
      </c>
      <c r="N157" s="1">
        <f>WEEKDAY(financials[[#This Row],[Date]])</f>
        <v>4</v>
      </c>
      <c r="O157">
        <v>1</v>
      </c>
      <c r="P157" t="s">
        <v>20</v>
      </c>
      <c r="Q157">
        <v>2014</v>
      </c>
      <c r="R157" t="s">
        <v>51</v>
      </c>
      <c r="S157" s="2">
        <f xml:space="preserve">  financials[[#This Row],[Manufacturing Price]] + financials[[#This Row],[COGS]]</f>
        <v>608635</v>
      </c>
      <c r="T157" s="2">
        <f>financials[[#This Row],[Gross Sales]]-financials[[#This Row],[Expenses]]</f>
        <v>121715</v>
      </c>
    </row>
    <row r="158" spans="1:20" x14ac:dyDescent="0.35">
      <c r="A158" t="s">
        <v>30</v>
      </c>
      <c r="B158" t="s">
        <v>17</v>
      </c>
      <c r="C158" t="s">
        <v>37</v>
      </c>
      <c r="D158" t="s">
        <v>44</v>
      </c>
      <c r="E158">
        <v>1774</v>
      </c>
      <c r="F158">
        <v>10</v>
      </c>
      <c r="G158" s="2">
        <v>125</v>
      </c>
      <c r="H158" s="2">
        <v>221750</v>
      </c>
      <c r="I158" s="2">
        <v>6652.5</v>
      </c>
      <c r="J158" s="2">
        <v>215097.5</v>
      </c>
      <c r="K158" s="2">
        <v>212880</v>
      </c>
      <c r="L158" s="2">
        <v>2217.5</v>
      </c>
      <c r="M158" s="1">
        <v>41699</v>
      </c>
      <c r="N158" s="1">
        <f>WEEKDAY(financials[[#This Row],[Date]])</f>
        <v>7</v>
      </c>
      <c r="O158">
        <v>3</v>
      </c>
      <c r="P158" t="s">
        <v>28</v>
      </c>
      <c r="Q158">
        <v>2014</v>
      </c>
      <c r="R158" t="s">
        <v>54</v>
      </c>
      <c r="S158" s="2">
        <f xml:space="preserve">  financials[[#This Row],[Manufacturing Price]] + financials[[#This Row],[COGS]]</f>
        <v>212890</v>
      </c>
      <c r="T158" s="2">
        <f>financials[[#This Row],[Gross Sales]]-financials[[#This Row],[Expenses]]</f>
        <v>8860</v>
      </c>
    </row>
    <row r="159" spans="1:20" x14ac:dyDescent="0.35">
      <c r="A159" t="s">
        <v>29</v>
      </c>
      <c r="B159" t="s">
        <v>23</v>
      </c>
      <c r="C159" t="s">
        <v>37</v>
      </c>
      <c r="D159" t="s">
        <v>44</v>
      </c>
      <c r="E159">
        <v>1901</v>
      </c>
      <c r="F159">
        <v>10</v>
      </c>
      <c r="G159" s="2">
        <v>12</v>
      </c>
      <c r="H159" s="2">
        <v>22812</v>
      </c>
      <c r="I159" s="2">
        <v>684.36</v>
      </c>
      <c r="J159" s="2">
        <v>22127.64</v>
      </c>
      <c r="K159" s="2">
        <v>5703</v>
      </c>
      <c r="L159" s="2">
        <v>16424.64</v>
      </c>
      <c r="M159" s="1">
        <v>41791</v>
      </c>
      <c r="N159" s="1">
        <f>WEEKDAY(financials[[#This Row],[Date]])</f>
        <v>1</v>
      </c>
      <c r="O159">
        <v>6</v>
      </c>
      <c r="P159" t="s">
        <v>24</v>
      </c>
      <c r="Q159">
        <v>2014</v>
      </c>
      <c r="R159" t="s">
        <v>52</v>
      </c>
      <c r="S159" s="2">
        <f xml:space="preserve">  financials[[#This Row],[Manufacturing Price]] + financials[[#This Row],[COGS]]</f>
        <v>5713</v>
      </c>
      <c r="T159" s="2">
        <f>financials[[#This Row],[Gross Sales]]-financials[[#This Row],[Expenses]]</f>
        <v>17099</v>
      </c>
    </row>
    <row r="160" spans="1:20" x14ac:dyDescent="0.35">
      <c r="A160" t="s">
        <v>32</v>
      </c>
      <c r="B160" t="s">
        <v>21</v>
      </c>
      <c r="C160" t="s">
        <v>37</v>
      </c>
      <c r="D160" t="s">
        <v>44</v>
      </c>
      <c r="E160">
        <v>689</v>
      </c>
      <c r="F160">
        <v>10</v>
      </c>
      <c r="G160" s="2">
        <v>300</v>
      </c>
      <c r="H160" s="2">
        <v>206700</v>
      </c>
      <c r="I160" s="2">
        <v>6201</v>
      </c>
      <c r="J160" s="2">
        <v>200499</v>
      </c>
      <c r="K160" s="2">
        <v>172250</v>
      </c>
      <c r="L160" s="2">
        <v>28249</v>
      </c>
      <c r="M160" s="1">
        <v>41791</v>
      </c>
      <c r="N160" s="1">
        <f>WEEKDAY(financials[[#This Row],[Date]])</f>
        <v>1</v>
      </c>
      <c r="O160">
        <v>6</v>
      </c>
      <c r="P160" t="s">
        <v>24</v>
      </c>
      <c r="Q160">
        <v>2014</v>
      </c>
      <c r="R160" t="s">
        <v>52</v>
      </c>
      <c r="S160" s="2">
        <f xml:space="preserve">  financials[[#This Row],[Manufacturing Price]] + financials[[#This Row],[COGS]]</f>
        <v>172260</v>
      </c>
      <c r="T160" s="2">
        <f>financials[[#This Row],[Gross Sales]]-financials[[#This Row],[Expenses]]</f>
        <v>34440</v>
      </c>
    </row>
    <row r="161" spans="1:20" x14ac:dyDescent="0.35">
      <c r="A161" t="s">
        <v>30</v>
      </c>
      <c r="B161" t="s">
        <v>21</v>
      </c>
      <c r="C161" t="s">
        <v>37</v>
      </c>
      <c r="D161" t="s">
        <v>44</v>
      </c>
      <c r="E161">
        <v>1570</v>
      </c>
      <c r="F161">
        <v>10</v>
      </c>
      <c r="G161" s="2">
        <v>125</v>
      </c>
      <c r="H161" s="2">
        <v>196250</v>
      </c>
      <c r="I161" s="2">
        <v>5887.5</v>
      </c>
      <c r="J161" s="2">
        <v>190362.5</v>
      </c>
      <c r="K161" s="2">
        <v>188400</v>
      </c>
      <c r="L161" s="2">
        <v>1962.5</v>
      </c>
      <c r="M161" s="1">
        <v>41791</v>
      </c>
      <c r="N161" s="1">
        <f>WEEKDAY(financials[[#This Row],[Date]])</f>
        <v>1</v>
      </c>
      <c r="O161">
        <v>6</v>
      </c>
      <c r="P161" t="s">
        <v>24</v>
      </c>
      <c r="Q161">
        <v>2014</v>
      </c>
      <c r="R161" t="s">
        <v>52</v>
      </c>
      <c r="S161" s="2">
        <f xml:space="preserve">  financials[[#This Row],[Manufacturing Price]] + financials[[#This Row],[COGS]]</f>
        <v>188410</v>
      </c>
      <c r="T161" s="2">
        <f>financials[[#This Row],[Gross Sales]]-financials[[#This Row],[Expenses]]</f>
        <v>7840</v>
      </c>
    </row>
    <row r="162" spans="1:20" x14ac:dyDescent="0.35">
      <c r="A162" t="s">
        <v>29</v>
      </c>
      <c r="B162" t="s">
        <v>36</v>
      </c>
      <c r="C162" t="s">
        <v>37</v>
      </c>
      <c r="D162" t="s">
        <v>44</v>
      </c>
      <c r="E162">
        <v>1369.5</v>
      </c>
      <c r="F162">
        <v>10</v>
      </c>
      <c r="G162" s="2">
        <v>12</v>
      </c>
      <c r="H162" s="2">
        <v>16434</v>
      </c>
      <c r="I162" s="2">
        <v>493.02</v>
      </c>
      <c r="J162" s="2">
        <v>15940.98</v>
      </c>
      <c r="K162" s="2">
        <v>4108.5</v>
      </c>
      <c r="L162" s="2">
        <v>11832.48</v>
      </c>
      <c r="M162" s="1">
        <v>41821</v>
      </c>
      <c r="N162" s="1">
        <f>WEEKDAY(financials[[#This Row],[Date]])</f>
        <v>3</v>
      </c>
      <c r="O162">
        <v>7</v>
      </c>
      <c r="P162" t="s">
        <v>31</v>
      </c>
      <c r="Q162">
        <v>2014</v>
      </c>
      <c r="R162" t="s">
        <v>55</v>
      </c>
      <c r="S162" s="2">
        <f xml:space="preserve">  financials[[#This Row],[Manufacturing Price]] + financials[[#This Row],[COGS]]</f>
        <v>4118.5</v>
      </c>
      <c r="T162" s="2">
        <f>financials[[#This Row],[Gross Sales]]-financials[[#This Row],[Expenses]]</f>
        <v>12315.5</v>
      </c>
    </row>
    <row r="163" spans="1:20" x14ac:dyDescent="0.35">
      <c r="A163" t="s">
        <v>30</v>
      </c>
      <c r="B163" t="s">
        <v>17</v>
      </c>
      <c r="C163" t="s">
        <v>37</v>
      </c>
      <c r="D163" t="s">
        <v>44</v>
      </c>
      <c r="E163">
        <v>2009</v>
      </c>
      <c r="F163">
        <v>10</v>
      </c>
      <c r="G163" s="2">
        <v>125</v>
      </c>
      <c r="H163" s="2">
        <v>251125</v>
      </c>
      <c r="I163" s="2">
        <v>7533.75</v>
      </c>
      <c r="J163" s="2">
        <v>243591.25</v>
      </c>
      <c r="K163" s="2">
        <v>241080</v>
      </c>
      <c r="L163" s="2">
        <v>2511.25</v>
      </c>
      <c r="M163" s="1">
        <v>41913</v>
      </c>
      <c r="N163" s="1">
        <f>WEEKDAY(financials[[#This Row],[Date]])</f>
        <v>4</v>
      </c>
      <c r="O163">
        <v>10</v>
      </c>
      <c r="P163" t="s">
        <v>35</v>
      </c>
      <c r="Q163">
        <v>2014</v>
      </c>
      <c r="R163" t="s">
        <v>51</v>
      </c>
      <c r="S163" s="2">
        <f xml:space="preserve">  financials[[#This Row],[Manufacturing Price]] + financials[[#This Row],[COGS]]</f>
        <v>241090</v>
      </c>
      <c r="T163" s="2">
        <f>financials[[#This Row],[Gross Sales]]-financials[[#This Row],[Expenses]]</f>
        <v>10035</v>
      </c>
    </row>
    <row r="164" spans="1:20" x14ac:dyDescent="0.35">
      <c r="A164" t="s">
        <v>22</v>
      </c>
      <c r="B164" t="s">
        <v>21</v>
      </c>
      <c r="C164" t="s">
        <v>37</v>
      </c>
      <c r="D164" t="s">
        <v>44</v>
      </c>
      <c r="E164">
        <v>1945</v>
      </c>
      <c r="F164">
        <v>10</v>
      </c>
      <c r="G164" s="2">
        <v>15</v>
      </c>
      <c r="H164" s="2">
        <v>29175</v>
      </c>
      <c r="I164" s="2">
        <v>875.25</v>
      </c>
      <c r="J164" s="2">
        <v>28299.75</v>
      </c>
      <c r="K164" s="2">
        <v>19450</v>
      </c>
      <c r="L164" s="2">
        <v>8849.75</v>
      </c>
      <c r="M164" s="1">
        <v>41548</v>
      </c>
      <c r="N164" s="1">
        <f>WEEKDAY(financials[[#This Row],[Date]])</f>
        <v>3</v>
      </c>
      <c r="O164">
        <v>10</v>
      </c>
      <c r="P164" t="s">
        <v>35</v>
      </c>
      <c r="Q164">
        <v>2013</v>
      </c>
      <c r="R164" t="s">
        <v>55</v>
      </c>
      <c r="S164" s="2">
        <f xml:space="preserve">  financials[[#This Row],[Manufacturing Price]] + financials[[#This Row],[COGS]]</f>
        <v>19460</v>
      </c>
      <c r="T164" s="2">
        <f>financials[[#This Row],[Gross Sales]]-financials[[#This Row],[Expenses]]</f>
        <v>9715</v>
      </c>
    </row>
    <row r="165" spans="1:20" x14ac:dyDescent="0.35">
      <c r="A165" t="s">
        <v>30</v>
      </c>
      <c r="B165" t="s">
        <v>23</v>
      </c>
      <c r="C165" t="s">
        <v>37</v>
      </c>
      <c r="D165" t="s">
        <v>44</v>
      </c>
      <c r="E165">
        <v>1287</v>
      </c>
      <c r="F165">
        <v>10</v>
      </c>
      <c r="G165" s="2">
        <v>125</v>
      </c>
      <c r="H165" s="2">
        <v>160875</v>
      </c>
      <c r="I165" s="2">
        <v>4826.25</v>
      </c>
      <c r="J165" s="2">
        <v>156048.75</v>
      </c>
      <c r="K165" s="2">
        <v>154440</v>
      </c>
      <c r="L165" s="2">
        <v>1608.75</v>
      </c>
      <c r="M165" s="1">
        <v>41974</v>
      </c>
      <c r="N165" s="1">
        <f>WEEKDAY(financials[[#This Row],[Date]])</f>
        <v>2</v>
      </c>
      <c r="O165">
        <v>12</v>
      </c>
      <c r="P165" t="s">
        <v>26</v>
      </c>
      <c r="Q165">
        <v>2014</v>
      </c>
      <c r="R165" t="s">
        <v>53</v>
      </c>
      <c r="S165" s="2">
        <f xml:space="preserve">  financials[[#This Row],[Manufacturing Price]] + financials[[#This Row],[COGS]]</f>
        <v>154450</v>
      </c>
      <c r="T165" s="2">
        <f>financials[[#This Row],[Gross Sales]]-financials[[#This Row],[Expenses]]</f>
        <v>6425</v>
      </c>
    </row>
    <row r="166" spans="1:20" x14ac:dyDescent="0.35">
      <c r="A166" t="s">
        <v>30</v>
      </c>
      <c r="B166" t="s">
        <v>21</v>
      </c>
      <c r="C166" t="s">
        <v>37</v>
      </c>
      <c r="D166" t="s">
        <v>44</v>
      </c>
      <c r="E166">
        <v>1706</v>
      </c>
      <c r="F166">
        <v>10</v>
      </c>
      <c r="G166" s="2">
        <v>125</v>
      </c>
      <c r="H166" s="2">
        <v>213250</v>
      </c>
      <c r="I166" s="2">
        <v>6397.5</v>
      </c>
      <c r="J166" s="2">
        <v>206852.5</v>
      </c>
      <c r="K166" s="2">
        <v>204720</v>
      </c>
      <c r="L166" s="2">
        <v>2132.5</v>
      </c>
      <c r="M166" s="1">
        <v>41974</v>
      </c>
      <c r="N166" s="1">
        <f>WEEKDAY(financials[[#This Row],[Date]])</f>
        <v>2</v>
      </c>
      <c r="O166">
        <v>12</v>
      </c>
      <c r="P166" t="s">
        <v>26</v>
      </c>
      <c r="Q166">
        <v>2014</v>
      </c>
      <c r="R166" t="s">
        <v>53</v>
      </c>
      <c r="S166" s="2">
        <f xml:space="preserve">  financials[[#This Row],[Manufacturing Price]] + financials[[#This Row],[COGS]]</f>
        <v>204730</v>
      </c>
      <c r="T166" s="2">
        <f>financials[[#This Row],[Gross Sales]]-financials[[#This Row],[Expenses]]</f>
        <v>8520</v>
      </c>
    </row>
    <row r="167" spans="1:20" x14ac:dyDescent="0.35">
      <c r="A167" t="s">
        <v>30</v>
      </c>
      <c r="B167" t="s">
        <v>17</v>
      </c>
      <c r="C167" t="s">
        <v>40</v>
      </c>
      <c r="D167" t="s">
        <v>44</v>
      </c>
      <c r="E167">
        <v>2009</v>
      </c>
      <c r="F167">
        <v>120</v>
      </c>
      <c r="G167" s="2">
        <v>125</v>
      </c>
      <c r="H167" s="2">
        <v>251125</v>
      </c>
      <c r="I167" s="2">
        <v>7533.75</v>
      </c>
      <c r="J167" s="2">
        <v>243591.25</v>
      </c>
      <c r="K167" s="2">
        <v>241080</v>
      </c>
      <c r="L167" s="2">
        <v>2511.25</v>
      </c>
      <c r="M167" s="1">
        <v>41913</v>
      </c>
      <c r="N167" s="1">
        <f>WEEKDAY(financials[[#This Row],[Date]])</f>
        <v>4</v>
      </c>
      <c r="O167">
        <v>10</v>
      </c>
      <c r="P167" t="s">
        <v>35</v>
      </c>
      <c r="Q167">
        <v>2014</v>
      </c>
      <c r="R167" t="s">
        <v>51</v>
      </c>
      <c r="S167" s="2">
        <f xml:space="preserve">  financials[[#This Row],[Manufacturing Price]] + financials[[#This Row],[COGS]]</f>
        <v>241200</v>
      </c>
      <c r="T167" s="2">
        <f>financials[[#This Row],[Gross Sales]]-financials[[#This Row],[Expenses]]</f>
        <v>9925</v>
      </c>
    </row>
    <row r="168" spans="1:20" x14ac:dyDescent="0.35">
      <c r="A168" t="s">
        <v>32</v>
      </c>
      <c r="B168" t="s">
        <v>36</v>
      </c>
      <c r="C168" t="s">
        <v>41</v>
      </c>
      <c r="D168" t="s">
        <v>44</v>
      </c>
      <c r="E168">
        <v>2844</v>
      </c>
      <c r="F168">
        <v>250</v>
      </c>
      <c r="G168" s="2">
        <v>300</v>
      </c>
      <c r="H168" s="2">
        <v>853200</v>
      </c>
      <c r="I168" s="2">
        <v>25596</v>
      </c>
      <c r="J168" s="2">
        <v>827604</v>
      </c>
      <c r="K168" s="2">
        <v>711000</v>
      </c>
      <c r="L168" s="2">
        <v>116604</v>
      </c>
      <c r="M168" s="1">
        <v>41671</v>
      </c>
      <c r="N168" s="1">
        <f>WEEKDAY(financials[[#This Row],[Date]])</f>
        <v>7</v>
      </c>
      <c r="O168">
        <v>2</v>
      </c>
      <c r="P168" t="s">
        <v>38</v>
      </c>
      <c r="Q168">
        <v>2014</v>
      </c>
      <c r="R168" t="s">
        <v>54</v>
      </c>
      <c r="S168" s="2">
        <f xml:space="preserve">  financials[[#This Row],[Manufacturing Price]] + financials[[#This Row],[COGS]]</f>
        <v>711250</v>
      </c>
      <c r="T168" s="2">
        <f>financials[[#This Row],[Gross Sales]]-financials[[#This Row],[Expenses]]</f>
        <v>141950</v>
      </c>
    </row>
    <row r="169" spans="1:20" x14ac:dyDescent="0.35">
      <c r="A169" t="s">
        <v>29</v>
      </c>
      <c r="B169" t="s">
        <v>25</v>
      </c>
      <c r="C169" t="s">
        <v>41</v>
      </c>
      <c r="D169" t="s">
        <v>44</v>
      </c>
      <c r="E169">
        <v>1916</v>
      </c>
      <c r="F169">
        <v>250</v>
      </c>
      <c r="G169" s="2">
        <v>12</v>
      </c>
      <c r="H169" s="2">
        <v>22992</v>
      </c>
      <c r="I169" s="2">
        <v>689.76</v>
      </c>
      <c r="J169" s="2">
        <v>22302.240000000002</v>
      </c>
      <c r="K169" s="2">
        <v>5748</v>
      </c>
      <c r="L169" s="2">
        <v>16554.240000000002</v>
      </c>
      <c r="M169" s="1">
        <v>41730</v>
      </c>
      <c r="N169" s="1">
        <f>WEEKDAY(financials[[#This Row],[Date]])</f>
        <v>3</v>
      </c>
      <c r="O169">
        <v>4</v>
      </c>
      <c r="P169" t="s">
        <v>42</v>
      </c>
      <c r="Q169">
        <v>2014</v>
      </c>
      <c r="R169" t="s">
        <v>55</v>
      </c>
      <c r="S169" s="2">
        <f xml:space="preserve">  financials[[#This Row],[Manufacturing Price]] + financials[[#This Row],[COGS]]</f>
        <v>5998</v>
      </c>
      <c r="T169" s="2">
        <f>financials[[#This Row],[Gross Sales]]-financials[[#This Row],[Expenses]]</f>
        <v>16994</v>
      </c>
    </row>
    <row r="170" spans="1:20" x14ac:dyDescent="0.35">
      <c r="A170" t="s">
        <v>30</v>
      </c>
      <c r="B170" t="s">
        <v>21</v>
      </c>
      <c r="C170" t="s">
        <v>41</v>
      </c>
      <c r="D170" t="s">
        <v>44</v>
      </c>
      <c r="E170">
        <v>1570</v>
      </c>
      <c r="F170">
        <v>250</v>
      </c>
      <c r="G170" s="2">
        <v>125</v>
      </c>
      <c r="H170" s="2">
        <v>196250</v>
      </c>
      <c r="I170" s="2">
        <v>5887.5</v>
      </c>
      <c r="J170" s="2">
        <v>190362.5</v>
      </c>
      <c r="K170" s="2">
        <v>188400</v>
      </c>
      <c r="L170" s="2">
        <v>1962.5</v>
      </c>
      <c r="M170" s="1">
        <v>41791</v>
      </c>
      <c r="N170" s="1">
        <f>WEEKDAY(financials[[#This Row],[Date]])</f>
        <v>1</v>
      </c>
      <c r="O170">
        <v>6</v>
      </c>
      <c r="P170" t="s">
        <v>24</v>
      </c>
      <c r="Q170">
        <v>2014</v>
      </c>
      <c r="R170" t="s">
        <v>52</v>
      </c>
      <c r="S170" s="2">
        <f xml:space="preserve">  financials[[#This Row],[Manufacturing Price]] + financials[[#This Row],[COGS]]</f>
        <v>188650</v>
      </c>
      <c r="T170" s="2">
        <f>financials[[#This Row],[Gross Sales]]-financials[[#This Row],[Expenses]]</f>
        <v>7600</v>
      </c>
    </row>
    <row r="171" spans="1:20" x14ac:dyDescent="0.35">
      <c r="A171" t="s">
        <v>32</v>
      </c>
      <c r="B171" t="s">
        <v>17</v>
      </c>
      <c r="C171" t="s">
        <v>41</v>
      </c>
      <c r="D171" t="s">
        <v>44</v>
      </c>
      <c r="E171">
        <v>1874</v>
      </c>
      <c r="F171">
        <v>250</v>
      </c>
      <c r="G171" s="2">
        <v>300</v>
      </c>
      <c r="H171" s="2">
        <v>562200</v>
      </c>
      <c r="I171" s="2">
        <v>16866</v>
      </c>
      <c r="J171" s="2">
        <v>545334</v>
      </c>
      <c r="K171" s="2">
        <v>468500</v>
      </c>
      <c r="L171" s="2">
        <v>76834</v>
      </c>
      <c r="M171" s="1">
        <v>41852</v>
      </c>
      <c r="N171" s="1">
        <f>WEEKDAY(financials[[#This Row],[Date]])</f>
        <v>6</v>
      </c>
      <c r="O171">
        <v>8</v>
      </c>
      <c r="P171" t="s">
        <v>33</v>
      </c>
      <c r="Q171">
        <v>2014</v>
      </c>
      <c r="R171" t="s">
        <v>56</v>
      </c>
      <c r="S171" s="2">
        <f xml:space="preserve">  financials[[#This Row],[Manufacturing Price]] + financials[[#This Row],[COGS]]</f>
        <v>468750</v>
      </c>
      <c r="T171" s="2">
        <f>financials[[#This Row],[Gross Sales]]-financials[[#This Row],[Expenses]]</f>
        <v>93450</v>
      </c>
    </row>
    <row r="172" spans="1:20" x14ac:dyDescent="0.35">
      <c r="A172" t="s">
        <v>16</v>
      </c>
      <c r="B172" t="s">
        <v>25</v>
      </c>
      <c r="C172" t="s">
        <v>41</v>
      </c>
      <c r="D172" t="s">
        <v>44</v>
      </c>
      <c r="E172">
        <v>1642</v>
      </c>
      <c r="F172">
        <v>250</v>
      </c>
      <c r="G172" s="2">
        <v>350</v>
      </c>
      <c r="H172" s="2">
        <v>574700</v>
      </c>
      <c r="I172" s="2">
        <v>17241</v>
      </c>
      <c r="J172" s="2">
        <v>557459</v>
      </c>
      <c r="K172" s="2">
        <v>426920</v>
      </c>
      <c r="L172" s="2">
        <v>130539</v>
      </c>
      <c r="M172" s="1">
        <v>41852</v>
      </c>
      <c r="N172" s="1">
        <f>WEEKDAY(financials[[#This Row],[Date]])</f>
        <v>6</v>
      </c>
      <c r="O172">
        <v>8</v>
      </c>
      <c r="P172" t="s">
        <v>33</v>
      </c>
      <c r="Q172">
        <v>2014</v>
      </c>
      <c r="R172" t="s">
        <v>56</v>
      </c>
      <c r="S172" s="2">
        <f xml:space="preserve">  financials[[#This Row],[Manufacturing Price]] + financials[[#This Row],[COGS]]</f>
        <v>427170</v>
      </c>
      <c r="T172" s="2">
        <f>financials[[#This Row],[Gross Sales]]-financials[[#This Row],[Expenses]]</f>
        <v>147530</v>
      </c>
    </row>
    <row r="173" spans="1:20" x14ac:dyDescent="0.35">
      <c r="A173" t="s">
        <v>22</v>
      </c>
      <c r="B173" t="s">
        <v>21</v>
      </c>
      <c r="C173" t="s">
        <v>41</v>
      </c>
      <c r="D173" t="s">
        <v>44</v>
      </c>
      <c r="E173">
        <v>1945</v>
      </c>
      <c r="F173">
        <v>250</v>
      </c>
      <c r="G173" s="2">
        <v>15</v>
      </c>
      <c r="H173" s="2">
        <v>29175</v>
      </c>
      <c r="I173" s="2">
        <v>875.25</v>
      </c>
      <c r="J173" s="2">
        <v>28299.75</v>
      </c>
      <c r="K173" s="2">
        <v>19450</v>
      </c>
      <c r="L173" s="2">
        <v>8849.75</v>
      </c>
      <c r="M173" s="1">
        <v>41548</v>
      </c>
      <c r="N173" s="1">
        <f>WEEKDAY(financials[[#This Row],[Date]])</f>
        <v>3</v>
      </c>
      <c r="O173">
        <v>10</v>
      </c>
      <c r="P173" t="s">
        <v>35</v>
      </c>
      <c r="Q173">
        <v>2013</v>
      </c>
      <c r="R173" t="s">
        <v>55</v>
      </c>
      <c r="S173" s="2">
        <f xml:space="preserve">  financials[[#This Row],[Manufacturing Price]] + financials[[#This Row],[COGS]]</f>
        <v>19700</v>
      </c>
      <c r="T173" s="2">
        <f>financials[[#This Row],[Gross Sales]]-financials[[#This Row],[Expenses]]</f>
        <v>9475</v>
      </c>
    </row>
    <row r="174" spans="1:20" x14ac:dyDescent="0.35">
      <c r="A174" t="s">
        <v>16</v>
      </c>
      <c r="B174" t="s">
        <v>17</v>
      </c>
      <c r="C174" t="s">
        <v>18</v>
      </c>
      <c r="D174" t="s">
        <v>44</v>
      </c>
      <c r="E174">
        <v>831</v>
      </c>
      <c r="F174">
        <v>3</v>
      </c>
      <c r="G174" s="2">
        <v>20</v>
      </c>
      <c r="H174" s="2">
        <v>16620</v>
      </c>
      <c r="I174" s="2">
        <v>498.6</v>
      </c>
      <c r="J174" s="2">
        <v>16121.4</v>
      </c>
      <c r="K174" s="2">
        <v>8310</v>
      </c>
      <c r="L174" s="2">
        <v>7811.4</v>
      </c>
      <c r="M174" s="1">
        <v>41760</v>
      </c>
      <c r="N174" s="1">
        <f>WEEKDAY(financials[[#This Row],[Date]])</f>
        <v>5</v>
      </c>
      <c r="O174">
        <v>5</v>
      </c>
      <c r="P174" t="s">
        <v>45</v>
      </c>
      <c r="Q174">
        <v>2014</v>
      </c>
      <c r="R174" t="s">
        <v>57</v>
      </c>
      <c r="S174" s="2">
        <f xml:space="preserve">  financials[[#This Row],[Manufacturing Price]] + financials[[#This Row],[COGS]]</f>
        <v>8313</v>
      </c>
      <c r="T174" s="2">
        <f>financials[[#This Row],[Gross Sales]]-financials[[#This Row],[Expenses]]</f>
        <v>8307</v>
      </c>
    </row>
    <row r="175" spans="1:20" x14ac:dyDescent="0.35">
      <c r="A175" t="s">
        <v>16</v>
      </c>
      <c r="B175" t="s">
        <v>25</v>
      </c>
      <c r="C175" t="s">
        <v>37</v>
      </c>
      <c r="D175" t="s">
        <v>44</v>
      </c>
      <c r="E175">
        <v>1760</v>
      </c>
      <c r="F175">
        <v>10</v>
      </c>
      <c r="G175" s="2">
        <v>7</v>
      </c>
      <c r="H175" s="2">
        <v>12320</v>
      </c>
      <c r="I175" s="2">
        <v>369.6</v>
      </c>
      <c r="J175" s="2">
        <v>11950.4</v>
      </c>
      <c r="K175" s="2">
        <v>8800</v>
      </c>
      <c r="L175" s="2">
        <v>3150.3999999999996</v>
      </c>
      <c r="M175" s="1">
        <v>41518</v>
      </c>
      <c r="N175" s="1">
        <f>WEEKDAY(financials[[#This Row],[Date]])</f>
        <v>1</v>
      </c>
      <c r="O175">
        <v>9</v>
      </c>
      <c r="P175" t="s">
        <v>34</v>
      </c>
      <c r="Q175">
        <v>2013</v>
      </c>
      <c r="R175" t="s">
        <v>52</v>
      </c>
      <c r="S175" s="2">
        <f xml:space="preserve">  financials[[#This Row],[Manufacturing Price]] + financials[[#This Row],[COGS]]</f>
        <v>8810</v>
      </c>
      <c r="T175" s="2">
        <f>financials[[#This Row],[Gross Sales]]-financials[[#This Row],[Expenses]]</f>
        <v>3510</v>
      </c>
    </row>
    <row r="176" spans="1:20" x14ac:dyDescent="0.35">
      <c r="A176" t="s">
        <v>16</v>
      </c>
      <c r="B176" t="s">
        <v>17</v>
      </c>
      <c r="C176" t="s">
        <v>40</v>
      </c>
      <c r="D176" t="s">
        <v>44</v>
      </c>
      <c r="E176">
        <v>3850.5</v>
      </c>
      <c r="F176">
        <v>120</v>
      </c>
      <c r="G176" s="2">
        <v>20</v>
      </c>
      <c r="H176" s="2">
        <v>77010</v>
      </c>
      <c r="I176" s="2">
        <v>2310.3000000000002</v>
      </c>
      <c r="J176" s="2">
        <v>74699.700000000012</v>
      </c>
      <c r="K176" s="2">
        <v>38505</v>
      </c>
      <c r="L176" s="2">
        <v>36194.700000000004</v>
      </c>
      <c r="M176" s="1">
        <v>41730</v>
      </c>
      <c r="N176" s="1">
        <f>WEEKDAY(financials[[#This Row],[Date]])</f>
        <v>3</v>
      </c>
      <c r="O176">
        <v>4</v>
      </c>
      <c r="P176" t="s">
        <v>42</v>
      </c>
      <c r="Q176">
        <v>2014</v>
      </c>
      <c r="R176" t="s">
        <v>55</v>
      </c>
      <c r="S176" s="2">
        <f xml:space="preserve">  financials[[#This Row],[Manufacturing Price]] + financials[[#This Row],[COGS]]</f>
        <v>38625</v>
      </c>
      <c r="T176" s="2">
        <f>financials[[#This Row],[Gross Sales]]-financials[[#This Row],[Expenses]]</f>
        <v>38385</v>
      </c>
    </row>
    <row r="177" spans="1:20" x14ac:dyDescent="0.35">
      <c r="A177" t="s">
        <v>29</v>
      </c>
      <c r="B177" t="s">
        <v>21</v>
      </c>
      <c r="C177" t="s">
        <v>41</v>
      </c>
      <c r="D177" t="s">
        <v>44</v>
      </c>
      <c r="E177">
        <v>2479</v>
      </c>
      <c r="F177">
        <v>250</v>
      </c>
      <c r="G177" s="2">
        <v>12</v>
      </c>
      <c r="H177" s="2">
        <v>29748</v>
      </c>
      <c r="I177" s="2">
        <v>892.44</v>
      </c>
      <c r="J177" s="2">
        <v>28855.56</v>
      </c>
      <c r="K177" s="2">
        <v>7437</v>
      </c>
      <c r="L177" s="2">
        <v>21418.560000000001</v>
      </c>
      <c r="M177" s="1">
        <v>41640</v>
      </c>
      <c r="N177" s="1">
        <f>WEEKDAY(financials[[#This Row],[Date]])</f>
        <v>4</v>
      </c>
      <c r="O177">
        <v>1</v>
      </c>
      <c r="P177" t="s">
        <v>20</v>
      </c>
      <c r="Q177">
        <v>2014</v>
      </c>
      <c r="R177" t="s">
        <v>51</v>
      </c>
      <c r="S177" s="2">
        <f xml:space="preserve">  financials[[#This Row],[Manufacturing Price]] + financials[[#This Row],[COGS]]</f>
        <v>7687</v>
      </c>
      <c r="T177" s="2">
        <f>financials[[#This Row],[Gross Sales]]-financials[[#This Row],[Expenses]]</f>
        <v>22061</v>
      </c>
    </row>
    <row r="178" spans="1:20" x14ac:dyDescent="0.35">
      <c r="A178" t="s">
        <v>22</v>
      </c>
      <c r="B178" t="s">
        <v>25</v>
      </c>
      <c r="C178" t="s">
        <v>27</v>
      </c>
      <c r="D178" t="s">
        <v>44</v>
      </c>
      <c r="E178">
        <v>2031</v>
      </c>
      <c r="F178">
        <v>5</v>
      </c>
      <c r="G178" s="2">
        <v>15</v>
      </c>
      <c r="H178" s="2">
        <v>30465</v>
      </c>
      <c r="I178" s="2">
        <v>1218.5999999999999</v>
      </c>
      <c r="J178" s="2">
        <v>29246.400000000001</v>
      </c>
      <c r="K178" s="2">
        <v>20310</v>
      </c>
      <c r="L178" s="2">
        <v>8936.4000000000015</v>
      </c>
      <c r="M178" s="1">
        <v>41913</v>
      </c>
      <c r="N178" s="1">
        <f>WEEKDAY(financials[[#This Row],[Date]])</f>
        <v>4</v>
      </c>
      <c r="O178">
        <v>10</v>
      </c>
      <c r="P178" t="s">
        <v>35</v>
      </c>
      <c r="Q178">
        <v>2014</v>
      </c>
      <c r="R178" t="s">
        <v>51</v>
      </c>
      <c r="S178" s="2">
        <f xml:space="preserve">  financials[[#This Row],[Manufacturing Price]] + financials[[#This Row],[COGS]]</f>
        <v>20315</v>
      </c>
      <c r="T178" s="2">
        <f>financials[[#This Row],[Gross Sales]]-financials[[#This Row],[Expenses]]</f>
        <v>10150</v>
      </c>
    </row>
    <row r="179" spans="1:20" x14ac:dyDescent="0.35">
      <c r="A179" t="s">
        <v>22</v>
      </c>
      <c r="B179" t="s">
        <v>25</v>
      </c>
      <c r="C179" t="s">
        <v>37</v>
      </c>
      <c r="D179" t="s">
        <v>44</v>
      </c>
      <c r="E179">
        <v>2031</v>
      </c>
      <c r="F179">
        <v>10</v>
      </c>
      <c r="G179" s="2">
        <v>15</v>
      </c>
      <c r="H179" s="2">
        <v>30465</v>
      </c>
      <c r="I179" s="2">
        <v>1218.5999999999999</v>
      </c>
      <c r="J179" s="2">
        <v>29246.400000000001</v>
      </c>
      <c r="K179" s="2">
        <v>20310</v>
      </c>
      <c r="L179" s="2">
        <v>8936.4000000000015</v>
      </c>
      <c r="M179" s="1">
        <v>41913</v>
      </c>
      <c r="N179" s="1">
        <f>WEEKDAY(financials[[#This Row],[Date]])</f>
        <v>4</v>
      </c>
      <c r="O179">
        <v>10</v>
      </c>
      <c r="P179" t="s">
        <v>35</v>
      </c>
      <c r="Q179">
        <v>2014</v>
      </c>
      <c r="R179" t="s">
        <v>51</v>
      </c>
      <c r="S179" s="2">
        <f xml:space="preserve">  financials[[#This Row],[Manufacturing Price]] + financials[[#This Row],[COGS]]</f>
        <v>20320</v>
      </c>
      <c r="T179" s="2">
        <f>financials[[#This Row],[Gross Sales]]-financials[[#This Row],[Expenses]]</f>
        <v>10145</v>
      </c>
    </row>
    <row r="180" spans="1:20" x14ac:dyDescent="0.35">
      <c r="A180" t="s">
        <v>22</v>
      </c>
      <c r="B180" t="s">
        <v>23</v>
      </c>
      <c r="C180" t="s">
        <v>37</v>
      </c>
      <c r="D180" t="s">
        <v>44</v>
      </c>
      <c r="E180">
        <v>2261</v>
      </c>
      <c r="F180">
        <v>10</v>
      </c>
      <c r="G180" s="2">
        <v>15</v>
      </c>
      <c r="H180" s="2">
        <v>33915</v>
      </c>
      <c r="I180" s="2">
        <v>1356.6</v>
      </c>
      <c r="J180" s="2">
        <v>32558.400000000001</v>
      </c>
      <c r="K180" s="2">
        <v>22610</v>
      </c>
      <c r="L180" s="2">
        <v>9948.4000000000015</v>
      </c>
      <c r="M180" s="1">
        <v>41609</v>
      </c>
      <c r="N180" s="1">
        <f>WEEKDAY(financials[[#This Row],[Date]])</f>
        <v>1</v>
      </c>
      <c r="O180">
        <v>12</v>
      </c>
      <c r="P180" t="s">
        <v>26</v>
      </c>
      <c r="Q180">
        <v>2013</v>
      </c>
      <c r="R180" t="s">
        <v>52</v>
      </c>
      <c r="S180" s="2">
        <f xml:space="preserve">  financials[[#This Row],[Manufacturing Price]] + financials[[#This Row],[COGS]]</f>
        <v>22620</v>
      </c>
      <c r="T180" s="2">
        <f>financials[[#This Row],[Gross Sales]]-financials[[#This Row],[Expenses]]</f>
        <v>11295</v>
      </c>
    </row>
    <row r="181" spans="1:20" x14ac:dyDescent="0.35">
      <c r="A181" t="s">
        <v>16</v>
      </c>
      <c r="B181" t="s">
        <v>36</v>
      </c>
      <c r="C181" t="s">
        <v>40</v>
      </c>
      <c r="D181" t="s">
        <v>44</v>
      </c>
      <c r="E181">
        <v>736</v>
      </c>
      <c r="F181">
        <v>120</v>
      </c>
      <c r="G181" s="2">
        <v>20</v>
      </c>
      <c r="H181" s="2">
        <v>14720</v>
      </c>
      <c r="I181" s="2">
        <v>588.79999999999995</v>
      </c>
      <c r="J181" s="2">
        <v>14131.2</v>
      </c>
      <c r="K181" s="2">
        <v>7360</v>
      </c>
      <c r="L181" s="2">
        <v>6771.2000000000007</v>
      </c>
      <c r="M181" s="1">
        <v>41518</v>
      </c>
      <c r="N181" s="1">
        <f>WEEKDAY(financials[[#This Row],[Date]])</f>
        <v>1</v>
      </c>
      <c r="O181">
        <v>9</v>
      </c>
      <c r="P181" t="s">
        <v>34</v>
      </c>
      <c r="Q181">
        <v>2013</v>
      </c>
      <c r="R181" t="s">
        <v>52</v>
      </c>
      <c r="S181" s="2">
        <f xml:space="preserve">  financials[[#This Row],[Manufacturing Price]] + financials[[#This Row],[COGS]]</f>
        <v>7480</v>
      </c>
      <c r="T181" s="2">
        <f>financials[[#This Row],[Gross Sales]]-financials[[#This Row],[Expenses]]</f>
        <v>7240</v>
      </c>
    </row>
    <row r="182" spans="1:20" x14ac:dyDescent="0.35">
      <c r="A182" t="s">
        <v>16</v>
      </c>
      <c r="B182" t="s">
        <v>17</v>
      </c>
      <c r="C182" t="s">
        <v>18</v>
      </c>
      <c r="D182" t="s">
        <v>44</v>
      </c>
      <c r="E182">
        <v>2851</v>
      </c>
      <c r="F182">
        <v>3</v>
      </c>
      <c r="G182" s="2">
        <v>7</v>
      </c>
      <c r="H182" s="2">
        <v>19957</v>
      </c>
      <c r="I182" s="2">
        <v>798.28</v>
      </c>
      <c r="J182" s="2">
        <v>19158.72</v>
      </c>
      <c r="K182" s="2">
        <v>14255</v>
      </c>
      <c r="L182" s="2">
        <v>4903.7200000000012</v>
      </c>
      <c r="M182" s="1">
        <v>41548</v>
      </c>
      <c r="N182" s="1">
        <f>WEEKDAY(financials[[#This Row],[Date]])</f>
        <v>3</v>
      </c>
      <c r="O182">
        <v>10</v>
      </c>
      <c r="P182" t="s">
        <v>35</v>
      </c>
      <c r="Q182">
        <v>2013</v>
      </c>
      <c r="R182" t="s">
        <v>55</v>
      </c>
      <c r="S182" s="2">
        <f xml:space="preserve">  financials[[#This Row],[Manufacturing Price]] + financials[[#This Row],[COGS]]</f>
        <v>14258</v>
      </c>
      <c r="T182" s="2">
        <f>financials[[#This Row],[Gross Sales]]-financials[[#This Row],[Expenses]]</f>
        <v>5699</v>
      </c>
    </row>
    <row r="183" spans="1:20" x14ac:dyDescent="0.35">
      <c r="A183" t="s">
        <v>32</v>
      </c>
      <c r="B183" t="s">
        <v>21</v>
      </c>
      <c r="C183" t="s">
        <v>18</v>
      </c>
      <c r="D183" t="s">
        <v>44</v>
      </c>
      <c r="E183">
        <v>2021</v>
      </c>
      <c r="F183">
        <v>3</v>
      </c>
      <c r="G183" s="2">
        <v>300</v>
      </c>
      <c r="H183" s="2">
        <v>606300</v>
      </c>
      <c r="I183" s="2">
        <v>24252</v>
      </c>
      <c r="J183" s="2">
        <v>582048</v>
      </c>
      <c r="K183" s="2">
        <v>505250</v>
      </c>
      <c r="L183" s="2">
        <v>76798</v>
      </c>
      <c r="M183" s="1">
        <v>41913</v>
      </c>
      <c r="N183" s="1">
        <f>WEEKDAY(financials[[#This Row],[Date]])</f>
        <v>4</v>
      </c>
      <c r="O183">
        <v>10</v>
      </c>
      <c r="P183" t="s">
        <v>35</v>
      </c>
      <c r="Q183">
        <v>2014</v>
      </c>
      <c r="R183" t="s">
        <v>51</v>
      </c>
      <c r="S183" s="2">
        <f xml:space="preserve">  financials[[#This Row],[Manufacturing Price]] + financials[[#This Row],[COGS]]</f>
        <v>505253</v>
      </c>
      <c r="T183" s="2">
        <f>financials[[#This Row],[Gross Sales]]-financials[[#This Row],[Expenses]]</f>
        <v>101047</v>
      </c>
    </row>
    <row r="184" spans="1:20" x14ac:dyDescent="0.35">
      <c r="A184" t="s">
        <v>16</v>
      </c>
      <c r="B184" t="s">
        <v>36</v>
      </c>
      <c r="C184" t="s">
        <v>18</v>
      </c>
      <c r="D184" t="s">
        <v>44</v>
      </c>
      <c r="E184">
        <v>274</v>
      </c>
      <c r="F184">
        <v>3</v>
      </c>
      <c r="G184" s="2">
        <v>350</v>
      </c>
      <c r="H184" s="2">
        <v>95900</v>
      </c>
      <c r="I184" s="2">
        <v>3836</v>
      </c>
      <c r="J184" s="2">
        <v>92064</v>
      </c>
      <c r="K184" s="2">
        <v>71240</v>
      </c>
      <c r="L184" s="2">
        <v>20824</v>
      </c>
      <c r="M184" s="1">
        <v>41974</v>
      </c>
      <c r="N184" s="1">
        <f>WEEKDAY(financials[[#This Row],[Date]])</f>
        <v>2</v>
      </c>
      <c r="O184">
        <v>12</v>
      </c>
      <c r="P184" t="s">
        <v>26</v>
      </c>
      <c r="Q184">
        <v>2014</v>
      </c>
      <c r="R184" t="s">
        <v>53</v>
      </c>
      <c r="S184" s="2">
        <f xml:space="preserve">  financials[[#This Row],[Manufacturing Price]] + financials[[#This Row],[COGS]]</f>
        <v>71243</v>
      </c>
      <c r="T184" s="2">
        <f>financials[[#This Row],[Gross Sales]]-financials[[#This Row],[Expenses]]</f>
        <v>24657</v>
      </c>
    </row>
    <row r="185" spans="1:20" x14ac:dyDescent="0.35">
      <c r="A185" t="s">
        <v>22</v>
      </c>
      <c r="B185" t="s">
        <v>17</v>
      </c>
      <c r="C185" t="s">
        <v>27</v>
      </c>
      <c r="D185" t="s">
        <v>44</v>
      </c>
      <c r="E185">
        <v>1967</v>
      </c>
      <c r="F185">
        <v>5</v>
      </c>
      <c r="G185" s="2">
        <v>15</v>
      </c>
      <c r="H185" s="2">
        <v>29505</v>
      </c>
      <c r="I185" s="2">
        <v>1180.2</v>
      </c>
      <c r="J185" s="2">
        <v>28324.799999999999</v>
      </c>
      <c r="K185" s="2">
        <v>19670</v>
      </c>
      <c r="L185" s="2">
        <v>8654.7999999999993</v>
      </c>
      <c r="M185" s="1">
        <v>41699</v>
      </c>
      <c r="N185" s="1">
        <f>WEEKDAY(financials[[#This Row],[Date]])</f>
        <v>7</v>
      </c>
      <c r="O185">
        <v>3</v>
      </c>
      <c r="P185" t="s">
        <v>28</v>
      </c>
      <c r="Q185">
        <v>2014</v>
      </c>
      <c r="R185" t="s">
        <v>54</v>
      </c>
      <c r="S185" s="2">
        <f xml:space="preserve">  financials[[#This Row],[Manufacturing Price]] + financials[[#This Row],[COGS]]</f>
        <v>19675</v>
      </c>
      <c r="T185" s="2">
        <f>financials[[#This Row],[Gross Sales]]-financials[[#This Row],[Expenses]]</f>
        <v>9830</v>
      </c>
    </row>
    <row r="186" spans="1:20" x14ac:dyDescent="0.35">
      <c r="A186" t="s">
        <v>32</v>
      </c>
      <c r="B186" t="s">
        <v>21</v>
      </c>
      <c r="C186" t="s">
        <v>27</v>
      </c>
      <c r="D186" t="s">
        <v>44</v>
      </c>
      <c r="E186">
        <v>1859</v>
      </c>
      <c r="F186">
        <v>5</v>
      </c>
      <c r="G186" s="2">
        <v>300</v>
      </c>
      <c r="H186" s="2">
        <v>557700</v>
      </c>
      <c r="I186" s="2">
        <v>22308</v>
      </c>
      <c r="J186" s="2">
        <v>535392</v>
      </c>
      <c r="K186" s="2">
        <v>464750</v>
      </c>
      <c r="L186" s="2">
        <v>70642</v>
      </c>
      <c r="M186" s="1">
        <v>41852</v>
      </c>
      <c r="N186" s="1">
        <f>WEEKDAY(financials[[#This Row],[Date]])</f>
        <v>6</v>
      </c>
      <c r="O186">
        <v>8</v>
      </c>
      <c r="P186" t="s">
        <v>33</v>
      </c>
      <c r="Q186">
        <v>2014</v>
      </c>
      <c r="R186" t="s">
        <v>56</v>
      </c>
      <c r="S186" s="2">
        <f xml:space="preserve">  financials[[#This Row],[Manufacturing Price]] + financials[[#This Row],[COGS]]</f>
        <v>464755</v>
      </c>
      <c r="T186" s="2">
        <f>financials[[#This Row],[Gross Sales]]-financials[[#This Row],[Expenses]]</f>
        <v>92945</v>
      </c>
    </row>
    <row r="187" spans="1:20" x14ac:dyDescent="0.35">
      <c r="A187" t="s">
        <v>16</v>
      </c>
      <c r="B187" t="s">
        <v>17</v>
      </c>
      <c r="C187" t="s">
        <v>27</v>
      </c>
      <c r="D187" t="s">
        <v>44</v>
      </c>
      <c r="E187">
        <v>2851</v>
      </c>
      <c r="F187">
        <v>5</v>
      </c>
      <c r="G187" s="2">
        <v>7</v>
      </c>
      <c r="H187" s="2">
        <v>19957</v>
      </c>
      <c r="I187" s="2">
        <v>798.28</v>
      </c>
      <c r="J187" s="2">
        <v>19158.72</v>
      </c>
      <c r="K187" s="2">
        <v>14255</v>
      </c>
      <c r="L187" s="2">
        <v>4903.7200000000012</v>
      </c>
      <c r="M187" s="1">
        <v>41548</v>
      </c>
      <c r="N187" s="1">
        <f>WEEKDAY(financials[[#This Row],[Date]])</f>
        <v>3</v>
      </c>
      <c r="O187">
        <v>10</v>
      </c>
      <c r="P187" t="s">
        <v>35</v>
      </c>
      <c r="Q187">
        <v>2013</v>
      </c>
      <c r="R187" t="s">
        <v>55</v>
      </c>
      <c r="S187" s="2">
        <f xml:space="preserve">  financials[[#This Row],[Manufacturing Price]] + financials[[#This Row],[COGS]]</f>
        <v>14260</v>
      </c>
      <c r="T187" s="2">
        <f>financials[[#This Row],[Gross Sales]]-financials[[#This Row],[Expenses]]</f>
        <v>5697</v>
      </c>
    </row>
    <row r="188" spans="1:20" x14ac:dyDescent="0.35">
      <c r="A188" t="s">
        <v>32</v>
      </c>
      <c r="B188" t="s">
        <v>21</v>
      </c>
      <c r="C188" t="s">
        <v>27</v>
      </c>
      <c r="D188" t="s">
        <v>44</v>
      </c>
      <c r="E188">
        <v>2021</v>
      </c>
      <c r="F188">
        <v>5</v>
      </c>
      <c r="G188" s="2">
        <v>300</v>
      </c>
      <c r="H188" s="2">
        <v>606300</v>
      </c>
      <c r="I188" s="2">
        <v>24252</v>
      </c>
      <c r="J188" s="2">
        <v>582048</v>
      </c>
      <c r="K188" s="2">
        <v>505250</v>
      </c>
      <c r="L188" s="2">
        <v>76798</v>
      </c>
      <c r="M188" s="1">
        <v>41913</v>
      </c>
      <c r="N188" s="1">
        <f>WEEKDAY(financials[[#This Row],[Date]])</f>
        <v>4</v>
      </c>
      <c r="O188">
        <v>10</v>
      </c>
      <c r="P188" t="s">
        <v>35</v>
      </c>
      <c r="Q188">
        <v>2014</v>
      </c>
      <c r="R188" t="s">
        <v>51</v>
      </c>
      <c r="S188" s="2">
        <f xml:space="preserve">  financials[[#This Row],[Manufacturing Price]] + financials[[#This Row],[COGS]]</f>
        <v>505255</v>
      </c>
      <c r="T188" s="2">
        <f>financials[[#This Row],[Gross Sales]]-financials[[#This Row],[Expenses]]</f>
        <v>101045</v>
      </c>
    </row>
    <row r="189" spans="1:20" x14ac:dyDescent="0.35">
      <c r="A189" t="s">
        <v>30</v>
      </c>
      <c r="B189" t="s">
        <v>25</v>
      </c>
      <c r="C189" t="s">
        <v>27</v>
      </c>
      <c r="D189" t="s">
        <v>44</v>
      </c>
      <c r="E189">
        <v>1138</v>
      </c>
      <c r="F189">
        <v>5</v>
      </c>
      <c r="G189" s="2">
        <v>125</v>
      </c>
      <c r="H189" s="2">
        <v>142250</v>
      </c>
      <c r="I189" s="2">
        <v>5690</v>
      </c>
      <c r="J189" s="2">
        <v>136560</v>
      </c>
      <c r="K189" s="2">
        <v>136560</v>
      </c>
      <c r="L189" s="2">
        <v>0</v>
      </c>
      <c r="M189" s="1">
        <v>41974</v>
      </c>
      <c r="N189" s="1">
        <f>WEEKDAY(financials[[#This Row],[Date]])</f>
        <v>2</v>
      </c>
      <c r="O189">
        <v>12</v>
      </c>
      <c r="P189" t="s">
        <v>26</v>
      </c>
      <c r="Q189">
        <v>2014</v>
      </c>
      <c r="R189" t="s">
        <v>53</v>
      </c>
      <c r="S189" s="2">
        <f xml:space="preserve">  financials[[#This Row],[Manufacturing Price]] + financials[[#This Row],[COGS]]</f>
        <v>136565</v>
      </c>
      <c r="T189" s="2">
        <f>financials[[#This Row],[Gross Sales]]-financials[[#This Row],[Expenses]]</f>
        <v>5685</v>
      </c>
    </row>
    <row r="190" spans="1:20" x14ac:dyDescent="0.35">
      <c r="A190" t="s">
        <v>16</v>
      </c>
      <c r="B190" t="s">
        <v>17</v>
      </c>
      <c r="C190" t="s">
        <v>37</v>
      </c>
      <c r="D190" t="s">
        <v>44</v>
      </c>
      <c r="E190">
        <v>4251</v>
      </c>
      <c r="F190">
        <v>10</v>
      </c>
      <c r="G190" s="2">
        <v>7</v>
      </c>
      <c r="H190" s="2">
        <v>29757</v>
      </c>
      <c r="I190" s="2">
        <v>1190.28</v>
      </c>
      <c r="J190" s="2">
        <v>28566.720000000001</v>
      </c>
      <c r="K190" s="2">
        <v>21255</v>
      </c>
      <c r="L190" s="2">
        <v>7311.7199999999993</v>
      </c>
      <c r="M190" s="1">
        <v>41640</v>
      </c>
      <c r="N190" s="1">
        <f>WEEKDAY(financials[[#This Row],[Date]])</f>
        <v>4</v>
      </c>
      <c r="O190">
        <v>1</v>
      </c>
      <c r="P190" t="s">
        <v>20</v>
      </c>
      <c r="Q190">
        <v>2014</v>
      </c>
      <c r="R190" t="s">
        <v>51</v>
      </c>
      <c r="S190" s="2">
        <f xml:space="preserve">  financials[[#This Row],[Manufacturing Price]] + financials[[#This Row],[COGS]]</f>
        <v>21265</v>
      </c>
      <c r="T190" s="2">
        <f>financials[[#This Row],[Gross Sales]]-financials[[#This Row],[Expenses]]</f>
        <v>8492</v>
      </c>
    </row>
    <row r="191" spans="1:20" x14ac:dyDescent="0.35">
      <c r="A191" t="s">
        <v>30</v>
      </c>
      <c r="B191" t="s">
        <v>21</v>
      </c>
      <c r="C191" t="s">
        <v>37</v>
      </c>
      <c r="D191" t="s">
        <v>44</v>
      </c>
      <c r="E191">
        <v>795</v>
      </c>
      <c r="F191">
        <v>10</v>
      </c>
      <c r="G191" s="2">
        <v>125</v>
      </c>
      <c r="H191" s="2">
        <v>99375</v>
      </c>
      <c r="I191" s="2">
        <v>3975</v>
      </c>
      <c r="J191" s="2">
        <v>95400</v>
      </c>
      <c r="K191" s="2">
        <v>95400</v>
      </c>
      <c r="L191" s="2">
        <v>0</v>
      </c>
      <c r="M191" s="1">
        <v>41699</v>
      </c>
      <c r="N191" s="1">
        <f>WEEKDAY(financials[[#This Row],[Date]])</f>
        <v>7</v>
      </c>
      <c r="O191">
        <v>3</v>
      </c>
      <c r="P191" t="s">
        <v>28</v>
      </c>
      <c r="Q191">
        <v>2014</v>
      </c>
      <c r="R191" t="s">
        <v>54</v>
      </c>
      <c r="S191" s="2">
        <f xml:space="preserve">  financials[[#This Row],[Manufacturing Price]] + financials[[#This Row],[COGS]]</f>
        <v>95410</v>
      </c>
      <c r="T191" s="2">
        <f>financials[[#This Row],[Gross Sales]]-financials[[#This Row],[Expenses]]</f>
        <v>3965</v>
      </c>
    </row>
    <row r="192" spans="1:20" x14ac:dyDescent="0.35">
      <c r="A192" t="s">
        <v>32</v>
      </c>
      <c r="B192" t="s">
        <v>21</v>
      </c>
      <c r="C192" t="s">
        <v>37</v>
      </c>
      <c r="D192" t="s">
        <v>44</v>
      </c>
      <c r="E192">
        <v>1414.5</v>
      </c>
      <c r="F192">
        <v>10</v>
      </c>
      <c r="G192" s="2">
        <v>300</v>
      </c>
      <c r="H192" s="2">
        <v>424350</v>
      </c>
      <c r="I192" s="2">
        <v>16974</v>
      </c>
      <c r="J192" s="2">
        <v>407376</v>
      </c>
      <c r="K192" s="2">
        <v>353625</v>
      </c>
      <c r="L192" s="2">
        <v>53751</v>
      </c>
      <c r="M192" s="1">
        <v>41730</v>
      </c>
      <c r="N192" s="1">
        <f>WEEKDAY(financials[[#This Row],[Date]])</f>
        <v>3</v>
      </c>
      <c r="O192">
        <v>4</v>
      </c>
      <c r="P192" t="s">
        <v>42</v>
      </c>
      <c r="Q192">
        <v>2014</v>
      </c>
      <c r="R192" t="s">
        <v>55</v>
      </c>
      <c r="S192" s="2">
        <f xml:space="preserve">  financials[[#This Row],[Manufacturing Price]] + financials[[#This Row],[COGS]]</f>
        <v>353635</v>
      </c>
      <c r="T192" s="2">
        <f>financials[[#This Row],[Gross Sales]]-financials[[#This Row],[Expenses]]</f>
        <v>70715</v>
      </c>
    </row>
    <row r="193" spans="1:20" x14ac:dyDescent="0.35">
      <c r="A193" t="s">
        <v>32</v>
      </c>
      <c r="B193" t="s">
        <v>36</v>
      </c>
      <c r="C193" t="s">
        <v>37</v>
      </c>
      <c r="D193" t="s">
        <v>44</v>
      </c>
      <c r="E193">
        <v>2918</v>
      </c>
      <c r="F193">
        <v>10</v>
      </c>
      <c r="G193" s="2">
        <v>300</v>
      </c>
      <c r="H193" s="2">
        <v>875400</v>
      </c>
      <c r="I193" s="2">
        <v>35016</v>
      </c>
      <c r="J193" s="2">
        <v>840384</v>
      </c>
      <c r="K193" s="2">
        <v>729500</v>
      </c>
      <c r="L193" s="2">
        <v>110884</v>
      </c>
      <c r="M193" s="1">
        <v>41760</v>
      </c>
      <c r="N193" s="1">
        <f>WEEKDAY(financials[[#This Row],[Date]])</f>
        <v>5</v>
      </c>
      <c r="O193">
        <v>5</v>
      </c>
      <c r="P193" t="s">
        <v>45</v>
      </c>
      <c r="Q193">
        <v>2014</v>
      </c>
      <c r="R193" t="s">
        <v>57</v>
      </c>
      <c r="S193" s="2">
        <f xml:space="preserve">  financials[[#This Row],[Manufacturing Price]] + financials[[#This Row],[COGS]]</f>
        <v>729510</v>
      </c>
      <c r="T193" s="2">
        <f>financials[[#This Row],[Gross Sales]]-financials[[#This Row],[Expenses]]</f>
        <v>145890</v>
      </c>
    </row>
    <row r="194" spans="1:20" x14ac:dyDescent="0.35">
      <c r="A194" t="s">
        <v>16</v>
      </c>
      <c r="B194" t="s">
        <v>36</v>
      </c>
      <c r="C194" t="s">
        <v>37</v>
      </c>
      <c r="D194" t="s">
        <v>44</v>
      </c>
      <c r="E194">
        <v>3450</v>
      </c>
      <c r="F194">
        <v>10</v>
      </c>
      <c r="G194" s="2">
        <v>350</v>
      </c>
      <c r="H194" s="2">
        <v>1207500</v>
      </c>
      <c r="I194" s="2">
        <v>48300</v>
      </c>
      <c r="J194" s="2">
        <v>1159200</v>
      </c>
      <c r="K194" s="2">
        <v>897000</v>
      </c>
      <c r="L194" s="2">
        <v>262200</v>
      </c>
      <c r="M194" s="1">
        <v>41821</v>
      </c>
      <c r="N194" s="1">
        <f>WEEKDAY(financials[[#This Row],[Date]])</f>
        <v>3</v>
      </c>
      <c r="O194">
        <v>7</v>
      </c>
      <c r="P194" t="s">
        <v>31</v>
      </c>
      <c r="Q194">
        <v>2014</v>
      </c>
      <c r="R194" t="s">
        <v>55</v>
      </c>
      <c r="S194" s="2">
        <f xml:space="preserve">  financials[[#This Row],[Manufacturing Price]] + financials[[#This Row],[COGS]]</f>
        <v>897010</v>
      </c>
      <c r="T194" s="2">
        <f>financials[[#This Row],[Gross Sales]]-financials[[#This Row],[Expenses]]</f>
        <v>310490</v>
      </c>
    </row>
    <row r="195" spans="1:20" x14ac:dyDescent="0.35">
      <c r="A195" t="s">
        <v>30</v>
      </c>
      <c r="B195" t="s">
        <v>23</v>
      </c>
      <c r="C195" t="s">
        <v>37</v>
      </c>
      <c r="D195" t="s">
        <v>44</v>
      </c>
      <c r="E195">
        <v>2988</v>
      </c>
      <c r="F195">
        <v>10</v>
      </c>
      <c r="G195" s="2">
        <v>125</v>
      </c>
      <c r="H195" s="2">
        <v>373500</v>
      </c>
      <c r="I195" s="2">
        <v>14940</v>
      </c>
      <c r="J195" s="2">
        <v>358560</v>
      </c>
      <c r="K195" s="2">
        <v>358560</v>
      </c>
      <c r="L195" s="2">
        <v>0</v>
      </c>
      <c r="M195" s="1">
        <v>41821</v>
      </c>
      <c r="N195" s="1">
        <f>WEEKDAY(financials[[#This Row],[Date]])</f>
        <v>3</v>
      </c>
      <c r="O195">
        <v>7</v>
      </c>
      <c r="P195" t="s">
        <v>31</v>
      </c>
      <c r="Q195">
        <v>2014</v>
      </c>
      <c r="R195" t="s">
        <v>55</v>
      </c>
      <c r="S195" s="2">
        <f xml:space="preserve">  financials[[#This Row],[Manufacturing Price]] + financials[[#This Row],[COGS]]</f>
        <v>358570</v>
      </c>
      <c r="T195" s="2">
        <f>financials[[#This Row],[Gross Sales]]-financials[[#This Row],[Expenses]]</f>
        <v>14930</v>
      </c>
    </row>
    <row r="196" spans="1:20" x14ac:dyDescent="0.35">
      <c r="A196" t="s">
        <v>22</v>
      </c>
      <c r="B196" t="s">
        <v>17</v>
      </c>
      <c r="C196" t="s">
        <v>37</v>
      </c>
      <c r="D196" t="s">
        <v>44</v>
      </c>
      <c r="E196">
        <v>218</v>
      </c>
      <c r="F196">
        <v>10</v>
      </c>
      <c r="G196" s="2">
        <v>15</v>
      </c>
      <c r="H196" s="2">
        <v>3270</v>
      </c>
      <c r="I196" s="2">
        <v>130.80000000000001</v>
      </c>
      <c r="J196" s="2">
        <v>3139.2</v>
      </c>
      <c r="K196" s="2">
        <v>2180</v>
      </c>
      <c r="L196" s="2">
        <v>959.19999999999982</v>
      </c>
      <c r="M196" s="1">
        <v>41883</v>
      </c>
      <c r="N196" s="1">
        <f>WEEKDAY(financials[[#This Row],[Date]])</f>
        <v>2</v>
      </c>
      <c r="O196">
        <v>9</v>
      </c>
      <c r="P196" t="s">
        <v>34</v>
      </c>
      <c r="Q196">
        <v>2014</v>
      </c>
      <c r="R196" t="s">
        <v>53</v>
      </c>
      <c r="S196" s="2">
        <f xml:space="preserve">  financials[[#This Row],[Manufacturing Price]] + financials[[#This Row],[COGS]]</f>
        <v>2190</v>
      </c>
      <c r="T196" s="2">
        <f>financials[[#This Row],[Gross Sales]]-financials[[#This Row],[Expenses]]</f>
        <v>1080</v>
      </c>
    </row>
    <row r="197" spans="1:20" x14ac:dyDescent="0.35">
      <c r="A197" t="s">
        <v>16</v>
      </c>
      <c r="B197" t="s">
        <v>17</v>
      </c>
      <c r="C197" t="s">
        <v>37</v>
      </c>
      <c r="D197" t="s">
        <v>44</v>
      </c>
      <c r="E197">
        <v>2074</v>
      </c>
      <c r="F197">
        <v>10</v>
      </c>
      <c r="G197" s="2">
        <v>20</v>
      </c>
      <c r="H197" s="2">
        <v>41480</v>
      </c>
      <c r="I197" s="2">
        <v>1659.2</v>
      </c>
      <c r="J197" s="2">
        <v>39820.800000000003</v>
      </c>
      <c r="K197" s="2">
        <v>20740</v>
      </c>
      <c r="L197" s="2">
        <v>19080.800000000003</v>
      </c>
      <c r="M197" s="1">
        <v>41883</v>
      </c>
      <c r="N197" s="1">
        <f>WEEKDAY(financials[[#This Row],[Date]])</f>
        <v>2</v>
      </c>
      <c r="O197">
        <v>9</v>
      </c>
      <c r="P197" t="s">
        <v>34</v>
      </c>
      <c r="Q197">
        <v>2014</v>
      </c>
      <c r="R197" t="s">
        <v>53</v>
      </c>
      <c r="S197" s="2">
        <f xml:space="preserve">  financials[[#This Row],[Manufacturing Price]] + financials[[#This Row],[COGS]]</f>
        <v>20750</v>
      </c>
      <c r="T197" s="2">
        <f>financials[[#This Row],[Gross Sales]]-financials[[#This Row],[Expenses]]</f>
        <v>20730</v>
      </c>
    </row>
    <row r="198" spans="1:20" x14ac:dyDescent="0.35">
      <c r="A198" t="s">
        <v>16</v>
      </c>
      <c r="B198" t="s">
        <v>36</v>
      </c>
      <c r="C198" t="s">
        <v>37</v>
      </c>
      <c r="D198" t="s">
        <v>44</v>
      </c>
      <c r="E198">
        <v>1056</v>
      </c>
      <c r="F198">
        <v>10</v>
      </c>
      <c r="G198" s="2">
        <v>20</v>
      </c>
      <c r="H198" s="2">
        <v>21120</v>
      </c>
      <c r="I198" s="2">
        <v>844.8</v>
      </c>
      <c r="J198" s="2">
        <v>20275.2</v>
      </c>
      <c r="K198" s="2">
        <v>10560</v>
      </c>
      <c r="L198" s="2">
        <v>9715.2000000000007</v>
      </c>
      <c r="M198" s="1">
        <v>41883</v>
      </c>
      <c r="N198" s="1">
        <f>WEEKDAY(financials[[#This Row],[Date]])</f>
        <v>2</v>
      </c>
      <c r="O198">
        <v>9</v>
      </c>
      <c r="P198" t="s">
        <v>34</v>
      </c>
      <c r="Q198">
        <v>2014</v>
      </c>
      <c r="R198" t="s">
        <v>53</v>
      </c>
      <c r="S198" s="2">
        <f xml:space="preserve">  financials[[#This Row],[Manufacturing Price]] + financials[[#This Row],[COGS]]</f>
        <v>10570</v>
      </c>
      <c r="T198" s="2">
        <f>financials[[#This Row],[Gross Sales]]-financials[[#This Row],[Expenses]]</f>
        <v>10550</v>
      </c>
    </row>
    <row r="199" spans="1:20" x14ac:dyDescent="0.35">
      <c r="A199" t="s">
        <v>22</v>
      </c>
      <c r="B199" t="s">
        <v>36</v>
      </c>
      <c r="C199" t="s">
        <v>37</v>
      </c>
      <c r="D199" t="s">
        <v>44</v>
      </c>
      <c r="E199">
        <v>671</v>
      </c>
      <c r="F199">
        <v>10</v>
      </c>
      <c r="G199" s="2">
        <v>15</v>
      </c>
      <c r="H199" s="2">
        <v>10065</v>
      </c>
      <c r="I199" s="2">
        <v>402.6</v>
      </c>
      <c r="J199" s="2">
        <v>9662.4</v>
      </c>
      <c r="K199" s="2">
        <v>6710</v>
      </c>
      <c r="L199" s="2">
        <v>2952.3999999999996</v>
      </c>
      <c r="M199" s="1">
        <v>41548</v>
      </c>
      <c r="N199" s="1">
        <f>WEEKDAY(financials[[#This Row],[Date]])</f>
        <v>3</v>
      </c>
      <c r="O199">
        <v>10</v>
      </c>
      <c r="P199" t="s">
        <v>35</v>
      </c>
      <c r="Q199">
        <v>2013</v>
      </c>
      <c r="R199" t="s">
        <v>55</v>
      </c>
      <c r="S199" s="2">
        <f xml:space="preserve">  financials[[#This Row],[Manufacturing Price]] + financials[[#This Row],[COGS]]</f>
        <v>6720</v>
      </c>
      <c r="T199" s="2">
        <f>financials[[#This Row],[Gross Sales]]-financials[[#This Row],[Expenses]]</f>
        <v>3345</v>
      </c>
    </row>
    <row r="200" spans="1:20" x14ac:dyDescent="0.35">
      <c r="A200" t="s">
        <v>22</v>
      </c>
      <c r="B200" t="s">
        <v>25</v>
      </c>
      <c r="C200" t="s">
        <v>37</v>
      </c>
      <c r="D200" t="s">
        <v>44</v>
      </c>
      <c r="E200">
        <v>1514</v>
      </c>
      <c r="F200">
        <v>10</v>
      </c>
      <c r="G200" s="2">
        <v>15</v>
      </c>
      <c r="H200" s="2">
        <v>22710</v>
      </c>
      <c r="I200" s="2">
        <v>908.4</v>
      </c>
      <c r="J200" s="2">
        <v>21801.599999999999</v>
      </c>
      <c r="K200" s="2">
        <v>15140</v>
      </c>
      <c r="L200" s="2">
        <v>6661.5999999999985</v>
      </c>
      <c r="M200" s="1">
        <v>41548</v>
      </c>
      <c r="N200" s="1">
        <f>WEEKDAY(financials[[#This Row],[Date]])</f>
        <v>3</v>
      </c>
      <c r="O200">
        <v>10</v>
      </c>
      <c r="P200" t="s">
        <v>35</v>
      </c>
      <c r="Q200">
        <v>2013</v>
      </c>
      <c r="R200" t="s">
        <v>55</v>
      </c>
      <c r="S200" s="2">
        <f xml:space="preserve">  financials[[#This Row],[Manufacturing Price]] + financials[[#This Row],[COGS]]</f>
        <v>15150</v>
      </c>
      <c r="T200" s="2">
        <f>financials[[#This Row],[Gross Sales]]-financials[[#This Row],[Expenses]]</f>
        <v>7560</v>
      </c>
    </row>
    <row r="201" spans="1:20" x14ac:dyDescent="0.35">
      <c r="A201" t="s">
        <v>16</v>
      </c>
      <c r="B201" t="s">
        <v>36</v>
      </c>
      <c r="C201" t="s">
        <v>37</v>
      </c>
      <c r="D201" t="s">
        <v>44</v>
      </c>
      <c r="E201">
        <v>274</v>
      </c>
      <c r="F201">
        <v>10</v>
      </c>
      <c r="G201" s="2">
        <v>350</v>
      </c>
      <c r="H201" s="2">
        <v>95900</v>
      </c>
      <c r="I201" s="2">
        <v>3836</v>
      </c>
      <c r="J201" s="2">
        <v>92064</v>
      </c>
      <c r="K201" s="2">
        <v>71240</v>
      </c>
      <c r="L201" s="2">
        <v>20824</v>
      </c>
      <c r="M201" s="1">
        <v>41974</v>
      </c>
      <c r="N201" s="1">
        <f>WEEKDAY(financials[[#This Row],[Date]])</f>
        <v>2</v>
      </c>
      <c r="O201">
        <v>12</v>
      </c>
      <c r="P201" t="s">
        <v>26</v>
      </c>
      <c r="Q201">
        <v>2014</v>
      </c>
      <c r="R201" t="s">
        <v>53</v>
      </c>
      <c r="S201" s="2">
        <f xml:space="preserve">  financials[[#This Row],[Manufacturing Price]] + financials[[#This Row],[COGS]]</f>
        <v>71250</v>
      </c>
      <c r="T201" s="2">
        <f>financials[[#This Row],[Gross Sales]]-financials[[#This Row],[Expenses]]</f>
        <v>24650</v>
      </c>
    </row>
    <row r="202" spans="1:20" x14ac:dyDescent="0.35">
      <c r="A202" t="s">
        <v>30</v>
      </c>
      <c r="B202" t="s">
        <v>25</v>
      </c>
      <c r="C202" t="s">
        <v>37</v>
      </c>
      <c r="D202" t="s">
        <v>44</v>
      </c>
      <c r="E202">
        <v>1138</v>
      </c>
      <c r="F202">
        <v>10</v>
      </c>
      <c r="G202" s="2">
        <v>125</v>
      </c>
      <c r="H202" s="2">
        <v>142250</v>
      </c>
      <c r="I202" s="2">
        <v>5690</v>
      </c>
      <c r="J202" s="2">
        <v>136560</v>
      </c>
      <c r="K202" s="2">
        <v>136560</v>
      </c>
      <c r="L202" s="2">
        <v>0</v>
      </c>
      <c r="M202" s="1">
        <v>41974</v>
      </c>
      <c r="N202" s="1">
        <f>WEEKDAY(financials[[#This Row],[Date]])</f>
        <v>2</v>
      </c>
      <c r="O202">
        <v>12</v>
      </c>
      <c r="P202" t="s">
        <v>26</v>
      </c>
      <c r="Q202">
        <v>2014</v>
      </c>
      <c r="R202" t="s">
        <v>53</v>
      </c>
      <c r="S202" s="2">
        <f xml:space="preserve">  financials[[#This Row],[Manufacturing Price]] + financials[[#This Row],[COGS]]</f>
        <v>136570</v>
      </c>
      <c r="T202" s="2">
        <f>financials[[#This Row],[Gross Sales]]-financials[[#This Row],[Expenses]]</f>
        <v>5680</v>
      </c>
    </row>
    <row r="203" spans="1:20" x14ac:dyDescent="0.35">
      <c r="A203" t="s">
        <v>29</v>
      </c>
      <c r="B203" t="s">
        <v>36</v>
      </c>
      <c r="C203" t="s">
        <v>40</v>
      </c>
      <c r="D203" t="s">
        <v>44</v>
      </c>
      <c r="E203">
        <v>1465</v>
      </c>
      <c r="F203">
        <v>120</v>
      </c>
      <c r="G203" s="2">
        <v>12</v>
      </c>
      <c r="H203" s="2">
        <v>17580</v>
      </c>
      <c r="I203" s="2">
        <v>703.2</v>
      </c>
      <c r="J203" s="2">
        <v>16876.8</v>
      </c>
      <c r="K203" s="2">
        <v>4395</v>
      </c>
      <c r="L203" s="2">
        <v>12481.8</v>
      </c>
      <c r="M203" s="1">
        <v>41699</v>
      </c>
      <c r="N203" s="1">
        <f>WEEKDAY(financials[[#This Row],[Date]])</f>
        <v>7</v>
      </c>
      <c r="O203">
        <v>3</v>
      </c>
      <c r="P203" t="s">
        <v>28</v>
      </c>
      <c r="Q203">
        <v>2014</v>
      </c>
      <c r="R203" t="s">
        <v>54</v>
      </c>
      <c r="S203" s="2">
        <f xml:space="preserve">  financials[[#This Row],[Manufacturing Price]] + financials[[#This Row],[COGS]]</f>
        <v>4515</v>
      </c>
      <c r="T203" s="2">
        <f>financials[[#This Row],[Gross Sales]]-financials[[#This Row],[Expenses]]</f>
        <v>13065</v>
      </c>
    </row>
    <row r="204" spans="1:20" x14ac:dyDescent="0.35">
      <c r="A204" t="s">
        <v>16</v>
      </c>
      <c r="B204" t="s">
        <v>17</v>
      </c>
      <c r="C204" t="s">
        <v>40</v>
      </c>
      <c r="D204" t="s">
        <v>44</v>
      </c>
      <c r="E204">
        <v>2646</v>
      </c>
      <c r="F204">
        <v>120</v>
      </c>
      <c r="G204" s="2">
        <v>20</v>
      </c>
      <c r="H204" s="2">
        <v>52920</v>
      </c>
      <c r="I204" s="2">
        <v>2116.8000000000002</v>
      </c>
      <c r="J204" s="2">
        <v>50803.199999999997</v>
      </c>
      <c r="K204" s="2">
        <v>26460</v>
      </c>
      <c r="L204" s="2">
        <v>24343.199999999997</v>
      </c>
      <c r="M204" s="1">
        <v>41518</v>
      </c>
      <c r="N204" s="1">
        <f>WEEKDAY(financials[[#This Row],[Date]])</f>
        <v>1</v>
      </c>
      <c r="O204">
        <v>9</v>
      </c>
      <c r="P204" t="s">
        <v>34</v>
      </c>
      <c r="Q204">
        <v>2013</v>
      </c>
      <c r="R204" t="s">
        <v>52</v>
      </c>
      <c r="S204" s="2">
        <f xml:space="preserve">  financials[[#This Row],[Manufacturing Price]] + financials[[#This Row],[COGS]]</f>
        <v>26580</v>
      </c>
      <c r="T204" s="2">
        <f>financials[[#This Row],[Gross Sales]]-financials[[#This Row],[Expenses]]</f>
        <v>26340</v>
      </c>
    </row>
    <row r="205" spans="1:20" x14ac:dyDescent="0.35">
      <c r="A205" t="s">
        <v>16</v>
      </c>
      <c r="B205" t="s">
        <v>23</v>
      </c>
      <c r="C205" t="s">
        <v>40</v>
      </c>
      <c r="D205" t="s">
        <v>44</v>
      </c>
      <c r="E205">
        <v>2177</v>
      </c>
      <c r="F205">
        <v>120</v>
      </c>
      <c r="G205" s="2">
        <v>350</v>
      </c>
      <c r="H205" s="2">
        <v>761950</v>
      </c>
      <c r="I205" s="2">
        <v>30478</v>
      </c>
      <c r="J205" s="2">
        <v>731472</v>
      </c>
      <c r="K205" s="2">
        <v>566020</v>
      </c>
      <c r="L205" s="2">
        <v>165452</v>
      </c>
      <c r="M205" s="1">
        <v>41913</v>
      </c>
      <c r="N205" s="1">
        <f>WEEKDAY(financials[[#This Row],[Date]])</f>
        <v>4</v>
      </c>
      <c r="O205">
        <v>10</v>
      </c>
      <c r="P205" t="s">
        <v>35</v>
      </c>
      <c r="Q205">
        <v>2014</v>
      </c>
      <c r="R205" t="s">
        <v>51</v>
      </c>
      <c r="S205" s="2">
        <f xml:space="preserve">  financials[[#This Row],[Manufacturing Price]] + financials[[#This Row],[COGS]]</f>
        <v>566140</v>
      </c>
      <c r="T205" s="2">
        <f>financials[[#This Row],[Gross Sales]]-financials[[#This Row],[Expenses]]</f>
        <v>195810</v>
      </c>
    </row>
    <row r="206" spans="1:20" x14ac:dyDescent="0.35">
      <c r="A206" t="s">
        <v>29</v>
      </c>
      <c r="B206" t="s">
        <v>23</v>
      </c>
      <c r="C206" t="s">
        <v>41</v>
      </c>
      <c r="D206" t="s">
        <v>44</v>
      </c>
      <c r="E206">
        <v>866</v>
      </c>
      <c r="F206">
        <v>250</v>
      </c>
      <c r="G206" s="2">
        <v>12</v>
      </c>
      <c r="H206" s="2">
        <v>10392</v>
      </c>
      <c r="I206" s="2">
        <v>415.68</v>
      </c>
      <c r="J206" s="2">
        <v>9976.32</v>
      </c>
      <c r="K206" s="2">
        <v>2598</v>
      </c>
      <c r="L206" s="2">
        <v>7378.32</v>
      </c>
      <c r="M206" s="1">
        <v>41760</v>
      </c>
      <c r="N206" s="1">
        <f>WEEKDAY(financials[[#This Row],[Date]])</f>
        <v>5</v>
      </c>
      <c r="O206">
        <v>5</v>
      </c>
      <c r="P206" t="s">
        <v>45</v>
      </c>
      <c r="Q206">
        <v>2014</v>
      </c>
      <c r="R206" t="s">
        <v>57</v>
      </c>
      <c r="S206" s="2">
        <f xml:space="preserve">  financials[[#This Row],[Manufacturing Price]] + financials[[#This Row],[COGS]]</f>
        <v>2848</v>
      </c>
      <c r="T206" s="2">
        <f>financials[[#This Row],[Gross Sales]]-financials[[#This Row],[Expenses]]</f>
        <v>7544</v>
      </c>
    </row>
    <row r="207" spans="1:20" x14ac:dyDescent="0.35">
      <c r="A207" t="s">
        <v>16</v>
      </c>
      <c r="B207" t="s">
        <v>36</v>
      </c>
      <c r="C207" t="s">
        <v>41</v>
      </c>
      <c r="D207" t="s">
        <v>44</v>
      </c>
      <c r="E207">
        <v>349</v>
      </c>
      <c r="F207">
        <v>250</v>
      </c>
      <c r="G207" s="2">
        <v>350</v>
      </c>
      <c r="H207" s="2">
        <v>122150</v>
      </c>
      <c r="I207" s="2">
        <v>4886</v>
      </c>
      <c r="J207" s="2">
        <v>117264</v>
      </c>
      <c r="K207" s="2">
        <v>90740</v>
      </c>
      <c r="L207" s="2">
        <v>26524</v>
      </c>
      <c r="M207" s="1">
        <v>41518</v>
      </c>
      <c r="N207" s="1">
        <f>WEEKDAY(financials[[#This Row],[Date]])</f>
        <v>1</v>
      </c>
      <c r="O207">
        <v>9</v>
      </c>
      <c r="P207" t="s">
        <v>34</v>
      </c>
      <c r="Q207">
        <v>2013</v>
      </c>
      <c r="R207" t="s">
        <v>52</v>
      </c>
      <c r="S207" s="2">
        <f xml:space="preserve">  financials[[#This Row],[Manufacturing Price]] + financials[[#This Row],[COGS]]</f>
        <v>90990</v>
      </c>
      <c r="T207" s="2">
        <f>financials[[#This Row],[Gross Sales]]-financials[[#This Row],[Expenses]]</f>
        <v>31160</v>
      </c>
    </row>
    <row r="208" spans="1:20" x14ac:dyDescent="0.35">
      <c r="A208" t="s">
        <v>16</v>
      </c>
      <c r="B208" t="s">
        <v>23</v>
      </c>
      <c r="C208" t="s">
        <v>41</v>
      </c>
      <c r="D208" t="s">
        <v>44</v>
      </c>
      <c r="E208">
        <v>2177</v>
      </c>
      <c r="F208">
        <v>250</v>
      </c>
      <c r="G208" s="2">
        <v>350</v>
      </c>
      <c r="H208" s="2">
        <v>761950</v>
      </c>
      <c r="I208" s="2">
        <v>30478</v>
      </c>
      <c r="J208" s="2">
        <v>731472</v>
      </c>
      <c r="K208" s="2">
        <v>566020</v>
      </c>
      <c r="L208" s="2">
        <v>165452</v>
      </c>
      <c r="M208" s="1">
        <v>41913</v>
      </c>
      <c r="N208" s="1">
        <f>WEEKDAY(financials[[#This Row],[Date]])</f>
        <v>4</v>
      </c>
      <c r="O208">
        <v>10</v>
      </c>
      <c r="P208" t="s">
        <v>35</v>
      </c>
      <c r="Q208">
        <v>2014</v>
      </c>
      <c r="R208" t="s">
        <v>51</v>
      </c>
      <c r="S208" s="2">
        <f xml:space="preserve">  financials[[#This Row],[Manufacturing Price]] + financials[[#This Row],[COGS]]</f>
        <v>566270</v>
      </c>
      <c r="T208" s="2">
        <f>financials[[#This Row],[Gross Sales]]-financials[[#This Row],[Expenses]]</f>
        <v>195680</v>
      </c>
    </row>
    <row r="209" spans="1:20" x14ac:dyDescent="0.35">
      <c r="A209" t="s">
        <v>22</v>
      </c>
      <c r="B209" t="s">
        <v>25</v>
      </c>
      <c r="C209" t="s">
        <v>41</v>
      </c>
      <c r="D209" t="s">
        <v>44</v>
      </c>
      <c r="E209">
        <v>1514</v>
      </c>
      <c r="F209">
        <v>250</v>
      </c>
      <c r="G209" s="2">
        <v>15</v>
      </c>
      <c r="H209" s="2">
        <v>22710</v>
      </c>
      <c r="I209" s="2">
        <v>908.4</v>
      </c>
      <c r="J209" s="2">
        <v>21801.599999999999</v>
      </c>
      <c r="K209" s="2">
        <v>15140</v>
      </c>
      <c r="L209" s="2">
        <v>6661.5999999999985</v>
      </c>
      <c r="M209" s="1">
        <v>41548</v>
      </c>
      <c r="N209" s="1">
        <f>WEEKDAY(financials[[#This Row],[Date]])</f>
        <v>3</v>
      </c>
      <c r="O209">
        <v>10</v>
      </c>
      <c r="P209" t="s">
        <v>35</v>
      </c>
      <c r="Q209">
        <v>2013</v>
      </c>
      <c r="R209" t="s">
        <v>55</v>
      </c>
      <c r="S209" s="2">
        <f xml:space="preserve">  financials[[#This Row],[Manufacturing Price]] + financials[[#This Row],[COGS]]</f>
        <v>15390</v>
      </c>
      <c r="T209" s="2">
        <f>financials[[#This Row],[Gross Sales]]-financials[[#This Row],[Expenses]]</f>
        <v>7320</v>
      </c>
    </row>
    <row r="210" spans="1:20" x14ac:dyDescent="0.35">
      <c r="A210" t="s">
        <v>16</v>
      </c>
      <c r="B210" t="s">
        <v>25</v>
      </c>
      <c r="C210" t="s">
        <v>43</v>
      </c>
      <c r="D210" t="s">
        <v>44</v>
      </c>
      <c r="E210">
        <v>1865</v>
      </c>
      <c r="F210">
        <v>260</v>
      </c>
      <c r="G210" s="2">
        <v>350</v>
      </c>
      <c r="H210" s="2">
        <v>652750</v>
      </c>
      <c r="I210" s="2">
        <v>26110</v>
      </c>
      <c r="J210" s="2">
        <v>626640</v>
      </c>
      <c r="K210" s="2">
        <v>484900</v>
      </c>
      <c r="L210" s="2">
        <v>141740</v>
      </c>
      <c r="M210" s="1">
        <v>41671</v>
      </c>
      <c r="N210" s="1">
        <f>WEEKDAY(financials[[#This Row],[Date]])</f>
        <v>7</v>
      </c>
      <c r="O210">
        <v>2</v>
      </c>
      <c r="P210" t="s">
        <v>38</v>
      </c>
      <c r="Q210">
        <v>2014</v>
      </c>
      <c r="R210" t="s">
        <v>54</v>
      </c>
      <c r="S210" s="2">
        <f xml:space="preserve">  financials[[#This Row],[Manufacturing Price]] + financials[[#This Row],[COGS]]</f>
        <v>485160</v>
      </c>
      <c r="T210" s="2">
        <f>financials[[#This Row],[Gross Sales]]-financials[[#This Row],[Expenses]]</f>
        <v>167590</v>
      </c>
    </row>
    <row r="211" spans="1:20" x14ac:dyDescent="0.35">
      <c r="A211" t="s">
        <v>30</v>
      </c>
      <c r="B211" t="s">
        <v>25</v>
      </c>
      <c r="C211" t="s">
        <v>43</v>
      </c>
      <c r="D211" t="s">
        <v>44</v>
      </c>
      <c r="E211">
        <v>1074</v>
      </c>
      <c r="F211">
        <v>260</v>
      </c>
      <c r="G211" s="2">
        <v>125</v>
      </c>
      <c r="H211" s="2">
        <v>134250</v>
      </c>
      <c r="I211" s="2">
        <v>5370</v>
      </c>
      <c r="J211" s="2">
        <v>128880</v>
      </c>
      <c r="K211" s="2">
        <v>128880</v>
      </c>
      <c r="L211" s="2">
        <v>0</v>
      </c>
      <c r="M211" s="1">
        <v>41730</v>
      </c>
      <c r="N211" s="1">
        <f>WEEKDAY(financials[[#This Row],[Date]])</f>
        <v>3</v>
      </c>
      <c r="O211">
        <v>4</v>
      </c>
      <c r="P211" t="s">
        <v>42</v>
      </c>
      <c r="Q211">
        <v>2014</v>
      </c>
      <c r="R211" t="s">
        <v>55</v>
      </c>
      <c r="S211" s="2">
        <f xml:space="preserve">  financials[[#This Row],[Manufacturing Price]] + financials[[#This Row],[COGS]]</f>
        <v>129140</v>
      </c>
      <c r="T211" s="2">
        <f>financials[[#This Row],[Gross Sales]]-financials[[#This Row],[Expenses]]</f>
        <v>5110</v>
      </c>
    </row>
    <row r="212" spans="1:20" x14ac:dyDescent="0.35">
      <c r="A212" t="s">
        <v>16</v>
      </c>
      <c r="B212" t="s">
        <v>21</v>
      </c>
      <c r="C212" t="s">
        <v>43</v>
      </c>
      <c r="D212" t="s">
        <v>44</v>
      </c>
      <c r="E212">
        <v>1907</v>
      </c>
      <c r="F212">
        <v>260</v>
      </c>
      <c r="G212" s="2">
        <v>350</v>
      </c>
      <c r="H212" s="2">
        <v>667450</v>
      </c>
      <c r="I212" s="2">
        <v>26698</v>
      </c>
      <c r="J212" s="2">
        <v>640752</v>
      </c>
      <c r="K212" s="2">
        <v>495820</v>
      </c>
      <c r="L212" s="2">
        <v>144932</v>
      </c>
      <c r="M212" s="1">
        <v>41883</v>
      </c>
      <c r="N212" s="1">
        <f>WEEKDAY(financials[[#This Row],[Date]])</f>
        <v>2</v>
      </c>
      <c r="O212">
        <v>9</v>
      </c>
      <c r="P212" t="s">
        <v>34</v>
      </c>
      <c r="Q212">
        <v>2014</v>
      </c>
      <c r="R212" t="s">
        <v>53</v>
      </c>
      <c r="S212" s="2">
        <f xml:space="preserve">  financials[[#This Row],[Manufacturing Price]] + financials[[#This Row],[COGS]]</f>
        <v>496080</v>
      </c>
      <c r="T212" s="2">
        <f>financials[[#This Row],[Gross Sales]]-financials[[#This Row],[Expenses]]</f>
        <v>171370</v>
      </c>
    </row>
    <row r="213" spans="1:20" x14ac:dyDescent="0.35">
      <c r="A213" t="s">
        <v>22</v>
      </c>
      <c r="B213" t="s">
        <v>36</v>
      </c>
      <c r="C213" t="s">
        <v>43</v>
      </c>
      <c r="D213" t="s">
        <v>44</v>
      </c>
      <c r="E213">
        <v>671</v>
      </c>
      <c r="F213">
        <v>260</v>
      </c>
      <c r="G213" s="2">
        <v>15</v>
      </c>
      <c r="H213" s="2">
        <v>10065</v>
      </c>
      <c r="I213" s="2">
        <v>402.6</v>
      </c>
      <c r="J213" s="2">
        <v>9662.4</v>
      </c>
      <c r="K213" s="2">
        <v>6710</v>
      </c>
      <c r="L213" s="2">
        <v>2952.3999999999996</v>
      </c>
      <c r="M213" s="1">
        <v>41548</v>
      </c>
      <c r="N213" s="1">
        <f>WEEKDAY(financials[[#This Row],[Date]])</f>
        <v>3</v>
      </c>
      <c r="O213">
        <v>10</v>
      </c>
      <c r="P213" t="s">
        <v>35</v>
      </c>
      <c r="Q213">
        <v>2013</v>
      </c>
      <c r="R213" t="s">
        <v>55</v>
      </c>
      <c r="S213" s="2">
        <f xml:space="preserve">  financials[[#This Row],[Manufacturing Price]] + financials[[#This Row],[COGS]]</f>
        <v>6970</v>
      </c>
      <c r="T213" s="2">
        <f>financials[[#This Row],[Gross Sales]]-financials[[#This Row],[Expenses]]</f>
        <v>3095</v>
      </c>
    </row>
    <row r="214" spans="1:20" x14ac:dyDescent="0.35">
      <c r="A214" t="s">
        <v>16</v>
      </c>
      <c r="B214" t="s">
        <v>17</v>
      </c>
      <c r="C214" t="s">
        <v>43</v>
      </c>
      <c r="D214" t="s">
        <v>44</v>
      </c>
      <c r="E214">
        <v>1778</v>
      </c>
      <c r="F214">
        <v>260</v>
      </c>
      <c r="G214" s="2">
        <v>350</v>
      </c>
      <c r="H214" s="2">
        <v>622300</v>
      </c>
      <c r="I214" s="2">
        <v>24892</v>
      </c>
      <c r="J214" s="2">
        <v>597408</v>
      </c>
      <c r="K214" s="2">
        <v>462280</v>
      </c>
      <c r="L214" s="2">
        <v>135128</v>
      </c>
      <c r="M214" s="1">
        <v>41609</v>
      </c>
      <c r="N214" s="1">
        <f>WEEKDAY(financials[[#This Row],[Date]])</f>
        <v>1</v>
      </c>
      <c r="O214">
        <v>12</v>
      </c>
      <c r="P214" t="s">
        <v>26</v>
      </c>
      <c r="Q214">
        <v>2013</v>
      </c>
      <c r="R214" t="s">
        <v>52</v>
      </c>
      <c r="S214" s="2">
        <f xml:space="preserve">  financials[[#This Row],[Manufacturing Price]] + financials[[#This Row],[COGS]]</f>
        <v>462540</v>
      </c>
      <c r="T214" s="2">
        <f>financials[[#This Row],[Gross Sales]]-financials[[#This Row],[Expenses]]</f>
        <v>159760</v>
      </c>
    </row>
    <row r="215" spans="1:20" x14ac:dyDescent="0.35">
      <c r="A215" t="s">
        <v>16</v>
      </c>
      <c r="B215" t="s">
        <v>21</v>
      </c>
      <c r="C215" t="s">
        <v>27</v>
      </c>
      <c r="D215" t="s">
        <v>46</v>
      </c>
      <c r="E215">
        <v>1159</v>
      </c>
      <c r="F215">
        <v>5</v>
      </c>
      <c r="G215" s="2">
        <v>7</v>
      </c>
      <c r="H215" s="2">
        <v>8113</v>
      </c>
      <c r="I215" s="2">
        <v>405.65</v>
      </c>
      <c r="J215" s="2">
        <v>7707.35</v>
      </c>
      <c r="K215" s="2">
        <v>5795</v>
      </c>
      <c r="L215" s="2">
        <v>1912.3500000000004</v>
      </c>
      <c r="M215" s="1">
        <v>41548</v>
      </c>
      <c r="N215" s="1">
        <f>WEEKDAY(financials[[#This Row],[Date]])</f>
        <v>3</v>
      </c>
      <c r="O215">
        <v>10</v>
      </c>
      <c r="P215" t="s">
        <v>35</v>
      </c>
      <c r="Q215">
        <v>2013</v>
      </c>
      <c r="R215" t="s">
        <v>55</v>
      </c>
      <c r="S215" s="2">
        <f xml:space="preserve">  financials[[#This Row],[Manufacturing Price]] + financials[[#This Row],[COGS]]</f>
        <v>5800</v>
      </c>
      <c r="T215" s="2">
        <f>financials[[#This Row],[Gross Sales]]-financials[[#This Row],[Expenses]]</f>
        <v>2313</v>
      </c>
    </row>
    <row r="216" spans="1:20" x14ac:dyDescent="0.35">
      <c r="A216" t="s">
        <v>16</v>
      </c>
      <c r="B216" t="s">
        <v>21</v>
      </c>
      <c r="C216" t="s">
        <v>37</v>
      </c>
      <c r="D216" t="s">
        <v>46</v>
      </c>
      <c r="E216">
        <v>1372</v>
      </c>
      <c r="F216">
        <v>10</v>
      </c>
      <c r="G216" s="2">
        <v>7</v>
      </c>
      <c r="H216" s="2">
        <v>9604</v>
      </c>
      <c r="I216" s="2">
        <v>480.2</v>
      </c>
      <c r="J216" s="2">
        <v>9123.7999999999993</v>
      </c>
      <c r="K216" s="2">
        <v>6860</v>
      </c>
      <c r="L216" s="2">
        <v>2263.7999999999993</v>
      </c>
      <c r="M216" s="1">
        <v>41640</v>
      </c>
      <c r="N216" s="1">
        <f>WEEKDAY(financials[[#This Row],[Date]])</f>
        <v>4</v>
      </c>
      <c r="O216">
        <v>1</v>
      </c>
      <c r="P216" t="s">
        <v>20</v>
      </c>
      <c r="Q216">
        <v>2014</v>
      </c>
      <c r="R216" t="s">
        <v>51</v>
      </c>
      <c r="S216" s="2">
        <f xml:space="preserve">  financials[[#This Row],[Manufacturing Price]] + financials[[#This Row],[COGS]]</f>
        <v>6870</v>
      </c>
      <c r="T216" s="2">
        <f>financials[[#This Row],[Gross Sales]]-financials[[#This Row],[Expenses]]</f>
        <v>2734</v>
      </c>
    </row>
    <row r="217" spans="1:20" x14ac:dyDescent="0.35">
      <c r="A217" t="s">
        <v>16</v>
      </c>
      <c r="B217" t="s">
        <v>17</v>
      </c>
      <c r="C217" t="s">
        <v>37</v>
      </c>
      <c r="D217" t="s">
        <v>46</v>
      </c>
      <c r="E217">
        <v>2349</v>
      </c>
      <c r="F217">
        <v>10</v>
      </c>
      <c r="G217" s="2">
        <v>7</v>
      </c>
      <c r="H217" s="2">
        <v>16443</v>
      </c>
      <c r="I217" s="2">
        <v>822.15</v>
      </c>
      <c r="J217" s="2">
        <v>15620.85</v>
      </c>
      <c r="K217" s="2">
        <v>11745</v>
      </c>
      <c r="L217" s="2">
        <v>3875.8500000000004</v>
      </c>
      <c r="M217" s="1">
        <v>41518</v>
      </c>
      <c r="N217" s="1">
        <f>WEEKDAY(financials[[#This Row],[Date]])</f>
        <v>1</v>
      </c>
      <c r="O217">
        <v>9</v>
      </c>
      <c r="P217" t="s">
        <v>34</v>
      </c>
      <c r="Q217">
        <v>2013</v>
      </c>
      <c r="R217" t="s">
        <v>52</v>
      </c>
      <c r="S217" s="2">
        <f xml:space="preserve">  financials[[#This Row],[Manufacturing Price]] + financials[[#This Row],[COGS]]</f>
        <v>11755</v>
      </c>
      <c r="T217" s="2">
        <f>financials[[#This Row],[Gross Sales]]-financials[[#This Row],[Expenses]]</f>
        <v>4688</v>
      </c>
    </row>
    <row r="218" spans="1:20" x14ac:dyDescent="0.35">
      <c r="A218" t="s">
        <v>16</v>
      </c>
      <c r="B218" t="s">
        <v>25</v>
      </c>
      <c r="C218" t="s">
        <v>37</v>
      </c>
      <c r="D218" t="s">
        <v>46</v>
      </c>
      <c r="E218">
        <v>2689</v>
      </c>
      <c r="F218">
        <v>10</v>
      </c>
      <c r="G218" s="2">
        <v>7</v>
      </c>
      <c r="H218" s="2">
        <v>18823</v>
      </c>
      <c r="I218" s="2">
        <v>941.15</v>
      </c>
      <c r="J218" s="2">
        <v>17881.849999999999</v>
      </c>
      <c r="K218" s="2">
        <v>13445</v>
      </c>
      <c r="L218" s="2">
        <v>4436.8499999999985</v>
      </c>
      <c r="M218" s="1">
        <v>41913</v>
      </c>
      <c r="N218" s="1">
        <f>WEEKDAY(financials[[#This Row],[Date]])</f>
        <v>4</v>
      </c>
      <c r="O218">
        <v>10</v>
      </c>
      <c r="P218" t="s">
        <v>35</v>
      </c>
      <c r="Q218">
        <v>2014</v>
      </c>
      <c r="R218" t="s">
        <v>51</v>
      </c>
      <c r="S218" s="2">
        <f xml:space="preserve">  financials[[#This Row],[Manufacturing Price]] + financials[[#This Row],[COGS]]</f>
        <v>13455</v>
      </c>
      <c r="T218" s="2">
        <f>financials[[#This Row],[Gross Sales]]-financials[[#This Row],[Expenses]]</f>
        <v>5368</v>
      </c>
    </row>
    <row r="219" spans="1:20" x14ac:dyDescent="0.35">
      <c r="A219" t="s">
        <v>29</v>
      </c>
      <c r="B219" t="s">
        <v>17</v>
      </c>
      <c r="C219" t="s">
        <v>37</v>
      </c>
      <c r="D219" t="s">
        <v>46</v>
      </c>
      <c r="E219">
        <v>2431</v>
      </c>
      <c r="F219">
        <v>10</v>
      </c>
      <c r="G219" s="2">
        <v>12</v>
      </c>
      <c r="H219" s="2">
        <v>29172</v>
      </c>
      <c r="I219" s="2">
        <v>1458.6</v>
      </c>
      <c r="J219" s="2">
        <v>27713.4</v>
      </c>
      <c r="K219" s="2">
        <v>7293</v>
      </c>
      <c r="L219" s="2">
        <v>20420.400000000001</v>
      </c>
      <c r="M219" s="1">
        <v>41974</v>
      </c>
      <c r="N219" s="1">
        <f>WEEKDAY(financials[[#This Row],[Date]])</f>
        <v>2</v>
      </c>
      <c r="O219">
        <v>12</v>
      </c>
      <c r="P219" t="s">
        <v>26</v>
      </c>
      <c r="Q219">
        <v>2014</v>
      </c>
      <c r="R219" t="s">
        <v>53</v>
      </c>
      <c r="S219" s="2">
        <f xml:space="preserve">  financials[[#This Row],[Manufacturing Price]] + financials[[#This Row],[COGS]]</f>
        <v>7303</v>
      </c>
      <c r="T219" s="2">
        <f>financials[[#This Row],[Gross Sales]]-financials[[#This Row],[Expenses]]</f>
        <v>21869</v>
      </c>
    </row>
    <row r="220" spans="1:20" x14ac:dyDescent="0.35">
      <c r="A220" t="s">
        <v>29</v>
      </c>
      <c r="B220" t="s">
        <v>17</v>
      </c>
      <c r="C220" t="s">
        <v>40</v>
      </c>
      <c r="D220" t="s">
        <v>46</v>
      </c>
      <c r="E220">
        <v>2431</v>
      </c>
      <c r="F220">
        <v>120</v>
      </c>
      <c r="G220" s="2">
        <v>12</v>
      </c>
      <c r="H220" s="2">
        <v>29172</v>
      </c>
      <c r="I220" s="2">
        <v>1458.6</v>
      </c>
      <c r="J220" s="2">
        <v>27713.4</v>
      </c>
      <c r="K220" s="2">
        <v>7293</v>
      </c>
      <c r="L220" s="2">
        <v>20420.400000000001</v>
      </c>
      <c r="M220" s="1">
        <v>41974</v>
      </c>
      <c r="N220" s="1">
        <f>WEEKDAY(financials[[#This Row],[Date]])</f>
        <v>2</v>
      </c>
      <c r="O220">
        <v>12</v>
      </c>
      <c r="P220" t="s">
        <v>26</v>
      </c>
      <c r="Q220">
        <v>2014</v>
      </c>
      <c r="R220" t="s">
        <v>53</v>
      </c>
      <c r="S220" s="2">
        <f xml:space="preserve">  financials[[#This Row],[Manufacturing Price]] + financials[[#This Row],[COGS]]</f>
        <v>7413</v>
      </c>
      <c r="T220" s="2">
        <f>financials[[#This Row],[Gross Sales]]-financials[[#This Row],[Expenses]]</f>
        <v>21759</v>
      </c>
    </row>
    <row r="221" spans="1:20" x14ac:dyDescent="0.35">
      <c r="A221" t="s">
        <v>16</v>
      </c>
      <c r="B221" t="s">
        <v>25</v>
      </c>
      <c r="C221" t="s">
        <v>41</v>
      </c>
      <c r="D221" t="s">
        <v>46</v>
      </c>
      <c r="E221">
        <v>2689</v>
      </c>
      <c r="F221">
        <v>250</v>
      </c>
      <c r="G221" s="2">
        <v>7</v>
      </c>
      <c r="H221" s="2">
        <v>18823</v>
      </c>
      <c r="I221" s="2">
        <v>941.15</v>
      </c>
      <c r="J221" s="2">
        <v>17881.849999999999</v>
      </c>
      <c r="K221" s="2">
        <v>13445</v>
      </c>
      <c r="L221" s="2">
        <v>4436.8499999999985</v>
      </c>
      <c r="M221" s="1">
        <v>41913</v>
      </c>
      <c r="N221" s="1">
        <f>WEEKDAY(financials[[#This Row],[Date]])</f>
        <v>4</v>
      </c>
      <c r="O221">
        <v>10</v>
      </c>
      <c r="P221" t="s">
        <v>35</v>
      </c>
      <c r="Q221">
        <v>2014</v>
      </c>
      <c r="R221" t="s">
        <v>51</v>
      </c>
      <c r="S221" s="2">
        <f xml:space="preserve">  financials[[#This Row],[Manufacturing Price]] + financials[[#This Row],[COGS]]</f>
        <v>13695</v>
      </c>
      <c r="T221" s="2">
        <f>financials[[#This Row],[Gross Sales]]-financials[[#This Row],[Expenses]]</f>
        <v>5128</v>
      </c>
    </row>
    <row r="222" spans="1:20" x14ac:dyDescent="0.35">
      <c r="A222" t="s">
        <v>16</v>
      </c>
      <c r="B222" t="s">
        <v>25</v>
      </c>
      <c r="C222" t="s">
        <v>43</v>
      </c>
      <c r="D222" t="s">
        <v>46</v>
      </c>
      <c r="E222">
        <v>1683</v>
      </c>
      <c r="F222">
        <v>260</v>
      </c>
      <c r="G222" s="2">
        <v>7</v>
      </c>
      <c r="H222" s="2">
        <v>11781</v>
      </c>
      <c r="I222" s="2">
        <v>589.04999999999995</v>
      </c>
      <c r="J222" s="2">
        <v>11191.95</v>
      </c>
      <c r="K222" s="2">
        <v>8415</v>
      </c>
      <c r="L222" s="2">
        <v>2776.9500000000007</v>
      </c>
      <c r="M222" s="1">
        <v>41821</v>
      </c>
      <c r="N222" s="1">
        <f>WEEKDAY(financials[[#This Row],[Date]])</f>
        <v>3</v>
      </c>
      <c r="O222">
        <v>7</v>
      </c>
      <c r="P222" t="s">
        <v>31</v>
      </c>
      <c r="Q222">
        <v>2014</v>
      </c>
      <c r="R222" t="s">
        <v>55</v>
      </c>
      <c r="S222" s="2">
        <f xml:space="preserve">  financials[[#This Row],[Manufacturing Price]] + financials[[#This Row],[COGS]]</f>
        <v>8675</v>
      </c>
      <c r="T222" s="2">
        <f>financials[[#This Row],[Gross Sales]]-financials[[#This Row],[Expenses]]</f>
        <v>3106</v>
      </c>
    </row>
    <row r="223" spans="1:20" x14ac:dyDescent="0.35">
      <c r="A223" t="s">
        <v>29</v>
      </c>
      <c r="B223" t="s">
        <v>25</v>
      </c>
      <c r="C223" t="s">
        <v>43</v>
      </c>
      <c r="D223" t="s">
        <v>46</v>
      </c>
      <c r="E223">
        <v>1123</v>
      </c>
      <c r="F223">
        <v>260</v>
      </c>
      <c r="G223" s="2">
        <v>12</v>
      </c>
      <c r="H223" s="2">
        <v>13476</v>
      </c>
      <c r="I223" s="2">
        <v>673.8</v>
      </c>
      <c r="J223" s="2">
        <v>12802.2</v>
      </c>
      <c r="K223" s="2">
        <v>3369</v>
      </c>
      <c r="L223" s="2">
        <v>9433.2000000000007</v>
      </c>
      <c r="M223" s="1">
        <v>41852</v>
      </c>
      <c r="N223" s="1">
        <f>WEEKDAY(financials[[#This Row],[Date]])</f>
        <v>6</v>
      </c>
      <c r="O223">
        <v>8</v>
      </c>
      <c r="P223" t="s">
        <v>33</v>
      </c>
      <c r="Q223">
        <v>2014</v>
      </c>
      <c r="R223" t="s">
        <v>56</v>
      </c>
      <c r="S223" s="2">
        <f xml:space="preserve">  financials[[#This Row],[Manufacturing Price]] + financials[[#This Row],[COGS]]</f>
        <v>3629</v>
      </c>
      <c r="T223" s="2">
        <f>financials[[#This Row],[Gross Sales]]-financials[[#This Row],[Expenses]]</f>
        <v>9847</v>
      </c>
    </row>
    <row r="224" spans="1:20" x14ac:dyDescent="0.35">
      <c r="A224" t="s">
        <v>16</v>
      </c>
      <c r="B224" t="s">
        <v>21</v>
      </c>
      <c r="C224" t="s">
        <v>43</v>
      </c>
      <c r="D224" t="s">
        <v>46</v>
      </c>
      <c r="E224">
        <v>1159</v>
      </c>
      <c r="F224">
        <v>260</v>
      </c>
      <c r="G224" s="2">
        <v>7</v>
      </c>
      <c r="H224" s="2">
        <v>8113</v>
      </c>
      <c r="I224" s="2">
        <v>405.65</v>
      </c>
      <c r="J224" s="2">
        <v>7707.35</v>
      </c>
      <c r="K224" s="2">
        <v>5795</v>
      </c>
      <c r="L224" s="2">
        <v>1912.3500000000004</v>
      </c>
      <c r="M224" s="1">
        <v>41548</v>
      </c>
      <c r="N224" s="1">
        <f>WEEKDAY(financials[[#This Row],[Date]])</f>
        <v>3</v>
      </c>
      <c r="O224">
        <v>10</v>
      </c>
      <c r="P224" t="s">
        <v>35</v>
      </c>
      <c r="Q224">
        <v>2013</v>
      </c>
      <c r="R224" t="s">
        <v>55</v>
      </c>
      <c r="S224" s="2">
        <f xml:space="preserve">  financials[[#This Row],[Manufacturing Price]] + financials[[#This Row],[COGS]]</f>
        <v>6055</v>
      </c>
      <c r="T224" s="2">
        <f>financials[[#This Row],[Gross Sales]]-financials[[#This Row],[Expenses]]</f>
        <v>2058</v>
      </c>
    </row>
    <row r="225" spans="1:20" x14ac:dyDescent="0.35">
      <c r="A225" t="s">
        <v>29</v>
      </c>
      <c r="B225" t="s">
        <v>23</v>
      </c>
      <c r="C225" t="s">
        <v>18</v>
      </c>
      <c r="D225" t="s">
        <v>46</v>
      </c>
      <c r="E225">
        <v>1865</v>
      </c>
      <c r="F225">
        <v>3</v>
      </c>
      <c r="G225" s="2">
        <v>12</v>
      </c>
      <c r="H225" s="2">
        <v>22380</v>
      </c>
      <c r="I225" s="2">
        <v>1119</v>
      </c>
      <c r="J225" s="2">
        <v>21261</v>
      </c>
      <c r="K225" s="2">
        <v>5595</v>
      </c>
      <c r="L225" s="2">
        <v>15666</v>
      </c>
      <c r="M225" s="1">
        <v>41671</v>
      </c>
      <c r="N225" s="1">
        <f>WEEKDAY(financials[[#This Row],[Date]])</f>
        <v>7</v>
      </c>
      <c r="O225">
        <v>2</v>
      </c>
      <c r="P225" t="s">
        <v>38</v>
      </c>
      <c r="Q225">
        <v>2014</v>
      </c>
      <c r="R225" t="s">
        <v>54</v>
      </c>
      <c r="S225" s="2">
        <f xml:space="preserve">  financials[[#This Row],[Manufacturing Price]] + financials[[#This Row],[COGS]]</f>
        <v>5598</v>
      </c>
      <c r="T225" s="2">
        <f>financials[[#This Row],[Gross Sales]]-financials[[#This Row],[Expenses]]</f>
        <v>16782</v>
      </c>
    </row>
    <row r="226" spans="1:20" x14ac:dyDescent="0.35">
      <c r="A226" t="s">
        <v>29</v>
      </c>
      <c r="B226" t="s">
        <v>21</v>
      </c>
      <c r="C226" t="s">
        <v>18</v>
      </c>
      <c r="D226" t="s">
        <v>46</v>
      </c>
      <c r="E226">
        <v>1116</v>
      </c>
      <c r="F226">
        <v>3</v>
      </c>
      <c r="G226" s="2">
        <v>12</v>
      </c>
      <c r="H226" s="2">
        <v>13392</v>
      </c>
      <c r="I226" s="2">
        <v>669.6</v>
      </c>
      <c r="J226" s="2">
        <v>12722.4</v>
      </c>
      <c r="K226" s="2">
        <v>3348</v>
      </c>
      <c r="L226" s="2">
        <v>9374.4</v>
      </c>
      <c r="M226" s="1">
        <v>41671</v>
      </c>
      <c r="N226" s="1">
        <f>WEEKDAY(financials[[#This Row],[Date]])</f>
        <v>7</v>
      </c>
      <c r="O226">
        <v>2</v>
      </c>
      <c r="P226" t="s">
        <v>38</v>
      </c>
      <c r="Q226">
        <v>2014</v>
      </c>
      <c r="R226" t="s">
        <v>54</v>
      </c>
      <c r="S226" s="2">
        <f xml:space="preserve">  financials[[#This Row],[Manufacturing Price]] + financials[[#This Row],[COGS]]</f>
        <v>3351</v>
      </c>
      <c r="T226" s="2">
        <f>financials[[#This Row],[Gross Sales]]-financials[[#This Row],[Expenses]]</f>
        <v>10041</v>
      </c>
    </row>
    <row r="227" spans="1:20" x14ac:dyDescent="0.35">
      <c r="A227" t="s">
        <v>16</v>
      </c>
      <c r="B227" t="s">
        <v>23</v>
      </c>
      <c r="C227" t="s">
        <v>18</v>
      </c>
      <c r="D227" t="s">
        <v>46</v>
      </c>
      <c r="E227">
        <v>1563</v>
      </c>
      <c r="F227">
        <v>3</v>
      </c>
      <c r="G227" s="2">
        <v>20</v>
      </c>
      <c r="H227" s="2">
        <v>31260</v>
      </c>
      <c r="I227" s="2">
        <v>1563</v>
      </c>
      <c r="J227" s="2">
        <v>29697</v>
      </c>
      <c r="K227" s="2">
        <v>15630</v>
      </c>
      <c r="L227" s="2">
        <v>14067</v>
      </c>
      <c r="M227" s="1">
        <v>41760</v>
      </c>
      <c r="N227" s="1">
        <f>WEEKDAY(financials[[#This Row],[Date]])</f>
        <v>5</v>
      </c>
      <c r="O227">
        <v>5</v>
      </c>
      <c r="P227" t="s">
        <v>45</v>
      </c>
      <c r="Q227">
        <v>2014</v>
      </c>
      <c r="R227" t="s">
        <v>57</v>
      </c>
      <c r="S227" s="2">
        <f xml:space="preserve">  financials[[#This Row],[Manufacturing Price]] + financials[[#This Row],[COGS]]</f>
        <v>15633</v>
      </c>
      <c r="T227" s="2">
        <f>financials[[#This Row],[Gross Sales]]-financials[[#This Row],[Expenses]]</f>
        <v>15627</v>
      </c>
    </row>
    <row r="228" spans="1:20" x14ac:dyDescent="0.35">
      <c r="A228" t="s">
        <v>32</v>
      </c>
      <c r="B228" t="s">
        <v>36</v>
      </c>
      <c r="C228" t="s">
        <v>18</v>
      </c>
      <c r="D228" t="s">
        <v>46</v>
      </c>
      <c r="E228">
        <v>991</v>
      </c>
      <c r="F228">
        <v>3</v>
      </c>
      <c r="G228" s="2">
        <v>300</v>
      </c>
      <c r="H228" s="2">
        <v>297300</v>
      </c>
      <c r="I228" s="2">
        <v>14865</v>
      </c>
      <c r="J228" s="2">
        <v>282435</v>
      </c>
      <c r="K228" s="2">
        <v>247750</v>
      </c>
      <c r="L228" s="2">
        <v>34685</v>
      </c>
      <c r="M228" s="1">
        <v>41791</v>
      </c>
      <c r="N228" s="1">
        <f>WEEKDAY(financials[[#This Row],[Date]])</f>
        <v>1</v>
      </c>
      <c r="O228">
        <v>6</v>
      </c>
      <c r="P228" t="s">
        <v>24</v>
      </c>
      <c r="Q228">
        <v>2014</v>
      </c>
      <c r="R228" t="s">
        <v>52</v>
      </c>
      <c r="S228" s="2">
        <f xml:space="preserve">  financials[[#This Row],[Manufacturing Price]] + financials[[#This Row],[COGS]]</f>
        <v>247753</v>
      </c>
      <c r="T228" s="2">
        <f>financials[[#This Row],[Gross Sales]]-financials[[#This Row],[Expenses]]</f>
        <v>49547</v>
      </c>
    </row>
    <row r="229" spans="1:20" x14ac:dyDescent="0.35">
      <c r="A229" t="s">
        <v>16</v>
      </c>
      <c r="B229" t="s">
        <v>21</v>
      </c>
      <c r="C229" t="s">
        <v>18</v>
      </c>
      <c r="D229" t="s">
        <v>46</v>
      </c>
      <c r="E229">
        <v>1016</v>
      </c>
      <c r="F229">
        <v>3</v>
      </c>
      <c r="G229" s="2">
        <v>7</v>
      </c>
      <c r="H229" s="2">
        <v>7112</v>
      </c>
      <c r="I229" s="2">
        <v>355.6</v>
      </c>
      <c r="J229" s="2">
        <v>6756.4</v>
      </c>
      <c r="K229" s="2">
        <v>5080</v>
      </c>
      <c r="L229" s="2">
        <v>1676.3999999999996</v>
      </c>
      <c r="M229" s="1">
        <v>41579</v>
      </c>
      <c r="N229" s="1">
        <f>WEEKDAY(financials[[#This Row],[Date]])</f>
        <v>6</v>
      </c>
      <c r="O229">
        <v>11</v>
      </c>
      <c r="P229" t="s">
        <v>39</v>
      </c>
      <c r="Q229">
        <v>2013</v>
      </c>
      <c r="R229" t="s">
        <v>56</v>
      </c>
      <c r="S229" s="2">
        <f xml:space="preserve">  financials[[#This Row],[Manufacturing Price]] + financials[[#This Row],[COGS]]</f>
        <v>5083</v>
      </c>
      <c r="T229" s="2">
        <f>financials[[#This Row],[Gross Sales]]-financials[[#This Row],[Expenses]]</f>
        <v>2029</v>
      </c>
    </row>
    <row r="230" spans="1:20" x14ac:dyDescent="0.35">
      <c r="A230" t="s">
        <v>22</v>
      </c>
      <c r="B230" t="s">
        <v>25</v>
      </c>
      <c r="C230" t="s">
        <v>18</v>
      </c>
      <c r="D230" t="s">
        <v>46</v>
      </c>
      <c r="E230">
        <v>2791</v>
      </c>
      <c r="F230">
        <v>3</v>
      </c>
      <c r="G230" s="2">
        <v>15</v>
      </c>
      <c r="H230" s="2">
        <v>41865</v>
      </c>
      <c r="I230" s="2">
        <v>2093.25</v>
      </c>
      <c r="J230" s="2">
        <v>39771.75</v>
      </c>
      <c r="K230" s="2">
        <v>27910</v>
      </c>
      <c r="L230" s="2">
        <v>11861.75</v>
      </c>
      <c r="M230" s="1">
        <v>41944</v>
      </c>
      <c r="N230" s="1">
        <f>WEEKDAY(financials[[#This Row],[Date]])</f>
        <v>7</v>
      </c>
      <c r="O230">
        <v>11</v>
      </c>
      <c r="P230" t="s">
        <v>39</v>
      </c>
      <c r="Q230">
        <v>2014</v>
      </c>
      <c r="R230" t="s">
        <v>54</v>
      </c>
      <c r="S230" s="2">
        <f xml:space="preserve">  financials[[#This Row],[Manufacturing Price]] + financials[[#This Row],[COGS]]</f>
        <v>27913</v>
      </c>
      <c r="T230" s="2">
        <f>financials[[#This Row],[Gross Sales]]-financials[[#This Row],[Expenses]]</f>
        <v>13952</v>
      </c>
    </row>
    <row r="231" spans="1:20" x14ac:dyDescent="0.35">
      <c r="A231" t="s">
        <v>16</v>
      </c>
      <c r="B231" t="s">
        <v>36</v>
      </c>
      <c r="C231" t="s">
        <v>18</v>
      </c>
      <c r="D231" t="s">
        <v>46</v>
      </c>
      <c r="E231">
        <v>570</v>
      </c>
      <c r="F231">
        <v>3</v>
      </c>
      <c r="G231" s="2">
        <v>7</v>
      </c>
      <c r="H231" s="2">
        <v>3990</v>
      </c>
      <c r="I231" s="2">
        <v>199.5</v>
      </c>
      <c r="J231" s="2">
        <v>3790.5</v>
      </c>
      <c r="K231" s="2">
        <v>2850</v>
      </c>
      <c r="L231" s="2">
        <v>940.5</v>
      </c>
      <c r="M231" s="1">
        <v>41974</v>
      </c>
      <c r="N231" s="1">
        <f>WEEKDAY(financials[[#This Row],[Date]])</f>
        <v>2</v>
      </c>
      <c r="O231">
        <v>12</v>
      </c>
      <c r="P231" t="s">
        <v>26</v>
      </c>
      <c r="Q231">
        <v>2014</v>
      </c>
      <c r="R231" t="s">
        <v>53</v>
      </c>
      <c r="S231" s="2">
        <f xml:space="preserve">  financials[[#This Row],[Manufacturing Price]] + financials[[#This Row],[COGS]]</f>
        <v>2853</v>
      </c>
      <c r="T231" s="2">
        <f>financials[[#This Row],[Gross Sales]]-financials[[#This Row],[Expenses]]</f>
        <v>1137</v>
      </c>
    </row>
    <row r="232" spans="1:20" x14ac:dyDescent="0.35">
      <c r="A232" t="s">
        <v>16</v>
      </c>
      <c r="B232" t="s">
        <v>23</v>
      </c>
      <c r="C232" t="s">
        <v>18</v>
      </c>
      <c r="D232" t="s">
        <v>46</v>
      </c>
      <c r="E232">
        <v>2487</v>
      </c>
      <c r="F232">
        <v>3</v>
      </c>
      <c r="G232" s="2">
        <v>7</v>
      </c>
      <c r="H232" s="2">
        <v>17409</v>
      </c>
      <c r="I232" s="2">
        <v>870.45</v>
      </c>
      <c r="J232" s="2">
        <v>16538.55</v>
      </c>
      <c r="K232" s="2">
        <v>12435</v>
      </c>
      <c r="L232" s="2">
        <v>4103.5499999999993</v>
      </c>
      <c r="M232" s="1">
        <v>41974</v>
      </c>
      <c r="N232" s="1">
        <f>WEEKDAY(financials[[#This Row],[Date]])</f>
        <v>2</v>
      </c>
      <c r="O232">
        <v>12</v>
      </c>
      <c r="P232" t="s">
        <v>26</v>
      </c>
      <c r="Q232">
        <v>2014</v>
      </c>
      <c r="R232" t="s">
        <v>53</v>
      </c>
      <c r="S232" s="2">
        <f xml:space="preserve">  financials[[#This Row],[Manufacturing Price]] + financials[[#This Row],[COGS]]</f>
        <v>12438</v>
      </c>
      <c r="T232" s="2">
        <f>financials[[#This Row],[Gross Sales]]-financials[[#This Row],[Expenses]]</f>
        <v>4971</v>
      </c>
    </row>
    <row r="233" spans="1:20" x14ac:dyDescent="0.35">
      <c r="A233" t="s">
        <v>16</v>
      </c>
      <c r="B233" t="s">
        <v>23</v>
      </c>
      <c r="C233" t="s">
        <v>27</v>
      </c>
      <c r="D233" t="s">
        <v>46</v>
      </c>
      <c r="E233">
        <v>1384.5</v>
      </c>
      <c r="F233">
        <v>5</v>
      </c>
      <c r="G233" s="2">
        <v>350</v>
      </c>
      <c r="H233" s="2">
        <v>484575</v>
      </c>
      <c r="I233" s="2">
        <v>24228.75</v>
      </c>
      <c r="J233" s="2">
        <v>460346.25</v>
      </c>
      <c r="K233" s="2">
        <v>359970</v>
      </c>
      <c r="L233" s="2">
        <v>100376.25</v>
      </c>
      <c r="M233" s="1">
        <v>41640</v>
      </c>
      <c r="N233" s="1">
        <f>WEEKDAY(financials[[#This Row],[Date]])</f>
        <v>4</v>
      </c>
      <c r="O233">
        <v>1</v>
      </c>
      <c r="P233" t="s">
        <v>20</v>
      </c>
      <c r="Q233">
        <v>2014</v>
      </c>
      <c r="R233" t="s">
        <v>51</v>
      </c>
      <c r="S233" s="2">
        <f xml:space="preserve">  financials[[#This Row],[Manufacturing Price]] + financials[[#This Row],[COGS]]</f>
        <v>359975</v>
      </c>
      <c r="T233" s="2">
        <f>financials[[#This Row],[Gross Sales]]-financials[[#This Row],[Expenses]]</f>
        <v>124600</v>
      </c>
    </row>
    <row r="234" spans="1:20" x14ac:dyDescent="0.35">
      <c r="A234" t="s">
        <v>30</v>
      </c>
      <c r="B234" t="s">
        <v>36</v>
      </c>
      <c r="C234" t="s">
        <v>27</v>
      </c>
      <c r="D234" t="s">
        <v>46</v>
      </c>
      <c r="E234">
        <v>3627</v>
      </c>
      <c r="F234">
        <v>5</v>
      </c>
      <c r="G234" s="2">
        <v>125</v>
      </c>
      <c r="H234" s="2">
        <v>453375</v>
      </c>
      <c r="I234" s="2">
        <v>22668.75</v>
      </c>
      <c r="J234" s="2">
        <v>430706.25</v>
      </c>
      <c r="K234" s="2">
        <v>435240</v>
      </c>
      <c r="L234" s="2">
        <v>-4533.75</v>
      </c>
      <c r="M234" s="1">
        <v>41821</v>
      </c>
      <c r="N234" s="1">
        <f>WEEKDAY(financials[[#This Row],[Date]])</f>
        <v>3</v>
      </c>
      <c r="O234">
        <v>7</v>
      </c>
      <c r="P234" t="s">
        <v>31</v>
      </c>
      <c r="Q234">
        <v>2014</v>
      </c>
      <c r="R234" t="s">
        <v>55</v>
      </c>
      <c r="S234" s="2">
        <f xml:space="preserve">  financials[[#This Row],[Manufacturing Price]] + financials[[#This Row],[COGS]]</f>
        <v>435245</v>
      </c>
      <c r="T234" s="2">
        <f>financials[[#This Row],[Gross Sales]]-financials[[#This Row],[Expenses]]</f>
        <v>18130</v>
      </c>
    </row>
    <row r="235" spans="1:20" x14ac:dyDescent="0.35">
      <c r="A235" t="s">
        <v>16</v>
      </c>
      <c r="B235" t="s">
        <v>25</v>
      </c>
      <c r="C235" t="s">
        <v>27</v>
      </c>
      <c r="D235" t="s">
        <v>46</v>
      </c>
      <c r="E235">
        <v>720</v>
      </c>
      <c r="F235">
        <v>5</v>
      </c>
      <c r="G235" s="2">
        <v>350</v>
      </c>
      <c r="H235" s="2">
        <v>252000</v>
      </c>
      <c r="I235" s="2">
        <v>12600</v>
      </c>
      <c r="J235" s="2">
        <v>239400</v>
      </c>
      <c r="K235" s="2">
        <v>187200</v>
      </c>
      <c r="L235" s="2">
        <v>52200</v>
      </c>
      <c r="M235" s="1">
        <v>41518</v>
      </c>
      <c r="N235" s="1">
        <f>WEEKDAY(financials[[#This Row],[Date]])</f>
        <v>1</v>
      </c>
      <c r="O235">
        <v>9</v>
      </c>
      <c r="P235" t="s">
        <v>34</v>
      </c>
      <c r="Q235">
        <v>2013</v>
      </c>
      <c r="R235" t="s">
        <v>52</v>
      </c>
      <c r="S235" s="2">
        <f xml:space="preserve">  financials[[#This Row],[Manufacturing Price]] + financials[[#This Row],[COGS]]</f>
        <v>187205</v>
      </c>
      <c r="T235" s="2">
        <f>financials[[#This Row],[Gross Sales]]-financials[[#This Row],[Expenses]]</f>
        <v>64795</v>
      </c>
    </row>
    <row r="236" spans="1:20" x14ac:dyDescent="0.35">
      <c r="A236" t="s">
        <v>29</v>
      </c>
      <c r="B236" t="s">
        <v>21</v>
      </c>
      <c r="C236" t="s">
        <v>27</v>
      </c>
      <c r="D236" t="s">
        <v>46</v>
      </c>
      <c r="E236">
        <v>2342</v>
      </c>
      <c r="F236">
        <v>5</v>
      </c>
      <c r="G236" s="2">
        <v>12</v>
      </c>
      <c r="H236" s="2">
        <v>28104</v>
      </c>
      <c r="I236" s="2">
        <v>1405.2</v>
      </c>
      <c r="J236" s="2">
        <v>26698.799999999999</v>
      </c>
      <c r="K236" s="2">
        <v>7026</v>
      </c>
      <c r="L236" s="2">
        <v>19672.8</v>
      </c>
      <c r="M236" s="1">
        <v>41944</v>
      </c>
      <c r="N236" s="1">
        <f>WEEKDAY(financials[[#This Row],[Date]])</f>
        <v>7</v>
      </c>
      <c r="O236">
        <v>11</v>
      </c>
      <c r="P236" t="s">
        <v>39</v>
      </c>
      <c r="Q236">
        <v>2014</v>
      </c>
      <c r="R236" t="s">
        <v>54</v>
      </c>
      <c r="S236" s="2">
        <f xml:space="preserve">  financials[[#This Row],[Manufacturing Price]] + financials[[#This Row],[COGS]]</f>
        <v>7031</v>
      </c>
      <c r="T236" s="2">
        <f>financials[[#This Row],[Gross Sales]]-financials[[#This Row],[Expenses]]</f>
        <v>21073</v>
      </c>
    </row>
    <row r="237" spans="1:20" x14ac:dyDescent="0.35">
      <c r="A237" t="s">
        <v>32</v>
      </c>
      <c r="B237" t="s">
        <v>25</v>
      </c>
      <c r="C237" t="s">
        <v>27</v>
      </c>
      <c r="D237" t="s">
        <v>46</v>
      </c>
      <c r="E237">
        <v>1100</v>
      </c>
      <c r="F237">
        <v>5</v>
      </c>
      <c r="G237" s="2">
        <v>300</v>
      </c>
      <c r="H237" s="2">
        <v>330000</v>
      </c>
      <c r="I237" s="2">
        <v>16500</v>
      </c>
      <c r="J237" s="2">
        <v>313500</v>
      </c>
      <c r="K237" s="2">
        <v>275000</v>
      </c>
      <c r="L237" s="2">
        <v>38500</v>
      </c>
      <c r="M237" s="1">
        <v>41609</v>
      </c>
      <c r="N237" s="1">
        <f>WEEKDAY(financials[[#This Row],[Date]])</f>
        <v>1</v>
      </c>
      <c r="O237">
        <v>12</v>
      </c>
      <c r="P237" t="s">
        <v>26</v>
      </c>
      <c r="Q237">
        <v>2013</v>
      </c>
      <c r="R237" t="s">
        <v>52</v>
      </c>
      <c r="S237" s="2">
        <f xml:space="preserve">  financials[[#This Row],[Manufacturing Price]] + financials[[#This Row],[COGS]]</f>
        <v>275005</v>
      </c>
      <c r="T237" s="2">
        <f>financials[[#This Row],[Gross Sales]]-financials[[#This Row],[Expenses]]</f>
        <v>54995</v>
      </c>
    </row>
    <row r="238" spans="1:20" x14ac:dyDescent="0.35">
      <c r="A238" t="s">
        <v>16</v>
      </c>
      <c r="B238" t="s">
        <v>23</v>
      </c>
      <c r="C238" t="s">
        <v>37</v>
      </c>
      <c r="D238" t="s">
        <v>46</v>
      </c>
      <c r="E238">
        <v>1303</v>
      </c>
      <c r="F238">
        <v>10</v>
      </c>
      <c r="G238" s="2">
        <v>20</v>
      </c>
      <c r="H238" s="2">
        <v>26060</v>
      </c>
      <c r="I238" s="2">
        <v>1303</v>
      </c>
      <c r="J238" s="2">
        <v>24757</v>
      </c>
      <c r="K238" s="2">
        <v>13030</v>
      </c>
      <c r="L238" s="2">
        <v>11727</v>
      </c>
      <c r="M238" s="1">
        <v>41671</v>
      </c>
      <c r="N238" s="1">
        <f>WEEKDAY(financials[[#This Row],[Date]])</f>
        <v>7</v>
      </c>
      <c r="O238">
        <v>2</v>
      </c>
      <c r="P238" t="s">
        <v>38</v>
      </c>
      <c r="Q238">
        <v>2014</v>
      </c>
      <c r="R238" t="s">
        <v>54</v>
      </c>
      <c r="S238" s="2">
        <f xml:space="preserve">  financials[[#This Row],[Manufacturing Price]] + financials[[#This Row],[COGS]]</f>
        <v>13040</v>
      </c>
      <c r="T238" s="2">
        <f>financials[[#This Row],[Gross Sales]]-financials[[#This Row],[Expenses]]</f>
        <v>13020</v>
      </c>
    </row>
    <row r="239" spans="1:20" x14ac:dyDescent="0.35">
      <c r="A239" t="s">
        <v>30</v>
      </c>
      <c r="B239" t="s">
        <v>36</v>
      </c>
      <c r="C239" t="s">
        <v>37</v>
      </c>
      <c r="D239" t="s">
        <v>46</v>
      </c>
      <c r="E239">
        <v>2992</v>
      </c>
      <c r="F239">
        <v>10</v>
      </c>
      <c r="G239" s="2">
        <v>125</v>
      </c>
      <c r="H239" s="2">
        <v>374000</v>
      </c>
      <c r="I239" s="2">
        <v>18700</v>
      </c>
      <c r="J239" s="2">
        <v>355300</v>
      </c>
      <c r="K239" s="2">
        <v>359040</v>
      </c>
      <c r="L239" s="2">
        <v>-3740</v>
      </c>
      <c r="M239" s="1">
        <v>41699</v>
      </c>
      <c r="N239" s="1">
        <f>WEEKDAY(financials[[#This Row],[Date]])</f>
        <v>7</v>
      </c>
      <c r="O239">
        <v>3</v>
      </c>
      <c r="P239" t="s">
        <v>28</v>
      </c>
      <c r="Q239">
        <v>2014</v>
      </c>
      <c r="R239" t="s">
        <v>54</v>
      </c>
      <c r="S239" s="2">
        <f xml:space="preserve">  financials[[#This Row],[Manufacturing Price]] + financials[[#This Row],[COGS]]</f>
        <v>359050</v>
      </c>
      <c r="T239" s="2">
        <f>financials[[#This Row],[Gross Sales]]-financials[[#This Row],[Expenses]]</f>
        <v>14950</v>
      </c>
    </row>
    <row r="240" spans="1:20" x14ac:dyDescent="0.35">
      <c r="A240" t="s">
        <v>30</v>
      </c>
      <c r="B240" t="s">
        <v>23</v>
      </c>
      <c r="C240" t="s">
        <v>37</v>
      </c>
      <c r="D240" t="s">
        <v>46</v>
      </c>
      <c r="E240">
        <v>2385</v>
      </c>
      <c r="F240">
        <v>10</v>
      </c>
      <c r="G240" s="2">
        <v>125</v>
      </c>
      <c r="H240" s="2">
        <v>298125</v>
      </c>
      <c r="I240" s="2">
        <v>14906.25</v>
      </c>
      <c r="J240" s="2">
        <v>283218.75</v>
      </c>
      <c r="K240" s="2">
        <v>286200</v>
      </c>
      <c r="L240" s="2">
        <v>-2981.25</v>
      </c>
      <c r="M240" s="1">
        <v>41699</v>
      </c>
      <c r="N240" s="1">
        <f>WEEKDAY(financials[[#This Row],[Date]])</f>
        <v>7</v>
      </c>
      <c r="O240">
        <v>3</v>
      </c>
      <c r="P240" t="s">
        <v>28</v>
      </c>
      <c r="Q240">
        <v>2014</v>
      </c>
      <c r="R240" t="s">
        <v>54</v>
      </c>
      <c r="S240" s="2">
        <f xml:space="preserve">  financials[[#This Row],[Manufacturing Price]] + financials[[#This Row],[COGS]]</f>
        <v>286210</v>
      </c>
      <c r="T240" s="2">
        <f>financials[[#This Row],[Gross Sales]]-financials[[#This Row],[Expenses]]</f>
        <v>11915</v>
      </c>
    </row>
    <row r="241" spans="1:20" x14ac:dyDescent="0.35">
      <c r="A241" t="s">
        <v>32</v>
      </c>
      <c r="B241" t="s">
        <v>25</v>
      </c>
      <c r="C241" t="s">
        <v>37</v>
      </c>
      <c r="D241" t="s">
        <v>46</v>
      </c>
      <c r="E241">
        <v>1607</v>
      </c>
      <c r="F241">
        <v>10</v>
      </c>
      <c r="G241" s="2">
        <v>300</v>
      </c>
      <c r="H241" s="2">
        <v>482100</v>
      </c>
      <c r="I241" s="2">
        <v>24105</v>
      </c>
      <c r="J241" s="2">
        <v>457995</v>
      </c>
      <c r="K241" s="2">
        <v>401750</v>
      </c>
      <c r="L241" s="2">
        <v>56245</v>
      </c>
      <c r="M241" s="1">
        <v>41730</v>
      </c>
      <c r="N241" s="1">
        <f>WEEKDAY(financials[[#This Row],[Date]])</f>
        <v>3</v>
      </c>
      <c r="O241">
        <v>4</v>
      </c>
      <c r="P241" t="s">
        <v>42</v>
      </c>
      <c r="Q241">
        <v>2014</v>
      </c>
      <c r="R241" t="s">
        <v>55</v>
      </c>
      <c r="S241" s="2">
        <f xml:space="preserve">  financials[[#This Row],[Manufacturing Price]] + financials[[#This Row],[COGS]]</f>
        <v>401760</v>
      </c>
      <c r="T241" s="2">
        <f>financials[[#This Row],[Gross Sales]]-financials[[#This Row],[Expenses]]</f>
        <v>80340</v>
      </c>
    </row>
    <row r="242" spans="1:20" x14ac:dyDescent="0.35">
      <c r="A242" t="s">
        <v>16</v>
      </c>
      <c r="B242" t="s">
        <v>36</v>
      </c>
      <c r="C242" t="s">
        <v>37</v>
      </c>
      <c r="D242" t="s">
        <v>46</v>
      </c>
      <c r="E242">
        <v>2327</v>
      </c>
      <c r="F242">
        <v>10</v>
      </c>
      <c r="G242" s="2">
        <v>7</v>
      </c>
      <c r="H242" s="2">
        <v>16289</v>
      </c>
      <c r="I242" s="2">
        <v>814.45</v>
      </c>
      <c r="J242" s="2">
        <v>15474.55</v>
      </c>
      <c r="K242" s="2">
        <v>11635</v>
      </c>
      <c r="L242" s="2">
        <v>3839.5499999999993</v>
      </c>
      <c r="M242" s="1">
        <v>41760</v>
      </c>
      <c r="N242" s="1">
        <f>WEEKDAY(financials[[#This Row],[Date]])</f>
        <v>5</v>
      </c>
      <c r="O242">
        <v>5</v>
      </c>
      <c r="P242" t="s">
        <v>45</v>
      </c>
      <c r="Q242">
        <v>2014</v>
      </c>
      <c r="R242" t="s">
        <v>57</v>
      </c>
      <c r="S242" s="2">
        <f xml:space="preserve">  financials[[#This Row],[Manufacturing Price]] + financials[[#This Row],[COGS]]</f>
        <v>11645</v>
      </c>
      <c r="T242" s="2">
        <f>financials[[#This Row],[Gross Sales]]-financials[[#This Row],[Expenses]]</f>
        <v>4644</v>
      </c>
    </row>
    <row r="243" spans="1:20" x14ac:dyDescent="0.35">
      <c r="A243" t="s">
        <v>32</v>
      </c>
      <c r="B243" t="s">
        <v>36</v>
      </c>
      <c r="C243" t="s">
        <v>37</v>
      </c>
      <c r="D243" t="s">
        <v>46</v>
      </c>
      <c r="E243">
        <v>991</v>
      </c>
      <c r="F243">
        <v>10</v>
      </c>
      <c r="G243" s="2">
        <v>300</v>
      </c>
      <c r="H243" s="2">
        <v>297300</v>
      </c>
      <c r="I243" s="2">
        <v>14865</v>
      </c>
      <c r="J243" s="2">
        <v>282435</v>
      </c>
      <c r="K243" s="2">
        <v>247750</v>
      </c>
      <c r="L243" s="2">
        <v>34685</v>
      </c>
      <c r="M243" s="1">
        <v>41791</v>
      </c>
      <c r="N243" s="1">
        <f>WEEKDAY(financials[[#This Row],[Date]])</f>
        <v>1</v>
      </c>
      <c r="O243">
        <v>6</v>
      </c>
      <c r="P243" t="s">
        <v>24</v>
      </c>
      <c r="Q243">
        <v>2014</v>
      </c>
      <c r="R243" t="s">
        <v>52</v>
      </c>
      <c r="S243" s="2">
        <f xml:space="preserve">  financials[[#This Row],[Manufacturing Price]] + financials[[#This Row],[COGS]]</f>
        <v>247760</v>
      </c>
      <c r="T243" s="2">
        <f>financials[[#This Row],[Gross Sales]]-financials[[#This Row],[Expenses]]</f>
        <v>49540</v>
      </c>
    </row>
    <row r="244" spans="1:20" x14ac:dyDescent="0.35">
      <c r="A244" t="s">
        <v>16</v>
      </c>
      <c r="B244" t="s">
        <v>36</v>
      </c>
      <c r="C244" t="s">
        <v>37</v>
      </c>
      <c r="D244" t="s">
        <v>46</v>
      </c>
      <c r="E244">
        <v>602</v>
      </c>
      <c r="F244">
        <v>10</v>
      </c>
      <c r="G244" s="2">
        <v>350</v>
      </c>
      <c r="H244" s="2">
        <v>210700</v>
      </c>
      <c r="I244" s="2">
        <v>10535</v>
      </c>
      <c r="J244" s="2">
        <v>200165</v>
      </c>
      <c r="K244" s="2">
        <v>156520</v>
      </c>
      <c r="L244" s="2">
        <v>43645</v>
      </c>
      <c r="M244" s="1">
        <v>41791</v>
      </c>
      <c r="N244" s="1">
        <f>WEEKDAY(financials[[#This Row],[Date]])</f>
        <v>1</v>
      </c>
      <c r="O244">
        <v>6</v>
      </c>
      <c r="P244" t="s">
        <v>24</v>
      </c>
      <c r="Q244">
        <v>2014</v>
      </c>
      <c r="R244" t="s">
        <v>52</v>
      </c>
      <c r="S244" s="2">
        <f xml:space="preserve">  financials[[#This Row],[Manufacturing Price]] + financials[[#This Row],[COGS]]</f>
        <v>156530</v>
      </c>
      <c r="T244" s="2">
        <f>financials[[#This Row],[Gross Sales]]-financials[[#This Row],[Expenses]]</f>
        <v>54170</v>
      </c>
    </row>
    <row r="245" spans="1:20" x14ac:dyDescent="0.35">
      <c r="A245" t="s">
        <v>22</v>
      </c>
      <c r="B245" t="s">
        <v>23</v>
      </c>
      <c r="C245" t="s">
        <v>37</v>
      </c>
      <c r="D245" t="s">
        <v>46</v>
      </c>
      <c r="E245">
        <v>2620</v>
      </c>
      <c r="F245">
        <v>10</v>
      </c>
      <c r="G245" s="2">
        <v>15</v>
      </c>
      <c r="H245" s="2">
        <v>39300</v>
      </c>
      <c r="I245" s="2">
        <v>1965</v>
      </c>
      <c r="J245" s="2">
        <v>37335</v>
      </c>
      <c r="K245" s="2">
        <v>26200</v>
      </c>
      <c r="L245" s="2">
        <v>11135</v>
      </c>
      <c r="M245" s="1">
        <v>41883</v>
      </c>
      <c r="N245" s="1">
        <f>WEEKDAY(financials[[#This Row],[Date]])</f>
        <v>2</v>
      </c>
      <c r="O245">
        <v>9</v>
      </c>
      <c r="P245" t="s">
        <v>34</v>
      </c>
      <c r="Q245">
        <v>2014</v>
      </c>
      <c r="R245" t="s">
        <v>53</v>
      </c>
      <c r="S245" s="2">
        <f xml:space="preserve">  financials[[#This Row],[Manufacturing Price]] + financials[[#This Row],[COGS]]</f>
        <v>26210</v>
      </c>
      <c r="T245" s="2">
        <f>financials[[#This Row],[Gross Sales]]-financials[[#This Row],[Expenses]]</f>
        <v>13090</v>
      </c>
    </row>
    <row r="246" spans="1:20" x14ac:dyDescent="0.35">
      <c r="A246" t="s">
        <v>16</v>
      </c>
      <c r="B246" t="s">
        <v>17</v>
      </c>
      <c r="C246" t="s">
        <v>37</v>
      </c>
      <c r="D246" t="s">
        <v>46</v>
      </c>
      <c r="E246">
        <v>1228</v>
      </c>
      <c r="F246">
        <v>10</v>
      </c>
      <c r="G246" s="2">
        <v>350</v>
      </c>
      <c r="H246" s="2">
        <v>429800</v>
      </c>
      <c r="I246" s="2">
        <v>21490</v>
      </c>
      <c r="J246" s="2">
        <v>408310</v>
      </c>
      <c r="K246" s="2">
        <v>319280</v>
      </c>
      <c r="L246" s="2">
        <v>89030</v>
      </c>
      <c r="M246" s="1">
        <v>41548</v>
      </c>
      <c r="N246" s="1">
        <f>WEEKDAY(financials[[#This Row],[Date]])</f>
        <v>3</v>
      </c>
      <c r="O246">
        <v>10</v>
      </c>
      <c r="P246" t="s">
        <v>35</v>
      </c>
      <c r="Q246">
        <v>2013</v>
      </c>
      <c r="R246" t="s">
        <v>55</v>
      </c>
      <c r="S246" s="2">
        <f xml:space="preserve">  financials[[#This Row],[Manufacturing Price]] + financials[[#This Row],[COGS]]</f>
        <v>319290</v>
      </c>
      <c r="T246" s="2">
        <f>financials[[#This Row],[Gross Sales]]-financials[[#This Row],[Expenses]]</f>
        <v>110510</v>
      </c>
    </row>
    <row r="247" spans="1:20" x14ac:dyDescent="0.35">
      <c r="A247" t="s">
        <v>16</v>
      </c>
      <c r="B247" t="s">
        <v>17</v>
      </c>
      <c r="C247" t="s">
        <v>37</v>
      </c>
      <c r="D247" t="s">
        <v>46</v>
      </c>
      <c r="E247">
        <v>1389</v>
      </c>
      <c r="F247">
        <v>10</v>
      </c>
      <c r="G247" s="2">
        <v>20</v>
      </c>
      <c r="H247" s="2">
        <v>27780</v>
      </c>
      <c r="I247" s="2">
        <v>1389</v>
      </c>
      <c r="J247" s="2">
        <v>26391</v>
      </c>
      <c r="K247" s="2">
        <v>13890</v>
      </c>
      <c r="L247" s="2">
        <v>12501</v>
      </c>
      <c r="M247" s="1">
        <v>41548</v>
      </c>
      <c r="N247" s="1">
        <f>WEEKDAY(financials[[#This Row],[Date]])</f>
        <v>3</v>
      </c>
      <c r="O247">
        <v>10</v>
      </c>
      <c r="P247" t="s">
        <v>35</v>
      </c>
      <c r="Q247">
        <v>2013</v>
      </c>
      <c r="R247" t="s">
        <v>55</v>
      </c>
      <c r="S247" s="2">
        <f xml:space="preserve">  financials[[#This Row],[Manufacturing Price]] + financials[[#This Row],[COGS]]</f>
        <v>13900</v>
      </c>
      <c r="T247" s="2">
        <f>financials[[#This Row],[Gross Sales]]-financials[[#This Row],[Expenses]]</f>
        <v>13880</v>
      </c>
    </row>
    <row r="248" spans="1:20" x14ac:dyDescent="0.35">
      <c r="A248" t="s">
        <v>30</v>
      </c>
      <c r="B248" t="s">
        <v>36</v>
      </c>
      <c r="C248" t="s">
        <v>37</v>
      </c>
      <c r="D248" t="s">
        <v>46</v>
      </c>
      <c r="E248">
        <v>861</v>
      </c>
      <c r="F248">
        <v>10</v>
      </c>
      <c r="G248" s="2">
        <v>125</v>
      </c>
      <c r="H248" s="2">
        <v>107625</v>
      </c>
      <c r="I248" s="2">
        <v>5381.25</v>
      </c>
      <c r="J248" s="2">
        <v>102243.75</v>
      </c>
      <c r="K248" s="2">
        <v>103320</v>
      </c>
      <c r="L248" s="2">
        <v>-1076.25</v>
      </c>
      <c r="M248" s="1">
        <v>41913</v>
      </c>
      <c r="N248" s="1">
        <f>WEEKDAY(financials[[#This Row],[Date]])</f>
        <v>4</v>
      </c>
      <c r="O248">
        <v>10</v>
      </c>
      <c r="P248" t="s">
        <v>35</v>
      </c>
      <c r="Q248">
        <v>2014</v>
      </c>
      <c r="R248" t="s">
        <v>51</v>
      </c>
      <c r="S248" s="2">
        <f xml:space="preserve">  financials[[#This Row],[Manufacturing Price]] + financials[[#This Row],[COGS]]</f>
        <v>103330</v>
      </c>
      <c r="T248" s="2">
        <f>financials[[#This Row],[Gross Sales]]-financials[[#This Row],[Expenses]]</f>
        <v>4295</v>
      </c>
    </row>
    <row r="249" spans="1:20" x14ac:dyDescent="0.35">
      <c r="A249" t="s">
        <v>30</v>
      </c>
      <c r="B249" t="s">
        <v>23</v>
      </c>
      <c r="C249" t="s">
        <v>37</v>
      </c>
      <c r="D249" t="s">
        <v>46</v>
      </c>
      <c r="E249">
        <v>704</v>
      </c>
      <c r="F249">
        <v>10</v>
      </c>
      <c r="G249" s="2">
        <v>125</v>
      </c>
      <c r="H249" s="2">
        <v>88000</v>
      </c>
      <c r="I249" s="2">
        <v>4400</v>
      </c>
      <c r="J249" s="2">
        <v>83600</v>
      </c>
      <c r="K249" s="2">
        <v>84480</v>
      </c>
      <c r="L249" s="2">
        <v>-880</v>
      </c>
      <c r="M249" s="1">
        <v>41548</v>
      </c>
      <c r="N249" s="1">
        <f>WEEKDAY(financials[[#This Row],[Date]])</f>
        <v>3</v>
      </c>
      <c r="O249">
        <v>10</v>
      </c>
      <c r="P249" t="s">
        <v>35</v>
      </c>
      <c r="Q249">
        <v>2013</v>
      </c>
      <c r="R249" t="s">
        <v>55</v>
      </c>
      <c r="S249" s="2">
        <f xml:space="preserve">  financials[[#This Row],[Manufacturing Price]] + financials[[#This Row],[COGS]]</f>
        <v>84490</v>
      </c>
      <c r="T249" s="2">
        <f>financials[[#This Row],[Gross Sales]]-financials[[#This Row],[Expenses]]</f>
        <v>3510</v>
      </c>
    </row>
    <row r="250" spans="1:20" x14ac:dyDescent="0.35">
      <c r="A250" t="s">
        <v>16</v>
      </c>
      <c r="B250" t="s">
        <v>17</v>
      </c>
      <c r="C250" t="s">
        <v>37</v>
      </c>
      <c r="D250" t="s">
        <v>46</v>
      </c>
      <c r="E250">
        <v>1802</v>
      </c>
      <c r="F250">
        <v>10</v>
      </c>
      <c r="G250" s="2">
        <v>20</v>
      </c>
      <c r="H250" s="2">
        <v>36040</v>
      </c>
      <c r="I250" s="2">
        <v>1802</v>
      </c>
      <c r="J250" s="2">
        <v>34238</v>
      </c>
      <c r="K250" s="2">
        <v>18020</v>
      </c>
      <c r="L250" s="2">
        <v>16218</v>
      </c>
      <c r="M250" s="1">
        <v>41609</v>
      </c>
      <c r="N250" s="1">
        <f>WEEKDAY(financials[[#This Row],[Date]])</f>
        <v>1</v>
      </c>
      <c r="O250">
        <v>12</v>
      </c>
      <c r="P250" t="s">
        <v>26</v>
      </c>
      <c r="Q250">
        <v>2013</v>
      </c>
      <c r="R250" t="s">
        <v>52</v>
      </c>
      <c r="S250" s="2">
        <f xml:space="preserve">  financials[[#This Row],[Manufacturing Price]] + financials[[#This Row],[COGS]]</f>
        <v>18030</v>
      </c>
      <c r="T250" s="2">
        <f>financials[[#This Row],[Gross Sales]]-financials[[#This Row],[Expenses]]</f>
        <v>18010</v>
      </c>
    </row>
    <row r="251" spans="1:20" x14ac:dyDescent="0.35">
      <c r="A251" t="s">
        <v>16</v>
      </c>
      <c r="B251" t="s">
        <v>36</v>
      </c>
      <c r="C251" t="s">
        <v>37</v>
      </c>
      <c r="D251" t="s">
        <v>46</v>
      </c>
      <c r="E251">
        <v>2663</v>
      </c>
      <c r="F251">
        <v>10</v>
      </c>
      <c r="G251" s="2">
        <v>20</v>
      </c>
      <c r="H251" s="2">
        <v>53260</v>
      </c>
      <c r="I251" s="2">
        <v>2663</v>
      </c>
      <c r="J251" s="2">
        <v>50597</v>
      </c>
      <c r="K251" s="2">
        <v>26630</v>
      </c>
      <c r="L251" s="2">
        <v>23967</v>
      </c>
      <c r="M251" s="1">
        <v>41974</v>
      </c>
      <c r="N251" s="1">
        <f>WEEKDAY(financials[[#This Row],[Date]])</f>
        <v>2</v>
      </c>
      <c r="O251">
        <v>12</v>
      </c>
      <c r="P251" t="s">
        <v>26</v>
      </c>
      <c r="Q251">
        <v>2014</v>
      </c>
      <c r="R251" t="s">
        <v>53</v>
      </c>
      <c r="S251" s="2">
        <f xml:space="preserve">  financials[[#This Row],[Manufacturing Price]] + financials[[#This Row],[COGS]]</f>
        <v>26640</v>
      </c>
      <c r="T251" s="2">
        <f>financials[[#This Row],[Gross Sales]]-financials[[#This Row],[Expenses]]</f>
        <v>26620</v>
      </c>
    </row>
    <row r="252" spans="1:20" x14ac:dyDescent="0.35">
      <c r="A252" t="s">
        <v>16</v>
      </c>
      <c r="B252" t="s">
        <v>23</v>
      </c>
      <c r="C252" t="s">
        <v>37</v>
      </c>
      <c r="D252" t="s">
        <v>46</v>
      </c>
      <c r="E252">
        <v>2136</v>
      </c>
      <c r="F252">
        <v>10</v>
      </c>
      <c r="G252" s="2">
        <v>7</v>
      </c>
      <c r="H252" s="2">
        <v>14952</v>
      </c>
      <c r="I252" s="2">
        <v>747.6</v>
      </c>
      <c r="J252" s="2">
        <v>14204.4</v>
      </c>
      <c r="K252" s="2">
        <v>10680</v>
      </c>
      <c r="L252" s="2">
        <v>3524.3999999999996</v>
      </c>
      <c r="M252" s="1">
        <v>41609</v>
      </c>
      <c r="N252" s="1">
        <f>WEEKDAY(financials[[#This Row],[Date]])</f>
        <v>1</v>
      </c>
      <c r="O252">
        <v>12</v>
      </c>
      <c r="P252" t="s">
        <v>26</v>
      </c>
      <c r="Q252">
        <v>2013</v>
      </c>
      <c r="R252" t="s">
        <v>52</v>
      </c>
      <c r="S252" s="2">
        <f xml:space="preserve">  financials[[#This Row],[Manufacturing Price]] + financials[[#This Row],[COGS]]</f>
        <v>10690</v>
      </c>
      <c r="T252" s="2">
        <f>financials[[#This Row],[Gross Sales]]-financials[[#This Row],[Expenses]]</f>
        <v>4262</v>
      </c>
    </row>
    <row r="253" spans="1:20" x14ac:dyDescent="0.35">
      <c r="A253" t="s">
        <v>22</v>
      </c>
      <c r="B253" t="s">
        <v>21</v>
      </c>
      <c r="C253" t="s">
        <v>37</v>
      </c>
      <c r="D253" t="s">
        <v>46</v>
      </c>
      <c r="E253">
        <v>2116</v>
      </c>
      <c r="F253">
        <v>10</v>
      </c>
      <c r="G253" s="2">
        <v>15</v>
      </c>
      <c r="H253" s="2">
        <v>31740</v>
      </c>
      <c r="I253" s="2">
        <v>1587</v>
      </c>
      <c r="J253" s="2">
        <v>30153</v>
      </c>
      <c r="K253" s="2">
        <v>21160</v>
      </c>
      <c r="L253" s="2">
        <v>8993</v>
      </c>
      <c r="M253" s="1">
        <v>41609</v>
      </c>
      <c r="N253" s="1">
        <f>WEEKDAY(financials[[#This Row],[Date]])</f>
        <v>1</v>
      </c>
      <c r="O253">
        <v>12</v>
      </c>
      <c r="P253" t="s">
        <v>26</v>
      </c>
      <c r="Q253">
        <v>2013</v>
      </c>
      <c r="R253" t="s">
        <v>52</v>
      </c>
      <c r="S253" s="2">
        <f xml:space="preserve">  financials[[#This Row],[Manufacturing Price]] + financials[[#This Row],[COGS]]</f>
        <v>21170</v>
      </c>
      <c r="T253" s="2">
        <f>financials[[#This Row],[Gross Sales]]-financials[[#This Row],[Expenses]]</f>
        <v>10570</v>
      </c>
    </row>
    <row r="254" spans="1:20" x14ac:dyDescent="0.35">
      <c r="A254" t="s">
        <v>22</v>
      </c>
      <c r="B254" t="s">
        <v>36</v>
      </c>
      <c r="C254" t="s">
        <v>40</v>
      </c>
      <c r="D254" t="s">
        <v>46</v>
      </c>
      <c r="E254">
        <v>555</v>
      </c>
      <c r="F254">
        <v>120</v>
      </c>
      <c r="G254" s="2">
        <v>15</v>
      </c>
      <c r="H254" s="2">
        <v>8325</v>
      </c>
      <c r="I254" s="2">
        <v>416.25</v>
      </c>
      <c r="J254" s="2">
        <v>7908.75</v>
      </c>
      <c r="K254" s="2">
        <v>5550</v>
      </c>
      <c r="L254" s="2">
        <v>2358.75</v>
      </c>
      <c r="M254" s="1">
        <v>41640</v>
      </c>
      <c r="N254" s="1">
        <f>WEEKDAY(financials[[#This Row],[Date]])</f>
        <v>4</v>
      </c>
      <c r="O254">
        <v>1</v>
      </c>
      <c r="P254" t="s">
        <v>20</v>
      </c>
      <c r="Q254">
        <v>2014</v>
      </c>
      <c r="R254" t="s">
        <v>51</v>
      </c>
      <c r="S254" s="2">
        <f xml:space="preserve">  financials[[#This Row],[Manufacturing Price]] + financials[[#This Row],[COGS]]</f>
        <v>5670</v>
      </c>
      <c r="T254" s="2">
        <f>financials[[#This Row],[Gross Sales]]-financials[[#This Row],[Expenses]]</f>
        <v>2655</v>
      </c>
    </row>
    <row r="255" spans="1:20" x14ac:dyDescent="0.35">
      <c r="A255" t="s">
        <v>22</v>
      </c>
      <c r="B255" t="s">
        <v>25</v>
      </c>
      <c r="C255" t="s">
        <v>40</v>
      </c>
      <c r="D255" t="s">
        <v>46</v>
      </c>
      <c r="E255">
        <v>2861</v>
      </c>
      <c r="F255">
        <v>120</v>
      </c>
      <c r="G255" s="2">
        <v>15</v>
      </c>
      <c r="H255" s="2">
        <v>42915</v>
      </c>
      <c r="I255" s="2">
        <v>2145.75</v>
      </c>
      <c r="J255" s="2">
        <v>40769.25</v>
      </c>
      <c r="K255" s="2">
        <v>28610</v>
      </c>
      <c r="L255" s="2">
        <v>12159.25</v>
      </c>
      <c r="M255" s="1">
        <v>41640</v>
      </c>
      <c r="N255" s="1">
        <f>WEEKDAY(financials[[#This Row],[Date]])</f>
        <v>4</v>
      </c>
      <c r="O255">
        <v>1</v>
      </c>
      <c r="P255" t="s">
        <v>20</v>
      </c>
      <c r="Q255">
        <v>2014</v>
      </c>
      <c r="R255" t="s">
        <v>51</v>
      </c>
      <c r="S255" s="2">
        <f xml:space="preserve">  financials[[#This Row],[Manufacturing Price]] + financials[[#This Row],[COGS]]</f>
        <v>28730</v>
      </c>
      <c r="T255" s="2">
        <f>financials[[#This Row],[Gross Sales]]-financials[[#This Row],[Expenses]]</f>
        <v>14185</v>
      </c>
    </row>
    <row r="256" spans="1:20" x14ac:dyDescent="0.35">
      <c r="A256" t="s">
        <v>30</v>
      </c>
      <c r="B256" t="s">
        <v>21</v>
      </c>
      <c r="C256" t="s">
        <v>40</v>
      </c>
      <c r="D256" t="s">
        <v>46</v>
      </c>
      <c r="E256">
        <v>807</v>
      </c>
      <c r="F256">
        <v>120</v>
      </c>
      <c r="G256" s="2">
        <v>125</v>
      </c>
      <c r="H256" s="2">
        <v>100875</v>
      </c>
      <c r="I256" s="2">
        <v>5043.75</v>
      </c>
      <c r="J256" s="2">
        <v>95831.25</v>
      </c>
      <c r="K256" s="2">
        <v>96840</v>
      </c>
      <c r="L256" s="2">
        <v>-1008.75</v>
      </c>
      <c r="M256" s="1">
        <v>41671</v>
      </c>
      <c r="N256" s="1">
        <f>WEEKDAY(financials[[#This Row],[Date]])</f>
        <v>7</v>
      </c>
      <c r="O256">
        <v>2</v>
      </c>
      <c r="P256" t="s">
        <v>38</v>
      </c>
      <c r="Q256">
        <v>2014</v>
      </c>
      <c r="R256" t="s">
        <v>54</v>
      </c>
      <c r="S256" s="2">
        <f xml:space="preserve">  financials[[#This Row],[Manufacturing Price]] + financials[[#This Row],[COGS]]</f>
        <v>96960</v>
      </c>
      <c r="T256" s="2">
        <f>financials[[#This Row],[Gross Sales]]-financials[[#This Row],[Expenses]]</f>
        <v>3915</v>
      </c>
    </row>
    <row r="257" spans="1:20" x14ac:dyDescent="0.35">
      <c r="A257" t="s">
        <v>16</v>
      </c>
      <c r="B257" t="s">
        <v>36</v>
      </c>
      <c r="C257" t="s">
        <v>40</v>
      </c>
      <c r="D257" t="s">
        <v>46</v>
      </c>
      <c r="E257">
        <v>602</v>
      </c>
      <c r="F257">
        <v>120</v>
      </c>
      <c r="G257" s="2">
        <v>350</v>
      </c>
      <c r="H257" s="2">
        <v>210700</v>
      </c>
      <c r="I257" s="2">
        <v>10535</v>
      </c>
      <c r="J257" s="2">
        <v>200165</v>
      </c>
      <c r="K257" s="2">
        <v>156520</v>
      </c>
      <c r="L257" s="2">
        <v>43645</v>
      </c>
      <c r="M257" s="1">
        <v>41791</v>
      </c>
      <c r="N257" s="1">
        <f>WEEKDAY(financials[[#This Row],[Date]])</f>
        <v>1</v>
      </c>
      <c r="O257">
        <v>6</v>
      </c>
      <c r="P257" t="s">
        <v>24</v>
      </c>
      <c r="Q257">
        <v>2014</v>
      </c>
      <c r="R257" t="s">
        <v>52</v>
      </c>
      <c r="S257" s="2">
        <f xml:space="preserve">  financials[[#This Row],[Manufacturing Price]] + financials[[#This Row],[COGS]]</f>
        <v>156640</v>
      </c>
      <c r="T257" s="2">
        <f>financials[[#This Row],[Gross Sales]]-financials[[#This Row],[Expenses]]</f>
        <v>54060</v>
      </c>
    </row>
    <row r="258" spans="1:20" x14ac:dyDescent="0.35">
      <c r="A258" t="s">
        <v>16</v>
      </c>
      <c r="B258" t="s">
        <v>36</v>
      </c>
      <c r="C258" t="s">
        <v>40</v>
      </c>
      <c r="D258" t="s">
        <v>46</v>
      </c>
      <c r="E258">
        <v>2832</v>
      </c>
      <c r="F258">
        <v>120</v>
      </c>
      <c r="G258" s="2">
        <v>20</v>
      </c>
      <c r="H258" s="2">
        <v>56640</v>
      </c>
      <c r="I258" s="2">
        <v>2832</v>
      </c>
      <c r="J258" s="2">
        <v>53808</v>
      </c>
      <c r="K258" s="2">
        <v>28320</v>
      </c>
      <c r="L258" s="2">
        <v>25488</v>
      </c>
      <c r="M258" s="1">
        <v>41852</v>
      </c>
      <c r="N258" s="1">
        <f>WEEKDAY(financials[[#This Row],[Date]])</f>
        <v>6</v>
      </c>
      <c r="O258">
        <v>8</v>
      </c>
      <c r="P258" t="s">
        <v>33</v>
      </c>
      <c r="Q258">
        <v>2014</v>
      </c>
      <c r="R258" t="s">
        <v>56</v>
      </c>
      <c r="S258" s="2">
        <f xml:space="preserve">  financials[[#This Row],[Manufacturing Price]] + financials[[#This Row],[COGS]]</f>
        <v>28440</v>
      </c>
      <c r="T258" s="2">
        <f>financials[[#This Row],[Gross Sales]]-financials[[#This Row],[Expenses]]</f>
        <v>28200</v>
      </c>
    </row>
    <row r="259" spans="1:20" x14ac:dyDescent="0.35">
      <c r="A259" t="s">
        <v>16</v>
      </c>
      <c r="B259" t="s">
        <v>23</v>
      </c>
      <c r="C259" t="s">
        <v>40</v>
      </c>
      <c r="D259" t="s">
        <v>46</v>
      </c>
      <c r="E259">
        <v>1579</v>
      </c>
      <c r="F259">
        <v>120</v>
      </c>
      <c r="G259" s="2">
        <v>20</v>
      </c>
      <c r="H259" s="2">
        <v>31580</v>
      </c>
      <c r="I259" s="2">
        <v>1579</v>
      </c>
      <c r="J259" s="2">
        <v>30001</v>
      </c>
      <c r="K259" s="2">
        <v>15790</v>
      </c>
      <c r="L259" s="2">
        <v>14211</v>
      </c>
      <c r="M259" s="1">
        <v>41852</v>
      </c>
      <c r="N259" s="1">
        <f>WEEKDAY(financials[[#This Row],[Date]])</f>
        <v>6</v>
      </c>
      <c r="O259">
        <v>8</v>
      </c>
      <c r="P259" t="s">
        <v>33</v>
      </c>
      <c r="Q259">
        <v>2014</v>
      </c>
      <c r="R259" t="s">
        <v>56</v>
      </c>
      <c r="S259" s="2">
        <f xml:space="preserve">  financials[[#This Row],[Manufacturing Price]] + financials[[#This Row],[COGS]]</f>
        <v>15910</v>
      </c>
      <c r="T259" s="2">
        <f>financials[[#This Row],[Gross Sales]]-financials[[#This Row],[Expenses]]</f>
        <v>15670</v>
      </c>
    </row>
    <row r="260" spans="1:20" x14ac:dyDescent="0.35">
      <c r="A260" t="s">
        <v>30</v>
      </c>
      <c r="B260" t="s">
        <v>36</v>
      </c>
      <c r="C260" t="s">
        <v>40</v>
      </c>
      <c r="D260" t="s">
        <v>46</v>
      </c>
      <c r="E260">
        <v>861</v>
      </c>
      <c r="F260">
        <v>120</v>
      </c>
      <c r="G260" s="2">
        <v>125</v>
      </c>
      <c r="H260" s="2">
        <v>107625</v>
      </c>
      <c r="I260" s="2">
        <v>5381.25</v>
      </c>
      <c r="J260" s="2">
        <v>102243.75</v>
      </c>
      <c r="K260" s="2">
        <v>103320</v>
      </c>
      <c r="L260" s="2">
        <v>-1076.25</v>
      </c>
      <c r="M260" s="1">
        <v>41913</v>
      </c>
      <c r="N260" s="1">
        <f>WEEKDAY(financials[[#This Row],[Date]])</f>
        <v>4</v>
      </c>
      <c r="O260">
        <v>10</v>
      </c>
      <c r="P260" t="s">
        <v>35</v>
      </c>
      <c r="Q260">
        <v>2014</v>
      </c>
      <c r="R260" t="s">
        <v>51</v>
      </c>
      <c r="S260" s="2">
        <f xml:space="preserve">  financials[[#This Row],[Manufacturing Price]] + financials[[#This Row],[COGS]]</f>
        <v>103440</v>
      </c>
      <c r="T260" s="2">
        <f>financials[[#This Row],[Gross Sales]]-financials[[#This Row],[Expenses]]</f>
        <v>4185</v>
      </c>
    </row>
    <row r="261" spans="1:20" x14ac:dyDescent="0.35">
      <c r="A261" t="s">
        <v>30</v>
      </c>
      <c r="B261" t="s">
        <v>23</v>
      </c>
      <c r="C261" t="s">
        <v>40</v>
      </c>
      <c r="D261" t="s">
        <v>46</v>
      </c>
      <c r="E261">
        <v>704</v>
      </c>
      <c r="F261">
        <v>120</v>
      </c>
      <c r="G261" s="2">
        <v>125</v>
      </c>
      <c r="H261" s="2">
        <v>88000</v>
      </c>
      <c r="I261" s="2">
        <v>4400</v>
      </c>
      <c r="J261" s="2">
        <v>83600</v>
      </c>
      <c r="K261" s="2">
        <v>84480</v>
      </c>
      <c r="L261" s="2">
        <v>-880</v>
      </c>
      <c r="M261" s="1">
        <v>41548</v>
      </c>
      <c r="N261" s="1">
        <f>WEEKDAY(financials[[#This Row],[Date]])</f>
        <v>3</v>
      </c>
      <c r="O261">
        <v>10</v>
      </c>
      <c r="P261" t="s">
        <v>35</v>
      </c>
      <c r="Q261">
        <v>2013</v>
      </c>
      <c r="R261" t="s">
        <v>55</v>
      </c>
      <c r="S261" s="2">
        <f xml:space="preserve">  financials[[#This Row],[Manufacturing Price]] + financials[[#This Row],[COGS]]</f>
        <v>84600</v>
      </c>
      <c r="T261" s="2">
        <f>financials[[#This Row],[Gross Sales]]-financials[[#This Row],[Expenses]]</f>
        <v>3400</v>
      </c>
    </row>
    <row r="262" spans="1:20" x14ac:dyDescent="0.35">
      <c r="A262" t="s">
        <v>16</v>
      </c>
      <c r="B262" t="s">
        <v>23</v>
      </c>
      <c r="C262" t="s">
        <v>40</v>
      </c>
      <c r="D262" t="s">
        <v>46</v>
      </c>
      <c r="E262">
        <v>1033</v>
      </c>
      <c r="F262">
        <v>120</v>
      </c>
      <c r="G262" s="2">
        <v>20</v>
      </c>
      <c r="H262" s="2">
        <v>20660</v>
      </c>
      <c r="I262" s="2">
        <v>1033</v>
      </c>
      <c r="J262" s="2">
        <v>19627</v>
      </c>
      <c r="K262" s="2">
        <v>10330</v>
      </c>
      <c r="L262" s="2">
        <v>9297</v>
      </c>
      <c r="M262" s="1">
        <v>41609</v>
      </c>
      <c r="N262" s="1">
        <f>WEEKDAY(financials[[#This Row],[Date]])</f>
        <v>1</v>
      </c>
      <c r="O262">
        <v>12</v>
      </c>
      <c r="P262" t="s">
        <v>26</v>
      </c>
      <c r="Q262">
        <v>2013</v>
      </c>
      <c r="R262" t="s">
        <v>52</v>
      </c>
      <c r="S262" s="2">
        <f xml:space="preserve">  financials[[#This Row],[Manufacturing Price]] + financials[[#This Row],[COGS]]</f>
        <v>10450</v>
      </c>
      <c r="T262" s="2">
        <f>financials[[#This Row],[Gross Sales]]-financials[[#This Row],[Expenses]]</f>
        <v>10210</v>
      </c>
    </row>
    <row r="263" spans="1:20" x14ac:dyDescent="0.35">
      <c r="A263" t="s">
        <v>32</v>
      </c>
      <c r="B263" t="s">
        <v>21</v>
      </c>
      <c r="C263" t="s">
        <v>40</v>
      </c>
      <c r="D263" t="s">
        <v>46</v>
      </c>
      <c r="E263">
        <v>1250</v>
      </c>
      <c r="F263">
        <v>120</v>
      </c>
      <c r="G263" s="2">
        <v>300</v>
      </c>
      <c r="H263" s="2">
        <v>375000</v>
      </c>
      <c r="I263" s="2">
        <v>18750</v>
      </c>
      <c r="J263" s="2">
        <v>356250</v>
      </c>
      <c r="K263" s="2">
        <v>312500</v>
      </c>
      <c r="L263" s="2">
        <v>43750</v>
      </c>
      <c r="M263" s="1">
        <v>41974</v>
      </c>
      <c r="N263" s="1">
        <f>WEEKDAY(financials[[#This Row],[Date]])</f>
        <v>2</v>
      </c>
      <c r="O263">
        <v>12</v>
      </c>
      <c r="P263" t="s">
        <v>26</v>
      </c>
      <c r="Q263">
        <v>2014</v>
      </c>
      <c r="R263" t="s">
        <v>53</v>
      </c>
      <c r="S263" s="2">
        <f xml:space="preserve">  financials[[#This Row],[Manufacturing Price]] + financials[[#This Row],[COGS]]</f>
        <v>312620</v>
      </c>
      <c r="T263" s="2">
        <f>financials[[#This Row],[Gross Sales]]-financials[[#This Row],[Expenses]]</f>
        <v>62380</v>
      </c>
    </row>
    <row r="264" spans="1:20" x14ac:dyDescent="0.35">
      <c r="A264" t="s">
        <v>16</v>
      </c>
      <c r="B264" t="s">
        <v>17</v>
      </c>
      <c r="C264" t="s">
        <v>41</v>
      </c>
      <c r="D264" t="s">
        <v>46</v>
      </c>
      <c r="E264">
        <v>1389</v>
      </c>
      <c r="F264">
        <v>250</v>
      </c>
      <c r="G264" s="2">
        <v>20</v>
      </c>
      <c r="H264" s="2">
        <v>27780</v>
      </c>
      <c r="I264" s="2">
        <v>1389</v>
      </c>
      <c r="J264" s="2">
        <v>26391</v>
      </c>
      <c r="K264" s="2">
        <v>13890</v>
      </c>
      <c r="L264" s="2">
        <v>12501</v>
      </c>
      <c r="M264" s="1">
        <v>41548</v>
      </c>
      <c r="N264" s="1">
        <f>WEEKDAY(financials[[#This Row],[Date]])</f>
        <v>3</v>
      </c>
      <c r="O264">
        <v>10</v>
      </c>
      <c r="P264" t="s">
        <v>35</v>
      </c>
      <c r="Q264">
        <v>2013</v>
      </c>
      <c r="R264" t="s">
        <v>55</v>
      </c>
      <c r="S264" s="2">
        <f xml:space="preserve">  financials[[#This Row],[Manufacturing Price]] + financials[[#This Row],[COGS]]</f>
        <v>14140</v>
      </c>
      <c r="T264" s="2">
        <f>financials[[#This Row],[Gross Sales]]-financials[[#This Row],[Expenses]]</f>
        <v>13640</v>
      </c>
    </row>
    <row r="265" spans="1:20" x14ac:dyDescent="0.35">
      <c r="A265" t="s">
        <v>16</v>
      </c>
      <c r="B265" t="s">
        <v>36</v>
      </c>
      <c r="C265" t="s">
        <v>41</v>
      </c>
      <c r="D265" t="s">
        <v>46</v>
      </c>
      <c r="E265">
        <v>1265</v>
      </c>
      <c r="F265">
        <v>250</v>
      </c>
      <c r="G265" s="2">
        <v>20</v>
      </c>
      <c r="H265" s="2">
        <v>25300</v>
      </c>
      <c r="I265" s="2">
        <v>1265</v>
      </c>
      <c r="J265" s="2">
        <v>24035</v>
      </c>
      <c r="K265" s="2">
        <v>12650</v>
      </c>
      <c r="L265" s="2">
        <v>11385</v>
      </c>
      <c r="M265" s="1">
        <v>41579</v>
      </c>
      <c r="N265" s="1">
        <f>WEEKDAY(financials[[#This Row],[Date]])</f>
        <v>6</v>
      </c>
      <c r="O265">
        <v>11</v>
      </c>
      <c r="P265" t="s">
        <v>39</v>
      </c>
      <c r="Q265">
        <v>2013</v>
      </c>
      <c r="R265" t="s">
        <v>56</v>
      </c>
      <c r="S265" s="2">
        <f xml:space="preserve">  financials[[#This Row],[Manufacturing Price]] + financials[[#This Row],[COGS]]</f>
        <v>12900</v>
      </c>
      <c r="T265" s="2">
        <f>financials[[#This Row],[Gross Sales]]-financials[[#This Row],[Expenses]]</f>
        <v>12400</v>
      </c>
    </row>
    <row r="266" spans="1:20" x14ac:dyDescent="0.35">
      <c r="A266" t="s">
        <v>16</v>
      </c>
      <c r="B266" t="s">
        <v>21</v>
      </c>
      <c r="C266" t="s">
        <v>41</v>
      </c>
      <c r="D266" t="s">
        <v>46</v>
      </c>
      <c r="E266">
        <v>2297</v>
      </c>
      <c r="F266">
        <v>250</v>
      </c>
      <c r="G266" s="2">
        <v>20</v>
      </c>
      <c r="H266" s="2">
        <v>45940</v>
      </c>
      <c r="I266" s="2">
        <v>2297</v>
      </c>
      <c r="J266" s="2">
        <v>43643</v>
      </c>
      <c r="K266" s="2">
        <v>22970</v>
      </c>
      <c r="L266" s="2">
        <v>20673</v>
      </c>
      <c r="M266" s="1">
        <v>41579</v>
      </c>
      <c r="N266" s="1">
        <f>WEEKDAY(financials[[#This Row],[Date]])</f>
        <v>6</v>
      </c>
      <c r="O266">
        <v>11</v>
      </c>
      <c r="P266" t="s">
        <v>39</v>
      </c>
      <c r="Q266">
        <v>2013</v>
      </c>
      <c r="R266" t="s">
        <v>56</v>
      </c>
      <c r="S266" s="2">
        <f xml:space="preserve">  financials[[#This Row],[Manufacturing Price]] + financials[[#This Row],[COGS]]</f>
        <v>23220</v>
      </c>
      <c r="T266" s="2">
        <f>financials[[#This Row],[Gross Sales]]-financials[[#This Row],[Expenses]]</f>
        <v>22720</v>
      </c>
    </row>
    <row r="267" spans="1:20" x14ac:dyDescent="0.35">
      <c r="A267" t="s">
        <v>16</v>
      </c>
      <c r="B267" t="s">
        <v>36</v>
      </c>
      <c r="C267" t="s">
        <v>41</v>
      </c>
      <c r="D267" t="s">
        <v>46</v>
      </c>
      <c r="E267">
        <v>2663</v>
      </c>
      <c r="F267">
        <v>250</v>
      </c>
      <c r="G267" s="2">
        <v>20</v>
      </c>
      <c r="H267" s="2">
        <v>53260</v>
      </c>
      <c r="I267" s="2">
        <v>2663</v>
      </c>
      <c r="J267" s="2">
        <v>50597</v>
      </c>
      <c r="K267" s="2">
        <v>26630</v>
      </c>
      <c r="L267" s="2">
        <v>23967</v>
      </c>
      <c r="M267" s="1">
        <v>41974</v>
      </c>
      <c r="N267" s="1">
        <f>WEEKDAY(financials[[#This Row],[Date]])</f>
        <v>2</v>
      </c>
      <c r="O267">
        <v>12</v>
      </c>
      <c r="P267" t="s">
        <v>26</v>
      </c>
      <c r="Q267">
        <v>2014</v>
      </c>
      <c r="R267" t="s">
        <v>53</v>
      </c>
      <c r="S267" s="2">
        <f xml:space="preserve">  financials[[#This Row],[Manufacturing Price]] + financials[[#This Row],[COGS]]</f>
        <v>26880</v>
      </c>
      <c r="T267" s="2">
        <f>financials[[#This Row],[Gross Sales]]-financials[[#This Row],[Expenses]]</f>
        <v>26380</v>
      </c>
    </row>
    <row r="268" spans="1:20" x14ac:dyDescent="0.35">
      <c r="A268" t="s">
        <v>16</v>
      </c>
      <c r="B268" t="s">
        <v>36</v>
      </c>
      <c r="C268" t="s">
        <v>41</v>
      </c>
      <c r="D268" t="s">
        <v>46</v>
      </c>
      <c r="E268">
        <v>570</v>
      </c>
      <c r="F268">
        <v>250</v>
      </c>
      <c r="G268" s="2">
        <v>7</v>
      </c>
      <c r="H268" s="2">
        <v>3990</v>
      </c>
      <c r="I268" s="2">
        <v>199.5</v>
      </c>
      <c r="J268" s="2">
        <v>3790.5</v>
      </c>
      <c r="K268" s="2">
        <v>2850</v>
      </c>
      <c r="L268" s="2">
        <v>940.5</v>
      </c>
      <c r="M268" s="1">
        <v>41974</v>
      </c>
      <c r="N268" s="1">
        <f>WEEKDAY(financials[[#This Row],[Date]])</f>
        <v>2</v>
      </c>
      <c r="O268">
        <v>12</v>
      </c>
      <c r="P268" t="s">
        <v>26</v>
      </c>
      <c r="Q268">
        <v>2014</v>
      </c>
      <c r="R268" t="s">
        <v>53</v>
      </c>
      <c r="S268" s="2">
        <f xml:space="preserve">  financials[[#This Row],[Manufacturing Price]] + financials[[#This Row],[COGS]]</f>
        <v>3100</v>
      </c>
      <c r="T268" s="2">
        <f>financials[[#This Row],[Gross Sales]]-financials[[#This Row],[Expenses]]</f>
        <v>890</v>
      </c>
    </row>
    <row r="269" spans="1:20" x14ac:dyDescent="0.35">
      <c r="A269" t="s">
        <v>16</v>
      </c>
      <c r="B269" t="s">
        <v>23</v>
      </c>
      <c r="C269" t="s">
        <v>41</v>
      </c>
      <c r="D269" t="s">
        <v>46</v>
      </c>
      <c r="E269">
        <v>2487</v>
      </c>
      <c r="F269">
        <v>250</v>
      </c>
      <c r="G269" s="2">
        <v>7</v>
      </c>
      <c r="H269" s="2">
        <v>17409</v>
      </c>
      <c r="I269" s="2">
        <v>870.45</v>
      </c>
      <c r="J269" s="2">
        <v>16538.55</v>
      </c>
      <c r="K269" s="2">
        <v>12435</v>
      </c>
      <c r="L269" s="2">
        <v>4103.5499999999993</v>
      </c>
      <c r="M269" s="1">
        <v>41974</v>
      </c>
      <c r="N269" s="1">
        <f>WEEKDAY(financials[[#This Row],[Date]])</f>
        <v>2</v>
      </c>
      <c r="O269">
        <v>12</v>
      </c>
      <c r="P269" t="s">
        <v>26</v>
      </c>
      <c r="Q269">
        <v>2014</v>
      </c>
      <c r="R269" t="s">
        <v>53</v>
      </c>
      <c r="S269" s="2">
        <f xml:space="preserve">  financials[[#This Row],[Manufacturing Price]] + financials[[#This Row],[COGS]]</f>
        <v>12685</v>
      </c>
      <c r="T269" s="2">
        <f>financials[[#This Row],[Gross Sales]]-financials[[#This Row],[Expenses]]</f>
        <v>4724</v>
      </c>
    </row>
    <row r="270" spans="1:20" x14ac:dyDescent="0.35">
      <c r="A270" t="s">
        <v>16</v>
      </c>
      <c r="B270" t="s">
        <v>21</v>
      </c>
      <c r="C270" t="s">
        <v>43</v>
      </c>
      <c r="D270" t="s">
        <v>46</v>
      </c>
      <c r="E270">
        <v>1350</v>
      </c>
      <c r="F270">
        <v>260</v>
      </c>
      <c r="G270" s="2">
        <v>350</v>
      </c>
      <c r="H270" s="2">
        <v>472500</v>
      </c>
      <c r="I270" s="2">
        <v>23625</v>
      </c>
      <c r="J270" s="2">
        <v>448875</v>
      </c>
      <c r="K270" s="2">
        <v>351000</v>
      </c>
      <c r="L270" s="2">
        <v>97875</v>
      </c>
      <c r="M270" s="1">
        <v>41671</v>
      </c>
      <c r="N270" s="1">
        <f>WEEKDAY(financials[[#This Row],[Date]])</f>
        <v>7</v>
      </c>
      <c r="O270">
        <v>2</v>
      </c>
      <c r="P270" t="s">
        <v>38</v>
      </c>
      <c r="Q270">
        <v>2014</v>
      </c>
      <c r="R270" t="s">
        <v>54</v>
      </c>
      <c r="S270" s="2">
        <f xml:space="preserve">  financials[[#This Row],[Manufacturing Price]] + financials[[#This Row],[COGS]]</f>
        <v>351260</v>
      </c>
      <c r="T270" s="2">
        <f>financials[[#This Row],[Gross Sales]]-financials[[#This Row],[Expenses]]</f>
        <v>121240</v>
      </c>
    </row>
    <row r="271" spans="1:20" x14ac:dyDescent="0.35">
      <c r="A271" t="s">
        <v>16</v>
      </c>
      <c r="B271" t="s">
        <v>17</v>
      </c>
      <c r="C271" t="s">
        <v>43</v>
      </c>
      <c r="D271" t="s">
        <v>46</v>
      </c>
      <c r="E271">
        <v>552</v>
      </c>
      <c r="F271">
        <v>260</v>
      </c>
      <c r="G271" s="2">
        <v>350</v>
      </c>
      <c r="H271" s="2">
        <v>193200</v>
      </c>
      <c r="I271" s="2">
        <v>9660</v>
      </c>
      <c r="J271" s="2">
        <v>183540</v>
      </c>
      <c r="K271" s="2">
        <v>143520</v>
      </c>
      <c r="L271" s="2">
        <v>40020</v>
      </c>
      <c r="M271" s="1">
        <v>41852</v>
      </c>
      <c r="N271" s="1">
        <f>WEEKDAY(financials[[#This Row],[Date]])</f>
        <v>6</v>
      </c>
      <c r="O271">
        <v>8</v>
      </c>
      <c r="P271" t="s">
        <v>33</v>
      </c>
      <c r="Q271">
        <v>2014</v>
      </c>
      <c r="R271" t="s">
        <v>56</v>
      </c>
      <c r="S271" s="2">
        <f xml:space="preserve">  financials[[#This Row],[Manufacturing Price]] + financials[[#This Row],[COGS]]</f>
        <v>143780</v>
      </c>
      <c r="T271" s="2">
        <f>financials[[#This Row],[Gross Sales]]-financials[[#This Row],[Expenses]]</f>
        <v>49420</v>
      </c>
    </row>
    <row r="272" spans="1:20" x14ac:dyDescent="0.35">
      <c r="A272" t="s">
        <v>16</v>
      </c>
      <c r="B272" t="s">
        <v>17</v>
      </c>
      <c r="C272" t="s">
        <v>43</v>
      </c>
      <c r="D272" t="s">
        <v>46</v>
      </c>
      <c r="E272">
        <v>1228</v>
      </c>
      <c r="F272">
        <v>260</v>
      </c>
      <c r="G272" s="2">
        <v>350</v>
      </c>
      <c r="H272" s="2">
        <v>429800</v>
      </c>
      <c r="I272" s="2">
        <v>21490</v>
      </c>
      <c r="J272" s="2">
        <v>408310</v>
      </c>
      <c r="K272" s="2">
        <v>319280</v>
      </c>
      <c r="L272" s="2">
        <v>89030</v>
      </c>
      <c r="M272" s="1">
        <v>41548</v>
      </c>
      <c r="N272" s="1">
        <f>WEEKDAY(financials[[#This Row],[Date]])</f>
        <v>3</v>
      </c>
      <c r="O272">
        <v>10</v>
      </c>
      <c r="P272" t="s">
        <v>35</v>
      </c>
      <c r="Q272">
        <v>2013</v>
      </c>
      <c r="R272" t="s">
        <v>55</v>
      </c>
      <c r="S272" s="2">
        <f xml:space="preserve">  financials[[#This Row],[Manufacturing Price]] + financials[[#This Row],[COGS]]</f>
        <v>319540</v>
      </c>
      <c r="T272" s="2">
        <f>financials[[#This Row],[Gross Sales]]-financials[[#This Row],[Expenses]]</f>
        <v>110260</v>
      </c>
    </row>
    <row r="273" spans="1:20" x14ac:dyDescent="0.35">
      <c r="A273" t="s">
        <v>32</v>
      </c>
      <c r="B273" t="s">
        <v>21</v>
      </c>
      <c r="C273" t="s">
        <v>43</v>
      </c>
      <c r="D273" t="s">
        <v>46</v>
      </c>
      <c r="E273">
        <v>1250</v>
      </c>
      <c r="F273">
        <v>260</v>
      </c>
      <c r="G273" s="2">
        <v>300</v>
      </c>
      <c r="H273" s="2">
        <v>375000</v>
      </c>
      <c r="I273" s="2">
        <v>18750</v>
      </c>
      <c r="J273" s="2">
        <v>356250</v>
      </c>
      <c r="K273" s="2">
        <v>312500</v>
      </c>
      <c r="L273" s="2">
        <v>43750</v>
      </c>
      <c r="M273" s="1">
        <v>41974</v>
      </c>
      <c r="N273" s="1">
        <f>WEEKDAY(financials[[#This Row],[Date]])</f>
        <v>2</v>
      </c>
      <c r="O273">
        <v>12</v>
      </c>
      <c r="P273" t="s">
        <v>26</v>
      </c>
      <c r="Q273">
        <v>2014</v>
      </c>
      <c r="R273" t="s">
        <v>53</v>
      </c>
      <c r="S273" s="2">
        <f xml:space="preserve">  financials[[#This Row],[Manufacturing Price]] + financials[[#This Row],[COGS]]</f>
        <v>312760</v>
      </c>
      <c r="T273" s="2">
        <f>financials[[#This Row],[Gross Sales]]-financials[[#This Row],[Expenses]]</f>
        <v>62240</v>
      </c>
    </row>
    <row r="274" spans="1:20" x14ac:dyDescent="0.35">
      <c r="A274" t="s">
        <v>22</v>
      </c>
      <c r="B274" t="s">
        <v>23</v>
      </c>
      <c r="C274" t="s">
        <v>37</v>
      </c>
      <c r="D274" t="s">
        <v>46</v>
      </c>
      <c r="E274">
        <v>3801</v>
      </c>
      <c r="F274">
        <v>10</v>
      </c>
      <c r="G274" s="2">
        <v>15</v>
      </c>
      <c r="H274" s="2">
        <v>57015</v>
      </c>
      <c r="I274" s="2">
        <v>3420.8999999999996</v>
      </c>
      <c r="J274" s="2">
        <v>53594.100000000006</v>
      </c>
      <c r="K274" s="2">
        <v>38010</v>
      </c>
      <c r="L274" s="2">
        <v>15584.100000000002</v>
      </c>
      <c r="M274" s="1">
        <v>41730</v>
      </c>
      <c r="N274" s="1">
        <f>WEEKDAY(financials[[#This Row],[Date]])</f>
        <v>3</v>
      </c>
      <c r="O274">
        <v>4</v>
      </c>
      <c r="P274" t="s">
        <v>42</v>
      </c>
      <c r="Q274">
        <v>2014</v>
      </c>
      <c r="R274" t="s">
        <v>55</v>
      </c>
      <c r="S274" s="2">
        <f xml:space="preserve">  financials[[#This Row],[Manufacturing Price]] + financials[[#This Row],[COGS]]</f>
        <v>38020</v>
      </c>
      <c r="T274" s="2">
        <f>financials[[#This Row],[Gross Sales]]-financials[[#This Row],[Expenses]]</f>
        <v>18995</v>
      </c>
    </row>
    <row r="275" spans="1:20" x14ac:dyDescent="0.35">
      <c r="A275" t="s">
        <v>16</v>
      </c>
      <c r="B275" t="s">
        <v>36</v>
      </c>
      <c r="C275" t="s">
        <v>18</v>
      </c>
      <c r="D275" t="s">
        <v>46</v>
      </c>
      <c r="E275">
        <v>1117.5</v>
      </c>
      <c r="F275">
        <v>3</v>
      </c>
      <c r="G275" s="2">
        <v>20</v>
      </c>
      <c r="H275" s="2">
        <v>22350</v>
      </c>
      <c r="I275" s="2">
        <v>1341</v>
      </c>
      <c r="J275" s="2">
        <v>21009</v>
      </c>
      <c r="K275" s="2">
        <v>11175</v>
      </c>
      <c r="L275" s="2">
        <v>9834</v>
      </c>
      <c r="M275" s="1">
        <v>41640</v>
      </c>
      <c r="N275" s="1">
        <f>WEEKDAY(financials[[#This Row],[Date]])</f>
        <v>4</v>
      </c>
      <c r="O275">
        <v>1</v>
      </c>
      <c r="P275" t="s">
        <v>20</v>
      </c>
      <c r="Q275">
        <v>2014</v>
      </c>
      <c r="R275" t="s">
        <v>51</v>
      </c>
      <c r="S275" s="2">
        <f xml:space="preserve">  financials[[#This Row],[Manufacturing Price]] + financials[[#This Row],[COGS]]</f>
        <v>11178</v>
      </c>
      <c r="T275" s="2">
        <f>financials[[#This Row],[Gross Sales]]-financials[[#This Row],[Expenses]]</f>
        <v>11172</v>
      </c>
    </row>
    <row r="276" spans="1:20" x14ac:dyDescent="0.35">
      <c r="A276" t="s">
        <v>22</v>
      </c>
      <c r="B276" t="s">
        <v>17</v>
      </c>
      <c r="C276" t="s">
        <v>18</v>
      </c>
      <c r="D276" t="s">
        <v>46</v>
      </c>
      <c r="E276">
        <v>2844</v>
      </c>
      <c r="F276">
        <v>3</v>
      </c>
      <c r="G276" s="2">
        <v>15</v>
      </c>
      <c r="H276" s="2">
        <v>42660</v>
      </c>
      <c r="I276" s="2">
        <v>2559.6</v>
      </c>
      <c r="J276" s="2">
        <v>40100.400000000001</v>
      </c>
      <c r="K276" s="2">
        <v>28440</v>
      </c>
      <c r="L276" s="2">
        <v>11660.400000000001</v>
      </c>
      <c r="M276" s="1">
        <v>41791</v>
      </c>
      <c r="N276" s="1">
        <f>WEEKDAY(financials[[#This Row],[Date]])</f>
        <v>1</v>
      </c>
      <c r="O276">
        <v>6</v>
      </c>
      <c r="P276" t="s">
        <v>24</v>
      </c>
      <c r="Q276">
        <v>2014</v>
      </c>
      <c r="R276" t="s">
        <v>52</v>
      </c>
      <c r="S276" s="2">
        <f xml:space="preserve">  financials[[#This Row],[Manufacturing Price]] + financials[[#This Row],[COGS]]</f>
        <v>28443</v>
      </c>
      <c r="T276" s="2">
        <f>financials[[#This Row],[Gross Sales]]-financials[[#This Row],[Expenses]]</f>
        <v>14217</v>
      </c>
    </row>
    <row r="277" spans="1:20" x14ac:dyDescent="0.35">
      <c r="A277" t="s">
        <v>29</v>
      </c>
      <c r="B277" t="s">
        <v>25</v>
      </c>
      <c r="C277" t="s">
        <v>18</v>
      </c>
      <c r="D277" t="s">
        <v>46</v>
      </c>
      <c r="E277">
        <v>562</v>
      </c>
      <c r="F277">
        <v>3</v>
      </c>
      <c r="G277" s="2">
        <v>12</v>
      </c>
      <c r="H277" s="2">
        <v>6744</v>
      </c>
      <c r="I277" s="2">
        <v>404.64</v>
      </c>
      <c r="J277" s="2">
        <v>6339.36</v>
      </c>
      <c r="K277" s="2">
        <v>1686</v>
      </c>
      <c r="L277" s="2">
        <v>4653.3599999999997</v>
      </c>
      <c r="M277" s="1">
        <v>41883</v>
      </c>
      <c r="N277" s="1">
        <f>WEEKDAY(financials[[#This Row],[Date]])</f>
        <v>2</v>
      </c>
      <c r="O277">
        <v>9</v>
      </c>
      <c r="P277" t="s">
        <v>34</v>
      </c>
      <c r="Q277">
        <v>2014</v>
      </c>
      <c r="R277" t="s">
        <v>53</v>
      </c>
      <c r="S277" s="2">
        <f xml:space="preserve">  financials[[#This Row],[Manufacturing Price]] + financials[[#This Row],[COGS]]</f>
        <v>1689</v>
      </c>
      <c r="T277" s="2">
        <f>financials[[#This Row],[Gross Sales]]-financials[[#This Row],[Expenses]]</f>
        <v>5055</v>
      </c>
    </row>
    <row r="278" spans="1:20" x14ac:dyDescent="0.35">
      <c r="A278" t="s">
        <v>29</v>
      </c>
      <c r="B278" t="s">
        <v>17</v>
      </c>
      <c r="C278" t="s">
        <v>18</v>
      </c>
      <c r="D278" t="s">
        <v>46</v>
      </c>
      <c r="E278">
        <v>2299</v>
      </c>
      <c r="F278">
        <v>3</v>
      </c>
      <c r="G278" s="2">
        <v>12</v>
      </c>
      <c r="H278" s="2">
        <v>27588</v>
      </c>
      <c r="I278" s="2">
        <v>1655.28</v>
      </c>
      <c r="J278" s="2">
        <v>25932.720000000001</v>
      </c>
      <c r="K278" s="2">
        <v>6897</v>
      </c>
      <c r="L278" s="2">
        <v>19035.72</v>
      </c>
      <c r="M278" s="1">
        <v>41548</v>
      </c>
      <c r="N278" s="1">
        <f>WEEKDAY(financials[[#This Row],[Date]])</f>
        <v>3</v>
      </c>
      <c r="O278">
        <v>10</v>
      </c>
      <c r="P278" t="s">
        <v>35</v>
      </c>
      <c r="Q278">
        <v>2013</v>
      </c>
      <c r="R278" t="s">
        <v>55</v>
      </c>
      <c r="S278" s="2">
        <f xml:space="preserve">  financials[[#This Row],[Manufacturing Price]] + financials[[#This Row],[COGS]]</f>
        <v>6900</v>
      </c>
      <c r="T278" s="2">
        <f>financials[[#This Row],[Gross Sales]]-financials[[#This Row],[Expenses]]</f>
        <v>20688</v>
      </c>
    </row>
    <row r="279" spans="1:20" x14ac:dyDescent="0.35">
      <c r="A279" t="s">
        <v>22</v>
      </c>
      <c r="B279" t="s">
        <v>36</v>
      </c>
      <c r="C279" t="s">
        <v>18</v>
      </c>
      <c r="D279" t="s">
        <v>46</v>
      </c>
      <c r="E279">
        <v>2030</v>
      </c>
      <c r="F279">
        <v>3</v>
      </c>
      <c r="G279" s="2">
        <v>15</v>
      </c>
      <c r="H279" s="2">
        <v>30450</v>
      </c>
      <c r="I279" s="2">
        <v>1827</v>
      </c>
      <c r="J279" s="2">
        <v>28623</v>
      </c>
      <c r="K279" s="2">
        <v>20300</v>
      </c>
      <c r="L279" s="2">
        <v>8323</v>
      </c>
      <c r="M279" s="1">
        <v>41944</v>
      </c>
      <c r="N279" s="1">
        <f>WEEKDAY(financials[[#This Row],[Date]])</f>
        <v>7</v>
      </c>
      <c r="O279">
        <v>11</v>
      </c>
      <c r="P279" t="s">
        <v>39</v>
      </c>
      <c r="Q279">
        <v>2014</v>
      </c>
      <c r="R279" t="s">
        <v>54</v>
      </c>
      <c r="S279" s="2">
        <f xml:space="preserve">  financials[[#This Row],[Manufacturing Price]] + financials[[#This Row],[COGS]]</f>
        <v>20303</v>
      </c>
      <c r="T279" s="2">
        <f>financials[[#This Row],[Gross Sales]]-financials[[#This Row],[Expenses]]</f>
        <v>10147</v>
      </c>
    </row>
    <row r="280" spans="1:20" x14ac:dyDescent="0.35">
      <c r="A280" t="s">
        <v>16</v>
      </c>
      <c r="B280" t="s">
        <v>36</v>
      </c>
      <c r="C280" t="s">
        <v>18</v>
      </c>
      <c r="D280" t="s">
        <v>46</v>
      </c>
      <c r="E280">
        <v>263</v>
      </c>
      <c r="F280">
        <v>3</v>
      </c>
      <c r="G280" s="2">
        <v>7</v>
      </c>
      <c r="H280" s="2">
        <v>1841</v>
      </c>
      <c r="I280" s="2">
        <v>110.46</v>
      </c>
      <c r="J280" s="2">
        <v>1730.54</v>
      </c>
      <c r="K280" s="2">
        <v>1315</v>
      </c>
      <c r="L280" s="2">
        <v>415.53999999999996</v>
      </c>
      <c r="M280" s="1">
        <v>41579</v>
      </c>
      <c r="N280" s="1">
        <f>WEEKDAY(financials[[#This Row],[Date]])</f>
        <v>6</v>
      </c>
      <c r="O280">
        <v>11</v>
      </c>
      <c r="P280" t="s">
        <v>39</v>
      </c>
      <c r="Q280">
        <v>2013</v>
      </c>
      <c r="R280" t="s">
        <v>56</v>
      </c>
      <c r="S280" s="2">
        <f xml:space="preserve">  financials[[#This Row],[Manufacturing Price]] + financials[[#This Row],[COGS]]</f>
        <v>1318</v>
      </c>
      <c r="T280" s="2">
        <f>financials[[#This Row],[Gross Sales]]-financials[[#This Row],[Expenses]]</f>
        <v>523</v>
      </c>
    </row>
    <row r="281" spans="1:20" x14ac:dyDescent="0.35">
      <c r="A281" t="s">
        <v>30</v>
      </c>
      <c r="B281" t="s">
        <v>21</v>
      </c>
      <c r="C281" t="s">
        <v>18</v>
      </c>
      <c r="D281" t="s">
        <v>46</v>
      </c>
      <c r="E281">
        <v>887</v>
      </c>
      <c r="F281">
        <v>3</v>
      </c>
      <c r="G281" s="2">
        <v>125</v>
      </c>
      <c r="H281" s="2">
        <v>110875</v>
      </c>
      <c r="I281" s="2">
        <v>6652.5</v>
      </c>
      <c r="J281" s="2">
        <v>104222.5</v>
      </c>
      <c r="K281" s="2">
        <v>106440</v>
      </c>
      <c r="L281" s="2">
        <v>-2217.5</v>
      </c>
      <c r="M281" s="1">
        <v>41609</v>
      </c>
      <c r="N281" s="1">
        <f>WEEKDAY(financials[[#This Row],[Date]])</f>
        <v>1</v>
      </c>
      <c r="O281">
        <v>12</v>
      </c>
      <c r="P281" t="s">
        <v>26</v>
      </c>
      <c r="Q281">
        <v>2013</v>
      </c>
      <c r="R281" t="s">
        <v>52</v>
      </c>
      <c r="S281" s="2">
        <f xml:space="preserve">  financials[[#This Row],[Manufacturing Price]] + financials[[#This Row],[COGS]]</f>
        <v>106443</v>
      </c>
      <c r="T281" s="2">
        <f>financials[[#This Row],[Gross Sales]]-financials[[#This Row],[Expenses]]</f>
        <v>4432</v>
      </c>
    </row>
    <row r="282" spans="1:20" x14ac:dyDescent="0.35">
      <c r="A282" t="s">
        <v>16</v>
      </c>
      <c r="B282" t="s">
        <v>25</v>
      </c>
      <c r="C282" t="s">
        <v>27</v>
      </c>
      <c r="D282" t="s">
        <v>46</v>
      </c>
      <c r="E282">
        <v>980</v>
      </c>
      <c r="F282">
        <v>5</v>
      </c>
      <c r="G282" s="2">
        <v>350</v>
      </c>
      <c r="H282" s="2">
        <v>343000</v>
      </c>
      <c r="I282" s="2">
        <v>20580</v>
      </c>
      <c r="J282" s="2">
        <v>322420</v>
      </c>
      <c r="K282" s="2">
        <v>254800</v>
      </c>
      <c r="L282" s="2">
        <v>67620</v>
      </c>
      <c r="M282" s="1">
        <v>41730</v>
      </c>
      <c r="N282" s="1">
        <f>WEEKDAY(financials[[#This Row],[Date]])</f>
        <v>3</v>
      </c>
      <c r="O282">
        <v>4</v>
      </c>
      <c r="P282" t="s">
        <v>42</v>
      </c>
      <c r="Q282">
        <v>2014</v>
      </c>
      <c r="R282" t="s">
        <v>55</v>
      </c>
      <c r="S282" s="2">
        <f xml:space="preserve">  financials[[#This Row],[Manufacturing Price]] + financials[[#This Row],[COGS]]</f>
        <v>254805</v>
      </c>
      <c r="T282" s="2">
        <f>financials[[#This Row],[Gross Sales]]-financials[[#This Row],[Expenses]]</f>
        <v>88195</v>
      </c>
    </row>
    <row r="283" spans="1:20" x14ac:dyDescent="0.35">
      <c r="A283" t="s">
        <v>16</v>
      </c>
      <c r="B283" t="s">
        <v>21</v>
      </c>
      <c r="C283" t="s">
        <v>27</v>
      </c>
      <c r="D283" t="s">
        <v>46</v>
      </c>
      <c r="E283">
        <v>1460</v>
      </c>
      <c r="F283">
        <v>5</v>
      </c>
      <c r="G283" s="2">
        <v>350</v>
      </c>
      <c r="H283" s="2">
        <v>511000</v>
      </c>
      <c r="I283" s="2">
        <v>30660</v>
      </c>
      <c r="J283" s="2">
        <v>480340</v>
      </c>
      <c r="K283" s="2">
        <v>379600</v>
      </c>
      <c r="L283" s="2">
        <v>100740</v>
      </c>
      <c r="M283" s="1">
        <v>41760</v>
      </c>
      <c r="N283" s="1">
        <f>WEEKDAY(financials[[#This Row],[Date]])</f>
        <v>5</v>
      </c>
      <c r="O283">
        <v>5</v>
      </c>
      <c r="P283" t="s">
        <v>45</v>
      </c>
      <c r="Q283">
        <v>2014</v>
      </c>
      <c r="R283" t="s">
        <v>57</v>
      </c>
      <c r="S283" s="2">
        <f xml:space="preserve">  financials[[#This Row],[Manufacturing Price]] + financials[[#This Row],[COGS]]</f>
        <v>379605</v>
      </c>
      <c r="T283" s="2">
        <f>financials[[#This Row],[Gross Sales]]-financials[[#This Row],[Expenses]]</f>
        <v>131395</v>
      </c>
    </row>
    <row r="284" spans="1:20" x14ac:dyDescent="0.35">
      <c r="A284" t="s">
        <v>16</v>
      </c>
      <c r="B284" t="s">
        <v>23</v>
      </c>
      <c r="C284" t="s">
        <v>27</v>
      </c>
      <c r="D284" t="s">
        <v>46</v>
      </c>
      <c r="E284">
        <v>1403</v>
      </c>
      <c r="F284">
        <v>5</v>
      </c>
      <c r="G284" s="2">
        <v>7</v>
      </c>
      <c r="H284" s="2">
        <v>9821</v>
      </c>
      <c r="I284" s="2">
        <v>589.26</v>
      </c>
      <c r="J284" s="2">
        <v>9231.74</v>
      </c>
      <c r="K284" s="2">
        <v>7015</v>
      </c>
      <c r="L284" s="2">
        <v>2216.7399999999998</v>
      </c>
      <c r="M284" s="1">
        <v>41548</v>
      </c>
      <c r="N284" s="1">
        <f>WEEKDAY(financials[[#This Row],[Date]])</f>
        <v>3</v>
      </c>
      <c r="O284">
        <v>10</v>
      </c>
      <c r="P284" t="s">
        <v>35</v>
      </c>
      <c r="Q284">
        <v>2013</v>
      </c>
      <c r="R284" t="s">
        <v>55</v>
      </c>
      <c r="S284" s="2">
        <f xml:space="preserve">  financials[[#This Row],[Manufacturing Price]] + financials[[#This Row],[COGS]]</f>
        <v>7020</v>
      </c>
      <c r="T284" s="2">
        <f>financials[[#This Row],[Gross Sales]]-financials[[#This Row],[Expenses]]</f>
        <v>2801</v>
      </c>
    </row>
    <row r="285" spans="1:20" x14ac:dyDescent="0.35">
      <c r="A285" t="s">
        <v>29</v>
      </c>
      <c r="B285" t="s">
        <v>36</v>
      </c>
      <c r="C285" t="s">
        <v>27</v>
      </c>
      <c r="D285" t="s">
        <v>46</v>
      </c>
      <c r="E285">
        <v>2723</v>
      </c>
      <c r="F285">
        <v>5</v>
      </c>
      <c r="G285" s="2">
        <v>12</v>
      </c>
      <c r="H285" s="2">
        <v>32676</v>
      </c>
      <c r="I285" s="2">
        <v>1960.56</v>
      </c>
      <c r="J285" s="2">
        <v>30715.439999999999</v>
      </c>
      <c r="K285" s="2">
        <v>8169</v>
      </c>
      <c r="L285" s="2">
        <v>22546.44</v>
      </c>
      <c r="M285" s="1">
        <v>41944</v>
      </c>
      <c r="N285" s="1">
        <f>WEEKDAY(financials[[#This Row],[Date]])</f>
        <v>7</v>
      </c>
      <c r="O285">
        <v>11</v>
      </c>
      <c r="P285" t="s">
        <v>39</v>
      </c>
      <c r="Q285">
        <v>2014</v>
      </c>
      <c r="R285" t="s">
        <v>54</v>
      </c>
      <c r="S285" s="2">
        <f xml:space="preserve">  financials[[#This Row],[Manufacturing Price]] + financials[[#This Row],[COGS]]</f>
        <v>8174</v>
      </c>
      <c r="T285" s="2">
        <f>financials[[#This Row],[Gross Sales]]-financials[[#This Row],[Expenses]]</f>
        <v>24502</v>
      </c>
    </row>
    <row r="286" spans="1:20" x14ac:dyDescent="0.35">
      <c r="A286" t="s">
        <v>16</v>
      </c>
      <c r="B286" t="s">
        <v>23</v>
      </c>
      <c r="C286" t="s">
        <v>37</v>
      </c>
      <c r="D286" t="s">
        <v>46</v>
      </c>
      <c r="E286">
        <v>1496</v>
      </c>
      <c r="F286">
        <v>10</v>
      </c>
      <c r="G286" s="2">
        <v>350</v>
      </c>
      <c r="H286" s="2">
        <v>523600</v>
      </c>
      <c r="I286" s="2">
        <v>31416</v>
      </c>
      <c r="J286" s="2">
        <v>492184</v>
      </c>
      <c r="K286" s="2">
        <v>388960</v>
      </c>
      <c r="L286" s="2">
        <v>103224</v>
      </c>
      <c r="M286" s="1">
        <v>41791</v>
      </c>
      <c r="N286" s="1">
        <f>WEEKDAY(financials[[#This Row],[Date]])</f>
        <v>1</v>
      </c>
      <c r="O286">
        <v>6</v>
      </c>
      <c r="P286" t="s">
        <v>24</v>
      </c>
      <c r="Q286">
        <v>2014</v>
      </c>
      <c r="R286" t="s">
        <v>52</v>
      </c>
      <c r="S286" s="2">
        <f xml:space="preserve">  financials[[#This Row],[Manufacturing Price]] + financials[[#This Row],[COGS]]</f>
        <v>388970</v>
      </c>
      <c r="T286" s="2">
        <f>financials[[#This Row],[Gross Sales]]-financials[[#This Row],[Expenses]]</f>
        <v>134630</v>
      </c>
    </row>
    <row r="287" spans="1:20" x14ac:dyDescent="0.35">
      <c r="A287" t="s">
        <v>29</v>
      </c>
      <c r="B287" t="s">
        <v>17</v>
      </c>
      <c r="C287" t="s">
        <v>37</v>
      </c>
      <c r="D287" t="s">
        <v>46</v>
      </c>
      <c r="E287">
        <v>2299</v>
      </c>
      <c r="F287">
        <v>10</v>
      </c>
      <c r="G287" s="2">
        <v>12</v>
      </c>
      <c r="H287" s="2">
        <v>27588</v>
      </c>
      <c r="I287" s="2">
        <v>1655.28</v>
      </c>
      <c r="J287" s="2">
        <v>25932.720000000001</v>
      </c>
      <c r="K287" s="2">
        <v>6897</v>
      </c>
      <c r="L287" s="2">
        <v>19035.72</v>
      </c>
      <c r="M287" s="1">
        <v>41548</v>
      </c>
      <c r="N287" s="1">
        <f>WEEKDAY(financials[[#This Row],[Date]])</f>
        <v>3</v>
      </c>
      <c r="O287">
        <v>10</v>
      </c>
      <c r="P287" t="s">
        <v>35</v>
      </c>
      <c r="Q287">
        <v>2013</v>
      </c>
      <c r="R287" t="s">
        <v>55</v>
      </c>
      <c r="S287" s="2">
        <f xml:space="preserve">  financials[[#This Row],[Manufacturing Price]] + financials[[#This Row],[COGS]]</f>
        <v>6907</v>
      </c>
      <c r="T287" s="2">
        <f>financials[[#This Row],[Gross Sales]]-financials[[#This Row],[Expenses]]</f>
        <v>20681</v>
      </c>
    </row>
    <row r="288" spans="1:20" x14ac:dyDescent="0.35">
      <c r="A288" t="s">
        <v>16</v>
      </c>
      <c r="B288" t="s">
        <v>36</v>
      </c>
      <c r="C288" t="s">
        <v>37</v>
      </c>
      <c r="D288" t="s">
        <v>46</v>
      </c>
      <c r="E288">
        <v>727</v>
      </c>
      <c r="F288">
        <v>10</v>
      </c>
      <c r="G288" s="2">
        <v>350</v>
      </c>
      <c r="H288" s="2">
        <v>254450</v>
      </c>
      <c r="I288" s="2">
        <v>15267</v>
      </c>
      <c r="J288" s="2">
        <v>239183</v>
      </c>
      <c r="K288" s="2">
        <v>189020</v>
      </c>
      <c r="L288" s="2">
        <v>50163</v>
      </c>
      <c r="M288" s="1">
        <v>41548</v>
      </c>
      <c r="N288" s="1">
        <f>WEEKDAY(financials[[#This Row],[Date]])</f>
        <v>3</v>
      </c>
      <c r="O288">
        <v>10</v>
      </c>
      <c r="P288" t="s">
        <v>35</v>
      </c>
      <c r="Q288">
        <v>2013</v>
      </c>
      <c r="R288" t="s">
        <v>55</v>
      </c>
      <c r="S288" s="2">
        <f xml:space="preserve">  financials[[#This Row],[Manufacturing Price]] + financials[[#This Row],[COGS]]</f>
        <v>189030</v>
      </c>
      <c r="T288" s="2">
        <f>financials[[#This Row],[Gross Sales]]-financials[[#This Row],[Expenses]]</f>
        <v>65420</v>
      </c>
    </row>
    <row r="289" spans="1:20" x14ac:dyDescent="0.35">
      <c r="A289" t="s">
        <v>30</v>
      </c>
      <c r="B289" t="s">
        <v>17</v>
      </c>
      <c r="C289" t="s">
        <v>40</v>
      </c>
      <c r="D289" t="s">
        <v>46</v>
      </c>
      <c r="E289">
        <v>952</v>
      </c>
      <c r="F289">
        <v>120</v>
      </c>
      <c r="G289" s="2">
        <v>125</v>
      </c>
      <c r="H289" s="2">
        <v>119000</v>
      </c>
      <c r="I289" s="2">
        <v>7140</v>
      </c>
      <c r="J289" s="2">
        <v>111860</v>
      </c>
      <c r="K289" s="2">
        <v>114240</v>
      </c>
      <c r="L289" s="2">
        <v>-2380</v>
      </c>
      <c r="M289" s="1">
        <v>41671</v>
      </c>
      <c r="N289" s="1">
        <f>WEEKDAY(financials[[#This Row],[Date]])</f>
        <v>7</v>
      </c>
      <c r="O289">
        <v>2</v>
      </c>
      <c r="P289" t="s">
        <v>38</v>
      </c>
      <c r="Q289">
        <v>2014</v>
      </c>
      <c r="R289" t="s">
        <v>54</v>
      </c>
      <c r="S289" s="2">
        <f xml:space="preserve">  financials[[#This Row],[Manufacturing Price]] + financials[[#This Row],[COGS]]</f>
        <v>114360</v>
      </c>
      <c r="T289" s="2">
        <f>financials[[#This Row],[Gross Sales]]-financials[[#This Row],[Expenses]]</f>
        <v>4640</v>
      </c>
    </row>
    <row r="290" spans="1:20" x14ac:dyDescent="0.35">
      <c r="A290" t="s">
        <v>30</v>
      </c>
      <c r="B290" t="s">
        <v>36</v>
      </c>
      <c r="C290" t="s">
        <v>40</v>
      </c>
      <c r="D290" t="s">
        <v>46</v>
      </c>
      <c r="E290">
        <v>2755</v>
      </c>
      <c r="F290">
        <v>120</v>
      </c>
      <c r="G290" s="2">
        <v>125</v>
      </c>
      <c r="H290" s="2">
        <v>344375</v>
      </c>
      <c r="I290" s="2">
        <v>20662.5</v>
      </c>
      <c r="J290" s="2">
        <v>323712.5</v>
      </c>
      <c r="K290" s="2">
        <v>330600</v>
      </c>
      <c r="L290" s="2">
        <v>-6887.5</v>
      </c>
      <c r="M290" s="1">
        <v>41671</v>
      </c>
      <c r="N290" s="1">
        <f>WEEKDAY(financials[[#This Row],[Date]])</f>
        <v>7</v>
      </c>
      <c r="O290">
        <v>2</v>
      </c>
      <c r="P290" t="s">
        <v>38</v>
      </c>
      <c r="Q290">
        <v>2014</v>
      </c>
      <c r="R290" t="s">
        <v>54</v>
      </c>
      <c r="S290" s="2">
        <f xml:space="preserve">  financials[[#This Row],[Manufacturing Price]] + financials[[#This Row],[COGS]]</f>
        <v>330720</v>
      </c>
      <c r="T290" s="2">
        <f>financials[[#This Row],[Gross Sales]]-financials[[#This Row],[Expenses]]</f>
        <v>13655</v>
      </c>
    </row>
    <row r="291" spans="1:20" x14ac:dyDescent="0.35">
      <c r="A291" t="s">
        <v>22</v>
      </c>
      <c r="B291" t="s">
        <v>21</v>
      </c>
      <c r="C291" t="s">
        <v>40</v>
      </c>
      <c r="D291" t="s">
        <v>46</v>
      </c>
      <c r="E291">
        <v>1530</v>
      </c>
      <c r="F291">
        <v>120</v>
      </c>
      <c r="G291" s="2">
        <v>15</v>
      </c>
      <c r="H291" s="2">
        <v>22950</v>
      </c>
      <c r="I291" s="2">
        <v>1377</v>
      </c>
      <c r="J291" s="2">
        <v>21573</v>
      </c>
      <c r="K291" s="2">
        <v>15300</v>
      </c>
      <c r="L291" s="2">
        <v>6273</v>
      </c>
      <c r="M291" s="1">
        <v>41760</v>
      </c>
      <c r="N291" s="1">
        <f>WEEKDAY(financials[[#This Row],[Date]])</f>
        <v>5</v>
      </c>
      <c r="O291">
        <v>5</v>
      </c>
      <c r="P291" t="s">
        <v>45</v>
      </c>
      <c r="Q291">
        <v>2014</v>
      </c>
      <c r="R291" t="s">
        <v>57</v>
      </c>
      <c r="S291" s="2">
        <f xml:space="preserve">  financials[[#This Row],[Manufacturing Price]] + financials[[#This Row],[COGS]]</f>
        <v>15420</v>
      </c>
      <c r="T291" s="2">
        <f>financials[[#This Row],[Gross Sales]]-financials[[#This Row],[Expenses]]</f>
        <v>7530</v>
      </c>
    </row>
    <row r="292" spans="1:20" x14ac:dyDescent="0.35">
      <c r="A292" t="s">
        <v>16</v>
      </c>
      <c r="B292" t="s">
        <v>23</v>
      </c>
      <c r="C292" t="s">
        <v>40</v>
      </c>
      <c r="D292" t="s">
        <v>46</v>
      </c>
      <c r="E292">
        <v>1496</v>
      </c>
      <c r="F292">
        <v>120</v>
      </c>
      <c r="G292" s="2">
        <v>350</v>
      </c>
      <c r="H292" s="2">
        <v>523600</v>
      </c>
      <c r="I292" s="2">
        <v>31416</v>
      </c>
      <c r="J292" s="2">
        <v>492184</v>
      </c>
      <c r="K292" s="2">
        <v>388960</v>
      </c>
      <c r="L292" s="2">
        <v>103224</v>
      </c>
      <c r="M292" s="1">
        <v>41791</v>
      </c>
      <c r="N292" s="1">
        <f>WEEKDAY(financials[[#This Row],[Date]])</f>
        <v>1</v>
      </c>
      <c r="O292">
        <v>6</v>
      </c>
      <c r="P292" t="s">
        <v>24</v>
      </c>
      <c r="Q292">
        <v>2014</v>
      </c>
      <c r="R292" t="s">
        <v>52</v>
      </c>
      <c r="S292" s="2">
        <f xml:space="preserve">  financials[[#This Row],[Manufacturing Price]] + financials[[#This Row],[COGS]]</f>
        <v>389080</v>
      </c>
      <c r="T292" s="2">
        <f>financials[[#This Row],[Gross Sales]]-financials[[#This Row],[Expenses]]</f>
        <v>134520</v>
      </c>
    </row>
    <row r="293" spans="1:20" x14ac:dyDescent="0.35">
      <c r="A293" t="s">
        <v>16</v>
      </c>
      <c r="B293" t="s">
        <v>25</v>
      </c>
      <c r="C293" t="s">
        <v>40</v>
      </c>
      <c r="D293" t="s">
        <v>46</v>
      </c>
      <c r="E293">
        <v>1498</v>
      </c>
      <c r="F293">
        <v>120</v>
      </c>
      <c r="G293" s="2">
        <v>7</v>
      </c>
      <c r="H293" s="2">
        <v>10486</v>
      </c>
      <c r="I293" s="2">
        <v>629.16</v>
      </c>
      <c r="J293" s="2">
        <v>9856.84</v>
      </c>
      <c r="K293" s="2">
        <v>7490</v>
      </c>
      <c r="L293" s="2">
        <v>2366.84</v>
      </c>
      <c r="M293" s="1">
        <v>41791</v>
      </c>
      <c r="N293" s="1">
        <f>WEEKDAY(financials[[#This Row],[Date]])</f>
        <v>1</v>
      </c>
      <c r="O293">
        <v>6</v>
      </c>
      <c r="P293" t="s">
        <v>24</v>
      </c>
      <c r="Q293">
        <v>2014</v>
      </c>
      <c r="R293" t="s">
        <v>52</v>
      </c>
      <c r="S293" s="2">
        <f xml:space="preserve">  financials[[#This Row],[Manufacturing Price]] + financials[[#This Row],[COGS]]</f>
        <v>7610</v>
      </c>
      <c r="T293" s="2">
        <f>financials[[#This Row],[Gross Sales]]-financials[[#This Row],[Expenses]]</f>
        <v>2876</v>
      </c>
    </row>
    <row r="294" spans="1:20" x14ac:dyDescent="0.35">
      <c r="A294" t="s">
        <v>32</v>
      </c>
      <c r="B294" t="s">
        <v>23</v>
      </c>
      <c r="C294" t="s">
        <v>40</v>
      </c>
      <c r="D294" t="s">
        <v>46</v>
      </c>
      <c r="E294">
        <v>1221</v>
      </c>
      <c r="F294">
        <v>120</v>
      </c>
      <c r="G294" s="2">
        <v>300</v>
      </c>
      <c r="H294" s="2">
        <v>366300</v>
      </c>
      <c r="I294" s="2">
        <v>21978</v>
      </c>
      <c r="J294" s="2">
        <v>344322</v>
      </c>
      <c r="K294" s="2">
        <v>305250</v>
      </c>
      <c r="L294" s="2">
        <v>39072</v>
      </c>
      <c r="M294" s="1">
        <v>41548</v>
      </c>
      <c r="N294" s="1">
        <f>WEEKDAY(financials[[#This Row],[Date]])</f>
        <v>3</v>
      </c>
      <c r="O294">
        <v>10</v>
      </c>
      <c r="P294" t="s">
        <v>35</v>
      </c>
      <c r="Q294">
        <v>2013</v>
      </c>
      <c r="R294" t="s">
        <v>55</v>
      </c>
      <c r="S294" s="2">
        <f xml:space="preserve">  financials[[#This Row],[Manufacturing Price]] + financials[[#This Row],[COGS]]</f>
        <v>305370</v>
      </c>
      <c r="T294" s="2">
        <f>financials[[#This Row],[Gross Sales]]-financials[[#This Row],[Expenses]]</f>
        <v>60930</v>
      </c>
    </row>
    <row r="295" spans="1:20" x14ac:dyDescent="0.35">
      <c r="A295" t="s">
        <v>16</v>
      </c>
      <c r="B295" t="s">
        <v>23</v>
      </c>
      <c r="C295" t="s">
        <v>40</v>
      </c>
      <c r="D295" t="s">
        <v>46</v>
      </c>
      <c r="E295">
        <v>2076</v>
      </c>
      <c r="F295">
        <v>120</v>
      </c>
      <c r="G295" s="2">
        <v>350</v>
      </c>
      <c r="H295" s="2">
        <v>726600</v>
      </c>
      <c r="I295" s="2">
        <v>43596</v>
      </c>
      <c r="J295" s="2">
        <v>683004</v>
      </c>
      <c r="K295" s="2">
        <v>539760</v>
      </c>
      <c r="L295" s="2">
        <v>143244</v>
      </c>
      <c r="M295" s="1">
        <v>41548</v>
      </c>
      <c r="N295" s="1">
        <f>WEEKDAY(financials[[#This Row],[Date]])</f>
        <v>3</v>
      </c>
      <c r="O295">
        <v>10</v>
      </c>
      <c r="P295" t="s">
        <v>35</v>
      </c>
      <c r="Q295">
        <v>2013</v>
      </c>
      <c r="R295" t="s">
        <v>55</v>
      </c>
      <c r="S295" s="2">
        <f xml:space="preserve">  financials[[#This Row],[Manufacturing Price]] + financials[[#This Row],[COGS]]</f>
        <v>539880</v>
      </c>
      <c r="T295" s="2">
        <f>financials[[#This Row],[Gross Sales]]-financials[[#This Row],[Expenses]]</f>
        <v>186720</v>
      </c>
    </row>
    <row r="296" spans="1:20" x14ac:dyDescent="0.35">
      <c r="A296" t="s">
        <v>22</v>
      </c>
      <c r="B296" t="s">
        <v>17</v>
      </c>
      <c r="C296" t="s">
        <v>41</v>
      </c>
      <c r="D296" t="s">
        <v>46</v>
      </c>
      <c r="E296">
        <v>2844</v>
      </c>
      <c r="F296">
        <v>250</v>
      </c>
      <c r="G296" s="2">
        <v>15</v>
      </c>
      <c r="H296" s="2">
        <v>42660</v>
      </c>
      <c r="I296" s="2">
        <v>2559.6</v>
      </c>
      <c r="J296" s="2">
        <v>40100.400000000001</v>
      </c>
      <c r="K296" s="2">
        <v>28440</v>
      </c>
      <c r="L296" s="2">
        <v>11660.400000000001</v>
      </c>
      <c r="M296" s="1">
        <v>41791</v>
      </c>
      <c r="N296" s="1">
        <f>WEEKDAY(financials[[#This Row],[Date]])</f>
        <v>1</v>
      </c>
      <c r="O296">
        <v>6</v>
      </c>
      <c r="P296" t="s">
        <v>24</v>
      </c>
      <c r="Q296">
        <v>2014</v>
      </c>
      <c r="R296" t="s">
        <v>52</v>
      </c>
      <c r="S296" s="2">
        <f xml:space="preserve">  financials[[#This Row],[Manufacturing Price]] + financials[[#This Row],[COGS]]</f>
        <v>28690</v>
      </c>
      <c r="T296" s="2">
        <f>financials[[#This Row],[Gross Sales]]-financials[[#This Row],[Expenses]]</f>
        <v>13970</v>
      </c>
    </row>
    <row r="297" spans="1:20" x14ac:dyDescent="0.35">
      <c r="A297" t="s">
        <v>16</v>
      </c>
      <c r="B297" t="s">
        <v>25</v>
      </c>
      <c r="C297" t="s">
        <v>41</v>
      </c>
      <c r="D297" t="s">
        <v>46</v>
      </c>
      <c r="E297">
        <v>1498</v>
      </c>
      <c r="F297">
        <v>250</v>
      </c>
      <c r="G297" s="2">
        <v>7</v>
      </c>
      <c r="H297" s="2">
        <v>10486</v>
      </c>
      <c r="I297" s="2">
        <v>629.16</v>
      </c>
      <c r="J297" s="2">
        <v>9856.84</v>
      </c>
      <c r="K297" s="2">
        <v>7490</v>
      </c>
      <c r="L297" s="2">
        <v>2366.84</v>
      </c>
      <c r="M297" s="1">
        <v>41791</v>
      </c>
      <c r="N297" s="1">
        <f>WEEKDAY(financials[[#This Row],[Date]])</f>
        <v>1</v>
      </c>
      <c r="O297">
        <v>6</v>
      </c>
      <c r="P297" t="s">
        <v>24</v>
      </c>
      <c r="Q297">
        <v>2014</v>
      </c>
      <c r="R297" t="s">
        <v>52</v>
      </c>
      <c r="S297" s="2">
        <f xml:space="preserve">  financials[[#This Row],[Manufacturing Price]] + financials[[#This Row],[COGS]]</f>
        <v>7740</v>
      </c>
      <c r="T297" s="2">
        <f>financials[[#This Row],[Gross Sales]]-financials[[#This Row],[Expenses]]</f>
        <v>2746</v>
      </c>
    </row>
    <row r="298" spans="1:20" x14ac:dyDescent="0.35">
      <c r="A298" t="s">
        <v>32</v>
      </c>
      <c r="B298" t="s">
        <v>23</v>
      </c>
      <c r="C298" t="s">
        <v>41</v>
      </c>
      <c r="D298" t="s">
        <v>46</v>
      </c>
      <c r="E298">
        <v>1221</v>
      </c>
      <c r="F298">
        <v>250</v>
      </c>
      <c r="G298" s="2">
        <v>300</v>
      </c>
      <c r="H298" s="2">
        <v>366300</v>
      </c>
      <c r="I298" s="2">
        <v>21978</v>
      </c>
      <c r="J298" s="2">
        <v>344322</v>
      </c>
      <c r="K298" s="2">
        <v>305250</v>
      </c>
      <c r="L298" s="2">
        <v>39072</v>
      </c>
      <c r="M298" s="1">
        <v>41548</v>
      </c>
      <c r="N298" s="1">
        <f>WEEKDAY(financials[[#This Row],[Date]])</f>
        <v>3</v>
      </c>
      <c r="O298">
        <v>10</v>
      </c>
      <c r="P298" t="s">
        <v>35</v>
      </c>
      <c r="Q298">
        <v>2013</v>
      </c>
      <c r="R298" t="s">
        <v>55</v>
      </c>
      <c r="S298" s="2">
        <f xml:space="preserve">  financials[[#This Row],[Manufacturing Price]] + financials[[#This Row],[COGS]]</f>
        <v>305500</v>
      </c>
      <c r="T298" s="2">
        <f>financials[[#This Row],[Gross Sales]]-financials[[#This Row],[Expenses]]</f>
        <v>60800</v>
      </c>
    </row>
    <row r="299" spans="1:20" x14ac:dyDescent="0.35">
      <c r="A299" t="s">
        <v>16</v>
      </c>
      <c r="B299" t="s">
        <v>25</v>
      </c>
      <c r="C299" t="s">
        <v>41</v>
      </c>
      <c r="D299" t="s">
        <v>46</v>
      </c>
      <c r="E299">
        <v>1123</v>
      </c>
      <c r="F299">
        <v>250</v>
      </c>
      <c r="G299" s="2">
        <v>20</v>
      </c>
      <c r="H299" s="2">
        <v>22460</v>
      </c>
      <c r="I299" s="2">
        <v>1347.6</v>
      </c>
      <c r="J299" s="2">
        <v>21112.400000000001</v>
      </c>
      <c r="K299" s="2">
        <v>11230</v>
      </c>
      <c r="L299" s="2">
        <v>9882.4000000000015</v>
      </c>
      <c r="M299" s="1">
        <v>41579</v>
      </c>
      <c r="N299" s="1">
        <f>WEEKDAY(financials[[#This Row],[Date]])</f>
        <v>6</v>
      </c>
      <c r="O299">
        <v>11</v>
      </c>
      <c r="P299" t="s">
        <v>39</v>
      </c>
      <c r="Q299">
        <v>2013</v>
      </c>
      <c r="R299" t="s">
        <v>56</v>
      </c>
      <c r="S299" s="2">
        <f xml:space="preserve">  financials[[#This Row],[Manufacturing Price]] + financials[[#This Row],[COGS]]</f>
        <v>11480</v>
      </c>
      <c r="T299" s="2">
        <f>financials[[#This Row],[Gross Sales]]-financials[[#This Row],[Expenses]]</f>
        <v>10980</v>
      </c>
    </row>
    <row r="300" spans="1:20" x14ac:dyDescent="0.35">
      <c r="A300" t="s">
        <v>32</v>
      </c>
      <c r="B300" t="s">
        <v>17</v>
      </c>
      <c r="C300" t="s">
        <v>41</v>
      </c>
      <c r="D300" t="s">
        <v>46</v>
      </c>
      <c r="E300">
        <v>2436</v>
      </c>
      <c r="F300">
        <v>250</v>
      </c>
      <c r="G300" s="2">
        <v>300</v>
      </c>
      <c r="H300" s="2">
        <v>730800</v>
      </c>
      <c r="I300" s="2">
        <v>43848</v>
      </c>
      <c r="J300" s="2">
        <v>686952</v>
      </c>
      <c r="K300" s="2">
        <v>609000</v>
      </c>
      <c r="L300" s="2">
        <v>77952</v>
      </c>
      <c r="M300" s="1">
        <v>41609</v>
      </c>
      <c r="N300" s="1">
        <f>WEEKDAY(financials[[#This Row],[Date]])</f>
        <v>1</v>
      </c>
      <c r="O300">
        <v>12</v>
      </c>
      <c r="P300" t="s">
        <v>26</v>
      </c>
      <c r="Q300">
        <v>2013</v>
      </c>
      <c r="R300" t="s">
        <v>52</v>
      </c>
      <c r="S300" s="2">
        <f xml:space="preserve">  financials[[#This Row],[Manufacturing Price]] + financials[[#This Row],[COGS]]</f>
        <v>609250</v>
      </c>
      <c r="T300" s="2">
        <f>financials[[#This Row],[Gross Sales]]-financials[[#This Row],[Expenses]]</f>
        <v>121550</v>
      </c>
    </row>
    <row r="301" spans="1:20" x14ac:dyDescent="0.35">
      <c r="A301" t="s">
        <v>30</v>
      </c>
      <c r="B301" t="s">
        <v>23</v>
      </c>
      <c r="C301" t="s">
        <v>43</v>
      </c>
      <c r="D301" t="s">
        <v>46</v>
      </c>
      <c r="E301">
        <v>1987.5</v>
      </c>
      <c r="F301">
        <v>260</v>
      </c>
      <c r="G301" s="2">
        <v>125</v>
      </c>
      <c r="H301" s="2">
        <v>248437.5</v>
      </c>
      <c r="I301" s="2">
        <v>14906.25</v>
      </c>
      <c r="J301" s="2">
        <v>233531.25</v>
      </c>
      <c r="K301" s="2">
        <v>238500</v>
      </c>
      <c r="L301" s="2">
        <v>-4968.75</v>
      </c>
      <c r="M301" s="1">
        <v>41640</v>
      </c>
      <c r="N301" s="1">
        <f>WEEKDAY(financials[[#This Row],[Date]])</f>
        <v>4</v>
      </c>
      <c r="O301">
        <v>1</v>
      </c>
      <c r="P301" t="s">
        <v>20</v>
      </c>
      <c r="Q301">
        <v>2014</v>
      </c>
      <c r="R301" t="s">
        <v>51</v>
      </c>
      <c r="S301" s="2">
        <f xml:space="preserve">  financials[[#This Row],[Manufacturing Price]] + financials[[#This Row],[COGS]]</f>
        <v>238760</v>
      </c>
      <c r="T301" s="2">
        <f>financials[[#This Row],[Gross Sales]]-financials[[#This Row],[Expenses]]</f>
        <v>9677.5</v>
      </c>
    </row>
    <row r="302" spans="1:20" x14ac:dyDescent="0.35">
      <c r="A302" t="s">
        <v>16</v>
      </c>
      <c r="B302" t="s">
        <v>25</v>
      </c>
      <c r="C302" t="s">
        <v>43</v>
      </c>
      <c r="D302" t="s">
        <v>46</v>
      </c>
      <c r="E302">
        <v>1679</v>
      </c>
      <c r="F302">
        <v>260</v>
      </c>
      <c r="G302" s="2">
        <v>350</v>
      </c>
      <c r="H302" s="2">
        <v>587650</v>
      </c>
      <c r="I302" s="2">
        <v>35259</v>
      </c>
      <c r="J302" s="2">
        <v>552391</v>
      </c>
      <c r="K302" s="2">
        <v>436540</v>
      </c>
      <c r="L302" s="2">
        <v>115851</v>
      </c>
      <c r="M302" s="1">
        <v>41883</v>
      </c>
      <c r="N302" s="1">
        <f>WEEKDAY(financials[[#This Row],[Date]])</f>
        <v>2</v>
      </c>
      <c r="O302">
        <v>9</v>
      </c>
      <c r="P302" t="s">
        <v>34</v>
      </c>
      <c r="Q302">
        <v>2014</v>
      </c>
      <c r="R302" t="s">
        <v>53</v>
      </c>
      <c r="S302" s="2">
        <f xml:space="preserve">  financials[[#This Row],[Manufacturing Price]] + financials[[#This Row],[COGS]]</f>
        <v>436800</v>
      </c>
      <c r="T302" s="2">
        <f>financials[[#This Row],[Gross Sales]]-financials[[#This Row],[Expenses]]</f>
        <v>150850</v>
      </c>
    </row>
    <row r="303" spans="1:20" x14ac:dyDescent="0.35">
      <c r="A303" t="s">
        <v>16</v>
      </c>
      <c r="B303" t="s">
        <v>36</v>
      </c>
      <c r="C303" t="s">
        <v>43</v>
      </c>
      <c r="D303" t="s">
        <v>46</v>
      </c>
      <c r="E303">
        <v>727</v>
      </c>
      <c r="F303">
        <v>260</v>
      </c>
      <c r="G303" s="2">
        <v>350</v>
      </c>
      <c r="H303" s="2">
        <v>254450</v>
      </c>
      <c r="I303" s="2">
        <v>15267</v>
      </c>
      <c r="J303" s="2">
        <v>239183</v>
      </c>
      <c r="K303" s="2">
        <v>189020</v>
      </c>
      <c r="L303" s="2">
        <v>50163</v>
      </c>
      <c r="M303" s="1">
        <v>41548</v>
      </c>
      <c r="N303" s="1">
        <f>WEEKDAY(financials[[#This Row],[Date]])</f>
        <v>3</v>
      </c>
      <c r="O303">
        <v>10</v>
      </c>
      <c r="P303" t="s">
        <v>35</v>
      </c>
      <c r="Q303">
        <v>2013</v>
      </c>
      <c r="R303" t="s">
        <v>55</v>
      </c>
      <c r="S303" s="2">
        <f xml:space="preserve">  financials[[#This Row],[Manufacturing Price]] + financials[[#This Row],[COGS]]</f>
        <v>189280</v>
      </c>
      <c r="T303" s="2">
        <f>financials[[#This Row],[Gross Sales]]-financials[[#This Row],[Expenses]]</f>
        <v>65170</v>
      </c>
    </row>
    <row r="304" spans="1:20" x14ac:dyDescent="0.35">
      <c r="A304" t="s">
        <v>16</v>
      </c>
      <c r="B304" t="s">
        <v>23</v>
      </c>
      <c r="C304" t="s">
        <v>43</v>
      </c>
      <c r="D304" t="s">
        <v>46</v>
      </c>
      <c r="E304">
        <v>1403</v>
      </c>
      <c r="F304">
        <v>260</v>
      </c>
      <c r="G304" s="2">
        <v>7</v>
      </c>
      <c r="H304" s="2">
        <v>9821</v>
      </c>
      <c r="I304" s="2">
        <v>589.26</v>
      </c>
      <c r="J304" s="2">
        <v>9231.74</v>
      </c>
      <c r="K304" s="2">
        <v>7015</v>
      </c>
      <c r="L304" s="2">
        <v>2216.7399999999998</v>
      </c>
      <c r="M304" s="1">
        <v>41548</v>
      </c>
      <c r="N304" s="1">
        <f>WEEKDAY(financials[[#This Row],[Date]])</f>
        <v>3</v>
      </c>
      <c r="O304">
        <v>10</v>
      </c>
      <c r="P304" t="s">
        <v>35</v>
      </c>
      <c r="Q304">
        <v>2013</v>
      </c>
      <c r="R304" t="s">
        <v>55</v>
      </c>
      <c r="S304" s="2">
        <f xml:space="preserve">  financials[[#This Row],[Manufacturing Price]] + financials[[#This Row],[COGS]]</f>
        <v>7275</v>
      </c>
      <c r="T304" s="2">
        <f>financials[[#This Row],[Gross Sales]]-financials[[#This Row],[Expenses]]</f>
        <v>2546</v>
      </c>
    </row>
    <row r="305" spans="1:20" x14ac:dyDescent="0.35">
      <c r="A305" t="s">
        <v>16</v>
      </c>
      <c r="B305" t="s">
        <v>23</v>
      </c>
      <c r="C305" t="s">
        <v>43</v>
      </c>
      <c r="D305" t="s">
        <v>46</v>
      </c>
      <c r="E305">
        <v>2076</v>
      </c>
      <c r="F305">
        <v>260</v>
      </c>
      <c r="G305" s="2">
        <v>350</v>
      </c>
      <c r="H305" s="2">
        <v>726600</v>
      </c>
      <c r="I305" s="2">
        <v>43596</v>
      </c>
      <c r="J305" s="2">
        <v>683004</v>
      </c>
      <c r="K305" s="2">
        <v>539760</v>
      </c>
      <c r="L305" s="2">
        <v>143244</v>
      </c>
      <c r="M305" s="1">
        <v>41548</v>
      </c>
      <c r="N305" s="1">
        <f>WEEKDAY(financials[[#This Row],[Date]])</f>
        <v>3</v>
      </c>
      <c r="O305">
        <v>10</v>
      </c>
      <c r="P305" t="s">
        <v>35</v>
      </c>
      <c r="Q305">
        <v>2013</v>
      </c>
      <c r="R305" t="s">
        <v>55</v>
      </c>
      <c r="S305" s="2">
        <f xml:space="preserve">  financials[[#This Row],[Manufacturing Price]] + financials[[#This Row],[COGS]]</f>
        <v>540020</v>
      </c>
      <c r="T305" s="2">
        <f>financials[[#This Row],[Gross Sales]]-financials[[#This Row],[Expenses]]</f>
        <v>186580</v>
      </c>
    </row>
    <row r="306" spans="1:20" x14ac:dyDescent="0.35">
      <c r="A306" t="s">
        <v>16</v>
      </c>
      <c r="B306" t="s">
        <v>23</v>
      </c>
      <c r="C306" t="s">
        <v>27</v>
      </c>
      <c r="D306" t="s">
        <v>46</v>
      </c>
      <c r="E306">
        <v>1757</v>
      </c>
      <c r="F306">
        <v>5</v>
      </c>
      <c r="G306" s="2">
        <v>20</v>
      </c>
      <c r="H306" s="2">
        <v>35140</v>
      </c>
      <c r="I306" s="2">
        <v>2108.4</v>
      </c>
      <c r="J306" s="2">
        <v>33031.599999999999</v>
      </c>
      <c r="K306" s="2">
        <v>17570</v>
      </c>
      <c r="L306" s="2">
        <v>15461.599999999999</v>
      </c>
      <c r="M306" s="1">
        <v>41548</v>
      </c>
      <c r="N306" s="1">
        <f>WEEKDAY(financials[[#This Row],[Date]])</f>
        <v>3</v>
      </c>
      <c r="O306">
        <v>10</v>
      </c>
      <c r="P306" t="s">
        <v>35</v>
      </c>
      <c r="Q306">
        <v>2013</v>
      </c>
      <c r="R306" t="s">
        <v>55</v>
      </c>
      <c r="S306" s="2">
        <f xml:space="preserve">  financials[[#This Row],[Manufacturing Price]] + financials[[#This Row],[COGS]]</f>
        <v>17575</v>
      </c>
      <c r="T306" s="2">
        <f>financials[[#This Row],[Gross Sales]]-financials[[#This Row],[Expenses]]</f>
        <v>17565</v>
      </c>
    </row>
    <row r="307" spans="1:20" x14ac:dyDescent="0.35">
      <c r="A307" t="s">
        <v>22</v>
      </c>
      <c r="B307" t="s">
        <v>36</v>
      </c>
      <c r="C307" t="s">
        <v>37</v>
      </c>
      <c r="D307" t="s">
        <v>46</v>
      </c>
      <c r="E307">
        <v>2198</v>
      </c>
      <c r="F307">
        <v>10</v>
      </c>
      <c r="G307" s="2">
        <v>15</v>
      </c>
      <c r="H307" s="2">
        <v>32970</v>
      </c>
      <c r="I307" s="2">
        <v>1978.2</v>
      </c>
      <c r="J307" s="2">
        <v>30991.8</v>
      </c>
      <c r="K307" s="2">
        <v>21980</v>
      </c>
      <c r="L307" s="2">
        <v>9011.7999999999993</v>
      </c>
      <c r="M307" s="1">
        <v>41852</v>
      </c>
      <c r="N307" s="1">
        <f>WEEKDAY(financials[[#This Row],[Date]])</f>
        <v>6</v>
      </c>
      <c r="O307">
        <v>8</v>
      </c>
      <c r="P307" t="s">
        <v>33</v>
      </c>
      <c r="Q307">
        <v>2014</v>
      </c>
      <c r="R307" t="s">
        <v>56</v>
      </c>
      <c r="S307" s="2">
        <f xml:space="preserve">  financials[[#This Row],[Manufacturing Price]] + financials[[#This Row],[COGS]]</f>
        <v>21990</v>
      </c>
      <c r="T307" s="2">
        <f>financials[[#This Row],[Gross Sales]]-financials[[#This Row],[Expenses]]</f>
        <v>10980</v>
      </c>
    </row>
    <row r="308" spans="1:20" x14ac:dyDescent="0.35">
      <c r="A308" t="s">
        <v>22</v>
      </c>
      <c r="B308" t="s">
        <v>21</v>
      </c>
      <c r="C308" t="s">
        <v>37</v>
      </c>
      <c r="D308" t="s">
        <v>46</v>
      </c>
      <c r="E308">
        <v>1743</v>
      </c>
      <c r="F308">
        <v>10</v>
      </c>
      <c r="G308" s="2">
        <v>15</v>
      </c>
      <c r="H308" s="2">
        <v>26145</v>
      </c>
      <c r="I308" s="2">
        <v>1568.7</v>
      </c>
      <c r="J308" s="2">
        <v>24576.3</v>
      </c>
      <c r="K308" s="2">
        <v>17430</v>
      </c>
      <c r="L308" s="2">
        <v>7146.2999999999993</v>
      </c>
      <c r="M308" s="1">
        <v>41852</v>
      </c>
      <c r="N308" s="1">
        <f>WEEKDAY(financials[[#This Row],[Date]])</f>
        <v>6</v>
      </c>
      <c r="O308">
        <v>8</v>
      </c>
      <c r="P308" t="s">
        <v>33</v>
      </c>
      <c r="Q308">
        <v>2014</v>
      </c>
      <c r="R308" t="s">
        <v>56</v>
      </c>
      <c r="S308" s="2">
        <f xml:space="preserve">  financials[[#This Row],[Manufacturing Price]] + financials[[#This Row],[COGS]]</f>
        <v>17440</v>
      </c>
      <c r="T308" s="2">
        <f>financials[[#This Row],[Gross Sales]]-financials[[#This Row],[Expenses]]</f>
        <v>8705</v>
      </c>
    </row>
    <row r="309" spans="1:20" x14ac:dyDescent="0.35">
      <c r="A309" t="s">
        <v>22</v>
      </c>
      <c r="B309" t="s">
        <v>36</v>
      </c>
      <c r="C309" t="s">
        <v>37</v>
      </c>
      <c r="D309" t="s">
        <v>46</v>
      </c>
      <c r="E309">
        <v>1153</v>
      </c>
      <c r="F309">
        <v>10</v>
      </c>
      <c r="G309" s="2">
        <v>15</v>
      </c>
      <c r="H309" s="2">
        <v>17295</v>
      </c>
      <c r="I309" s="2">
        <v>1037.7</v>
      </c>
      <c r="J309" s="2">
        <v>16257.3</v>
      </c>
      <c r="K309" s="2">
        <v>11530</v>
      </c>
      <c r="L309" s="2">
        <v>4727.2999999999993</v>
      </c>
      <c r="M309" s="1">
        <v>41913</v>
      </c>
      <c r="N309" s="1">
        <f>WEEKDAY(financials[[#This Row],[Date]])</f>
        <v>4</v>
      </c>
      <c r="O309">
        <v>10</v>
      </c>
      <c r="P309" t="s">
        <v>35</v>
      </c>
      <c r="Q309">
        <v>2014</v>
      </c>
      <c r="R309" t="s">
        <v>51</v>
      </c>
      <c r="S309" s="2">
        <f xml:space="preserve">  financials[[#This Row],[Manufacturing Price]] + financials[[#This Row],[COGS]]</f>
        <v>11540</v>
      </c>
      <c r="T309" s="2">
        <f>financials[[#This Row],[Gross Sales]]-financials[[#This Row],[Expenses]]</f>
        <v>5755</v>
      </c>
    </row>
    <row r="310" spans="1:20" x14ac:dyDescent="0.35">
      <c r="A310" t="s">
        <v>16</v>
      </c>
      <c r="B310" t="s">
        <v>23</v>
      </c>
      <c r="C310" t="s">
        <v>37</v>
      </c>
      <c r="D310" t="s">
        <v>46</v>
      </c>
      <c r="E310">
        <v>1757</v>
      </c>
      <c r="F310">
        <v>10</v>
      </c>
      <c r="G310" s="2">
        <v>20</v>
      </c>
      <c r="H310" s="2">
        <v>35140</v>
      </c>
      <c r="I310" s="2">
        <v>2108.4</v>
      </c>
      <c r="J310" s="2">
        <v>33031.599999999999</v>
      </c>
      <c r="K310" s="2">
        <v>17570</v>
      </c>
      <c r="L310" s="2">
        <v>15461.599999999999</v>
      </c>
      <c r="M310" s="1">
        <v>41548</v>
      </c>
      <c r="N310" s="1">
        <f>WEEKDAY(financials[[#This Row],[Date]])</f>
        <v>3</v>
      </c>
      <c r="O310">
        <v>10</v>
      </c>
      <c r="P310" t="s">
        <v>35</v>
      </c>
      <c r="Q310">
        <v>2013</v>
      </c>
      <c r="R310" t="s">
        <v>55</v>
      </c>
      <c r="S310" s="2">
        <f xml:space="preserve">  financials[[#This Row],[Manufacturing Price]] + financials[[#This Row],[COGS]]</f>
        <v>17580</v>
      </c>
      <c r="T310" s="2">
        <f>financials[[#This Row],[Gross Sales]]-financials[[#This Row],[Expenses]]</f>
        <v>17560</v>
      </c>
    </row>
    <row r="311" spans="1:20" x14ac:dyDescent="0.35">
      <c r="A311" t="s">
        <v>16</v>
      </c>
      <c r="B311" t="s">
        <v>21</v>
      </c>
      <c r="C311" t="s">
        <v>40</v>
      </c>
      <c r="D311" t="s">
        <v>46</v>
      </c>
      <c r="E311">
        <v>1001</v>
      </c>
      <c r="F311">
        <v>120</v>
      </c>
      <c r="G311" s="2">
        <v>20</v>
      </c>
      <c r="H311" s="2">
        <v>20020</v>
      </c>
      <c r="I311" s="2">
        <v>1201.2</v>
      </c>
      <c r="J311" s="2">
        <v>18818.8</v>
      </c>
      <c r="K311" s="2">
        <v>10010</v>
      </c>
      <c r="L311" s="2">
        <v>8808.7999999999993</v>
      </c>
      <c r="M311" s="1">
        <v>41852</v>
      </c>
      <c r="N311" s="1">
        <f>WEEKDAY(financials[[#This Row],[Date]])</f>
        <v>6</v>
      </c>
      <c r="O311">
        <v>8</v>
      </c>
      <c r="P311" t="s">
        <v>33</v>
      </c>
      <c r="Q311">
        <v>2014</v>
      </c>
      <c r="R311" t="s">
        <v>56</v>
      </c>
      <c r="S311" s="2">
        <f xml:space="preserve">  financials[[#This Row],[Manufacturing Price]] + financials[[#This Row],[COGS]]</f>
        <v>10130</v>
      </c>
      <c r="T311" s="2">
        <f>financials[[#This Row],[Gross Sales]]-financials[[#This Row],[Expenses]]</f>
        <v>9890</v>
      </c>
    </row>
    <row r="312" spans="1:20" x14ac:dyDescent="0.35">
      <c r="A312" t="s">
        <v>16</v>
      </c>
      <c r="B312" t="s">
        <v>25</v>
      </c>
      <c r="C312" t="s">
        <v>40</v>
      </c>
      <c r="D312" t="s">
        <v>46</v>
      </c>
      <c r="E312">
        <v>1333</v>
      </c>
      <c r="F312">
        <v>120</v>
      </c>
      <c r="G312" s="2">
        <v>7</v>
      </c>
      <c r="H312" s="2">
        <v>9331</v>
      </c>
      <c r="I312" s="2">
        <v>559.86</v>
      </c>
      <c r="J312" s="2">
        <v>8771.14</v>
      </c>
      <c r="K312" s="2">
        <v>6665</v>
      </c>
      <c r="L312" s="2">
        <v>2106.1399999999994</v>
      </c>
      <c r="M312" s="1">
        <v>41944</v>
      </c>
      <c r="N312" s="1">
        <f>WEEKDAY(financials[[#This Row],[Date]])</f>
        <v>7</v>
      </c>
      <c r="O312">
        <v>11</v>
      </c>
      <c r="P312" t="s">
        <v>39</v>
      </c>
      <c r="Q312">
        <v>2014</v>
      </c>
      <c r="R312" t="s">
        <v>54</v>
      </c>
      <c r="S312" s="2">
        <f xml:space="preserve">  financials[[#This Row],[Manufacturing Price]] + financials[[#This Row],[COGS]]</f>
        <v>6785</v>
      </c>
      <c r="T312" s="2">
        <f>financials[[#This Row],[Gross Sales]]-financials[[#This Row],[Expenses]]</f>
        <v>2546</v>
      </c>
    </row>
    <row r="313" spans="1:20" x14ac:dyDescent="0.35">
      <c r="A313" t="s">
        <v>22</v>
      </c>
      <c r="B313" t="s">
        <v>36</v>
      </c>
      <c r="C313" t="s">
        <v>41</v>
      </c>
      <c r="D313" t="s">
        <v>46</v>
      </c>
      <c r="E313">
        <v>1153</v>
      </c>
      <c r="F313">
        <v>250</v>
      </c>
      <c r="G313" s="2">
        <v>15</v>
      </c>
      <c r="H313" s="2">
        <v>17295</v>
      </c>
      <c r="I313" s="2">
        <v>1037.7</v>
      </c>
      <c r="J313" s="2">
        <v>16257.3</v>
      </c>
      <c r="K313" s="2">
        <v>11530</v>
      </c>
      <c r="L313" s="2">
        <v>4727.2999999999993</v>
      </c>
      <c r="M313" s="1">
        <v>41913</v>
      </c>
      <c r="N313" s="1">
        <f>WEEKDAY(financials[[#This Row],[Date]])</f>
        <v>4</v>
      </c>
      <c r="O313">
        <v>10</v>
      </c>
      <c r="P313" t="s">
        <v>35</v>
      </c>
      <c r="Q313">
        <v>2014</v>
      </c>
      <c r="R313" t="s">
        <v>51</v>
      </c>
      <c r="S313" s="2">
        <f xml:space="preserve">  financials[[#This Row],[Manufacturing Price]] + financials[[#This Row],[COGS]]</f>
        <v>11780</v>
      </c>
      <c r="T313" s="2">
        <f>financials[[#This Row],[Gross Sales]]-financials[[#This Row],[Expenses]]</f>
        <v>5515</v>
      </c>
    </row>
    <row r="314" spans="1:20" x14ac:dyDescent="0.35">
      <c r="A314" t="s">
        <v>29</v>
      </c>
      <c r="B314" t="s">
        <v>25</v>
      </c>
      <c r="C314" t="s">
        <v>18</v>
      </c>
      <c r="D314" t="s">
        <v>46</v>
      </c>
      <c r="E314">
        <v>727</v>
      </c>
      <c r="F314">
        <v>3</v>
      </c>
      <c r="G314" s="2">
        <v>12</v>
      </c>
      <c r="H314" s="2">
        <v>8724</v>
      </c>
      <c r="I314" s="2">
        <v>610.67999999999995</v>
      </c>
      <c r="J314" s="2">
        <v>8113.32</v>
      </c>
      <c r="K314" s="2">
        <v>2181</v>
      </c>
      <c r="L314" s="2">
        <v>5932.32</v>
      </c>
      <c r="M314" s="1">
        <v>41671</v>
      </c>
      <c r="N314" s="1">
        <f>WEEKDAY(financials[[#This Row],[Date]])</f>
        <v>7</v>
      </c>
      <c r="O314">
        <v>2</v>
      </c>
      <c r="P314" t="s">
        <v>38</v>
      </c>
      <c r="Q314">
        <v>2014</v>
      </c>
      <c r="R314" t="s">
        <v>54</v>
      </c>
      <c r="S314" s="2">
        <f xml:space="preserve">  financials[[#This Row],[Manufacturing Price]] + financials[[#This Row],[COGS]]</f>
        <v>2184</v>
      </c>
      <c r="T314" s="2">
        <f>financials[[#This Row],[Gross Sales]]-financials[[#This Row],[Expenses]]</f>
        <v>6540</v>
      </c>
    </row>
    <row r="315" spans="1:20" x14ac:dyDescent="0.35">
      <c r="A315" t="s">
        <v>29</v>
      </c>
      <c r="B315" t="s">
        <v>17</v>
      </c>
      <c r="C315" t="s">
        <v>18</v>
      </c>
      <c r="D315" t="s">
        <v>46</v>
      </c>
      <c r="E315">
        <v>1884</v>
      </c>
      <c r="F315">
        <v>3</v>
      </c>
      <c r="G315" s="2">
        <v>12</v>
      </c>
      <c r="H315" s="2">
        <v>22608</v>
      </c>
      <c r="I315" s="2">
        <v>1582.56</v>
      </c>
      <c r="J315" s="2">
        <v>21025.439999999999</v>
      </c>
      <c r="K315" s="2">
        <v>5652</v>
      </c>
      <c r="L315" s="2">
        <v>15373.439999999999</v>
      </c>
      <c r="M315" s="1">
        <v>41852</v>
      </c>
      <c r="N315" s="1">
        <f>WEEKDAY(financials[[#This Row],[Date]])</f>
        <v>6</v>
      </c>
      <c r="O315">
        <v>8</v>
      </c>
      <c r="P315" t="s">
        <v>33</v>
      </c>
      <c r="Q315">
        <v>2014</v>
      </c>
      <c r="R315" t="s">
        <v>56</v>
      </c>
      <c r="S315" s="2">
        <f xml:space="preserve">  financials[[#This Row],[Manufacturing Price]] + financials[[#This Row],[COGS]]</f>
        <v>5655</v>
      </c>
      <c r="T315" s="2">
        <f>financials[[#This Row],[Gross Sales]]-financials[[#This Row],[Expenses]]</f>
        <v>16953</v>
      </c>
    </row>
    <row r="316" spans="1:20" x14ac:dyDescent="0.35">
      <c r="A316" t="s">
        <v>16</v>
      </c>
      <c r="B316" t="s">
        <v>25</v>
      </c>
      <c r="C316" t="s">
        <v>18</v>
      </c>
      <c r="D316" t="s">
        <v>46</v>
      </c>
      <c r="E316">
        <v>1834</v>
      </c>
      <c r="F316">
        <v>3</v>
      </c>
      <c r="G316" s="2">
        <v>20</v>
      </c>
      <c r="H316" s="2">
        <v>36680</v>
      </c>
      <c r="I316" s="2">
        <v>2567.6</v>
      </c>
      <c r="J316" s="2">
        <v>34112.400000000001</v>
      </c>
      <c r="K316" s="2">
        <v>18340</v>
      </c>
      <c r="L316" s="2">
        <v>15772.400000000001</v>
      </c>
      <c r="M316" s="1">
        <v>41518</v>
      </c>
      <c r="N316" s="1">
        <f>WEEKDAY(financials[[#This Row],[Date]])</f>
        <v>1</v>
      </c>
      <c r="O316">
        <v>9</v>
      </c>
      <c r="P316" t="s">
        <v>34</v>
      </c>
      <c r="Q316">
        <v>2013</v>
      </c>
      <c r="R316" t="s">
        <v>52</v>
      </c>
      <c r="S316" s="2">
        <f xml:space="preserve">  financials[[#This Row],[Manufacturing Price]] + financials[[#This Row],[COGS]]</f>
        <v>18343</v>
      </c>
      <c r="T316" s="2">
        <f>financials[[#This Row],[Gross Sales]]-financials[[#This Row],[Expenses]]</f>
        <v>18337</v>
      </c>
    </row>
    <row r="317" spans="1:20" x14ac:dyDescent="0.35">
      <c r="A317" t="s">
        <v>29</v>
      </c>
      <c r="B317" t="s">
        <v>25</v>
      </c>
      <c r="C317" t="s">
        <v>27</v>
      </c>
      <c r="D317" t="s">
        <v>46</v>
      </c>
      <c r="E317">
        <v>2340</v>
      </c>
      <c r="F317">
        <v>5</v>
      </c>
      <c r="G317" s="2">
        <v>12</v>
      </c>
      <c r="H317" s="2">
        <v>28080</v>
      </c>
      <c r="I317" s="2">
        <v>1965.6</v>
      </c>
      <c r="J317" s="2">
        <v>26114.400000000001</v>
      </c>
      <c r="K317" s="2">
        <v>7020</v>
      </c>
      <c r="L317" s="2">
        <v>19094.400000000001</v>
      </c>
      <c r="M317" s="1">
        <v>41640</v>
      </c>
      <c r="N317" s="1">
        <f>WEEKDAY(financials[[#This Row],[Date]])</f>
        <v>4</v>
      </c>
      <c r="O317">
        <v>1</v>
      </c>
      <c r="P317" t="s">
        <v>20</v>
      </c>
      <c r="Q317">
        <v>2014</v>
      </c>
      <c r="R317" t="s">
        <v>51</v>
      </c>
      <c r="S317" s="2">
        <f xml:space="preserve">  financials[[#This Row],[Manufacturing Price]] + financials[[#This Row],[COGS]]</f>
        <v>7025</v>
      </c>
      <c r="T317" s="2">
        <f>financials[[#This Row],[Gross Sales]]-financials[[#This Row],[Expenses]]</f>
        <v>21055</v>
      </c>
    </row>
    <row r="318" spans="1:20" x14ac:dyDescent="0.35">
      <c r="A318" t="s">
        <v>29</v>
      </c>
      <c r="B318" t="s">
        <v>23</v>
      </c>
      <c r="C318" t="s">
        <v>27</v>
      </c>
      <c r="D318" t="s">
        <v>46</v>
      </c>
      <c r="E318">
        <v>2342</v>
      </c>
      <c r="F318">
        <v>5</v>
      </c>
      <c r="G318" s="2">
        <v>12</v>
      </c>
      <c r="H318" s="2">
        <v>28104</v>
      </c>
      <c r="I318" s="2">
        <v>1967.28</v>
      </c>
      <c r="J318" s="2">
        <v>26136.720000000001</v>
      </c>
      <c r="K318" s="2">
        <v>7026</v>
      </c>
      <c r="L318" s="2">
        <v>19110.72</v>
      </c>
      <c r="M318" s="1">
        <v>41944</v>
      </c>
      <c r="N318" s="1">
        <f>WEEKDAY(financials[[#This Row],[Date]])</f>
        <v>7</v>
      </c>
      <c r="O318">
        <v>11</v>
      </c>
      <c r="P318" t="s">
        <v>39</v>
      </c>
      <c r="Q318">
        <v>2014</v>
      </c>
      <c r="R318" t="s">
        <v>54</v>
      </c>
      <c r="S318" s="2">
        <f xml:space="preserve">  financials[[#This Row],[Manufacturing Price]] + financials[[#This Row],[COGS]]</f>
        <v>7031</v>
      </c>
      <c r="T318" s="2">
        <f>financials[[#This Row],[Gross Sales]]-financials[[#This Row],[Expenses]]</f>
        <v>21073</v>
      </c>
    </row>
    <row r="319" spans="1:20" x14ac:dyDescent="0.35">
      <c r="A319" t="s">
        <v>16</v>
      </c>
      <c r="B319" t="s">
        <v>23</v>
      </c>
      <c r="C319" t="s">
        <v>37</v>
      </c>
      <c r="D319" t="s">
        <v>46</v>
      </c>
      <c r="E319">
        <v>1031</v>
      </c>
      <c r="F319">
        <v>10</v>
      </c>
      <c r="G319" s="2">
        <v>7</v>
      </c>
      <c r="H319" s="2">
        <v>7217</v>
      </c>
      <c r="I319" s="2">
        <v>505.19</v>
      </c>
      <c r="J319" s="2">
        <v>6711.81</v>
      </c>
      <c r="K319" s="2">
        <v>5155</v>
      </c>
      <c r="L319" s="2">
        <v>1556.8100000000004</v>
      </c>
      <c r="M319" s="1">
        <v>41518</v>
      </c>
      <c r="N319" s="1">
        <f>WEEKDAY(financials[[#This Row],[Date]])</f>
        <v>1</v>
      </c>
      <c r="O319">
        <v>9</v>
      </c>
      <c r="P319" t="s">
        <v>34</v>
      </c>
      <c r="Q319">
        <v>2013</v>
      </c>
      <c r="R319" t="s">
        <v>52</v>
      </c>
      <c r="S319" s="2">
        <f xml:space="preserve">  financials[[#This Row],[Manufacturing Price]] + financials[[#This Row],[COGS]]</f>
        <v>5165</v>
      </c>
      <c r="T319" s="2">
        <f>financials[[#This Row],[Gross Sales]]-financials[[#This Row],[Expenses]]</f>
        <v>2052</v>
      </c>
    </row>
    <row r="320" spans="1:20" x14ac:dyDescent="0.35">
      <c r="A320" t="s">
        <v>22</v>
      </c>
      <c r="B320" t="s">
        <v>17</v>
      </c>
      <c r="C320" t="s">
        <v>40</v>
      </c>
      <c r="D320" t="s">
        <v>46</v>
      </c>
      <c r="E320">
        <v>1262</v>
      </c>
      <c r="F320">
        <v>120</v>
      </c>
      <c r="G320" s="2">
        <v>15</v>
      </c>
      <c r="H320" s="2">
        <v>18930</v>
      </c>
      <c r="I320" s="2">
        <v>1325.1</v>
      </c>
      <c r="J320" s="2">
        <v>17604.900000000001</v>
      </c>
      <c r="K320" s="2">
        <v>12620</v>
      </c>
      <c r="L320" s="2">
        <v>4984.9000000000015</v>
      </c>
      <c r="M320" s="1">
        <v>41760</v>
      </c>
      <c r="N320" s="1">
        <f>WEEKDAY(financials[[#This Row],[Date]])</f>
        <v>5</v>
      </c>
      <c r="O320">
        <v>5</v>
      </c>
      <c r="P320" t="s">
        <v>45</v>
      </c>
      <c r="Q320">
        <v>2014</v>
      </c>
      <c r="R320" t="s">
        <v>57</v>
      </c>
      <c r="S320" s="2">
        <f xml:space="preserve">  financials[[#This Row],[Manufacturing Price]] + financials[[#This Row],[COGS]]</f>
        <v>12740</v>
      </c>
      <c r="T320" s="2">
        <f>financials[[#This Row],[Gross Sales]]-financials[[#This Row],[Expenses]]</f>
        <v>6190</v>
      </c>
    </row>
    <row r="321" spans="1:20" x14ac:dyDescent="0.35">
      <c r="A321" t="s">
        <v>16</v>
      </c>
      <c r="B321" t="s">
        <v>17</v>
      </c>
      <c r="C321" t="s">
        <v>40</v>
      </c>
      <c r="D321" t="s">
        <v>46</v>
      </c>
      <c r="E321">
        <v>1135</v>
      </c>
      <c r="F321">
        <v>120</v>
      </c>
      <c r="G321" s="2">
        <v>7</v>
      </c>
      <c r="H321" s="2">
        <v>7945</v>
      </c>
      <c r="I321" s="2">
        <v>556.15</v>
      </c>
      <c r="J321" s="2">
        <v>7388.85</v>
      </c>
      <c r="K321" s="2">
        <v>5675</v>
      </c>
      <c r="L321" s="2">
        <v>1713.8500000000004</v>
      </c>
      <c r="M321" s="1">
        <v>41791</v>
      </c>
      <c r="N321" s="1">
        <f>WEEKDAY(financials[[#This Row],[Date]])</f>
        <v>1</v>
      </c>
      <c r="O321">
        <v>6</v>
      </c>
      <c r="P321" t="s">
        <v>24</v>
      </c>
      <c r="Q321">
        <v>2014</v>
      </c>
      <c r="R321" t="s">
        <v>52</v>
      </c>
      <c r="S321" s="2">
        <f xml:space="preserve">  financials[[#This Row],[Manufacturing Price]] + financials[[#This Row],[COGS]]</f>
        <v>5795</v>
      </c>
      <c r="T321" s="2">
        <f>financials[[#This Row],[Gross Sales]]-financials[[#This Row],[Expenses]]</f>
        <v>2150</v>
      </c>
    </row>
    <row r="322" spans="1:20" x14ac:dyDescent="0.35">
      <c r="A322" t="s">
        <v>16</v>
      </c>
      <c r="B322" t="s">
        <v>36</v>
      </c>
      <c r="C322" t="s">
        <v>40</v>
      </c>
      <c r="D322" t="s">
        <v>46</v>
      </c>
      <c r="E322">
        <v>547</v>
      </c>
      <c r="F322">
        <v>120</v>
      </c>
      <c r="G322" s="2">
        <v>7</v>
      </c>
      <c r="H322" s="2">
        <v>3829</v>
      </c>
      <c r="I322" s="2">
        <v>268.02999999999997</v>
      </c>
      <c r="J322" s="2">
        <v>3560.9700000000003</v>
      </c>
      <c r="K322" s="2">
        <v>2735</v>
      </c>
      <c r="L322" s="2">
        <v>825.97000000000025</v>
      </c>
      <c r="M322" s="1">
        <v>41944</v>
      </c>
      <c r="N322" s="1">
        <f>WEEKDAY(financials[[#This Row],[Date]])</f>
        <v>7</v>
      </c>
      <c r="O322">
        <v>11</v>
      </c>
      <c r="P322" t="s">
        <v>39</v>
      </c>
      <c r="Q322">
        <v>2014</v>
      </c>
      <c r="R322" t="s">
        <v>54</v>
      </c>
      <c r="S322" s="2">
        <f xml:space="preserve">  financials[[#This Row],[Manufacturing Price]] + financials[[#This Row],[COGS]]</f>
        <v>2855</v>
      </c>
      <c r="T322" s="2">
        <f>financials[[#This Row],[Gross Sales]]-financials[[#This Row],[Expenses]]</f>
        <v>974</v>
      </c>
    </row>
    <row r="323" spans="1:20" x14ac:dyDescent="0.35">
      <c r="A323" t="s">
        <v>16</v>
      </c>
      <c r="B323" t="s">
        <v>17</v>
      </c>
      <c r="C323" t="s">
        <v>40</v>
      </c>
      <c r="D323" t="s">
        <v>46</v>
      </c>
      <c r="E323">
        <v>1582</v>
      </c>
      <c r="F323">
        <v>120</v>
      </c>
      <c r="G323" s="2">
        <v>7</v>
      </c>
      <c r="H323" s="2">
        <v>11074</v>
      </c>
      <c r="I323" s="2">
        <v>775.18</v>
      </c>
      <c r="J323" s="2">
        <v>10298.82</v>
      </c>
      <c r="K323" s="2">
        <v>7910</v>
      </c>
      <c r="L323" s="2">
        <v>2388.8199999999997</v>
      </c>
      <c r="M323" s="1">
        <v>41974</v>
      </c>
      <c r="N323" s="1">
        <f>WEEKDAY(financials[[#This Row],[Date]])</f>
        <v>2</v>
      </c>
      <c r="O323">
        <v>12</v>
      </c>
      <c r="P323" t="s">
        <v>26</v>
      </c>
      <c r="Q323">
        <v>2014</v>
      </c>
      <c r="R323" t="s">
        <v>53</v>
      </c>
      <c r="S323" s="2">
        <f xml:space="preserve">  financials[[#This Row],[Manufacturing Price]] + financials[[#This Row],[COGS]]</f>
        <v>8030</v>
      </c>
      <c r="T323" s="2">
        <f>financials[[#This Row],[Gross Sales]]-financials[[#This Row],[Expenses]]</f>
        <v>3044</v>
      </c>
    </row>
    <row r="324" spans="1:20" x14ac:dyDescent="0.35">
      <c r="A324" t="s">
        <v>29</v>
      </c>
      <c r="B324" t="s">
        <v>23</v>
      </c>
      <c r="C324" t="s">
        <v>41</v>
      </c>
      <c r="D324" t="s">
        <v>46</v>
      </c>
      <c r="E324">
        <v>1738.5</v>
      </c>
      <c r="F324">
        <v>250</v>
      </c>
      <c r="G324" s="2">
        <v>12</v>
      </c>
      <c r="H324" s="2">
        <v>20862</v>
      </c>
      <c r="I324" s="2">
        <v>1460.34</v>
      </c>
      <c r="J324" s="2">
        <v>19401.66</v>
      </c>
      <c r="K324" s="2">
        <v>5215.5</v>
      </c>
      <c r="L324" s="2">
        <v>14186.16</v>
      </c>
      <c r="M324" s="1">
        <v>41730</v>
      </c>
      <c r="N324" s="1">
        <f>WEEKDAY(financials[[#This Row],[Date]])</f>
        <v>3</v>
      </c>
      <c r="O324">
        <v>4</v>
      </c>
      <c r="P324" t="s">
        <v>42</v>
      </c>
      <c r="Q324">
        <v>2014</v>
      </c>
      <c r="R324" t="s">
        <v>55</v>
      </c>
      <c r="S324" s="2">
        <f xml:space="preserve">  financials[[#This Row],[Manufacturing Price]] + financials[[#This Row],[COGS]]</f>
        <v>5465.5</v>
      </c>
      <c r="T324" s="2">
        <f>financials[[#This Row],[Gross Sales]]-financials[[#This Row],[Expenses]]</f>
        <v>15396.5</v>
      </c>
    </row>
    <row r="325" spans="1:20" x14ac:dyDescent="0.35">
      <c r="A325" t="s">
        <v>29</v>
      </c>
      <c r="B325" t="s">
        <v>21</v>
      </c>
      <c r="C325" t="s">
        <v>41</v>
      </c>
      <c r="D325" t="s">
        <v>46</v>
      </c>
      <c r="E325">
        <v>2215</v>
      </c>
      <c r="F325">
        <v>250</v>
      </c>
      <c r="G325" s="2">
        <v>12</v>
      </c>
      <c r="H325" s="2">
        <v>26580</v>
      </c>
      <c r="I325" s="2">
        <v>1860.6</v>
      </c>
      <c r="J325" s="2">
        <v>24719.4</v>
      </c>
      <c r="K325" s="2">
        <v>6645</v>
      </c>
      <c r="L325" s="2">
        <v>18074.400000000001</v>
      </c>
      <c r="M325" s="1">
        <v>41518</v>
      </c>
      <c r="N325" s="1">
        <f>WEEKDAY(financials[[#This Row],[Date]])</f>
        <v>1</v>
      </c>
      <c r="O325">
        <v>9</v>
      </c>
      <c r="P325" t="s">
        <v>34</v>
      </c>
      <c r="Q325">
        <v>2013</v>
      </c>
      <c r="R325" t="s">
        <v>52</v>
      </c>
      <c r="S325" s="2">
        <f xml:space="preserve">  financials[[#This Row],[Manufacturing Price]] + financials[[#This Row],[COGS]]</f>
        <v>6895</v>
      </c>
      <c r="T325" s="2">
        <f>financials[[#This Row],[Gross Sales]]-financials[[#This Row],[Expenses]]</f>
        <v>19685</v>
      </c>
    </row>
    <row r="326" spans="1:20" x14ac:dyDescent="0.35">
      <c r="A326" t="s">
        <v>16</v>
      </c>
      <c r="B326" t="s">
        <v>17</v>
      </c>
      <c r="C326" t="s">
        <v>41</v>
      </c>
      <c r="D326" t="s">
        <v>46</v>
      </c>
      <c r="E326">
        <v>1582</v>
      </c>
      <c r="F326">
        <v>250</v>
      </c>
      <c r="G326" s="2">
        <v>7</v>
      </c>
      <c r="H326" s="2">
        <v>11074</v>
      </c>
      <c r="I326" s="2">
        <v>775.18</v>
      </c>
      <c r="J326" s="2">
        <v>10298.82</v>
      </c>
      <c r="K326" s="2">
        <v>7910</v>
      </c>
      <c r="L326" s="2">
        <v>2388.8199999999997</v>
      </c>
      <c r="M326" s="1">
        <v>41974</v>
      </c>
      <c r="N326" s="1">
        <f>WEEKDAY(financials[[#This Row],[Date]])</f>
        <v>2</v>
      </c>
      <c r="O326">
        <v>12</v>
      </c>
      <c r="P326" t="s">
        <v>26</v>
      </c>
      <c r="Q326">
        <v>2014</v>
      </c>
      <c r="R326" t="s">
        <v>53</v>
      </c>
      <c r="S326" s="2">
        <f xml:space="preserve">  financials[[#This Row],[Manufacturing Price]] + financials[[#This Row],[COGS]]</f>
        <v>8160</v>
      </c>
      <c r="T326" s="2">
        <f>financials[[#This Row],[Gross Sales]]-financials[[#This Row],[Expenses]]</f>
        <v>2914</v>
      </c>
    </row>
    <row r="327" spans="1:20" x14ac:dyDescent="0.35">
      <c r="A327" t="s">
        <v>16</v>
      </c>
      <c r="B327" t="s">
        <v>17</v>
      </c>
      <c r="C327" t="s">
        <v>43</v>
      </c>
      <c r="D327" t="s">
        <v>46</v>
      </c>
      <c r="E327">
        <v>1135</v>
      </c>
      <c r="F327">
        <v>260</v>
      </c>
      <c r="G327" s="2">
        <v>7</v>
      </c>
      <c r="H327" s="2">
        <v>7945</v>
      </c>
      <c r="I327" s="2">
        <v>556.15</v>
      </c>
      <c r="J327" s="2">
        <v>7388.85</v>
      </c>
      <c r="K327" s="2">
        <v>5675</v>
      </c>
      <c r="L327" s="2">
        <v>1713.8500000000004</v>
      </c>
      <c r="M327" s="1">
        <v>41791</v>
      </c>
      <c r="N327" s="1">
        <f>WEEKDAY(financials[[#This Row],[Date]])</f>
        <v>1</v>
      </c>
      <c r="O327">
        <v>6</v>
      </c>
      <c r="P327" t="s">
        <v>24</v>
      </c>
      <c r="Q327">
        <v>2014</v>
      </c>
      <c r="R327" t="s">
        <v>52</v>
      </c>
      <c r="S327" s="2">
        <f xml:space="preserve">  financials[[#This Row],[Manufacturing Price]] + financials[[#This Row],[COGS]]</f>
        <v>5935</v>
      </c>
      <c r="T327" s="2">
        <f>financials[[#This Row],[Gross Sales]]-financials[[#This Row],[Expenses]]</f>
        <v>2010</v>
      </c>
    </row>
    <row r="328" spans="1:20" x14ac:dyDescent="0.35">
      <c r="A328" t="s">
        <v>16</v>
      </c>
      <c r="B328" t="s">
        <v>36</v>
      </c>
      <c r="C328" t="s">
        <v>18</v>
      </c>
      <c r="D328" t="s">
        <v>46</v>
      </c>
      <c r="E328">
        <v>1761</v>
      </c>
      <c r="F328">
        <v>3</v>
      </c>
      <c r="G328" s="2">
        <v>350</v>
      </c>
      <c r="H328" s="2">
        <v>616350</v>
      </c>
      <c r="I328" s="2">
        <v>43144.5</v>
      </c>
      <c r="J328" s="2">
        <v>573205.5</v>
      </c>
      <c r="K328" s="2">
        <v>457860</v>
      </c>
      <c r="L328" s="2">
        <v>115345.5</v>
      </c>
      <c r="M328" s="1">
        <v>41699</v>
      </c>
      <c r="N328" s="1">
        <f>WEEKDAY(financials[[#This Row],[Date]])</f>
        <v>7</v>
      </c>
      <c r="O328">
        <v>3</v>
      </c>
      <c r="P328" t="s">
        <v>28</v>
      </c>
      <c r="Q328">
        <v>2014</v>
      </c>
      <c r="R328" t="s">
        <v>54</v>
      </c>
      <c r="S328" s="2">
        <f xml:space="preserve">  financials[[#This Row],[Manufacturing Price]] + financials[[#This Row],[COGS]]</f>
        <v>457863</v>
      </c>
      <c r="T328" s="2">
        <f>financials[[#This Row],[Gross Sales]]-financials[[#This Row],[Expenses]]</f>
        <v>158487</v>
      </c>
    </row>
    <row r="329" spans="1:20" x14ac:dyDescent="0.35">
      <c r="A329" t="s">
        <v>32</v>
      </c>
      <c r="B329" t="s">
        <v>23</v>
      </c>
      <c r="C329" t="s">
        <v>18</v>
      </c>
      <c r="D329" t="s">
        <v>46</v>
      </c>
      <c r="E329">
        <v>448</v>
      </c>
      <c r="F329">
        <v>3</v>
      </c>
      <c r="G329" s="2">
        <v>300</v>
      </c>
      <c r="H329" s="2">
        <v>134400</v>
      </c>
      <c r="I329" s="2">
        <v>9408</v>
      </c>
      <c r="J329" s="2">
        <v>124992</v>
      </c>
      <c r="K329" s="2">
        <v>112000</v>
      </c>
      <c r="L329" s="2">
        <v>12992</v>
      </c>
      <c r="M329" s="1">
        <v>41791</v>
      </c>
      <c r="N329" s="1">
        <f>WEEKDAY(financials[[#This Row],[Date]])</f>
        <v>1</v>
      </c>
      <c r="O329">
        <v>6</v>
      </c>
      <c r="P329" t="s">
        <v>24</v>
      </c>
      <c r="Q329">
        <v>2014</v>
      </c>
      <c r="R329" t="s">
        <v>52</v>
      </c>
      <c r="S329" s="2">
        <f xml:space="preserve">  financials[[#This Row],[Manufacturing Price]] + financials[[#This Row],[COGS]]</f>
        <v>112003</v>
      </c>
      <c r="T329" s="2">
        <f>financials[[#This Row],[Gross Sales]]-financials[[#This Row],[Expenses]]</f>
        <v>22397</v>
      </c>
    </row>
    <row r="330" spans="1:20" x14ac:dyDescent="0.35">
      <c r="A330" t="s">
        <v>32</v>
      </c>
      <c r="B330" t="s">
        <v>23</v>
      </c>
      <c r="C330" t="s">
        <v>18</v>
      </c>
      <c r="D330" t="s">
        <v>46</v>
      </c>
      <c r="E330">
        <v>2181</v>
      </c>
      <c r="F330">
        <v>3</v>
      </c>
      <c r="G330" s="2">
        <v>300</v>
      </c>
      <c r="H330" s="2">
        <v>654300</v>
      </c>
      <c r="I330" s="2">
        <v>45801</v>
      </c>
      <c r="J330" s="2">
        <v>608499</v>
      </c>
      <c r="K330" s="2">
        <v>545250</v>
      </c>
      <c r="L330" s="2">
        <v>63249</v>
      </c>
      <c r="M330" s="1">
        <v>41913</v>
      </c>
      <c r="N330" s="1">
        <f>WEEKDAY(financials[[#This Row],[Date]])</f>
        <v>4</v>
      </c>
      <c r="O330">
        <v>10</v>
      </c>
      <c r="P330" t="s">
        <v>35</v>
      </c>
      <c r="Q330">
        <v>2014</v>
      </c>
      <c r="R330" t="s">
        <v>51</v>
      </c>
      <c r="S330" s="2">
        <f xml:space="preserve">  financials[[#This Row],[Manufacturing Price]] + financials[[#This Row],[COGS]]</f>
        <v>545253</v>
      </c>
      <c r="T330" s="2">
        <f>financials[[#This Row],[Gross Sales]]-financials[[#This Row],[Expenses]]</f>
        <v>109047</v>
      </c>
    </row>
    <row r="331" spans="1:20" x14ac:dyDescent="0.35">
      <c r="A331" t="s">
        <v>16</v>
      </c>
      <c r="B331" t="s">
        <v>23</v>
      </c>
      <c r="C331" t="s">
        <v>27</v>
      </c>
      <c r="D331" t="s">
        <v>46</v>
      </c>
      <c r="E331">
        <v>1976</v>
      </c>
      <c r="F331">
        <v>5</v>
      </c>
      <c r="G331" s="2">
        <v>20</v>
      </c>
      <c r="H331" s="2">
        <v>39520</v>
      </c>
      <c r="I331" s="2">
        <v>2766.4</v>
      </c>
      <c r="J331" s="2">
        <v>36753.599999999999</v>
      </c>
      <c r="K331" s="2">
        <v>19760</v>
      </c>
      <c r="L331" s="2">
        <v>16993.599999999999</v>
      </c>
      <c r="M331" s="1">
        <v>41913</v>
      </c>
      <c r="N331" s="1">
        <f>WEEKDAY(financials[[#This Row],[Date]])</f>
        <v>4</v>
      </c>
      <c r="O331">
        <v>10</v>
      </c>
      <c r="P331" t="s">
        <v>35</v>
      </c>
      <c r="Q331">
        <v>2014</v>
      </c>
      <c r="R331" t="s">
        <v>51</v>
      </c>
      <c r="S331" s="2">
        <f xml:space="preserve">  financials[[#This Row],[Manufacturing Price]] + financials[[#This Row],[COGS]]</f>
        <v>19765</v>
      </c>
      <c r="T331" s="2">
        <f>financials[[#This Row],[Gross Sales]]-financials[[#This Row],[Expenses]]</f>
        <v>19755</v>
      </c>
    </row>
    <row r="332" spans="1:20" x14ac:dyDescent="0.35">
      <c r="A332" t="s">
        <v>32</v>
      </c>
      <c r="B332" t="s">
        <v>23</v>
      </c>
      <c r="C332" t="s">
        <v>27</v>
      </c>
      <c r="D332" t="s">
        <v>46</v>
      </c>
      <c r="E332">
        <v>2181</v>
      </c>
      <c r="F332">
        <v>5</v>
      </c>
      <c r="G332" s="2">
        <v>300</v>
      </c>
      <c r="H332" s="2">
        <v>654300</v>
      </c>
      <c r="I332" s="2">
        <v>45801</v>
      </c>
      <c r="J332" s="2">
        <v>608499</v>
      </c>
      <c r="K332" s="2">
        <v>545250</v>
      </c>
      <c r="L332" s="2">
        <v>63249</v>
      </c>
      <c r="M332" s="1">
        <v>41913</v>
      </c>
      <c r="N332" s="1">
        <f>WEEKDAY(financials[[#This Row],[Date]])</f>
        <v>4</v>
      </c>
      <c r="O332">
        <v>10</v>
      </c>
      <c r="P332" t="s">
        <v>35</v>
      </c>
      <c r="Q332">
        <v>2014</v>
      </c>
      <c r="R332" t="s">
        <v>51</v>
      </c>
      <c r="S332" s="2">
        <f xml:space="preserve">  financials[[#This Row],[Manufacturing Price]] + financials[[#This Row],[COGS]]</f>
        <v>545255</v>
      </c>
      <c r="T332" s="2">
        <f>financials[[#This Row],[Gross Sales]]-financials[[#This Row],[Expenses]]</f>
        <v>109045</v>
      </c>
    </row>
    <row r="333" spans="1:20" x14ac:dyDescent="0.35">
      <c r="A333" t="s">
        <v>30</v>
      </c>
      <c r="B333" t="s">
        <v>21</v>
      </c>
      <c r="C333" t="s">
        <v>27</v>
      </c>
      <c r="D333" t="s">
        <v>46</v>
      </c>
      <c r="E333">
        <v>2500</v>
      </c>
      <c r="F333">
        <v>5</v>
      </c>
      <c r="G333" s="2">
        <v>125</v>
      </c>
      <c r="H333" s="2">
        <v>312500</v>
      </c>
      <c r="I333" s="2">
        <v>21875</v>
      </c>
      <c r="J333" s="2">
        <v>290625</v>
      </c>
      <c r="K333" s="2">
        <v>300000</v>
      </c>
      <c r="L333" s="2">
        <v>-9375</v>
      </c>
      <c r="M333" s="1">
        <v>41579</v>
      </c>
      <c r="N333" s="1">
        <f>WEEKDAY(financials[[#This Row],[Date]])</f>
        <v>6</v>
      </c>
      <c r="O333">
        <v>11</v>
      </c>
      <c r="P333" t="s">
        <v>39</v>
      </c>
      <c r="Q333">
        <v>2013</v>
      </c>
      <c r="R333" t="s">
        <v>56</v>
      </c>
      <c r="S333" s="2">
        <f xml:space="preserve">  financials[[#This Row],[Manufacturing Price]] + financials[[#This Row],[COGS]]</f>
        <v>300005</v>
      </c>
      <c r="T333" s="2">
        <f>financials[[#This Row],[Gross Sales]]-financials[[#This Row],[Expenses]]</f>
        <v>12495</v>
      </c>
    </row>
    <row r="334" spans="1:20" x14ac:dyDescent="0.35">
      <c r="A334" t="s">
        <v>32</v>
      </c>
      <c r="B334" t="s">
        <v>17</v>
      </c>
      <c r="C334" t="s">
        <v>37</v>
      </c>
      <c r="D334" t="s">
        <v>46</v>
      </c>
      <c r="E334">
        <v>1702</v>
      </c>
      <c r="F334">
        <v>10</v>
      </c>
      <c r="G334" s="2">
        <v>300</v>
      </c>
      <c r="H334" s="2">
        <v>510600</v>
      </c>
      <c r="I334" s="2">
        <v>35742</v>
      </c>
      <c r="J334" s="2">
        <v>474858</v>
      </c>
      <c r="K334" s="2">
        <v>425500</v>
      </c>
      <c r="L334" s="2">
        <v>49358</v>
      </c>
      <c r="M334" s="1">
        <v>41760</v>
      </c>
      <c r="N334" s="1">
        <f>WEEKDAY(financials[[#This Row],[Date]])</f>
        <v>5</v>
      </c>
      <c r="O334">
        <v>5</v>
      </c>
      <c r="P334" t="s">
        <v>45</v>
      </c>
      <c r="Q334">
        <v>2014</v>
      </c>
      <c r="R334" t="s">
        <v>57</v>
      </c>
      <c r="S334" s="2">
        <f xml:space="preserve">  financials[[#This Row],[Manufacturing Price]] + financials[[#This Row],[COGS]]</f>
        <v>425510</v>
      </c>
      <c r="T334" s="2">
        <f>financials[[#This Row],[Gross Sales]]-financials[[#This Row],[Expenses]]</f>
        <v>85090</v>
      </c>
    </row>
    <row r="335" spans="1:20" x14ac:dyDescent="0.35">
      <c r="A335" t="s">
        <v>32</v>
      </c>
      <c r="B335" t="s">
        <v>23</v>
      </c>
      <c r="C335" t="s">
        <v>37</v>
      </c>
      <c r="D335" t="s">
        <v>46</v>
      </c>
      <c r="E335">
        <v>448</v>
      </c>
      <c r="F335">
        <v>10</v>
      </c>
      <c r="G335" s="2">
        <v>300</v>
      </c>
      <c r="H335" s="2">
        <v>134400</v>
      </c>
      <c r="I335" s="2">
        <v>9408</v>
      </c>
      <c r="J335" s="2">
        <v>124992</v>
      </c>
      <c r="K335" s="2">
        <v>112000</v>
      </c>
      <c r="L335" s="2">
        <v>12992</v>
      </c>
      <c r="M335" s="1">
        <v>41791</v>
      </c>
      <c r="N335" s="1">
        <f>WEEKDAY(financials[[#This Row],[Date]])</f>
        <v>1</v>
      </c>
      <c r="O335">
        <v>6</v>
      </c>
      <c r="P335" t="s">
        <v>24</v>
      </c>
      <c r="Q335">
        <v>2014</v>
      </c>
      <c r="R335" t="s">
        <v>52</v>
      </c>
      <c r="S335" s="2">
        <f xml:space="preserve">  financials[[#This Row],[Manufacturing Price]] + financials[[#This Row],[COGS]]</f>
        <v>112010</v>
      </c>
      <c r="T335" s="2">
        <f>financials[[#This Row],[Gross Sales]]-financials[[#This Row],[Expenses]]</f>
        <v>22390</v>
      </c>
    </row>
    <row r="336" spans="1:20" x14ac:dyDescent="0.35">
      <c r="A336" t="s">
        <v>30</v>
      </c>
      <c r="B336" t="s">
        <v>21</v>
      </c>
      <c r="C336" t="s">
        <v>37</v>
      </c>
      <c r="D336" t="s">
        <v>46</v>
      </c>
      <c r="E336">
        <v>3513</v>
      </c>
      <c r="F336">
        <v>10</v>
      </c>
      <c r="G336" s="2">
        <v>125</v>
      </c>
      <c r="H336" s="2">
        <v>439125</v>
      </c>
      <c r="I336" s="2">
        <v>30738.75</v>
      </c>
      <c r="J336" s="2">
        <v>408386.25</v>
      </c>
      <c r="K336" s="2">
        <v>421560</v>
      </c>
      <c r="L336" s="2">
        <v>-13173.75</v>
      </c>
      <c r="M336" s="1">
        <v>41821</v>
      </c>
      <c r="N336" s="1">
        <f>WEEKDAY(financials[[#This Row],[Date]])</f>
        <v>3</v>
      </c>
      <c r="O336">
        <v>7</v>
      </c>
      <c r="P336" t="s">
        <v>31</v>
      </c>
      <c r="Q336">
        <v>2014</v>
      </c>
      <c r="R336" t="s">
        <v>55</v>
      </c>
      <c r="S336" s="2">
        <f xml:space="preserve">  financials[[#This Row],[Manufacturing Price]] + financials[[#This Row],[COGS]]</f>
        <v>421570</v>
      </c>
      <c r="T336" s="2">
        <f>financials[[#This Row],[Gross Sales]]-financials[[#This Row],[Expenses]]</f>
        <v>17555</v>
      </c>
    </row>
    <row r="337" spans="1:20" x14ac:dyDescent="0.35">
      <c r="A337" t="s">
        <v>22</v>
      </c>
      <c r="B337" t="s">
        <v>23</v>
      </c>
      <c r="C337" t="s">
        <v>37</v>
      </c>
      <c r="D337" t="s">
        <v>46</v>
      </c>
      <c r="E337">
        <v>2101</v>
      </c>
      <c r="F337">
        <v>10</v>
      </c>
      <c r="G337" s="2">
        <v>15</v>
      </c>
      <c r="H337" s="2">
        <v>31515</v>
      </c>
      <c r="I337" s="2">
        <v>2206.0500000000002</v>
      </c>
      <c r="J337" s="2">
        <v>29308.95</v>
      </c>
      <c r="K337" s="2">
        <v>21010</v>
      </c>
      <c r="L337" s="2">
        <v>8298.9500000000007</v>
      </c>
      <c r="M337" s="1">
        <v>41852</v>
      </c>
      <c r="N337" s="1">
        <f>WEEKDAY(financials[[#This Row],[Date]])</f>
        <v>6</v>
      </c>
      <c r="O337">
        <v>8</v>
      </c>
      <c r="P337" t="s">
        <v>33</v>
      </c>
      <c r="Q337">
        <v>2014</v>
      </c>
      <c r="R337" t="s">
        <v>56</v>
      </c>
      <c r="S337" s="2">
        <f xml:space="preserve">  financials[[#This Row],[Manufacturing Price]] + financials[[#This Row],[COGS]]</f>
        <v>21020</v>
      </c>
      <c r="T337" s="2">
        <f>financials[[#This Row],[Gross Sales]]-financials[[#This Row],[Expenses]]</f>
        <v>10495</v>
      </c>
    </row>
    <row r="338" spans="1:20" x14ac:dyDescent="0.35">
      <c r="A338" t="s">
        <v>22</v>
      </c>
      <c r="B338" t="s">
        <v>36</v>
      </c>
      <c r="C338" t="s">
        <v>37</v>
      </c>
      <c r="D338" t="s">
        <v>46</v>
      </c>
      <c r="E338">
        <v>2931</v>
      </c>
      <c r="F338">
        <v>10</v>
      </c>
      <c r="G338" s="2">
        <v>15</v>
      </c>
      <c r="H338" s="2">
        <v>43965</v>
      </c>
      <c r="I338" s="2">
        <v>3077.55</v>
      </c>
      <c r="J338" s="2">
        <v>40887.449999999997</v>
      </c>
      <c r="K338" s="2">
        <v>29310</v>
      </c>
      <c r="L338" s="2">
        <v>11577.449999999997</v>
      </c>
      <c r="M338" s="1">
        <v>41518</v>
      </c>
      <c r="N338" s="1">
        <f>WEEKDAY(financials[[#This Row],[Date]])</f>
        <v>1</v>
      </c>
      <c r="O338">
        <v>9</v>
      </c>
      <c r="P338" t="s">
        <v>34</v>
      </c>
      <c r="Q338">
        <v>2013</v>
      </c>
      <c r="R338" t="s">
        <v>52</v>
      </c>
      <c r="S338" s="2">
        <f xml:space="preserve">  financials[[#This Row],[Manufacturing Price]] + financials[[#This Row],[COGS]]</f>
        <v>29320</v>
      </c>
      <c r="T338" s="2">
        <f>financials[[#This Row],[Gross Sales]]-financials[[#This Row],[Expenses]]</f>
        <v>14645</v>
      </c>
    </row>
    <row r="339" spans="1:20" x14ac:dyDescent="0.35">
      <c r="A339" t="s">
        <v>16</v>
      </c>
      <c r="B339" t="s">
        <v>23</v>
      </c>
      <c r="C339" t="s">
        <v>37</v>
      </c>
      <c r="D339" t="s">
        <v>46</v>
      </c>
      <c r="E339">
        <v>1535</v>
      </c>
      <c r="F339">
        <v>10</v>
      </c>
      <c r="G339" s="2">
        <v>20</v>
      </c>
      <c r="H339" s="2">
        <v>30700</v>
      </c>
      <c r="I339" s="2">
        <v>2149</v>
      </c>
      <c r="J339" s="2">
        <v>28551</v>
      </c>
      <c r="K339" s="2">
        <v>15350</v>
      </c>
      <c r="L339" s="2">
        <v>13201</v>
      </c>
      <c r="M339" s="1">
        <v>41883</v>
      </c>
      <c r="N339" s="1">
        <f>WEEKDAY(financials[[#This Row],[Date]])</f>
        <v>2</v>
      </c>
      <c r="O339">
        <v>9</v>
      </c>
      <c r="P339" t="s">
        <v>34</v>
      </c>
      <c r="Q339">
        <v>2014</v>
      </c>
      <c r="R339" t="s">
        <v>53</v>
      </c>
      <c r="S339" s="2">
        <f xml:space="preserve">  financials[[#This Row],[Manufacturing Price]] + financials[[#This Row],[COGS]]</f>
        <v>15360</v>
      </c>
      <c r="T339" s="2">
        <f>financials[[#This Row],[Gross Sales]]-financials[[#This Row],[Expenses]]</f>
        <v>15340</v>
      </c>
    </row>
    <row r="340" spans="1:20" x14ac:dyDescent="0.35">
      <c r="A340" t="s">
        <v>32</v>
      </c>
      <c r="B340" t="s">
        <v>21</v>
      </c>
      <c r="C340" t="s">
        <v>37</v>
      </c>
      <c r="D340" t="s">
        <v>46</v>
      </c>
      <c r="E340">
        <v>1123</v>
      </c>
      <c r="F340">
        <v>10</v>
      </c>
      <c r="G340" s="2">
        <v>300</v>
      </c>
      <c r="H340" s="2">
        <v>336900</v>
      </c>
      <c r="I340" s="2">
        <v>23583</v>
      </c>
      <c r="J340" s="2">
        <v>313317</v>
      </c>
      <c r="K340" s="2">
        <v>280750</v>
      </c>
      <c r="L340" s="2">
        <v>32567</v>
      </c>
      <c r="M340" s="1">
        <v>41518</v>
      </c>
      <c r="N340" s="1">
        <f>WEEKDAY(financials[[#This Row],[Date]])</f>
        <v>1</v>
      </c>
      <c r="O340">
        <v>9</v>
      </c>
      <c r="P340" t="s">
        <v>34</v>
      </c>
      <c r="Q340">
        <v>2013</v>
      </c>
      <c r="R340" t="s">
        <v>52</v>
      </c>
      <c r="S340" s="2">
        <f xml:space="preserve">  financials[[#This Row],[Manufacturing Price]] + financials[[#This Row],[COGS]]</f>
        <v>280760</v>
      </c>
      <c r="T340" s="2">
        <f>financials[[#This Row],[Gross Sales]]-financials[[#This Row],[Expenses]]</f>
        <v>56140</v>
      </c>
    </row>
    <row r="341" spans="1:20" x14ac:dyDescent="0.35">
      <c r="A341" t="s">
        <v>32</v>
      </c>
      <c r="B341" t="s">
        <v>17</v>
      </c>
      <c r="C341" t="s">
        <v>37</v>
      </c>
      <c r="D341" t="s">
        <v>46</v>
      </c>
      <c r="E341">
        <v>1404</v>
      </c>
      <c r="F341">
        <v>10</v>
      </c>
      <c r="G341" s="2">
        <v>300</v>
      </c>
      <c r="H341" s="2">
        <v>421200</v>
      </c>
      <c r="I341" s="2">
        <v>29484</v>
      </c>
      <c r="J341" s="2">
        <v>391716</v>
      </c>
      <c r="K341" s="2">
        <v>351000</v>
      </c>
      <c r="L341" s="2">
        <v>40716</v>
      </c>
      <c r="M341" s="1">
        <v>41579</v>
      </c>
      <c r="N341" s="1">
        <f>WEEKDAY(financials[[#This Row],[Date]])</f>
        <v>6</v>
      </c>
      <c r="O341">
        <v>11</v>
      </c>
      <c r="P341" t="s">
        <v>39</v>
      </c>
      <c r="Q341">
        <v>2013</v>
      </c>
      <c r="R341" t="s">
        <v>56</v>
      </c>
      <c r="S341" s="2">
        <f xml:space="preserve">  financials[[#This Row],[Manufacturing Price]] + financials[[#This Row],[COGS]]</f>
        <v>351010</v>
      </c>
      <c r="T341" s="2">
        <f>financials[[#This Row],[Gross Sales]]-financials[[#This Row],[Expenses]]</f>
        <v>70190</v>
      </c>
    </row>
    <row r="342" spans="1:20" x14ac:dyDescent="0.35">
      <c r="A342" t="s">
        <v>29</v>
      </c>
      <c r="B342" t="s">
        <v>25</v>
      </c>
      <c r="C342" t="s">
        <v>37</v>
      </c>
      <c r="D342" t="s">
        <v>46</v>
      </c>
      <c r="E342">
        <v>2763</v>
      </c>
      <c r="F342">
        <v>10</v>
      </c>
      <c r="G342" s="2">
        <v>12</v>
      </c>
      <c r="H342" s="2">
        <v>33156</v>
      </c>
      <c r="I342" s="2">
        <v>2320.92</v>
      </c>
      <c r="J342" s="2">
        <v>30835.08</v>
      </c>
      <c r="K342" s="2">
        <v>8289</v>
      </c>
      <c r="L342" s="2">
        <v>22546.080000000002</v>
      </c>
      <c r="M342" s="1">
        <v>41579</v>
      </c>
      <c r="N342" s="1">
        <f>WEEKDAY(financials[[#This Row],[Date]])</f>
        <v>6</v>
      </c>
      <c r="O342">
        <v>11</v>
      </c>
      <c r="P342" t="s">
        <v>39</v>
      </c>
      <c r="Q342">
        <v>2013</v>
      </c>
      <c r="R342" t="s">
        <v>56</v>
      </c>
      <c r="S342" s="2">
        <f xml:space="preserve">  financials[[#This Row],[Manufacturing Price]] + financials[[#This Row],[COGS]]</f>
        <v>8299</v>
      </c>
      <c r="T342" s="2">
        <f>financials[[#This Row],[Gross Sales]]-financials[[#This Row],[Expenses]]</f>
        <v>24857</v>
      </c>
    </row>
    <row r="343" spans="1:20" x14ac:dyDescent="0.35">
      <c r="A343" t="s">
        <v>16</v>
      </c>
      <c r="B343" t="s">
        <v>21</v>
      </c>
      <c r="C343" t="s">
        <v>37</v>
      </c>
      <c r="D343" t="s">
        <v>46</v>
      </c>
      <c r="E343">
        <v>2125</v>
      </c>
      <c r="F343">
        <v>10</v>
      </c>
      <c r="G343" s="2">
        <v>7</v>
      </c>
      <c r="H343" s="2">
        <v>14875</v>
      </c>
      <c r="I343" s="2">
        <v>1041.25</v>
      </c>
      <c r="J343" s="2">
        <v>13833.75</v>
      </c>
      <c r="K343" s="2">
        <v>10625</v>
      </c>
      <c r="L343" s="2">
        <v>3208.75</v>
      </c>
      <c r="M343" s="1">
        <v>41609</v>
      </c>
      <c r="N343" s="1">
        <f>WEEKDAY(financials[[#This Row],[Date]])</f>
        <v>1</v>
      </c>
      <c r="O343">
        <v>12</v>
      </c>
      <c r="P343" t="s">
        <v>26</v>
      </c>
      <c r="Q343">
        <v>2013</v>
      </c>
      <c r="R343" t="s">
        <v>52</v>
      </c>
      <c r="S343" s="2">
        <f xml:space="preserve">  financials[[#This Row],[Manufacturing Price]] + financials[[#This Row],[COGS]]</f>
        <v>10635</v>
      </c>
      <c r="T343" s="2">
        <f>financials[[#This Row],[Gross Sales]]-financials[[#This Row],[Expenses]]</f>
        <v>4240</v>
      </c>
    </row>
    <row r="344" spans="1:20" x14ac:dyDescent="0.35">
      <c r="A344" t="s">
        <v>32</v>
      </c>
      <c r="B344" t="s">
        <v>23</v>
      </c>
      <c r="C344" t="s">
        <v>40</v>
      </c>
      <c r="D344" t="s">
        <v>46</v>
      </c>
      <c r="E344">
        <v>1659</v>
      </c>
      <c r="F344">
        <v>120</v>
      </c>
      <c r="G344" s="2">
        <v>300</v>
      </c>
      <c r="H344" s="2">
        <v>497700</v>
      </c>
      <c r="I344" s="2">
        <v>34839</v>
      </c>
      <c r="J344" s="2">
        <v>462861</v>
      </c>
      <c r="K344" s="2">
        <v>414750</v>
      </c>
      <c r="L344" s="2">
        <v>48111</v>
      </c>
      <c r="M344" s="1">
        <v>41821</v>
      </c>
      <c r="N344" s="1">
        <f>WEEKDAY(financials[[#This Row],[Date]])</f>
        <v>3</v>
      </c>
      <c r="O344">
        <v>7</v>
      </c>
      <c r="P344" t="s">
        <v>31</v>
      </c>
      <c r="Q344">
        <v>2014</v>
      </c>
      <c r="R344" t="s">
        <v>55</v>
      </c>
      <c r="S344" s="2">
        <f xml:space="preserve">  financials[[#This Row],[Manufacturing Price]] + financials[[#This Row],[COGS]]</f>
        <v>414870</v>
      </c>
      <c r="T344" s="2">
        <f>financials[[#This Row],[Gross Sales]]-financials[[#This Row],[Expenses]]</f>
        <v>82830</v>
      </c>
    </row>
    <row r="345" spans="1:20" x14ac:dyDescent="0.35">
      <c r="A345" t="s">
        <v>16</v>
      </c>
      <c r="B345" t="s">
        <v>25</v>
      </c>
      <c r="C345" t="s">
        <v>40</v>
      </c>
      <c r="D345" t="s">
        <v>46</v>
      </c>
      <c r="E345">
        <v>609</v>
      </c>
      <c r="F345">
        <v>120</v>
      </c>
      <c r="G345" s="2">
        <v>20</v>
      </c>
      <c r="H345" s="2">
        <v>12180</v>
      </c>
      <c r="I345" s="2">
        <v>852.6</v>
      </c>
      <c r="J345" s="2">
        <v>11327.4</v>
      </c>
      <c r="K345" s="2">
        <v>6090</v>
      </c>
      <c r="L345" s="2">
        <v>5237.3999999999996</v>
      </c>
      <c r="M345" s="1">
        <v>41852</v>
      </c>
      <c r="N345" s="1">
        <f>WEEKDAY(financials[[#This Row],[Date]])</f>
        <v>6</v>
      </c>
      <c r="O345">
        <v>8</v>
      </c>
      <c r="P345" t="s">
        <v>33</v>
      </c>
      <c r="Q345">
        <v>2014</v>
      </c>
      <c r="R345" t="s">
        <v>56</v>
      </c>
      <c r="S345" s="2">
        <f xml:space="preserve">  financials[[#This Row],[Manufacturing Price]] + financials[[#This Row],[COGS]]</f>
        <v>6210</v>
      </c>
      <c r="T345" s="2">
        <f>financials[[#This Row],[Gross Sales]]-financials[[#This Row],[Expenses]]</f>
        <v>5970</v>
      </c>
    </row>
    <row r="346" spans="1:20" x14ac:dyDescent="0.35">
      <c r="A346" t="s">
        <v>30</v>
      </c>
      <c r="B346" t="s">
        <v>21</v>
      </c>
      <c r="C346" t="s">
        <v>40</v>
      </c>
      <c r="D346" t="s">
        <v>46</v>
      </c>
      <c r="E346">
        <v>2087</v>
      </c>
      <c r="F346">
        <v>120</v>
      </c>
      <c r="G346" s="2">
        <v>125</v>
      </c>
      <c r="H346" s="2">
        <v>260875</v>
      </c>
      <c r="I346" s="2">
        <v>18261.25</v>
      </c>
      <c r="J346" s="2">
        <v>242613.75</v>
      </c>
      <c r="K346" s="2">
        <v>250440</v>
      </c>
      <c r="L346" s="2">
        <v>-7826.25</v>
      </c>
      <c r="M346" s="1">
        <v>41883</v>
      </c>
      <c r="N346" s="1">
        <f>WEEKDAY(financials[[#This Row],[Date]])</f>
        <v>2</v>
      </c>
      <c r="O346">
        <v>9</v>
      </c>
      <c r="P346" t="s">
        <v>34</v>
      </c>
      <c r="Q346">
        <v>2014</v>
      </c>
      <c r="R346" t="s">
        <v>53</v>
      </c>
      <c r="S346" s="2">
        <f xml:space="preserve">  financials[[#This Row],[Manufacturing Price]] + financials[[#This Row],[COGS]]</f>
        <v>250560</v>
      </c>
      <c r="T346" s="2">
        <f>financials[[#This Row],[Gross Sales]]-financials[[#This Row],[Expenses]]</f>
        <v>10315</v>
      </c>
    </row>
    <row r="347" spans="1:20" x14ac:dyDescent="0.35">
      <c r="A347" t="s">
        <v>16</v>
      </c>
      <c r="B347" t="s">
        <v>23</v>
      </c>
      <c r="C347" t="s">
        <v>40</v>
      </c>
      <c r="D347" t="s">
        <v>46</v>
      </c>
      <c r="E347">
        <v>1976</v>
      </c>
      <c r="F347">
        <v>120</v>
      </c>
      <c r="G347" s="2">
        <v>20</v>
      </c>
      <c r="H347" s="2">
        <v>39520</v>
      </c>
      <c r="I347" s="2">
        <v>2766.4</v>
      </c>
      <c r="J347" s="2">
        <v>36753.599999999999</v>
      </c>
      <c r="K347" s="2">
        <v>19760</v>
      </c>
      <c r="L347" s="2">
        <v>16993.599999999999</v>
      </c>
      <c r="M347" s="1">
        <v>41913</v>
      </c>
      <c r="N347" s="1">
        <f>WEEKDAY(financials[[#This Row],[Date]])</f>
        <v>4</v>
      </c>
      <c r="O347">
        <v>10</v>
      </c>
      <c r="P347" t="s">
        <v>35</v>
      </c>
      <c r="Q347">
        <v>2014</v>
      </c>
      <c r="R347" t="s">
        <v>51</v>
      </c>
      <c r="S347" s="2">
        <f xml:space="preserve">  financials[[#This Row],[Manufacturing Price]] + financials[[#This Row],[COGS]]</f>
        <v>19880</v>
      </c>
      <c r="T347" s="2">
        <f>financials[[#This Row],[Gross Sales]]-financials[[#This Row],[Expenses]]</f>
        <v>19640</v>
      </c>
    </row>
    <row r="348" spans="1:20" x14ac:dyDescent="0.35">
      <c r="A348" t="s">
        <v>16</v>
      </c>
      <c r="B348" t="s">
        <v>36</v>
      </c>
      <c r="C348" t="s">
        <v>40</v>
      </c>
      <c r="D348" t="s">
        <v>46</v>
      </c>
      <c r="E348">
        <v>1421</v>
      </c>
      <c r="F348">
        <v>120</v>
      </c>
      <c r="G348" s="2">
        <v>20</v>
      </c>
      <c r="H348" s="2">
        <v>28420</v>
      </c>
      <c r="I348" s="2">
        <v>1989.4</v>
      </c>
      <c r="J348" s="2">
        <v>26430.6</v>
      </c>
      <c r="K348" s="2">
        <v>14210</v>
      </c>
      <c r="L348" s="2">
        <v>12220.599999999999</v>
      </c>
      <c r="M348" s="1">
        <v>41609</v>
      </c>
      <c r="N348" s="1">
        <f>WEEKDAY(financials[[#This Row],[Date]])</f>
        <v>1</v>
      </c>
      <c r="O348">
        <v>12</v>
      </c>
      <c r="P348" t="s">
        <v>26</v>
      </c>
      <c r="Q348">
        <v>2013</v>
      </c>
      <c r="R348" t="s">
        <v>52</v>
      </c>
      <c r="S348" s="2">
        <f xml:space="preserve">  financials[[#This Row],[Manufacturing Price]] + financials[[#This Row],[COGS]]</f>
        <v>14330</v>
      </c>
      <c r="T348" s="2">
        <f>financials[[#This Row],[Gross Sales]]-financials[[#This Row],[Expenses]]</f>
        <v>14090</v>
      </c>
    </row>
    <row r="349" spans="1:20" x14ac:dyDescent="0.35">
      <c r="A349" t="s">
        <v>32</v>
      </c>
      <c r="B349" t="s">
        <v>36</v>
      </c>
      <c r="C349" t="s">
        <v>40</v>
      </c>
      <c r="D349" t="s">
        <v>46</v>
      </c>
      <c r="E349">
        <v>1372</v>
      </c>
      <c r="F349">
        <v>120</v>
      </c>
      <c r="G349" s="2">
        <v>300</v>
      </c>
      <c r="H349" s="2">
        <v>411600</v>
      </c>
      <c r="I349" s="2">
        <v>28812</v>
      </c>
      <c r="J349" s="2">
        <v>382788</v>
      </c>
      <c r="K349" s="2">
        <v>343000</v>
      </c>
      <c r="L349" s="2">
        <v>39788</v>
      </c>
      <c r="M349" s="1">
        <v>41974</v>
      </c>
      <c r="N349" s="1">
        <f>WEEKDAY(financials[[#This Row],[Date]])</f>
        <v>2</v>
      </c>
      <c r="O349">
        <v>12</v>
      </c>
      <c r="P349" t="s">
        <v>26</v>
      </c>
      <c r="Q349">
        <v>2014</v>
      </c>
      <c r="R349" t="s">
        <v>53</v>
      </c>
      <c r="S349" s="2">
        <f xml:space="preserve">  financials[[#This Row],[Manufacturing Price]] + financials[[#This Row],[COGS]]</f>
        <v>343120</v>
      </c>
      <c r="T349" s="2">
        <f>financials[[#This Row],[Gross Sales]]-financials[[#This Row],[Expenses]]</f>
        <v>68480</v>
      </c>
    </row>
    <row r="350" spans="1:20" x14ac:dyDescent="0.35">
      <c r="A350" t="s">
        <v>16</v>
      </c>
      <c r="B350" t="s">
        <v>21</v>
      </c>
      <c r="C350" t="s">
        <v>40</v>
      </c>
      <c r="D350" t="s">
        <v>46</v>
      </c>
      <c r="E350">
        <v>588</v>
      </c>
      <c r="F350">
        <v>120</v>
      </c>
      <c r="G350" s="2">
        <v>20</v>
      </c>
      <c r="H350" s="2">
        <v>11760</v>
      </c>
      <c r="I350" s="2">
        <v>823.2</v>
      </c>
      <c r="J350" s="2">
        <v>10936.8</v>
      </c>
      <c r="K350" s="2">
        <v>5880</v>
      </c>
      <c r="L350" s="2">
        <v>5056.7999999999993</v>
      </c>
      <c r="M350" s="1">
        <v>41609</v>
      </c>
      <c r="N350" s="1">
        <f>WEEKDAY(financials[[#This Row],[Date]])</f>
        <v>1</v>
      </c>
      <c r="O350">
        <v>12</v>
      </c>
      <c r="P350" t="s">
        <v>26</v>
      </c>
      <c r="Q350">
        <v>2013</v>
      </c>
      <c r="R350" t="s">
        <v>52</v>
      </c>
      <c r="S350" s="2">
        <f xml:space="preserve">  financials[[#This Row],[Manufacturing Price]] + financials[[#This Row],[COGS]]</f>
        <v>6000</v>
      </c>
      <c r="T350" s="2">
        <f>financials[[#This Row],[Gross Sales]]-financials[[#This Row],[Expenses]]</f>
        <v>5760</v>
      </c>
    </row>
    <row r="351" spans="1:20" x14ac:dyDescent="0.35">
      <c r="A351" t="s">
        <v>29</v>
      </c>
      <c r="B351" t="s">
        <v>17</v>
      </c>
      <c r="C351" t="s">
        <v>41</v>
      </c>
      <c r="D351" t="s">
        <v>46</v>
      </c>
      <c r="E351">
        <v>3244.5</v>
      </c>
      <c r="F351">
        <v>250</v>
      </c>
      <c r="G351" s="2">
        <v>12</v>
      </c>
      <c r="H351" s="2">
        <v>38934</v>
      </c>
      <c r="I351" s="2">
        <v>2725.38</v>
      </c>
      <c r="J351" s="2">
        <v>36208.620000000003</v>
      </c>
      <c r="K351" s="2">
        <v>9733.5</v>
      </c>
      <c r="L351" s="2">
        <v>26475.120000000003</v>
      </c>
      <c r="M351" s="1">
        <v>41640</v>
      </c>
      <c r="N351" s="1">
        <f>WEEKDAY(financials[[#This Row],[Date]])</f>
        <v>4</v>
      </c>
      <c r="O351">
        <v>1</v>
      </c>
      <c r="P351" t="s">
        <v>20</v>
      </c>
      <c r="Q351">
        <v>2014</v>
      </c>
      <c r="R351" t="s">
        <v>51</v>
      </c>
      <c r="S351" s="2">
        <f xml:space="preserve">  financials[[#This Row],[Manufacturing Price]] + financials[[#This Row],[COGS]]</f>
        <v>9983.5</v>
      </c>
      <c r="T351" s="2">
        <f>financials[[#This Row],[Gross Sales]]-financials[[#This Row],[Expenses]]</f>
        <v>28950.5</v>
      </c>
    </row>
    <row r="352" spans="1:20" x14ac:dyDescent="0.35">
      <c r="A352" t="s">
        <v>32</v>
      </c>
      <c r="B352" t="s">
        <v>23</v>
      </c>
      <c r="C352" t="s">
        <v>41</v>
      </c>
      <c r="D352" t="s">
        <v>46</v>
      </c>
      <c r="E352">
        <v>959</v>
      </c>
      <c r="F352">
        <v>250</v>
      </c>
      <c r="G352" s="2">
        <v>300</v>
      </c>
      <c r="H352" s="2">
        <v>287700</v>
      </c>
      <c r="I352" s="2">
        <v>20139</v>
      </c>
      <c r="J352" s="2">
        <v>267561</v>
      </c>
      <c r="K352" s="2">
        <v>239750</v>
      </c>
      <c r="L352" s="2">
        <v>27811</v>
      </c>
      <c r="M352" s="1">
        <v>41671</v>
      </c>
      <c r="N352" s="1">
        <f>WEEKDAY(financials[[#This Row],[Date]])</f>
        <v>7</v>
      </c>
      <c r="O352">
        <v>2</v>
      </c>
      <c r="P352" t="s">
        <v>38</v>
      </c>
      <c r="Q352">
        <v>2014</v>
      </c>
      <c r="R352" t="s">
        <v>54</v>
      </c>
      <c r="S352" s="2">
        <f xml:space="preserve">  financials[[#This Row],[Manufacturing Price]] + financials[[#This Row],[COGS]]</f>
        <v>240000</v>
      </c>
      <c r="T352" s="2">
        <f>financials[[#This Row],[Gross Sales]]-financials[[#This Row],[Expenses]]</f>
        <v>47700</v>
      </c>
    </row>
    <row r="353" spans="1:20" x14ac:dyDescent="0.35">
      <c r="A353" t="s">
        <v>32</v>
      </c>
      <c r="B353" t="s">
        <v>25</v>
      </c>
      <c r="C353" t="s">
        <v>41</v>
      </c>
      <c r="D353" t="s">
        <v>46</v>
      </c>
      <c r="E353">
        <v>2747</v>
      </c>
      <c r="F353">
        <v>250</v>
      </c>
      <c r="G353" s="2">
        <v>300</v>
      </c>
      <c r="H353" s="2">
        <v>824100</v>
      </c>
      <c r="I353" s="2">
        <v>57687</v>
      </c>
      <c r="J353" s="2">
        <v>766413</v>
      </c>
      <c r="K353" s="2">
        <v>686750</v>
      </c>
      <c r="L353" s="2">
        <v>79663</v>
      </c>
      <c r="M353" s="1">
        <v>41671</v>
      </c>
      <c r="N353" s="1">
        <f>WEEKDAY(financials[[#This Row],[Date]])</f>
        <v>7</v>
      </c>
      <c r="O353">
        <v>2</v>
      </c>
      <c r="P353" t="s">
        <v>38</v>
      </c>
      <c r="Q353">
        <v>2014</v>
      </c>
      <c r="R353" t="s">
        <v>54</v>
      </c>
      <c r="S353" s="2">
        <f xml:space="preserve">  financials[[#This Row],[Manufacturing Price]] + financials[[#This Row],[COGS]]</f>
        <v>687000</v>
      </c>
      <c r="T353" s="2">
        <f>financials[[#This Row],[Gross Sales]]-financials[[#This Row],[Expenses]]</f>
        <v>137100</v>
      </c>
    </row>
    <row r="354" spans="1:20" x14ac:dyDescent="0.35">
      <c r="A354" t="s">
        <v>30</v>
      </c>
      <c r="B354" t="s">
        <v>17</v>
      </c>
      <c r="C354" t="s">
        <v>43</v>
      </c>
      <c r="D354" t="s">
        <v>46</v>
      </c>
      <c r="E354">
        <v>1645</v>
      </c>
      <c r="F354">
        <v>260</v>
      </c>
      <c r="G354" s="2">
        <v>125</v>
      </c>
      <c r="H354" s="2">
        <v>205625</v>
      </c>
      <c r="I354" s="2">
        <v>14393.75</v>
      </c>
      <c r="J354" s="2">
        <v>191231.25</v>
      </c>
      <c r="K354" s="2">
        <v>197400</v>
      </c>
      <c r="L354" s="2">
        <v>-6168.75</v>
      </c>
      <c r="M354" s="1">
        <v>41760</v>
      </c>
      <c r="N354" s="1">
        <f>WEEKDAY(financials[[#This Row],[Date]])</f>
        <v>5</v>
      </c>
      <c r="O354">
        <v>5</v>
      </c>
      <c r="P354" t="s">
        <v>45</v>
      </c>
      <c r="Q354">
        <v>2014</v>
      </c>
      <c r="R354" t="s">
        <v>57</v>
      </c>
      <c r="S354" s="2">
        <f xml:space="preserve">  financials[[#This Row],[Manufacturing Price]] + financials[[#This Row],[COGS]]</f>
        <v>197660</v>
      </c>
      <c r="T354" s="2">
        <f>financials[[#This Row],[Gross Sales]]-financials[[#This Row],[Expenses]]</f>
        <v>7965</v>
      </c>
    </row>
    <row r="355" spans="1:20" x14ac:dyDescent="0.35">
      <c r="A355" t="s">
        <v>16</v>
      </c>
      <c r="B355" t="s">
        <v>23</v>
      </c>
      <c r="C355" t="s">
        <v>43</v>
      </c>
      <c r="D355" t="s">
        <v>46</v>
      </c>
      <c r="E355">
        <v>2876</v>
      </c>
      <c r="F355">
        <v>260</v>
      </c>
      <c r="G355" s="2">
        <v>350</v>
      </c>
      <c r="H355" s="2">
        <v>1006600</v>
      </c>
      <c r="I355" s="2">
        <v>70462</v>
      </c>
      <c r="J355" s="2">
        <v>936138</v>
      </c>
      <c r="K355" s="2">
        <v>747760</v>
      </c>
      <c r="L355" s="2">
        <v>188378</v>
      </c>
      <c r="M355" s="1">
        <v>41883</v>
      </c>
      <c r="N355" s="1">
        <f>WEEKDAY(financials[[#This Row],[Date]])</f>
        <v>2</v>
      </c>
      <c r="O355">
        <v>9</v>
      </c>
      <c r="P355" t="s">
        <v>34</v>
      </c>
      <c r="Q355">
        <v>2014</v>
      </c>
      <c r="R355" t="s">
        <v>53</v>
      </c>
      <c r="S355" s="2">
        <f xml:space="preserve">  financials[[#This Row],[Manufacturing Price]] + financials[[#This Row],[COGS]]</f>
        <v>748020</v>
      </c>
      <c r="T355" s="2">
        <f>financials[[#This Row],[Gross Sales]]-financials[[#This Row],[Expenses]]</f>
        <v>258580</v>
      </c>
    </row>
    <row r="356" spans="1:20" x14ac:dyDescent="0.35">
      <c r="A356" t="s">
        <v>30</v>
      </c>
      <c r="B356" t="s">
        <v>21</v>
      </c>
      <c r="C356" t="s">
        <v>43</v>
      </c>
      <c r="D356" t="s">
        <v>46</v>
      </c>
      <c r="E356">
        <v>994</v>
      </c>
      <c r="F356">
        <v>260</v>
      </c>
      <c r="G356" s="2">
        <v>125</v>
      </c>
      <c r="H356" s="2">
        <v>124250</v>
      </c>
      <c r="I356" s="2">
        <v>8697.5</v>
      </c>
      <c r="J356" s="2">
        <v>115552.5</v>
      </c>
      <c r="K356" s="2">
        <v>119280</v>
      </c>
      <c r="L356" s="2">
        <v>-3727.5</v>
      </c>
      <c r="M356" s="1">
        <v>41518</v>
      </c>
      <c r="N356" s="1">
        <f>WEEKDAY(financials[[#This Row],[Date]])</f>
        <v>1</v>
      </c>
      <c r="O356">
        <v>9</v>
      </c>
      <c r="P356" t="s">
        <v>34</v>
      </c>
      <c r="Q356">
        <v>2013</v>
      </c>
      <c r="R356" t="s">
        <v>52</v>
      </c>
      <c r="S356" s="2">
        <f xml:space="preserve">  financials[[#This Row],[Manufacturing Price]] + financials[[#This Row],[COGS]]</f>
        <v>119540</v>
      </c>
      <c r="T356" s="2">
        <f>financials[[#This Row],[Gross Sales]]-financials[[#This Row],[Expenses]]</f>
        <v>4710</v>
      </c>
    </row>
    <row r="357" spans="1:20" x14ac:dyDescent="0.35">
      <c r="A357" t="s">
        <v>16</v>
      </c>
      <c r="B357" t="s">
        <v>17</v>
      </c>
      <c r="C357" t="s">
        <v>43</v>
      </c>
      <c r="D357" t="s">
        <v>46</v>
      </c>
      <c r="E357">
        <v>1118</v>
      </c>
      <c r="F357">
        <v>260</v>
      </c>
      <c r="G357" s="2">
        <v>20</v>
      </c>
      <c r="H357" s="2">
        <v>22360</v>
      </c>
      <c r="I357" s="2">
        <v>1565.2</v>
      </c>
      <c r="J357" s="2">
        <v>20794.8</v>
      </c>
      <c r="K357" s="2">
        <v>11180</v>
      </c>
      <c r="L357" s="2">
        <v>9614.7999999999993</v>
      </c>
      <c r="M357" s="1">
        <v>41944</v>
      </c>
      <c r="N357" s="1">
        <f>WEEKDAY(financials[[#This Row],[Date]])</f>
        <v>7</v>
      </c>
      <c r="O357">
        <v>11</v>
      </c>
      <c r="P357" t="s">
        <v>39</v>
      </c>
      <c r="Q357">
        <v>2014</v>
      </c>
      <c r="R357" t="s">
        <v>54</v>
      </c>
      <c r="S357" s="2">
        <f xml:space="preserve">  financials[[#This Row],[Manufacturing Price]] + financials[[#This Row],[COGS]]</f>
        <v>11440</v>
      </c>
      <c r="T357" s="2">
        <f>financials[[#This Row],[Gross Sales]]-financials[[#This Row],[Expenses]]</f>
        <v>10920</v>
      </c>
    </row>
    <row r="358" spans="1:20" x14ac:dyDescent="0.35">
      <c r="A358" t="s">
        <v>32</v>
      </c>
      <c r="B358" t="s">
        <v>36</v>
      </c>
      <c r="C358" t="s">
        <v>43</v>
      </c>
      <c r="D358" t="s">
        <v>46</v>
      </c>
      <c r="E358">
        <v>1372</v>
      </c>
      <c r="F358">
        <v>260</v>
      </c>
      <c r="G358" s="2">
        <v>300</v>
      </c>
      <c r="H358" s="2">
        <v>411600</v>
      </c>
      <c r="I358" s="2">
        <v>28812</v>
      </c>
      <c r="J358" s="2">
        <v>382788</v>
      </c>
      <c r="K358" s="2">
        <v>343000</v>
      </c>
      <c r="L358" s="2">
        <v>39788</v>
      </c>
      <c r="M358" s="1">
        <v>41974</v>
      </c>
      <c r="N358" s="1">
        <f>WEEKDAY(financials[[#This Row],[Date]])</f>
        <v>2</v>
      </c>
      <c r="O358">
        <v>12</v>
      </c>
      <c r="P358" t="s">
        <v>26</v>
      </c>
      <c r="Q358">
        <v>2014</v>
      </c>
      <c r="R358" t="s">
        <v>53</v>
      </c>
      <c r="S358" s="2">
        <f xml:space="preserve">  financials[[#This Row],[Manufacturing Price]] + financials[[#This Row],[COGS]]</f>
        <v>343260</v>
      </c>
      <c r="T358" s="2">
        <f>financials[[#This Row],[Gross Sales]]-financials[[#This Row],[Expenses]]</f>
        <v>68340</v>
      </c>
    </row>
    <row r="359" spans="1:20" x14ac:dyDescent="0.35">
      <c r="A359" t="s">
        <v>16</v>
      </c>
      <c r="B359" t="s">
        <v>17</v>
      </c>
      <c r="C359" t="s">
        <v>27</v>
      </c>
      <c r="D359" t="s">
        <v>46</v>
      </c>
      <c r="E359">
        <v>488</v>
      </c>
      <c r="F359">
        <v>5</v>
      </c>
      <c r="G359" s="2">
        <v>7</v>
      </c>
      <c r="H359" s="2">
        <v>3416</v>
      </c>
      <c r="I359" s="2">
        <v>273.27999999999997</v>
      </c>
      <c r="J359" s="2">
        <v>3142.7200000000003</v>
      </c>
      <c r="K359" s="2">
        <v>2440</v>
      </c>
      <c r="L359" s="2">
        <v>702.72000000000025</v>
      </c>
      <c r="M359" s="1">
        <v>41671</v>
      </c>
      <c r="N359" s="1">
        <f>WEEKDAY(financials[[#This Row],[Date]])</f>
        <v>7</v>
      </c>
      <c r="O359">
        <v>2</v>
      </c>
      <c r="P359" t="s">
        <v>38</v>
      </c>
      <c r="Q359">
        <v>2014</v>
      </c>
      <c r="R359" t="s">
        <v>54</v>
      </c>
      <c r="S359" s="2">
        <f xml:space="preserve">  financials[[#This Row],[Manufacturing Price]] + financials[[#This Row],[COGS]]</f>
        <v>2445</v>
      </c>
      <c r="T359" s="2">
        <f>financials[[#This Row],[Gross Sales]]-financials[[#This Row],[Expenses]]</f>
        <v>971</v>
      </c>
    </row>
    <row r="360" spans="1:20" x14ac:dyDescent="0.35">
      <c r="A360" t="s">
        <v>16</v>
      </c>
      <c r="B360" t="s">
        <v>36</v>
      </c>
      <c r="C360" t="s">
        <v>27</v>
      </c>
      <c r="D360" t="s">
        <v>46</v>
      </c>
      <c r="E360">
        <v>1282</v>
      </c>
      <c r="F360">
        <v>5</v>
      </c>
      <c r="G360" s="2">
        <v>20</v>
      </c>
      <c r="H360" s="2">
        <v>25640</v>
      </c>
      <c r="I360" s="2">
        <v>2051.1999999999998</v>
      </c>
      <c r="J360" s="2">
        <v>23588.799999999999</v>
      </c>
      <c r="K360" s="2">
        <v>12820</v>
      </c>
      <c r="L360" s="2">
        <v>10768.8</v>
      </c>
      <c r="M360" s="1">
        <v>41791</v>
      </c>
      <c r="N360" s="1">
        <f>WEEKDAY(financials[[#This Row],[Date]])</f>
        <v>1</v>
      </c>
      <c r="O360">
        <v>6</v>
      </c>
      <c r="P360" t="s">
        <v>24</v>
      </c>
      <c r="Q360">
        <v>2014</v>
      </c>
      <c r="R360" t="s">
        <v>52</v>
      </c>
      <c r="S360" s="2">
        <f xml:space="preserve">  financials[[#This Row],[Manufacturing Price]] + financials[[#This Row],[COGS]]</f>
        <v>12825</v>
      </c>
      <c r="T360" s="2">
        <f>financials[[#This Row],[Gross Sales]]-financials[[#This Row],[Expenses]]</f>
        <v>12815</v>
      </c>
    </row>
    <row r="361" spans="1:20" x14ac:dyDescent="0.35">
      <c r="A361" t="s">
        <v>16</v>
      </c>
      <c r="B361" t="s">
        <v>17</v>
      </c>
      <c r="C361" t="s">
        <v>37</v>
      </c>
      <c r="D361" t="s">
        <v>46</v>
      </c>
      <c r="E361">
        <v>257</v>
      </c>
      <c r="F361">
        <v>10</v>
      </c>
      <c r="G361" s="2">
        <v>7</v>
      </c>
      <c r="H361" s="2">
        <v>1799</v>
      </c>
      <c r="I361" s="2">
        <v>143.91999999999999</v>
      </c>
      <c r="J361" s="2">
        <v>1655.08</v>
      </c>
      <c r="K361" s="2">
        <v>1285</v>
      </c>
      <c r="L361" s="2">
        <v>370.07999999999993</v>
      </c>
      <c r="M361" s="1">
        <v>41760</v>
      </c>
      <c r="N361" s="1">
        <f>WEEKDAY(financials[[#This Row],[Date]])</f>
        <v>5</v>
      </c>
      <c r="O361">
        <v>5</v>
      </c>
      <c r="P361" t="s">
        <v>45</v>
      </c>
      <c r="Q361">
        <v>2014</v>
      </c>
      <c r="R361" t="s">
        <v>57</v>
      </c>
      <c r="S361" s="2">
        <f xml:space="preserve">  financials[[#This Row],[Manufacturing Price]] + financials[[#This Row],[COGS]]</f>
        <v>1295</v>
      </c>
      <c r="T361" s="2">
        <f>financials[[#This Row],[Gross Sales]]-financials[[#This Row],[Expenses]]</f>
        <v>504</v>
      </c>
    </row>
    <row r="362" spans="1:20" x14ac:dyDescent="0.35">
      <c r="A362" t="s">
        <v>16</v>
      </c>
      <c r="B362" t="s">
        <v>36</v>
      </c>
      <c r="C362" t="s">
        <v>43</v>
      </c>
      <c r="D362" t="s">
        <v>46</v>
      </c>
      <c r="E362">
        <v>1282</v>
      </c>
      <c r="F362">
        <v>260</v>
      </c>
      <c r="G362" s="2">
        <v>20</v>
      </c>
      <c r="H362" s="2">
        <v>25640</v>
      </c>
      <c r="I362" s="2">
        <v>2051.1999999999998</v>
      </c>
      <c r="J362" s="2">
        <v>23588.799999999999</v>
      </c>
      <c r="K362" s="2">
        <v>12820</v>
      </c>
      <c r="L362" s="2">
        <v>10768.8</v>
      </c>
      <c r="M362" s="1">
        <v>41791</v>
      </c>
      <c r="N362" s="1">
        <f>WEEKDAY(financials[[#This Row],[Date]])</f>
        <v>1</v>
      </c>
      <c r="O362">
        <v>6</v>
      </c>
      <c r="P362" t="s">
        <v>24</v>
      </c>
      <c r="Q362">
        <v>2014</v>
      </c>
      <c r="R362" t="s">
        <v>52</v>
      </c>
      <c r="S362" s="2">
        <f xml:space="preserve">  financials[[#This Row],[Manufacturing Price]] + financials[[#This Row],[COGS]]</f>
        <v>13080</v>
      </c>
      <c r="T362" s="2">
        <f>financials[[#This Row],[Gross Sales]]-financials[[#This Row],[Expenses]]</f>
        <v>12560</v>
      </c>
    </row>
    <row r="363" spans="1:20" x14ac:dyDescent="0.35">
      <c r="A363" t="s">
        <v>30</v>
      </c>
      <c r="B363" t="s">
        <v>25</v>
      </c>
      <c r="C363" t="s">
        <v>18</v>
      </c>
      <c r="D363" t="s">
        <v>46</v>
      </c>
      <c r="E363">
        <v>1540</v>
      </c>
      <c r="F363">
        <v>3</v>
      </c>
      <c r="G363" s="2">
        <v>125</v>
      </c>
      <c r="H363" s="2">
        <v>192500</v>
      </c>
      <c r="I363" s="2">
        <v>15400</v>
      </c>
      <c r="J363" s="2">
        <v>177100</v>
      </c>
      <c r="K363" s="2">
        <v>184800</v>
      </c>
      <c r="L363" s="2">
        <v>-7700</v>
      </c>
      <c r="M363" s="1">
        <v>41852</v>
      </c>
      <c r="N363" s="1">
        <f>WEEKDAY(financials[[#This Row],[Date]])</f>
        <v>6</v>
      </c>
      <c r="O363">
        <v>8</v>
      </c>
      <c r="P363" t="s">
        <v>33</v>
      </c>
      <c r="Q363">
        <v>2014</v>
      </c>
      <c r="R363" t="s">
        <v>56</v>
      </c>
      <c r="S363" s="2">
        <f xml:space="preserve">  financials[[#This Row],[Manufacturing Price]] + financials[[#This Row],[COGS]]</f>
        <v>184803</v>
      </c>
      <c r="T363" s="2">
        <f>financials[[#This Row],[Gross Sales]]-financials[[#This Row],[Expenses]]</f>
        <v>7697</v>
      </c>
    </row>
    <row r="364" spans="1:20" x14ac:dyDescent="0.35">
      <c r="A364" t="s">
        <v>22</v>
      </c>
      <c r="B364" t="s">
        <v>23</v>
      </c>
      <c r="C364" t="s">
        <v>18</v>
      </c>
      <c r="D364" t="s">
        <v>46</v>
      </c>
      <c r="E364">
        <v>490</v>
      </c>
      <c r="F364">
        <v>3</v>
      </c>
      <c r="G364" s="2">
        <v>15</v>
      </c>
      <c r="H364" s="2">
        <v>7350</v>
      </c>
      <c r="I364" s="2">
        <v>588</v>
      </c>
      <c r="J364" s="2">
        <v>6762</v>
      </c>
      <c r="K364" s="2">
        <v>4900</v>
      </c>
      <c r="L364" s="2">
        <v>1862</v>
      </c>
      <c r="M364" s="1">
        <v>41944</v>
      </c>
      <c r="N364" s="1">
        <f>WEEKDAY(financials[[#This Row],[Date]])</f>
        <v>7</v>
      </c>
      <c r="O364">
        <v>11</v>
      </c>
      <c r="P364" t="s">
        <v>39</v>
      </c>
      <c r="Q364">
        <v>2014</v>
      </c>
      <c r="R364" t="s">
        <v>54</v>
      </c>
      <c r="S364" s="2">
        <f xml:space="preserve">  financials[[#This Row],[Manufacturing Price]] + financials[[#This Row],[COGS]]</f>
        <v>4903</v>
      </c>
      <c r="T364" s="2">
        <f>financials[[#This Row],[Gross Sales]]-financials[[#This Row],[Expenses]]</f>
        <v>2447</v>
      </c>
    </row>
    <row r="365" spans="1:20" x14ac:dyDescent="0.35">
      <c r="A365" t="s">
        <v>16</v>
      </c>
      <c r="B365" t="s">
        <v>25</v>
      </c>
      <c r="C365" t="s">
        <v>18</v>
      </c>
      <c r="D365" t="s">
        <v>46</v>
      </c>
      <c r="E365">
        <v>1362</v>
      </c>
      <c r="F365">
        <v>3</v>
      </c>
      <c r="G365" s="2">
        <v>350</v>
      </c>
      <c r="H365" s="2">
        <v>476700</v>
      </c>
      <c r="I365" s="2">
        <v>38136</v>
      </c>
      <c r="J365" s="2">
        <v>438564</v>
      </c>
      <c r="K365" s="2">
        <v>354120</v>
      </c>
      <c r="L365" s="2">
        <v>84444</v>
      </c>
      <c r="M365" s="1">
        <v>41974</v>
      </c>
      <c r="N365" s="1">
        <f>WEEKDAY(financials[[#This Row],[Date]])</f>
        <v>2</v>
      </c>
      <c r="O365">
        <v>12</v>
      </c>
      <c r="P365" t="s">
        <v>26</v>
      </c>
      <c r="Q365">
        <v>2014</v>
      </c>
      <c r="R365" t="s">
        <v>53</v>
      </c>
      <c r="S365" s="2">
        <f xml:space="preserve">  financials[[#This Row],[Manufacturing Price]] + financials[[#This Row],[COGS]]</f>
        <v>354123</v>
      </c>
      <c r="T365" s="2">
        <f>financials[[#This Row],[Gross Sales]]-financials[[#This Row],[Expenses]]</f>
        <v>122577</v>
      </c>
    </row>
    <row r="366" spans="1:20" x14ac:dyDescent="0.35">
      <c r="A366" t="s">
        <v>22</v>
      </c>
      <c r="B366" t="s">
        <v>23</v>
      </c>
      <c r="C366" t="s">
        <v>27</v>
      </c>
      <c r="D366" t="s">
        <v>46</v>
      </c>
      <c r="E366">
        <v>2501</v>
      </c>
      <c r="F366">
        <v>5</v>
      </c>
      <c r="G366" s="2">
        <v>15</v>
      </c>
      <c r="H366" s="2">
        <v>37515</v>
      </c>
      <c r="I366" s="2">
        <v>3001.2</v>
      </c>
      <c r="J366" s="2">
        <v>34513.800000000003</v>
      </c>
      <c r="K366" s="2">
        <v>25010</v>
      </c>
      <c r="L366" s="2">
        <v>9503.8000000000029</v>
      </c>
      <c r="M366" s="1">
        <v>41699</v>
      </c>
      <c r="N366" s="1">
        <f>WEEKDAY(financials[[#This Row],[Date]])</f>
        <v>7</v>
      </c>
      <c r="O366">
        <v>3</v>
      </c>
      <c r="P366" t="s">
        <v>28</v>
      </c>
      <c r="Q366">
        <v>2014</v>
      </c>
      <c r="R366" t="s">
        <v>54</v>
      </c>
      <c r="S366" s="2">
        <f xml:space="preserve">  financials[[#This Row],[Manufacturing Price]] + financials[[#This Row],[COGS]]</f>
        <v>25015</v>
      </c>
      <c r="T366" s="2">
        <f>financials[[#This Row],[Gross Sales]]-financials[[#This Row],[Expenses]]</f>
        <v>12500</v>
      </c>
    </row>
    <row r="367" spans="1:20" x14ac:dyDescent="0.35">
      <c r="A367" t="s">
        <v>16</v>
      </c>
      <c r="B367" t="s">
        <v>17</v>
      </c>
      <c r="C367" t="s">
        <v>27</v>
      </c>
      <c r="D367" t="s">
        <v>46</v>
      </c>
      <c r="E367">
        <v>708</v>
      </c>
      <c r="F367">
        <v>5</v>
      </c>
      <c r="G367" s="2">
        <v>20</v>
      </c>
      <c r="H367" s="2">
        <v>14160</v>
      </c>
      <c r="I367" s="2">
        <v>1132.8</v>
      </c>
      <c r="J367" s="2">
        <v>13027.2</v>
      </c>
      <c r="K367" s="2">
        <v>7080</v>
      </c>
      <c r="L367" s="2">
        <v>5947.2000000000007</v>
      </c>
      <c r="M367" s="1">
        <v>41791</v>
      </c>
      <c r="N367" s="1">
        <f>WEEKDAY(financials[[#This Row],[Date]])</f>
        <v>1</v>
      </c>
      <c r="O367">
        <v>6</v>
      </c>
      <c r="P367" t="s">
        <v>24</v>
      </c>
      <c r="Q367">
        <v>2014</v>
      </c>
      <c r="R367" t="s">
        <v>52</v>
      </c>
      <c r="S367" s="2">
        <f xml:space="preserve">  financials[[#This Row],[Manufacturing Price]] + financials[[#This Row],[COGS]]</f>
        <v>7085</v>
      </c>
      <c r="T367" s="2">
        <f>financials[[#This Row],[Gross Sales]]-financials[[#This Row],[Expenses]]</f>
        <v>7075</v>
      </c>
    </row>
    <row r="368" spans="1:20" x14ac:dyDescent="0.35">
      <c r="A368" t="s">
        <v>16</v>
      </c>
      <c r="B368" t="s">
        <v>21</v>
      </c>
      <c r="C368" t="s">
        <v>27</v>
      </c>
      <c r="D368" t="s">
        <v>46</v>
      </c>
      <c r="E368">
        <v>645</v>
      </c>
      <c r="F368">
        <v>5</v>
      </c>
      <c r="G368" s="2">
        <v>20</v>
      </c>
      <c r="H368" s="2">
        <v>12900</v>
      </c>
      <c r="I368" s="2">
        <v>1032</v>
      </c>
      <c r="J368" s="2">
        <v>11868</v>
      </c>
      <c r="K368" s="2">
        <v>6450</v>
      </c>
      <c r="L368" s="2">
        <v>5418</v>
      </c>
      <c r="M368" s="1">
        <v>41821</v>
      </c>
      <c r="N368" s="1">
        <f>WEEKDAY(financials[[#This Row],[Date]])</f>
        <v>3</v>
      </c>
      <c r="O368">
        <v>7</v>
      </c>
      <c r="P368" t="s">
        <v>31</v>
      </c>
      <c r="Q368">
        <v>2014</v>
      </c>
      <c r="R368" t="s">
        <v>55</v>
      </c>
      <c r="S368" s="2">
        <f xml:space="preserve">  financials[[#This Row],[Manufacturing Price]] + financials[[#This Row],[COGS]]</f>
        <v>6455</v>
      </c>
      <c r="T368" s="2">
        <f>financials[[#This Row],[Gross Sales]]-financials[[#This Row],[Expenses]]</f>
        <v>6445</v>
      </c>
    </row>
    <row r="369" spans="1:20" x14ac:dyDescent="0.35">
      <c r="A369" t="s">
        <v>32</v>
      </c>
      <c r="B369" t="s">
        <v>23</v>
      </c>
      <c r="C369" t="s">
        <v>27</v>
      </c>
      <c r="D369" t="s">
        <v>46</v>
      </c>
      <c r="E369">
        <v>1562</v>
      </c>
      <c r="F369">
        <v>5</v>
      </c>
      <c r="G369" s="2">
        <v>300</v>
      </c>
      <c r="H369" s="2">
        <v>468600</v>
      </c>
      <c r="I369" s="2">
        <v>37488</v>
      </c>
      <c r="J369" s="2">
        <v>431112</v>
      </c>
      <c r="K369" s="2">
        <v>390500</v>
      </c>
      <c r="L369" s="2">
        <v>40612</v>
      </c>
      <c r="M369" s="1">
        <v>41852</v>
      </c>
      <c r="N369" s="1">
        <f>WEEKDAY(financials[[#This Row],[Date]])</f>
        <v>6</v>
      </c>
      <c r="O369">
        <v>8</v>
      </c>
      <c r="P369" t="s">
        <v>33</v>
      </c>
      <c r="Q369">
        <v>2014</v>
      </c>
      <c r="R369" t="s">
        <v>56</v>
      </c>
      <c r="S369" s="2">
        <f xml:space="preserve">  financials[[#This Row],[Manufacturing Price]] + financials[[#This Row],[COGS]]</f>
        <v>390505</v>
      </c>
      <c r="T369" s="2">
        <f>financials[[#This Row],[Gross Sales]]-financials[[#This Row],[Expenses]]</f>
        <v>78095</v>
      </c>
    </row>
    <row r="370" spans="1:20" x14ac:dyDescent="0.35">
      <c r="A370" t="s">
        <v>32</v>
      </c>
      <c r="B370" t="s">
        <v>17</v>
      </c>
      <c r="C370" t="s">
        <v>27</v>
      </c>
      <c r="D370" t="s">
        <v>46</v>
      </c>
      <c r="E370">
        <v>1283</v>
      </c>
      <c r="F370">
        <v>5</v>
      </c>
      <c r="G370" s="2">
        <v>300</v>
      </c>
      <c r="H370" s="2">
        <v>384900</v>
      </c>
      <c r="I370" s="2">
        <v>30792</v>
      </c>
      <c r="J370" s="2">
        <v>354108</v>
      </c>
      <c r="K370" s="2">
        <v>320750</v>
      </c>
      <c r="L370" s="2">
        <v>33358</v>
      </c>
      <c r="M370" s="1">
        <v>41518</v>
      </c>
      <c r="N370" s="1">
        <f>WEEKDAY(financials[[#This Row],[Date]])</f>
        <v>1</v>
      </c>
      <c r="O370">
        <v>9</v>
      </c>
      <c r="P370" t="s">
        <v>34</v>
      </c>
      <c r="Q370">
        <v>2013</v>
      </c>
      <c r="R370" t="s">
        <v>52</v>
      </c>
      <c r="S370" s="2">
        <f xml:space="preserve">  financials[[#This Row],[Manufacturing Price]] + financials[[#This Row],[COGS]]</f>
        <v>320755</v>
      </c>
      <c r="T370" s="2">
        <f>financials[[#This Row],[Gross Sales]]-financials[[#This Row],[Expenses]]</f>
        <v>64145</v>
      </c>
    </row>
    <row r="371" spans="1:20" x14ac:dyDescent="0.35">
      <c r="A371" t="s">
        <v>22</v>
      </c>
      <c r="B371" t="s">
        <v>21</v>
      </c>
      <c r="C371" t="s">
        <v>27</v>
      </c>
      <c r="D371" t="s">
        <v>46</v>
      </c>
      <c r="E371">
        <v>711</v>
      </c>
      <c r="F371">
        <v>5</v>
      </c>
      <c r="G371" s="2">
        <v>15</v>
      </c>
      <c r="H371" s="2">
        <v>10665</v>
      </c>
      <c r="I371" s="2">
        <v>853.2</v>
      </c>
      <c r="J371" s="2">
        <v>9811.7999999999993</v>
      </c>
      <c r="K371" s="2">
        <v>7110</v>
      </c>
      <c r="L371" s="2">
        <v>2701.7999999999993</v>
      </c>
      <c r="M371" s="1">
        <v>41974</v>
      </c>
      <c r="N371" s="1">
        <f>WEEKDAY(financials[[#This Row],[Date]])</f>
        <v>2</v>
      </c>
      <c r="O371">
        <v>12</v>
      </c>
      <c r="P371" t="s">
        <v>26</v>
      </c>
      <c r="Q371">
        <v>2014</v>
      </c>
      <c r="R371" t="s">
        <v>53</v>
      </c>
      <c r="S371" s="2">
        <f xml:space="preserve">  financials[[#This Row],[Manufacturing Price]] + financials[[#This Row],[COGS]]</f>
        <v>7115</v>
      </c>
      <c r="T371" s="2">
        <f>financials[[#This Row],[Gross Sales]]-financials[[#This Row],[Expenses]]</f>
        <v>3550</v>
      </c>
    </row>
    <row r="372" spans="1:20" x14ac:dyDescent="0.35">
      <c r="A372" t="s">
        <v>30</v>
      </c>
      <c r="B372" t="s">
        <v>25</v>
      </c>
      <c r="C372" t="s">
        <v>37</v>
      </c>
      <c r="D372" t="s">
        <v>46</v>
      </c>
      <c r="E372">
        <v>1114</v>
      </c>
      <c r="F372">
        <v>10</v>
      </c>
      <c r="G372" s="2">
        <v>125</v>
      </c>
      <c r="H372" s="2">
        <v>139250</v>
      </c>
      <c r="I372" s="2">
        <v>11140</v>
      </c>
      <c r="J372" s="2">
        <v>128110</v>
      </c>
      <c r="K372" s="2">
        <v>133680</v>
      </c>
      <c r="L372" s="2">
        <v>-5570</v>
      </c>
      <c r="M372" s="1">
        <v>41699</v>
      </c>
      <c r="N372" s="1">
        <f>WEEKDAY(financials[[#This Row],[Date]])</f>
        <v>7</v>
      </c>
      <c r="O372">
        <v>3</v>
      </c>
      <c r="P372" t="s">
        <v>28</v>
      </c>
      <c r="Q372">
        <v>2014</v>
      </c>
      <c r="R372" t="s">
        <v>54</v>
      </c>
      <c r="S372" s="2">
        <f xml:space="preserve">  financials[[#This Row],[Manufacturing Price]] + financials[[#This Row],[COGS]]</f>
        <v>133690</v>
      </c>
      <c r="T372" s="2">
        <f>financials[[#This Row],[Gross Sales]]-financials[[#This Row],[Expenses]]</f>
        <v>5560</v>
      </c>
    </row>
    <row r="373" spans="1:20" x14ac:dyDescent="0.35">
      <c r="A373" t="s">
        <v>16</v>
      </c>
      <c r="B373" t="s">
        <v>21</v>
      </c>
      <c r="C373" t="s">
        <v>37</v>
      </c>
      <c r="D373" t="s">
        <v>46</v>
      </c>
      <c r="E373">
        <v>1259</v>
      </c>
      <c r="F373">
        <v>10</v>
      </c>
      <c r="G373" s="2">
        <v>7</v>
      </c>
      <c r="H373" s="2">
        <v>8813</v>
      </c>
      <c r="I373" s="2">
        <v>705.04</v>
      </c>
      <c r="J373" s="2">
        <v>8107.96</v>
      </c>
      <c r="K373" s="2">
        <v>6295</v>
      </c>
      <c r="L373" s="2">
        <v>1812.96</v>
      </c>
      <c r="M373" s="1">
        <v>41730</v>
      </c>
      <c r="N373" s="1">
        <f>WEEKDAY(financials[[#This Row],[Date]])</f>
        <v>3</v>
      </c>
      <c r="O373">
        <v>4</v>
      </c>
      <c r="P373" t="s">
        <v>42</v>
      </c>
      <c r="Q373">
        <v>2014</v>
      </c>
      <c r="R373" t="s">
        <v>55</v>
      </c>
      <c r="S373" s="2">
        <f xml:space="preserve">  financials[[#This Row],[Manufacturing Price]] + financials[[#This Row],[COGS]]</f>
        <v>6305</v>
      </c>
      <c r="T373" s="2">
        <f>financials[[#This Row],[Gross Sales]]-financials[[#This Row],[Expenses]]</f>
        <v>2508</v>
      </c>
    </row>
    <row r="374" spans="1:20" x14ac:dyDescent="0.35">
      <c r="A374" t="s">
        <v>16</v>
      </c>
      <c r="B374" t="s">
        <v>21</v>
      </c>
      <c r="C374" t="s">
        <v>37</v>
      </c>
      <c r="D374" t="s">
        <v>46</v>
      </c>
      <c r="E374">
        <v>1095</v>
      </c>
      <c r="F374">
        <v>10</v>
      </c>
      <c r="G374" s="2">
        <v>7</v>
      </c>
      <c r="H374" s="2">
        <v>7665</v>
      </c>
      <c r="I374" s="2">
        <v>613.20000000000005</v>
      </c>
      <c r="J374" s="2">
        <v>7051.8</v>
      </c>
      <c r="K374" s="2">
        <v>5475</v>
      </c>
      <c r="L374" s="2">
        <v>1576.8000000000002</v>
      </c>
      <c r="M374" s="1">
        <v>41760</v>
      </c>
      <c r="N374" s="1">
        <f>WEEKDAY(financials[[#This Row],[Date]])</f>
        <v>5</v>
      </c>
      <c r="O374">
        <v>5</v>
      </c>
      <c r="P374" t="s">
        <v>45</v>
      </c>
      <c r="Q374">
        <v>2014</v>
      </c>
      <c r="R374" t="s">
        <v>57</v>
      </c>
      <c r="S374" s="2">
        <f xml:space="preserve">  financials[[#This Row],[Manufacturing Price]] + financials[[#This Row],[COGS]]</f>
        <v>5485</v>
      </c>
      <c r="T374" s="2">
        <f>financials[[#This Row],[Gross Sales]]-financials[[#This Row],[Expenses]]</f>
        <v>2180</v>
      </c>
    </row>
    <row r="375" spans="1:20" x14ac:dyDescent="0.35">
      <c r="A375" t="s">
        <v>16</v>
      </c>
      <c r="B375" t="s">
        <v>21</v>
      </c>
      <c r="C375" t="s">
        <v>37</v>
      </c>
      <c r="D375" t="s">
        <v>46</v>
      </c>
      <c r="E375">
        <v>1366</v>
      </c>
      <c r="F375">
        <v>10</v>
      </c>
      <c r="G375" s="2">
        <v>20</v>
      </c>
      <c r="H375" s="2">
        <v>27320</v>
      </c>
      <c r="I375" s="2">
        <v>2185.6</v>
      </c>
      <c r="J375" s="2">
        <v>25134.400000000001</v>
      </c>
      <c r="K375" s="2">
        <v>13660</v>
      </c>
      <c r="L375" s="2">
        <v>11474.400000000001</v>
      </c>
      <c r="M375" s="1">
        <v>41791</v>
      </c>
      <c r="N375" s="1">
        <f>WEEKDAY(financials[[#This Row],[Date]])</f>
        <v>1</v>
      </c>
      <c r="O375">
        <v>6</v>
      </c>
      <c r="P375" t="s">
        <v>24</v>
      </c>
      <c r="Q375">
        <v>2014</v>
      </c>
      <c r="R375" t="s">
        <v>52</v>
      </c>
      <c r="S375" s="2">
        <f xml:space="preserve">  financials[[#This Row],[Manufacturing Price]] + financials[[#This Row],[COGS]]</f>
        <v>13670</v>
      </c>
      <c r="T375" s="2">
        <f>financials[[#This Row],[Gross Sales]]-financials[[#This Row],[Expenses]]</f>
        <v>13650</v>
      </c>
    </row>
    <row r="376" spans="1:20" x14ac:dyDescent="0.35">
      <c r="A376" t="s">
        <v>32</v>
      </c>
      <c r="B376" t="s">
        <v>25</v>
      </c>
      <c r="C376" t="s">
        <v>37</v>
      </c>
      <c r="D376" t="s">
        <v>46</v>
      </c>
      <c r="E376">
        <v>2460</v>
      </c>
      <c r="F376">
        <v>10</v>
      </c>
      <c r="G376" s="2">
        <v>300</v>
      </c>
      <c r="H376" s="2">
        <v>738000</v>
      </c>
      <c r="I376" s="2">
        <v>59040</v>
      </c>
      <c r="J376" s="2">
        <v>678960</v>
      </c>
      <c r="K376" s="2">
        <v>615000</v>
      </c>
      <c r="L376" s="2">
        <v>63960</v>
      </c>
      <c r="M376" s="1">
        <v>41791</v>
      </c>
      <c r="N376" s="1">
        <f>WEEKDAY(financials[[#This Row],[Date]])</f>
        <v>1</v>
      </c>
      <c r="O376">
        <v>6</v>
      </c>
      <c r="P376" t="s">
        <v>24</v>
      </c>
      <c r="Q376">
        <v>2014</v>
      </c>
      <c r="R376" t="s">
        <v>52</v>
      </c>
      <c r="S376" s="2">
        <f xml:space="preserve">  financials[[#This Row],[Manufacturing Price]] + financials[[#This Row],[COGS]]</f>
        <v>615010</v>
      </c>
      <c r="T376" s="2">
        <f>financials[[#This Row],[Gross Sales]]-financials[[#This Row],[Expenses]]</f>
        <v>122990</v>
      </c>
    </row>
    <row r="377" spans="1:20" x14ac:dyDescent="0.35">
      <c r="A377" t="s">
        <v>16</v>
      </c>
      <c r="B377" t="s">
        <v>36</v>
      </c>
      <c r="C377" t="s">
        <v>37</v>
      </c>
      <c r="D377" t="s">
        <v>46</v>
      </c>
      <c r="E377">
        <v>678</v>
      </c>
      <c r="F377">
        <v>10</v>
      </c>
      <c r="G377" s="2">
        <v>7</v>
      </c>
      <c r="H377" s="2">
        <v>4746</v>
      </c>
      <c r="I377" s="2">
        <v>379.68</v>
      </c>
      <c r="J377" s="2">
        <v>4366.32</v>
      </c>
      <c r="K377" s="2">
        <v>3390</v>
      </c>
      <c r="L377" s="2">
        <v>976.31999999999971</v>
      </c>
      <c r="M377" s="1">
        <v>41852</v>
      </c>
      <c r="N377" s="1">
        <f>WEEKDAY(financials[[#This Row],[Date]])</f>
        <v>6</v>
      </c>
      <c r="O377">
        <v>8</v>
      </c>
      <c r="P377" t="s">
        <v>33</v>
      </c>
      <c r="Q377">
        <v>2014</v>
      </c>
      <c r="R377" t="s">
        <v>56</v>
      </c>
      <c r="S377" s="2">
        <f xml:space="preserve">  financials[[#This Row],[Manufacturing Price]] + financials[[#This Row],[COGS]]</f>
        <v>3400</v>
      </c>
      <c r="T377" s="2">
        <f>financials[[#This Row],[Gross Sales]]-financials[[#This Row],[Expenses]]</f>
        <v>1346</v>
      </c>
    </row>
    <row r="378" spans="1:20" x14ac:dyDescent="0.35">
      <c r="A378" t="s">
        <v>16</v>
      </c>
      <c r="B378" t="s">
        <v>21</v>
      </c>
      <c r="C378" t="s">
        <v>37</v>
      </c>
      <c r="D378" t="s">
        <v>46</v>
      </c>
      <c r="E378">
        <v>1598</v>
      </c>
      <c r="F378">
        <v>10</v>
      </c>
      <c r="G378" s="2">
        <v>7</v>
      </c>
      <c r="H378" s="2">
        <v>11186</v>
      </c>
      <c r="I378" s="2">
        <v>894.88</v>
      </c>
      <c r="J378" s="2">
        <v>10291.120000000001</v>
      </c>
      <c r="K378" s="2">
        <v>7990</v>
      </c>
      <c r="L378" s="2">
        <v>2301.1200000000008</v>
      </c>
      <c r="M378" s="1">
        <v>41852</v>
      </c>
      <c r="N378" s="1">
        <f>WEEKDAY(financials[[#This Row],[Date]])</f>
        <v>6</v>
      </c>
      <c r="O378">
        <v>8</v>
      </c>
      <c r="P378" t="s">
        <v>33</v>
      </c>
      <c r="Q378">
        <v>2014</v>
      </c>
      <c r="R378" t="s">
        <v>56</v>
      </c>
      <c r="S378" s="2">
        <f xml:space="preserve">  financials[[#This Row],[Manufacturing Price]] + financials[[#This Row],[COGS]]</f>
        <v>8000</v>
      </c>
      <c r="T378" s="2">
        <f>financials[[#This Row],[Gross Sales]]-financials[[#This Row],[Expenses]]</f>
        <v>3186</v>
      </c>
    </row>
    <row r="379" spans="1:20" x14ac:dyDescent="0.35">
      <c r="A379" t="s">
        <v>16</v>
      </c>
      <c r="B379" t="s">
        <v>21</v>
      </c>
      <c r="C379" t="s">
        <v>37</v>
      </c>
      <c r="D379" t="s">
        <v>46</v>
      </c>
      <c r="E379">
        <v>2409</v>
      </c>
      <c r="F379">
        <v>10</v>
      </c>
      <c r="G379" s="2">
        <v>7</v>
      </c>
      <c r="H379" s="2">
        <v>16863</v>
      </c>
      <c r="I379" s="2">
        <v>1349.04</v>
      </c>
      <c r="J379" s="2">
        <v>15513.96</v>
      </c>
      <c r="K379" s="2">
        <v>12045</v>
      </c>
      <c r="L379" s="2">
        <v>3468.9599999999991</v>
      </c>
      <c r="M379" s="1">
        <v>41518</v>
      </c>
      <c r="N379" s="1">
        <f>WEEKDAY(financials[[#This Row],[Date]])</f>
        <v>1</v>
      </c>
      <c r="O379">
        <v>9</v>
      </c>
      <c r="P379" t="s">
        <v>34</v>
      </c>
      <c r="Q379">
        <v>2013</v>
      </c>
      <c r="R379" t="s">
        <v>52</v>
      </c>
      <c r="S379" s="2">
        <f xml:space="preserve">  financials[[#This Row],[Manufacturing Price]] + financials[[#This Row],[COGS]]</f>
        <v>12055</v>
      </c>
      <c r="T379" s="2">
        <f>financials[[#This Row],[Gross Sales]]-financials[[#This Row],[Expenses]]</f>
        <v>4808</v>
      </c>
    </row>
    <row r="380" spans="1:20" x14ac:dyDescent="0.35">
      <c r="A380" t="s">
        <v>16</v>
      </c>
      <c r="B380" t="s">
        <v>21</v>
      </c>
      <c r="C380" t="s">
        <v>37</v>
      </c>
      <c r="D380" t="s">
        <v>46</v>
      </c>
      <c r="E380">
        <v>1934</v>
      </c>
      <c r="F380">
        <v>10</v>
      </c>
      <c r="G380" s="2">
        <v>20</v>
      </c>
      <c r="H380" s="2">
        <v>38680</v>
      </c>
      <c r="I380" s="2">
        <v>3094.4</v>
      </c>
      <c r="J380" s="2">
        <v>35585.599999999999</v>
      </c>
      <c r="K380" s="2">
        <v>19340</v>
      </c>
      <c r="L380" s="2">
        <v>16245.599999999999</v>
      </c>
      <c r="M380" s="1">
        <v>41883</v>
      </c>
      <c r="N380" s="1">
        <f>WEEKDAY(financials[[#This Row],[Date]])</f>
        <v>2</v>
      </c>
      <c r="O380">
        <v>9</v>
      </c>
      <c r="P380" t="s">
        <v>34</v>
      </c>
      <c r="Q380">
        <v>2014</v>
      </c>
      <c r="R380" t="s">
        <v>53</v>
      </c>
      <c r="S380" s="2">
        <f xml:space="preserve">  financials[[#This Row],[Manufacturing Price]] + financials[[#This Row],[COGS]]</f>
        <v>19350</v>
      </c>
      <c r="T380" s="2">
        <f>financials[[#This Row],[Gross Sales]]-financials[[#This Row],[Expenses]]</f>
        <v>19330</v>
      </c>
    </row>
    <row r="381" spans="1:20" x14ac:dyDescent="0.35">
      <c r="A381" t="s">
        <v>16</v>
      </c>
      <c r="B381" t="s">
        <v>25</v>
      </c>
      <c r="C381" t="s">
        <v>37</v>
      </c>
      <c r="D381" t="s">
        <v>46</v>
      </c>
      <c r="E381">
        <v>2993</v>
      </c>
      <c r="F381">
        <v>10</v>
      </c>
      <c r="G381" s="2">
        <v>20</v>
      </c>
      <c r="H381" s="2">
        <v>59860</v>
      </c>
      <c r="I381" s="2">
        <v>4788.8</v>
      </c>
      <c r="J381" s="2">
        <v>55071.199999999997</v>
      </c>
      <c r="K381" s="2">
        <v>29930</v>
      </c>
      <c r="L381" s="2">
        <v>25141.199999999997</v>
      </c>
      <c r="M381" s="1">
        <v>41883</v>
      </c>
      <c r="N381" s="1">
        <f>WEEKDAY(financials[[#This Row],[Date]])</f>
        <v>2</v>
      </c>
      <c r="O381">
        <v>9</v>
      </c>
      <c r="P381" t="s">
        <v>34</v>
      </c>
      <c r="Q381">
        <v>2014</v>
      </c>
      <c r="R381" t="s">
        <v>53</v>
      </c>
      <c r="S381" s="2">
        <f xml:space="preserve">  financials[[#This Row],[Manufacturing Price]] + financials[[#This Row],[COGS]]</f>
        <v>29940</v>
      </c>
      <c r="T381" s="2">
        <f>financials[[#This Row],[Gross Sales]]-financials[[#This Row],[Expenses]]</f>
        <v>29920</v>
      </c>
    </row>
    <row r="382" spans="1:20" x14ac:dyDescent="0.35">
      <c r="A382" t="s">
        <v>16</v>
      </c>
      <c r="B382" t="s">
        <v>21</v>
      </c>
      <c r="C382" t="s">
        <v>37</v>
      </c>
      <c r="D382" t="s">
        <v>46</v>
      </c>
      <c r="E382">
        <v>2146</v>
      </c>
      <c r="F382">
        <v>10</v>
      </c>
      <c r="G382" s="2">
        <v>350</v>
      </c>
      <c r="H382" s="2">
        <v>751100</v>
      </c>
      <c r="I382" s="2">
        <v>60088</v>
      </c>
      <c r="J382" s="2">
        <v>691012</v>
      </c>
      <c r="K382" s="2">
        <v>557960</v>
      </c>
      <c r="L382" s="2">
        <v>133052</v>
      </c>
      <c r="M382" s="1">
        <v>41579</v>
      </c>
      <c r="N382" s="1">
        <f>WEEKDAY(financials[[#This Row],[Date]])</f>
        <v>6</v>
      </c>
      <c r="O382">
        <v>11</v>
      </c>
      <c r="P382" t="s">
        <v>39</v>
      </c>
      <c r="Q382">
        <v>2013</v>
      </c>
      <c r="R382" t="s">
        <v>56</v>
      </c>
      <c r="S382" s="2">
        <f xml:space="preserve">  financials[[#This Row],[Manufacturing Price]] + financials[[#This Row],[COGS]]</f>
        <v>557970</v>
      </c>
      <c r="T382" s="2">
        <f>financials[[#This Row],[Gross Sales]]-financials[[#This Row],[Expenses]]</f>
        <v>193130</v>
      </c>
    </row>
    <row r="383" spans="1:20" x14ac:dyDescent="0.35">
      <c r="A383" t="s">
        <v>16</v>
      </c>
      <c r="B383" t="s">
        <v>25</v>
      </c>
      <c r="C383" t="s">
        <v>37</v>
      </c>
      <c r="D383" t="s">
        <v>46</v>
      </c>
      <c r="E383">
        <v>1946</v>
      </c>
      <c r="F383">
        <v>10</v>
      </c>
      <c r="G383" s="2">
        <v>7</v>
      </c>
      <c r="H383" s="2">
        <v>13622</v>
      </c>
      <c r="I383" s="2">
        <v>1089.76</v>
      </c>
      <c r="J383" s="2">
        <v>12532.24</v>
      </c>
      <c r="K383" s="2">
        <v>9730</v>
      </c>
      <c r="L383" s="2">
        <v>2802.24</v>
      </c>
      <c r="M383" s="1">
        <v>41609</v>
      </c>
      <c r="N383" s="1">
        <f>WEEKDAY(financials[[#This Row],[Date]])</f>
        <v>1</v>
      </c>
      <c r="O383">
        <v>12</v>
      </c>
      <c r="P383" t="s">
        <v>26</v>
      </c>
      <c r="Q383">
        <v>2013</v>
      </c>
      <c r="R383" t="s">
        <v>52</v>
      </c>
      <c r="S383" s="2">
        <f xml:space="preserve">  financials[[#This Row],[Manufacturing Price]] + financials[[#This Row],[COGS]]</f>
        <v>9740</v>
      </c>
      <c r="T383" s="2">
        <f>financials[[#This Row],[Gross Sales]]-financials[[#This Row],[Expenses]]</f>
        <v>3882</v>
      </c>
    </row>
    <row r="384" spans="1:20" x14ac:dyDescent="0.35">
      <c r="A384" t="s">
        <v>16</v>
      </c>
      <c r="B384" t="s">
        <v>25</v>
      </c>
      <c r="C384" t="s">
        <v>37</v>
      </c>
      <c r="D384" t="s">
        <v>46</v>
      </c>
      <c r="E384">
        <v>1362</v>
      </c>
      <c r="F384">
        <v>10</v>
      </c>
      <c r="G384" s="2">
        <v>350</v>
      </c>
      <c r="H384" s="2">
        <v>476700</v>
      </c>
      <c r="I384" s="2">
        <v>38136</v>
      </c>
      <c r="J384" s="2">
        <v>438564</v>
      </c>
      <c r="K384" s="2">
        <v>354120</v>
      </c>
      <c r="L384" s="2">
        <v>84444</v>
      </c>
      <c r="M384" s="1">
        <v>41974</v>
      </c>
      <c r="N384" s="1">
        <f>WEEKDAY(financials[[#This Row],[Date]])</f>
        <v>2</v>
      </c>
      <c r="O384">
        <v>12</v>
      </c>
      <c r="P384" t="s">
        <v>26</v>
      </c>
      <c r="Q384">
        <v>2014</v>
      </c>
      <c r="R384" t="s">
        <v>53</v>
      </c>
      <c r="S384" s="2">
        <f xml:space="preserve">  financials[[#This Row],[Manufacturing Price]] + financials[[#This Row],[COGS]]</f>
        <v>354130</v>
      </c>
      <c r="T384" s="2">
        <f>financials[[#This Row],[Gross Sales]]-financials[[#This Row],[Expenses]]</f>
        <v>122570</v>
      </c>
    </row>
    <row r="385" spans="1:20" x14ac:dyDescent="0.35">
      <c r="A385" t="s">
        <v>29</v>
      </c>
      <c r="B385" t="s">
        <v>17</v>
      </c>
      <c r="C385" t="s">
        <v>40</v>
      </c>
      <c r="D385" t="s">
        <v>46</v>
      </c>
      <c r="E385">
        <v>598</v>
      </c>
      <c r="F385">
        <v>120</v>
      </c>
      <c r="G385" s="2">
        <v>12</v>
      </c>
      <c r="H385" s="2">
        <v>7176</v>
      </c>
      <c r="I385" s="2">
        <v>574.08000000000004</v>
      </c>
      <c r="J385" s="2">
        <v>6601.92</v>
      </c>
      <c r="K385" s="2">
        <v>1794</v>
      </c>
      <c r="L385" s="2">
        <v>4807.92</v>
      </c>
      <c r="M385" s="1">
        <v>41699</v>
      </c>
      <c r="N385" s="1">
        <f>WEEKDAY(financials[[#This Row],[Date]])</f>
        <v>7</v>
      </c>
      <c r="O385">
        <v>3</v>
      </c>
      <c r="P385" t="s">
        <v>28</v>
      </c>
      <c r="Q385">
        <v>2014</v>
      </c>
      <c r="R385" t="s">
        <v>54</v>
      </c>
      <c r="S385" s="2">
        <f xml:space="preserve">  financials[[#This Row],[Manufacturing Price]] + financials[[#This Row],[COGS]]</f>
        <v>1914</v>
      </c>
      <c r="T385" s="2">
        <f>financials[[#This Row],[Gross Sales]]-financials[[#This Row],[Expenses]]</f>
        <v>5262</v>
      </c>
    </row>
    <row r="386" spans="1:20" x14ac:dyDescent="0.35">
      <c r="A386" t="s">
        <v>16</v>
      </c>
      <c r="B386" t="s">
        <v>36</v>
      </c>
      <c r="C386" t="s">
        <v>40</v>
      </c>
      <c r="D386" t="s">
        <v>46</v>
      </c>
      <c r="E386">
        <v>2907</v>
      </c>
      <c r="F386">
        <v>120</v>
      </c>
      <c r="G386" s="2">
        <v>7</v>
      </c>
      <c r="H386" s="2">
        <v>20349</v>
      </c>
      <c r="I386" s="2">
        <v>1627.92</v>
      </c>
      <c r="J386" s="2">
        <v>18721.080000000002</v>
      </c>
      <c r="K386" s="2">
        <v>14535</v>
      </c>
      <c r="L386" s="2">
        <v>4186.0800000000017</v>
      </c>
      <c r="M386" s="1">
        <v>41791</v>
      </c>
      <c r="N386" s="1">
        <f>WEEKDAY(financials[[#This Row],[Date]])</f>
        <v>1</v>
      </c>
      <c r="O386">
        <v>6</v>
      </c>
      <c r="P386" t="s">
        <v>24</v>
      </c>
      <c r="Q386">
        <v>2014</v>
      </c>
      <c r="R386" t="s">
        <v>52</v>
      </c>
      <c r="S386" s="2">
        <f xml:space="preserve">  financials[[#This Row],[Manufacturing Price]] + financials[[#This Row],[COGS]]</f>
        <v>14655</v>
      </c>
      <c r="T386" s="2">
        <f>financials[[#This Row],[Gross Sales]]-financials[[#This Row],[Expenses]]</f>
        <v>5694</v>
      </c>
    </row>
    <row r="387" spans="1:20" x14ac:dyDescent="0.35">
      <c r="A387" t="s">
        <v>16</v>
      </c>
      <c r="B387" t="s">
        <v>21</v>
      </c>
      <c r="C387" t="s">
        <v>40</v>
      </c>
      <c r="D387" t="s">
        <v>46</v>
      </c>
      <c r="E387">
        <v>2338</v>
      </c>
      <c r="F387">
        <v>120</v>
      </c>
      <c r="G387" s="2">
        <v>7</v>
      </c>
      <c r="H387" s="2">
        <v>16366</v>
      </c>
      <c r="I387" s="2">
        <v>1309.28</v>
      </c>
      <c r="J387" s="2">
        <v>15056.72</v>
      </c>
      <c r="K387" s="2">
        <v>11690</v>
      </c>
      <c r="L387" s="2">
        <v>3366.7199999999993</v>
      </c>
      <c r="M387" s="1">
        <v>41791</v>
      </c>
      <c r="N387" s="1">
        <f>WEEKDAY(financials[[#This Row],[Date]])</f>
        <v>1</v>
      </c>
      <c r="O387">
        <v>6</v>
      </c>
      <c r="P387" t="s">
        <v>24</v>
      </c>
      <c r="Q387">
        <v>2014</v>
      </c>
      <c r="R387" t="s">
        <v>52</v>
      </c>
      <c r="S387" s="2">
        <f xml:space="preserve">  financials[[#This Row],[Manufacturing Price]] + financials[[#This Row],[COGS]]</f>
        <v>11810</v>
      </c>
      <c r="T387" s="2">
        <f>financials[[#This Row],[Gross Sales]]-financials[[#This Row],[Expenses]]</f>
        <v>4556</v>
      </c>
    </row>
    <row r="388" spans="1:20" x14ac:dyDescent="0.35">
      <c r="A388" t="s">
        <v>32</v>
      </c>
      <c r="B388" t="s">
        <v>23</v>
      </c>
      <c r="C388" t="s">
        <v>40</v>
      </c>
      <c r="D388" t="s">
        <v>46</v>
      </c>
      <c r="E388">
        <v>386</v>
      </c>
      <c r="F388">
        <v>120</v>
      </c>
      <c r="G388" s="2">
        <v>300</v>
      </c>
      <c r="H388" s="2">
        <v>115800</v>
      </c>
      <c r="I388" s="2">
        <v>9264</v>
      </c>
      <c r="J388" s="2">
        <v>106536</v>
      </c>
      <c r="K388" s="2">
        <v>96500</v>
      </c>
      <c r="L388" s="2">
        <v>10036</v>
      </c>
      <c r="M388" s="1">
        <v>41579</v>
      </c>
      <c r="N388" s="1">
        <f>WEEKDAY(financials[[#This Row],[Date]])</f>
        <v>6</v>
      </c>
      <c r="O388">
        <v>11</v>
      </c>
      <c r="P388" t="s">
        <v>39</v>
      </c>
      <c r="Q388">
        <v>2013</v>
      </c>
      <c r="R388" t="s">
        <v>56</v>
      </c>
      <c r="S388" s="2">
        <f xml:space="preserve">  financials[[#This Row],[Manufacturing Price]] + financials[[#This Row],[COGS]]</f>
        <v>96620</v>
      </c>
      <c r="T388" s="2">
        <f>financials[[#This Row],[Gross Sales]]-financials[[#This Row],[Expenses]]</f>
        <v>19180</v>
      </c>
    </row>
    <row r="389" spans="1:20" x14ac:dyDescent="0.35">
      <c r="A389" t="s">
        <v>32</v>
      </c>
      <c r="B389" t="s">
        <v>25</v>
      </c>
      <c r="C389" t="s">
        <v>40</v>
      </c>
      <c r="D389" t="s">
        <v>46</v>
      </c>
      <c r="E389">
        <v>635</v>
      </c>
      <c r="F389">
        <v>120</v>
      </c>
      <c r="G389" s="2">
        <v>300</v>
      </c>
      <c r="H389" s="2">
        <v>190500</v>
      </c>
      <c r="I389" s="2">
        <v>15240</v>
      </c>
      <c r="J389" s="2">
        <v>175260</v>
      </c>
      <c r="K389" s="2">
        <v>158750</v>
      </c>
      <c r="L389" s="2">
        <v>16510</v>
      </c>
      <c r="M389" s="1">
        <v>41974</v>
      </c>
      <c r="N389" s="1">
        <f>WEEKDAY(financials[[#This Row],[Date]])</f>
        <v>2</v>
      </c>
      <c r="O389">
        <v>12</v>
      </c>
      <c r="P389" t="s">
        <v>26</v>
      </c>
      <c r="Q389">
        <v>2014</v>
      </c>
      <c r="R389" t="s">
        <v>53</v>
      </c>
      <c r="S389" s="2">
        <f xml:space="preserve">  financials[[#This Row],[Manufacturing Price]] + financials[[#This Row],[COGS]]</f>
        <v>158870</v>
      </c>
      <c r="T389" s="2">
        <f>financials[[#This Row],[Gross Sales]]-financials[[#This Row],[Expenses]]</f>
        <v>31630</v>
      </c>
    </row>
    <row r="390" spans="1:20" x14ac:dyDescent="0.35">
      <c r="A390" t="s">
        <v>16</v>
      </c>
      <c r="B390" t="s">
        <v>23</v>
      </c>
      <c r="C390" t="s">
        <v>41</v>
      </c>
      <c r="D390" t="s">
        <v>46</v>
      </c>
      <c r="E390">
        <v>574.5</v>
      </c>
      <c r="F390">
        <v>250</v>
      </c>
      <c r="G390" s="2">
        <v>350</v>
      </c>
      <c r="H390" s="2">
        <v>201075</v>
      </c>
      <c r="I390" s="2">
        <v>16086</v>
      </c>
      <c r="J390" s="2">
        <v>184989</v>
      </c>
      <c r="K390" s="2">
        <v>149370</v>
      </c>
      <c r="L390" s="2">
        <v>35619</v>
      </c>
      <c r="M390" s="1">
        <v>41730</v>
      </c>
      <c r="N390" s="1">
        <f>WEEKDAY(financials[[#This Row],[Date]])</f>
        <v>3</v>
      </c>
      <c r="O390">
        <v>4</v>
      </c>
      <c r="P390" t="s">
        <v>42</v>
      </c>
      <c r="Q390">
        <v>2014</v>
      </c>
      <c r="R390" t="s">
        <v>55</v>
      </c>
      <c r="S390" s="2">
        <f xml:space="preserve">  financials[[#This Row],[Manufacturing Price]] + financials[[#This Row],[COGS]]</f>
        <v>149620</v>
      </c>
      <c r="T390" s="2">
        <f>financials[[#This Row],[Gross Sales]]-financials[[#This Row],[Expenses]]</f>
        <v>51455</v>
      </c>
    </row>
    <row r="391" spans="1:20" x14ac:dyDescent="0.35">
      <c r="A391" t="s">
        <v>16</v>
      </c>
      <c r="B391" t="s">
        <v>21</v>
      </c>
      <c r="C391" t="s">
        <v>41</v>
      </c>
      <c r="D391" t="s">
        <v>46</v>
      </c>
      <c r="E391">
        <v>2338</v>
      </c>
      <c r="F391">
        <v>250</v>
      </c>
      <c r="G391" s="2">
        <v>7</v>
      </c>
      <c r="H391" s="2">
        <v>16366</v>
      </c>
      <c r="I391" s="2">
        <v>1309.28</v>
      </c>
      <c r="J391" s="2">
        <v>15056.72</v>
      </c>
      <c r="K391" s="2">
        <v>11690</v>
      </c>
      <c r="L391" s="2">
        <v>3366.7199999999993</v>
      </c>
      <c r="M391" s="1">
        <v>41791</v>
      </c>
      <c r="N391" s="1">
        <f>WEEKDAY(financials[[#This Row],[Date]])</f>
        <v>1</v>
      </c>
      <c r="O391">
        <v>6</v>
      </c>
      <c r="P391" t="s">
        <v>24</v>
      </c>
      <c r="Q391">
        <v>2014</v>
      </c>
      <c r="R391" t="s">
        <v>52</v>
      </c>
      <c r="S391" s="2">
        <f xml:space="preserve">  financials[[#This Row],[Manufacturing Price]] + financials[[#This Row],[COGS]]</f>
        <v>11940</v>
      </c>
      <c r="T391" s="2">
        <f>financials[[#This Row],[Gross Sales]]-financials[[#This Row],[Expenses]]</f>
        <v>4426</v>
      </c>
    </row>
    <row r="392" spans="1:20" x14ac:dyDescent="0.35">
      <c r="A392" t="s">
        <v>16</v>
      </c>
      <c r="B392" t="s">
        <v>23</v>
      </c>
      <c r="C392" t="s">
        <v>41</v>
      </c>
      <c r="D392" t="s">
        <v>46</v>
      </c>
      <c r="E392">
        <v>381</v>
      </c>
      <c r="F392">
        <v>250</v>
      </c>
      <c r="G392" s="2">
        <v>350</v>
      </c>
      <c r="H392" s="2">
        <v>133350</v>
      </c>
      <c r="I392" s="2">
        <v>10668</v>
      </c>
      <c r="J392" s="2">
        <v>122682</v>
      </c>
      <c r="K392" s="2">
        <v>99060</v>
      </c>
      <c r="L392" s="2">
        <v>23622</v>
      </c>
      <c r="M392" s="1">
        <v>41852</v>
      </c>
      <c r="N392" s="1">
        <f>WEEKDAY(financials[[#This Row],[Date]])</f>
        <v>6</v>
      </c>
      <c r="O392">
        <v>8</v>
      </c>
      <c r="P392" t="s">
        <v>33</v>
      </c>
      <c r="Q392">
        <v>2014</v>
      </c>
      <c r="R392" t="s">
        <v>56</v>
      </c>
      <c r="S392" s="2">
        <f xml:space="preserve">  financials[[#This Row],[Manufacturing Price]] + financials[[#This Row],[COGS]]</f>
        <v>99310</v>
      </c>
      <c r="T392" s="2">
        <f>financials[[#This Row],[Gross Sales]]-financials[[#This Row],[Expenses]]</f>
        <v>34040</v>
      </c>
    </row>
    <row r="393" spans="1:20" x14ac:dyDescent="0.35">
      <c r="A393" t="s">
        <v>16</v>
      </c>
      <c r="B393" t="s">
        <v>21</v>
      </c>
      <c r="C393" t="s">
        <v>41</v>
      </c>
      <c r="D393" t="s">
        <v>46</v>
      </c>
      <c r="E393">
        <v>422</v>
      </c>
      <c r="F393">
        <v>250</v>
      </c>
      <c r="G393" s="2">
        <v>350</v>
      </c>
      <c r="H393" s="2">
        <v>147700</v>
      </c>
      <c r="I393" s="2">
        <v>11816</v>
      </c>
      <c r="J393" s="2">
        <v>135884</v>
      </c>
      <c r="K393" s="2">
        <v>109720</v>
      </c>
      <c r="L393" s="2">
        <v>26164</v>
      </c>
      <c r="M393" s="1">
        <v>41852</v>
      </c>
      <c r="N393" s="1">
        <f>WEEKDAY(financials[[#This Row],[Date]])</f>
        <v>6</v>
      </c>
      <c r="O393">
        <v>8</v>
      </c>
      <c r="P393" t="s">
        <v>33</v>
      </c>
      <c r="Q393">
        <v>2014</v>
      </c>
      <c r="R393" t="s">
        <v>56</v>
      </c>
      <c r="S393" s="2">
        <f xml:space="preserve">  financials[[#This Row],[Manufacturing Price]] + financials[[#This Row],[COGS]]</f>
        <v>109970</v>
      </c>
      <c r="T393" s="2">
        <f>financials[[#This Row],[Gross Sales]]-financials[[#This Row],[Expenses]]</f>
        <v>37730</v>
      </c>
    </row>
    <row r="394" spans="1:20" x14ac:dyDescent="0.35">
      <c r="A394" t="s">
        <v>32</v>
      </c>
      <c r="B394" t="s">
        <v>17</v>
      </c>
      <c r="C394" t="s">
        <v>41</v>
      </c>
      <c r="D394" t="s">
        <v>46</v>
      </c>
      <c r="E394">
        <v>2134</v>
      </c>
      <c r="F394">
        <v>250</v>
      </c>
      <c r="G394" s="2">
        <v>300</v>
      </c>
      <c r="H394" s="2">
        <v>640200</v>
      </c>
      <c r="I394" s="2">
        <v>51216</v>
      </c>
      <c r="J394" s="2">
        <v>588984</v>
      </c>
      <c r="K394" s="2">
        <v>533500</v>
      </c>
      <c r="L394" s="2">
        <v>55484</v>
      </c>
      <c r="M394" s="1">
        <v>41883</v>
      </c>
      <c r="N394" s="1">
        <f>WEEKDAY(financials[[#This Row],[Date]])</f>
        <v>2</v>
      </c>
      <c r="O394">
        <v>9</v>
      </c>
      <c r="P394" t="s">
        <v>34</v>
      </c>
      <c r="Q394">
        <v>2014</v>
      </c>
      <c r="R394" t="s">
        <v>53</v>
      </c>
      <c r="S394" s="2">
        <f xml:space="preserve">  financials[[#This Row],[Manufacturing Price]] + financials[[#This Row],[COGS]]</f>
        <v>533750</v>
      </c>
      <c r="T394" s="2">
        <f>financials[[#This Row],[Gross Sales]]-financials[[#This Row],[Expenses]]</f>
        <v>106450</v>
      </c>
    </row>
    <row r="395" spans="1:20" x14ac:dyDescent="0.35">
      <c r="A395" t="s">
        <v>32</v>
      </c>
      <c r="B395" t="s">
        <v>36</v>
      </c>
      <c r="C395" t="s">
        <v>41</v>
      </c>
      <c r="D395" t="s">
        <v>46</v>
      </c>
      <c r="E395">
        <v>808</v>
      </c>
      <c r="F395">
        <v>250</v>
      </c>
      <c r="G395" s="2">
        <v>300</v>
      </c>
      <c r="H395" s="2">
        <v>242400</v>
      </c>
      <c r="I395" s="2">
        <v>19392</v>
      </c>
      <c r="J395" s="2">
        <v>223008</v>
      </c>
      <c r="K395" s="2">
        <v>202000</v>
      </c>
      <c r="L395" s="2">
        <v>21008</v>
      </c>
      <c r="M395" s="1">
        <v>41609</v>
      </c>
      <c r="N395" s="1">
        <f>WEEKDAY(financials[[#This Row],[Date]])</f>
        <v>1</v>
      </c>
      <c r="O395">
        <v>12</v>
      </c>
      <c r="P395" t="s">
        <v>26</v>
      </c>
      <c r="Q395">
        <v>2013</v>
      </c>
      <c r="R395" t="s">
        <v>52</v>
      </c>
      <c r="S395" s="2">
        <f xml:space="preserve">  financials[[#This Row],[Manufacturing Price]] + financials[[#This Row],[COGS]]</f>
        <v>202250</v>
      </c>
      <c r="T395" s="2">
        <f>financials[[#This Row],[Gross Sales]]-financials[[#This Row],[Expenses]]</f>
        <v>40150</v>
      </c>
    </row>
    <row r="396" spans="1:20" x14ac:dyDescent="0.35">
      <c r="A396" t="s">
        <v>16</v>
      </c>
      <c r="B396" t="s">
        <v>17</v>
      </c>
      <c r="C396" t="s">
        <v>43</v>
      </c>
      <c r="D396" t="s">
        <v>46</v>
      </c>
      <c r="E396">
        <v>708</v>
      </c>
      <c r="F396">
        <v>260</v>
      </c>
      <c r="G396" s="2">
        <v>20</v>
      </c>
      <c r="H396" s="2">
        <v>14160</v>
      </c>
      <c r="I396" s="2">
        <v>1132.8</v>
      </c>
      <c r="J396" s="2">
        <v>13027.2</v>
      </c>
      <c r="K396" s="2">
        <v>7080</v>
      </c>
      <c r="L396" s="2">
        <v>5947.2000000000007</v>
      </c>
      <c r="M396" s="1">
        <v>41791</v>
      </c>
      <c r="N396" s="1">
        <f>WEEKDAY(financials[[#This Row],[Date]])</f>
        <v>1</v>
      </c>
      <c r="O396">
        <v>6</v>
      </c>
      <c r="P396" t="s">
        <v>24</v>
      </c>
      <c r="Q396">
        <v>2014</v>
      </c>
      <c r="R396" t="s">
        <v>52</v>
      </c>
      <c r="S396" s="2">
        <f xml:space="preserve">  financials[[#This Row],[Manufacturing Price]] + financials[[#This Row],[COGS]]</f>
        <v>7340</v>
      </c>
      <c r="T396" s="2">
        <f>financials[[#This Row],[Gross Sales]]-financials[[#This Row],[Expenses]]</f>
        <v>6820</v>
      </c>
    </row>
    <row r="397" spans="1:20" x14ac:dyDescent="0.35">
      <c r="A397" t="s">
        <v>16</v>
      </c>
      <c r="B397" t="s">
        <v>36</v>
      </c>
      <c r="C397" t="s">
        <v>43</v>
      </c>
      <c r="D397" t="s">
        <v>46</v>
      </c>
      <c r="E397">
        <v>2907</v>
      </c>
      <c r="F397">
        <v>260</v>
      </c>
      <c r="G397" s="2">
        <v>7</v>
      </c>
      <c r="H397" s="2">
        <v>20349</v>
      </c>
      <c r="I397" s="2">
        <v>1627.92</v>
      </c>
      <c r="J397" s="2">
        <v>18721.080000000002</v>
      </c>
      <c r="K397" s="2">
        <v>14535</v>
      </c>
      <c r="L397" s="2">
        <v>4186.0800000000017</v>
      </c>
      <c r="M397" s="1">
        <v>41791</v>
      </c>
      <c r="N397" s="1">
        <f>WEEKDAY(financials[[#This Row],[Date]])</f>
        <v>1</v>
      </c>
      <c r="O397">
        <v>6</v>
      </c>
      <c r="P397" t="s">
        <v>24</v>
      </c>
      <c r="Q397">
        <v>2014</v>
      </c>
      <c r="R397" t="s">
        <v>52</v>
      </c>
      <c r="S397" s="2">
        <f xml:space="preserve">  financials[[#This Row],[Manufacturing Price]] + financials[[#This Row],[COGS]]</f>
        <v>14795</v>
      </c>
      <c r="T397" s="2">
        <f>financials[[#This Row],[Gross Sales]]-financials[[#This Row],[Expenses]]</f>
        <v>5554</v>
      </c>
    </row>
    <row r="398" spans="1:20" x14ac:dyDescent="0.35">
      <c r="A398" t="s">
        <v>16</v>
      </c>
      <c r="B398" t="s">
        <v>21</v>
      </c>
      <c r="C398" t="s">
        <v>43</v>
      </c>
      <c r="D398" t="s">
        <v>46</v>
      </c>
      <c r="E398">
        <v>1366</v>
      </c>
      <c r="F398">
        <v>260</v>
      </c>
      <c r="G398" s="2">
        <v>20</v>
      </c>
      <c r="H398" s="2">
        <v>27320</v>
      </c>
      <c r="I398" s="2">
        <v>2185.6</v>
      </c>
      <c r="J398" s="2">
        <v>25134.400000000001</v>
      </c>
      <c r="K398" s="2">
        <v>13660</v>
      </c>
      <c r="L398" s="2">
        <v>11474.400000000001</v>
      </c>
      <c r="M398" s="1">
        <v>41791</v>
      </c>
      <c r="N398" s="1">
        <f>WEEKDAY(financials[[#This Row],[Date]])</f>
        <v>1</v>
      </c>
      <c r="O398">
        <v>6</v>
      </c>
      <c r="P398" t="s">
        <v>24</v>
      </c>
      <c r="Q398">
        <v>2014</v>
      </c>
      <c r="R398" t="s">
        <v>52</v>
      </c>
      <c r="S398" s="2">
        <f xml:space="preserve">  financials[[#This Row],[Manufacturing Price]] + financials[[#This Row],[COGS]]</f>
        <v>13920</v>
      </c>
      <c r="T398" s="2">
        <f>financials[[#This Row],[Gross Sales]]-financials[[#This Row],[Expenses]]</f>
        <v>13400</v>
      </c>
    </row>
    <row r="399" spans="1:20" x14ac:dyDescent="0.35">
      <c r="A399" t="s">
        <v>32</v>
      </c>
      <c r="B399" t="s">
        <v>25</v>
      </c>
      <c r="C399" t="s">
        <v>43</v>
      </c>
      <c r="D399" t="s">
        <v>46</v>
      </c>
      <c r="E399">
        <v>2460</v>
      </c>
      <c r="F399">
        <v>260</v>
      </c>
      <c r="G399" s="2">
        <v>300</v>
      </c>
      <c r="H399" s="2">
        <v>738000</v>
      </c>
      <c r="I399" s="2">
        <v>59040</v>
      </c>
      <c r="J399" s="2">
        <v>678960</v>
      </c>
      <c r="K399" s="2">
        <v>615000</v>
      </c>
      <c r="L399" s="2">
        <v>63960</v>
      </c>
      <c r="M399" s="1">
        <v>41791</v>
      </c>
      <c r="N399" s="1">
        <f>WEEKDAY(financials[[#This Row],[Date]])</f>
        <v>1</v>
      </c>
      <c r="O399">
        <v>6</v>
      </c>
      <c r="P399" t="s">
        <v>24</v>
      </c>
      <c r="Q399">
        <v>2014</v>
      </c>
      <c r="R399" t="s">
        <v>52</v>
      </c>
      <c r="S399" s="2">
        <f xml:space="preserve">  financials[[#This Row],[Manufacturing Price]] + financials[[#This Row],[COGS]]</f>
        <v>615260</v>
      </c>
      <c r="T399" s="2">
        <f>financials[[#This Row],[Gross Sales]]-financials[[#This Row],[Expenses]]</f>
        <v>122740</v>
      </c>
    </row>
    <row r="400" spans="1:20" x14ac:dyDescent="0.35">
      <c r="A400" t="s">
        <v>16</v>
      </c>
      <c r="B400" t="s">
        <v>21</v>
      </c>
      <c r="C400" t="s">
        <v>43</v>
      </c>
      <c r="D400" t="s">
        <v>46</v>
      </c>
      <c r="E400">
        <v>1520</v>
      </c>
      <c r="F400">
        <v>260</v>
      </c>
      <c r="G400" s="2">
        <v>20</v>
      </c>
      <c r="H400" s="2">
        <v>30400</v>
      </c>
      <c r="I400" s="2">
        <v>2432</v>
      </c>
      <c r="J400" s="2">
        <v>27968</v>
      </c>
      <c r="K400" s="2">
        <v>15200</v>
      </c>
      <c r="L400" s="2">
        <v>12768</v>
      </c>
      <c r="M400" s="1">
        <v>41944</v>
      </c>
      <c r="N400" s="1">
        <f>WEEKDAY(financials[[#This Row],[Date]])</f>
        <v>7</v>
      </c>
      <c r="O400">
        <v>11</v>
      </c>
      <c r="P400" t="s">
        <v>39</v>
      </c>
      <c r="Q400">
        <v>2014</v>
      </c>
      <c r="R400" t="s">
        <v>54</v>
      </c>
      <c r="S400" s="2">
        <f xml:space="preserve">  financials[[#This Row],[Manufacturing Price]] + financials[[#This Row],[COGS]]</f>
        <v>15460</v>
      </c>
      <c r="T400" s="2">
        <f>financials[[#This Row],[Gross Sales]]-financials[[#This Row],[Expenses]]</f>
        <v>14940</v>
      </c>
    </row>
    <row r="401" spans="1:20" x14ac:dyDescent="0.35">
      <c r="A401" t="s">
        <v>22</v>
      </c>
      <c r="B401" t="s">
        <v>21</v>
      </c>
      <c r="C401" t="s">
        <v>43</v>
      </c>
      <c r="D401" t="s">
        <v>46</v>
      </c>
      <c r="E401">
        <v>711</v>
      </c>
      <c r="F401">
        <v>260</v>
      </c>
      <c r="G401" s="2">
        <v>15</v>
      </c>
      <c r="H401" s="2">
        <v>10665</v>
      </c>
      <c r="I401" s="2">
        <v>853.2</v>
      </c>
      <c r="J401" s="2">
        <v>9811.7999999999993</v>
      </c>
      <c r="K401" s="2">
        <v>7110</v>
      </c>
      <c r="L401" s="2">
        <v>2701.7999999999993</v>
      </c>
      <c r="M401" s="1">
        <v>41974</v>
      </c>
      <c r="N401" s="1">
        <f>WEEKDAY(financials[[#This Row],[Date]])</f>
        <v>2</v>
      </c>
      <c r="O401">
        <v>12</v>
      </c>
      <c r="P401" t="s">
        <v>26</v>
      </c>
      <c r="Q401">
        <v>2014</v>
      </c>
      <c r="R401" t="s">
        <v>53</v>
      </c>
      <c r="S401" s="2">
        <f xml:space="preserve">  financials[[#This Row],[Manufacturing Price]] + financials[[#This Row],[COGS]]</f>
        <v>7370</v>
      </c>
      <c r="T401" s="2">
        <f>financials[[#This Row],[Gross Sales]]-financials[[#This Row],[Expenses]]</f>
        <v>3295</v>
      </c>
    </row>
    <row r="402" spans="1:20" x14ac:dyDescent="0.35">
      <c r="A402" t="s">
        <v>29</v>
      </c>
      <c r="B402" t="s">
        <v>25</v>
      </c>
      <c r="C402" t="s">
        <v>43</v>
      </c>
      <c r="D402" t="s">
        <v>46</v>
      </c>
      <c r="E402">
        <v>1375</v>
      </c>
      <c r="F402">
        <v>260</v>
      </c>
      <c r="G402" s="2">
        <v>12</v>
      </c>
      <c r="H402" s="2">
        <v>16500</v>
      </c>
      <c r="I402" s="2">
        <v>1320</v>
      </c>
      <c r="J402" s="2">
        <v>15180</v>
      </c>
      <c r="K402" s="2">
        <v>4125</v>
      </c>
      <c r="L402" s="2">
        <v>11055</v>
      </c>
      <c r="M402" s="1">
        <v>41609</v>
      </c>
      <c r="N402" s="1">
        <f>WEEKDAY(financials[[#This Row],[Date]])</f>
        <v>1</v>
      </c>
      <c r="O402">
        <v>12</v>
      </c>
      <c r="P402" t="s">
        <v>26</v>
      </c>
      <c r="Q402">
        <v>2013</v>
      </c>
      <c r="R402" t="s">
        <v>52</v>
      </c>
      <c r="S402" s="2">
        <f xml:space="preserve">  financials[[#This Row],[Manufacturing Price]] + financials[[#This Row],[COGS]]</f>
        <v>4385</v>
      </c>
      <c r="T402" s="2">
        <f>financials[[#This Row],[Gross Sales]]-financials[[#This Row],[Expenses]]</f>
        <v>12115</v>
      </c>
    </row>
    <row r="403" spans="1:20" x14ac:dyDescent="0.35">
      <c r="A403" t="s">
        <v>32</v>
      </c>
      <c r="B403" t="s">
        <v>25</v>
      </c>
      <c r="C403" t="s">
        <v>43</v>
      </c>
      <c r="D403" t="s">
        <v>46</v>
      </c>
      <c r="E403">
        <v>635</v>
      </c>
      <c r="F403">
        <v>260</v>
      </c>
      <c r="G403" s="2">
        <v>300</v>
      </c>
      <c r="H403" s="2">
        <v>190500</v>
      </c>
      <c r="I403" s="2">
        <v>15240</v>
      </c>
      <c r="J403" s="2">
        <v>175260</v>
      </c>
      <c r="K403" s="2">
        <v>158750</v>
      </c>
      <c r="L403" s="2">
        <v>16510</v>
      </c>
      <c r="M403" s="1">
        <v>41974</v>
      </c>
      <c r="N403" s="1">
        <f>WEEKDAY(financials[[#This Row],[Date]])</f>
        <v>2</v>
      </c>
      <c r="O403">
        <v>12</v>
      </c>
      <c r="P403" t="s">
        <v>26</v>
      </c>
      <c r="Q403">
        <v>2014</v>
      </c>
      <c r="R403" t="s">
        <v>53</v>
      </c>
      <c r="S403" s="2">
        <f xml:space="preserve">  financials[[#This Row],[Manufacturing Price]] + financials[[#This Row],[COGS]]</f>
        <v>159010</v>
      </c>
      <c r="T403" s="2">
        <f>financials[[#This Row],[Gross Sales]]-financials[[#This Row],[Expenses]]</f>
        <v>31490</v>
      </c>
    </row>
    <row r="404" spans="1:20" x14ac:dyDescent="0.35">
      <c r="A404" t="s">
        <v>16</v>
      </c>
      <c r="B404" t="s">
        <v>36</v>
      </c>
      <c r="C404" t="s">
        <v>41</v>
      </c>
      <c r="D404" t="s">
        <v>46</v>
      </c>
      <c r="E404">
        <v>436.5</v>
      </c>
      <c r="F404">
        <v>250</v>
      </c>
      <c r="G404" s="2">
        <v>20</v>
      </c>
      <c r="H404" s="2">
        <v>8730</v>
      </c>
      <c r="I404" s="2">
        <v>698.40000000000009</v>
      </c>
      <c r="J404" s="2">
        <v>8031.5999999999995</v>
      </c>
      <c r="K404" s="2">
        <v>4365</v>
      </c>
      <c r="L404" s="2">
        <v>3666.5999999999995</v>
      </c>
      <c r="M404" s="1">
        <v>41821</v>
      </c>
      <c r="N404" s="1">
        <f>WEEKDAY(financials[[#This Row],[Date]])</f>
        <v>3</v>
      </c>
      <c r="O404">
        <v>7</v>
      </c>
      <c r="P404" t="s">
        <v>31</v>
      </c>
      <c r="Q404">
        <v>2014</v>
      </c>
      <c r="R404" t="s">
        <v>55</v>
      </c>
      <c r="S404" s="2">
        <f xml:space="preserve">  financials[[#This Row],[Manufacturing Price]] + financials[[#This Row],[COGS]]</f>
        <v>4615</v>
      </c>
      <c r="T404" s="2">
        <f>financials[[#This Row],[Gross Sales]]-financials[[#This Row],[Expenses]]</f>
        <v>4115</v>
      </c>
    </row>
    <row r="405" spans="1:20" x14ac:dyDescent="0.35">
      <c r="A405" t="s">
        <v>32</v>
      </c>
      <c r="B405" t="s">
        <v>17</v>
      </c>
      <c r="C405" t="s">
        <v>18</v>
      </c>
      <c r="D405" t="s">
        <v>46</v>
      </c>
      <c r="E405">
        <v>1094</v>
      </c>
      <c r="F405">
        <v>3</v>
      </c>
      <c r="G405" s="2">
        <v>300</v>
      </c>
      <c r="H405" s="2">
        <v>328200</v>
      </c>
      <c r="I405" s="2">
        <v>29538</v>
      </c>
      <c r="J405" s="2">
        <v>298662</v>
      </c>
      <c r="K405" s="2">
        <v>273500</v>
      </c>
      <c r="L405" s="2">
        <v>25162</v>
      </c>
      <c r="M405" s="1">
        <v>41791</v>
      </c>
      <c r="N405" s="1">
        <f>WEEKDAY(financials[[#This Row],[Date]])</f>
        <v>1</v>
      </c>
      <c r="O405">
        <v>6</v>
      </c>
      <c r="P405" t="s">
        <v>24</v>
      </c>
      <c r="Q405">
        <v>2014</v>
      </c>
      <c r="R405" t="s">
        <v>52</v>
      </c>
      <c r="S405" s="2">
        <f xml:space="preserve">  financials[[#This Row],[Manufacturing Price]] + financials[[#This Row],[COGS]]</f>
        <v>273503</v>
      </c>
      <c r="T405" s="2">
        <f>financials[[#This Row],[Gross Sales]]-financials[[#This Row],[Expenses]]</f>
        <v>54697</v>
      </c>
    </row>
    <row r="406" spans="1:20" x14ac:dyDescent="0.35">
      <c r="A406" t="s">
        <v>29</v>
      </c>
      <c r="B406" t="s">
        <v>25</v>
      </c>
      <c r="C406" t="s">
        <v>18</v>
      </c>
      <c r="D406" t="s">
        <v>46</v>
      </c>
      <c r="E406">
        <v>367</v>
      </c>
      <c r="F406">
        <v>3</v>
      </c>
      <c r="G406" s="2">
        <v>12</v>
      </c>
      <c r="H406" s="2">
        <v>4404</v>
      </c>
      <c r="I406" s="2">
        <v>396.36</v>
      </c>
      <c r="J406" s="2">
        <v>4007.64</v>
      </c>
      <c r="K406" s="2">
        <v>1101</v>
      </c>
      <c r="L406" s="2">
        <v>2906.64</v>
      </c>
      <c r="M406" s="1">
        <v>41548</v>
      </c>
      <c r="N406" s="1">
        <f>WEEKDAY(financials[[#This Row],[Date]])</f>
        <v>3</v>
      </c>
      <c r="O406">
        <v>10</v>
      </c>
      <c r="P406" t="s">
        <v>35</v>
      </c>
      <c r="Q406">
        <v>2013</v>
      </c>
      <c r="R406" t="s">
        <v>55</v>
      </c>
      <c r="S406" s="2">
        <f xml:space="preserve">  financials[[#This Row],[Manufacturing Price]] + financials[[#This Row],[COGS]]</f>
        <v>1104</v>
      </c>
      <c r="T406" s="2">
        <f>financials[[#This Row],[Gross Sales]]-financials[[#This Row],[Expenses]]</f>
        <v>3300</v>
      </c>
    </row>
    <row r="407" spans="1:20" x14ac:dyDescent="0.35">
      <c r="A407" t="s">
        <v>32</v>
      </c>
      <c r="B407" t="s">
        <v>17</v>
      </c>
      <c r="C407" t="s">
        <v>27</v>
      </c>
      <c r="D407" t="s">
        <v>46</v>
      </c>
      <c r="E407">
        <v>3802.5</v>
      </c>
      <c r="F407">
        <v>5</v>
      </c>
      <c r="G407" s="2">
        <v>300</v>
      </c>
      <c r="H407" s="2">
        <v>1140750</v>
      </c>
      <c r="I407" s="2">
        <v>102667.5</v>
      </c>
      <c r="J407" s="2">
        <v>1038082.5</v>
      </c>
      <c r="K407" s="2">
        <v>950625</v>
      </c>
      <c r="L407" s="2">
        <v>87457.5</v>
      </c>
      <c r="M407" s="1">
        <v>41730</v>
      </c>
      <c r="N407" s="1">
        <f>WEEKDAY(financials[[#This Row],[Date]])</f>
        <v>3</v>
      </c>
      <c r="O407">
        <v>4</v>
      </c>
      <c r="P407" t="s">
        <v>42</v>
      </c>
      <c r="Q407">
        <v>2014</v>
      </c>
      <c r="R407" t="s">
        <v>55</v>
      </c>
      <c r="S407" s="2">
        <f xml:space="preserve">  financials[[#This Row],[Manufacturing Price]] + financials[[#This Row],[COGS]]</f>
        <v>950630</v>
      </c>
      <c r="T407" s="2">
        <f>financials[[#This Row],[Gross Sales]]-financials[[#This Row],[Expenses]]</f>
        <v>190120</v>
      </c>
    </row>
    <row r="408" spans="1:20" x14ac:dyDescent="0.35">
      <c r="A408" t="s">
        <v>16</v>
      </c>
      <c r="B408" t="s">
        <v>23</v>
      </c>
      <c r="C408" t="s">
        <v>27</v>
      </c>
      <c r="D408" t="s">
        <v>46</v>
      </c>
      <c r="E408">
        <v>1666</v>
      </c>
      <c r="F408">
        <v>5</v>
      </c>
      <c r="G408" s="2">
        <v>350</v>
      </c>
      <c r="H408" s="2">
        <v>583100</v>
      </c>
      <c r="I408" s="2">
        <v>52479</v>
      </c>
      <c r="J408" s="2">
        <v>530621</v>
      </c>
      <c r="K408" s="2">
        <v>433160</v>
      </c>
      <c r="L408" s="2">
        <v>97461</v>
      </c>
      <c r="M408" s="1">
        <v>41760</v>
      </c>
      <c r="N408" s="1">
        <f>WEEKDAY(financials[[#This Row],[Date]])</f>
        <v>5</v>
      </c>
      <c r="O408">
        <v>5</v>
      </c>
      <c r="P408" t="s">
        <v>45</v>
      </c>
      <c r="Q408">
        <v>2014</v>
      </c>
      <c r="R408" t="s">
        <v>57</v>
      </c>
      <c r="S408" s="2">
        <f xml:space="preserve">  financials[[#This Row],[Manufacturing Price]] + financials[[#This Row],[COGS]]</f>
        <v>433165</v>
      </c>
      <c r="T408" s="2">
        <f>financials[[#This Row],[Gross Sales]]-financials[[#This Row],[Expenses]]</f>
        <v>149935</v>
      </c>
    </row>
    <row r="409" spans="1:20" x14ac:dyDescent="0.35">
      <c r="A409" t="s">
        <v>32</v>
      </c>
      <c r="B409" t="s">
        <v>23</v>
      </c>
      <c r="C409" t="s">
        <v>27</v>
      </c>
      <c r="D409" t="s">
        <v>46</v>
      </c>
      <c r="E409">
        <v>322</v>
      </c>
      <c r="F409">
        <v>5</v>
      </c>
      <c r="G409" s="2">
        <v>300</v>
      </c>
      <c r="H409" s="2">
        <v>96600</v>
      </c>
      <c r="I409" s="2">
        <v>8694</v>
      </c>
      <c r="J409" s="2">
        <v>87906</v>
      </c>
      <c r="K409" s="2">
        <v>80500</v>
      </c>
      <c r="L409" s="2">
        <v>7406</v>
      </c>
      <c r="M409" s="1">
        <v>41518</v>
      </c>
      <c r="N409" s="1">
        <f>WEEKDAY(financials[[#This Row],[Date]])</f>
        <v>1</v>
      </c>
      <c r="O409">
        <v>9</v>
      </c>
      <c r="P409" t="s">
        <v>34</v>
      </c>
      <c r="Q409">
        <v>2013</v>
      </c>
      <c r="R409" t="s">
        <v>52</v>
      </c>
      <c r="S409" s="2">
        <f xml:space="preserve">  financials[[#This Row],[Manufacturing Price]] + financials[[#This Row],[COGS]]</f>
        <v>80505</v>
      </c>
      <c r="T409" s="2">
        <f>financials[[#This Row],[Gross Sales]]-financials[[#This Row],[Expenses]]</f>
        <v>16095</v>
      </c>
    </row>
    <row r="410" spans="1:20" x14ac:dyDescent="0.35">
      <c r="A410" t="s">
        <v>29</v>
      </c>
      <c r="B410" t="s">
        <v>17</v>
      </c>
      <c r="C410" t="s">
        <v>27</v>
      </c>
      <c r="D410" t="s">
        <v>46</v>
      </c>
      <c r="E410">
        <v>2321</v>
      </c>
      <c r="F410">
        <v>5</v>
      </c>
      <c r="G410" s="2">
        <v>12</v>
      </c>
      <c r="H410" s="2">
        <v>27852</v>
      </c>
      <c r="I410" s="2">
        <v>2506.6799999999998</v>
      </c>
      <c r="J410" s="2">
        <v>25345.32</v>
      </c>
      <c r="K410" s="2">
        <v>6963</v>
      </c>
      <c r="L410" s="2">
        <v>18382.32</v>
      </c>
      <c r="M410" s="1">
        <v>41944</v>
      </c>
      <c r="N410" s="1">
        <f>WEEKDAY(financials[[#This Row],[Date]])</f>
        <v>7</v>
      </c>
      <c r="O410">
        <v>11</v>
      </c>
      <c r="P410" t="s">
        <v>39</v>
      </c>
      <c r="Q410">
        <v>2014</v>
      </c>
      <c r="R410" t="s">
        <v>54</v>
      </c>
      <c r="S410" s="2">
        <f xml:space="preserve">  financials[[#This Row],[Manufacturing Price]] + financials[[#This Row],[COGS]]</f>
        <v>6968</v>
      </c>
      <c r="T410" s="2">
        <f>financials[[#This Row],[Gross Sales]]-financials[[#This Row],[Expenses]]</f>
        <v>20884</v>
      </c>
    </row>
    <row r="411" spans="1:20" x14ac:dyDescent="0.35">
      <c r="A411" t="s">
        <v>30</v>
      </c>
      <c r="B411" t="s">
        <v>23</v>
      </c>
      <c r="C411" t="s">
        <v>27</v>
      </c>
      <c r="D411" t="s">
        <v>46</v>
      </c>
      <c r="E411">
        <v>1857</v>
      </c>
      <c r="F411">
        <v>5</v>
      </c>
      <c r="G411" s="2">
        <v>125</v>
      </c>
      <c r="H411" s="2">
        <v>232125</v>
      </c>
      <c r="I411" s="2">
        <v>20891.25</v>
      </c>
      <c r="J411" s="2">
        <v>211233.75</v>
      </c>
      <c r="K411" s="2">
        <v>222840</v>
      </c>
      <c r="L411" s="2">
        <v>-11606.25</v>
      </c>
      <c r="M411" s="1">
        <v>41579</v>
      </c>
      <c r="N411" s="1">
        <f>WEEKDAY(financials[[#This Row],[Date]])</f>
        <v>6</v>
      </c>
      <c r="O411">
        <v>11</v>
      </c>
      <c r="P411" t="s">
        <v>39</v>
      </c>
      <c r="Q411">
        <v>2013</v>
      </c>
      <c r="R411" t="s">
        <v>56</v>
      </c>
      <c r="S411" s="2">
        <f xml:space="preserve">  financials[[#This Row],[Manufacturing Price]] + financials[[#This Row],[COGS]]</f>
        <v>222845</v>
      </c>
      <c r="T411" s="2">
        <f>financials[[#This Row],[Gross Sales]]-financials[[#This Row],[Expenses]]</f>
        <v>9280</v>
      </c>
    </row>
    <row r="412" spans="1:20" x14ac:dyDescent="0.35">
      <c r="A412" t="s">
        <v>16</v>
      </c>
      <c r="B412" t="s">
        <v>17</v>
      </c>
      <c r="C412" t="s">
        <v>27</v>
      </c>
      <c r="D412" t="s">
        <v>46</v>
      </c>
      <c r="E412">
        <v>1611</v>
      </c>
      <c r="F412">
        <v>5</v>
      </c>
      <c r="G412" s="2">
        <v>7</v>
      </c>
      <c r="H412" s="2">
        <v>11277</v>
      </c>
      <c r="I412" s="2">
        <v>1014.93</v>
      </c>
      <c r="J412" s="2">
        <v>10262.07</v>
      </c>
      <c r="K412" s="2">
        <v>8055</v>
      </c>
      <c r="L412" s="2">
        <v>2207.0699999999997</v>
      </c>
      <c r="M412" s="1">
        <v>41609</v>
      </c>
      <c r="N412" s="1">
        <f>WEEKDAY(financials[[#This Row],[Date]])</f>
        <v>1</v>
      </c>
      <c r="O412">
        <v>12</v>
      </c>
      <c r="P412" t="s">
        <v>26</v>
      </c>
      <c r="Q412">
        <v>2013</v>
      </c>
      <c r="R412" t="s">
        <v>52</v>
      </c>
      <c r="S412" s="2">
        <f xml:space="preserve">  financials[[#This Row],[Manufacturing Price]] + financials[[#This Row],[COGS]]</f>
        <v>8060</v>
      </c>
      <c r="T412" s="2">
        <f>financials[[#This Row],[Gross Sales]]-financials[[#This Row],[Expenses]]</f>
        <v>3217</v>
      </c>
    </row>
    <row r="413" spans="1:20" x14ac:dyDescent="0.35">
      <c r="A413" t="s">
        <v>30</v>
      </c>
      <c r="B413" t="s">
        <v>36</v>
      </c>
      <c r="C413" t="s">
        <v>27</v>
      </c>
      <c r="D413" t="s">
        <v>46</v>
      </c>
      <c r="E413">
        <v>2797</v>
      </c>
      <c r="F413">
        <v>5</v>
      </c>
      <c r="G413" s="2">
        <v>125</v>
      </c>
      <c r="H413" s="2">
        <v>349625</v>
      </c>
      <c r="I413" s="2">
        <v>31466.25</v>
      </c>
      <c r="J413" s="2">
        <v>318158.75</v>
      </c>
      <c r="K413" s="2">
        <v>335640</v>
      </c>
      <c r="L413" s="2">
        <v>-17481.25</v>
      </c>
      <c r="M413" s="1">
        <v>41974</v>
      </c>
      <c r="N413" s="1">
        <f>WEEKDAY(financials[[#This Row],[Date]])</f>
        <v>2</v>
      </c>
      <c r="O413">
        <v>12</v>
      </c>
      <c r="P413" t="s">
        <v>26</v>
      </c>
      <c r="Q413">
        <v>2014</v>
      </c>
      <c r="R413" t="s">
        <v>53</v>
      </c>
      <c r="S413" s="2">
        <f xml:space="preserve">  financials[[#This Row],[Manufacturing Price]] + financials[[#This Row],[COGS]]</f>
        <v>335645</v>
      </c>
      <c r="T413" s="2">
        <f>financials[[#This Row],[Gross Sales]]-financials[[#This Row],[Expenses]]</f>
        <v>13980</v>
      </c>
    </row>
    <row r="414" spans="1:20" x14ac:dyDescent="0.35">
      <c r="A414" t="s">
        <v>32</v>
      </c>
      <c r="B414" t="s">
        <v>21</v>
      </c>
      <c r="C414" t="s">
        <v>27</v>
      </c>
      <c r="D414" t="s">
        <v>46</v>
      </c>
      <c r="E414">
        <v>334</v>
      </c>
      <c r="F414">
        <v>5</v>
      </c>
      <c r="G414" s="2">
        <v>300</v>
      </c>
      <c r="H414" s="2">
        <v>100200</v>
      </c>
      <c r="I414" s="2">
        <v>9018</v>
      </c>
      <c r="J414" s="2">
        <v>91182</v>
      </c>
      <c r="K414" s="2">
        <v>83500</v>
      </c>
      <c r="L414" s="2">
        <v>7682</v>
      </c>
      <c r="M414" s="1">
        <v>41609</v>
      </c>
      <c r="N414" s="1">
        <f>WEEKDAY(financials[[#This Row],[Date]])</f>
        <v>1</v>
      </c>
      <c r="O414">
        <v>12</v>
      </c>
      <c r="P414" t="s">
        <v>26</v>
      </c>
      <c r="Q414">
        <v>2013</v>
      </c>
      <c r="R414" t="s">
        <v>52</v>
      </c>
      <c r="S414" s="2">
        <f xml:space="preserve">  financials[[#This Row],[Manufacturing Price]] + financials[[#This Row],[COGS]]</f>
        <v>83505</v>
      </c>
      <c r="T414" s="2">
        <f>financials[[#This Row],[Gross Sales]]-financials[[#This Row],[Expenses]]</f>
        <v>16695</v>
      </c>
    </row>
    <row r="415" spans="1:20" x14ac:dyDescent="0.35">
      <c r="A415" t="s">
        <v>32</v>
      </c>
      <c r="B415" t="s">
        <v>25</v>
      </c>
      <c r="C415" t="s">
        <v>37</v>
      </c>
      <c r="D415" t="s">
        <v>46</v>
      </c>
      <c r="E415">
        <v>2565</v>
      </c>
      <c r="F415">
        <v>10</v>
      </c>
      <c r="G415" s="2">
        <v>300</v>
      </c>
      <c r="H415" s="2">
        <v>769500</v>
      </c>
      <c r="I415" s="2">
        <v>69255</v>
      </c>
      <c r="J415" s="2">
        <v>700245</v>
      </c>
      <c r="K415" s="2">
        <v>641250</v>
      </c>
      <c r="L415" s="2">
        <v>58995</v>
      </c>
      <c r="M415" s="1">
        <v>41640</v>
      </c>
      <c r="N415" s="1">
        <f>WEEKDAY(financials[[#This Row],[Date]])</f>
        <v>4</v>
      </c>
      <c r="O415">
        <v>1</v>
      </c>
      <c r="P415" t="s">
        <v>20</v>
      </c>
      <c r="Q415">
        <v>2014</v>
      </c>
      <c r="R415" t="s">
        <v>51</v>
      </c>
      <c r="S415" s="2">
        <f xml:space="preserve">  financials[[#This Row],[Manufacturing Price]] + financials[[#This Row],[COGS]]</f>
        <v>641260</v>
      </c>
      <c r="T415" s="2">
        <f>financials[[#This Row],[Gross Sales]]-financials[[#This Row],[Expenses]]</f>
        <v>128240</v>
      </c>
    </row>
    <row r="416" spans="1:20" x14ac:dyDescent="0.35">
      <c r="A416" t="s">
        <v>16</v>
      </c>
      <c r="B416" t="s">
        <v>25</v>
      </c>
      <c r="C416" t="s">
        <v>37</v>
      </c>
      <c r="D416" t="s">
        <v>46</v>
      </c>
      <c r="E416">
        <v>2417</v>
      </c>
      <c r="F416">
        <v>10</v>
      </c>
      <c r="G416" s="2">
        <v>350</v>
      </c>
      <c r="H416" s="2">
        <v>845950</v>
      </c>
      <c r="I416" s="2">
        <v>76135.5</v>
      </c>
      <c r="J416" s="2">
        <v>769814.5</v>
      </c>
      <c r="K416" s="2">
        <v>628420</v>
      </c>
      <c r="L416" s="2">
        <v>141394.5</v>
      </c>
      <c r="M416" s="1">
        <v>41640</v>
      </c>
      <c r="N416" s="1">
        <f>WEEKDAY(financials[[#This Row],[Date]])</f>
        <v>4</v>
      </c>
      <c r="O416">
        <v>1</v>
      </c>
      <c r="P416" t="s">
        <v>20</v>
      </c>
      <c r="Q416">
        <v>2014</v>
      </c>
      <c r="R416" t="s">
        <v>51</v>
      </c>
      <c r="S416" s="2">
        <f xml:space="preserve">  financials[[#This Row],[Manufacturing Price]] + financials[[#This Row],[COGS]]</f>
        <v>628430</v>
      </c>
      <c r="T416" s="2">
        <f>financials[[#This Row],[Gross Sales]]-financials[[#This Row],[Expenses]]</f>
        <v>217520</v>
      </c>
    </row>
    <row r="417" spans="1:20" x14ac:dyDescent="0.35">
      <c r="A417" t="s">
        <v>22</v>
      </c>
      <c r="B417" t="s">
        <v>36</v>
      </c>
      <c r="C417" t="s">
        <v>37</v>
      </c>
      <c r="D417" t="s">
        <v>46</v>
      </c>
      <c r="E417">
        <v>3675</v>
      </c>
      <c r="F417">
        <v>10</v>
      </c>
      <c r="G417" s="2">
        <v>15</v>
      </c>
      <c r="H417" s="2">
        <v>55125</v>
      </c>
      <c r="I417" s="2">
        <v>4961.25</v>
      </c>
      <c r="J417" s="2">
        <v>50163.75</v>
      </c>
      <c r="K417" s="2">
        <v>36750</v>
      </c>
      <c r="L417" s="2">
        <v>13413.75</v>
      </c>
      <c r="M417" s="1">
        <v>41730</v>
      </c>
      <c r="N417" s="1">
        <f>WEEKDAY(financials[[#This Row],[Date]])</f>
        <v>3</v>
      </c>
      <c r="O417">
        <v>4</v>
      </c>
      <c r="P417" t="s">
        <v>42</v>
      </c>
      <c r="Q417">
        <v>2014</v>
      </c>
      <c r="R417" t="s">
        <v>55</v>
      </c>
      <c r="S417" s="2">
        <f xml:space="preserve">  financials[[#This Row],[Manufacturing Price]] + financials[[#This Row],[COGS]]</f>
        <v>36760</v>
      </c>
      <c r="T417" s="2">
        <f>financials[[#This Row],[Gross Sales]]-financials[[#This Row],[Expenses]]</f>
        <v>18365</v>
      </c>
    </row>
    <row r="418" spans="1:20" x14ac:dyDescent="0.35">
      <c r="A418" t="s">
        <v>32</v>
      </c>
      <c r="B418" t="s">
        <v>17</v>
      </c>
      <c r="C418" t="s">
        <v>37</v>
      </c>
      <c r="D418" t="s">
        <v>46</v>
      </c>
      <c r="E418">
        <v>1094</v>
      </c>
      <c r="F418">
        <v>10</v>
      </c>
      <c r="G418" s="2">
        <v>300</v>
      </c>
      <c r="H418" s="2">
        <v>328200</v>
      </c>
      <c r="I418" s="2">
        <v>29538</v>
      </c>
      <c r="J418" s="2">
        <v>298662</v>
      </c>
      <c r="K418" s="2">
        <v>273500</v>
      </c>
      <c r="L418" s="2">
        <v>25162</v>
      </c>
      <c r="M418" s="1">
        <v>41791</v>
      </c>
      <c r="N418" s="1">
        <f>WEEKDAY(financials[[#This Row],[Date]])</f>
        <v>1</v>
      </c>
      <c r="O418">
        <v>6</v>
      </c>
      <c r="P418" t="s">
        <v>24</v>
      </c>
      <c r="Q418">
        <v>2014</v>
      </c>
      <c r="R418" t="s">
        <v>52</v>
      </c>
      <c r="S418" s="2">
        <f xml:space="preserve">  financials[[#This Row],[Manufacturing Price]] + financials[[#This Row],[COGS]]</f>
        <v>273510</v>
      </c>
      <c r="T418" s="2">
        <f>financials[[#This Row],[Gross Sales]]-financials[[#This Row],[Expenses]]</f>
        <v>54690</v>
      </c>
    </row>
    <row r="419" spans="1:20" x14ac:dyDescent="0.35">
      <c r="A419" t="s">
        <v>22</v>
      </c>
      <c r="B419" t="s">
        <v>23</v>
      </c>
      <c r="C419" t="s">
        <v>37</v>
      </c>
      <c r="D419" t="s">
        <v>46</v>
      </c>
      <c r="E419">
        <v>1227</v>
      </c>
      <c r="F419">
        <v>10</v>
      </c>
      <c r="G419" s="2">
        <v>15</v>
      </c>
      <c r="H419" s="2">
        <v>18405</v>
      </c>
      <c r="I419" s="2">
        <v>1656.45</v>
      </c>
      <c r="J419" s="2">
        <v>16748.55</v>
      </c>
      <c r="K419" s="2">
        <v>12270</v>
      </c>
      <c r="L419" s="2">
        <v>4478.5499999999993</v>
      </c>
      <c r="M419" s="1">
        <v>41913</v>
      </c>
      <c r="N419" s="1">
        <f>WEEKDAY(financials[[#This Row],[Date]])</f>
        <v>4</v>
      </c>
      <c r="O419">
        <v>10</v>
      </c>
      <c r="P419" t="s">
        <v>35</v>
      </c>
      <c r="Q419">
        <v>2014</v>
      </c>
      <c r="R419" t="s">
        <v>51</v>
      </c>
      <c r="S419" s="2">
        <f xml:space="preserve">  financials[[#This Row],[Manufacturing Price]] + financials[[#This Row],[COGS]]</f>
        <v>12280</v>
      </c>
      <c r="T419" s="2">
        <f>financials[[#This Row],[Gross Sales]]-financials[[#This Row],[Expenses]]</f>
        <v>6125</v>
      </c>
    </row>
    <row r="420" spans="1:20" x14ac:dyDescent="0.35">
      <c r="A420" t="s">
        <v>29</v>
      </c>
      <c r="B420" t="s">
        <v>25</v>
      </c>
      <c r="C420" t="s">
        <v>37</v>
      </c>
      <c r="D420" t="s">
        <v>46</v>
      </c>
      <c r="E420">
        <v>367</v>
      </c>
      <c r="F420">
        <v>10</v>
      </c>
      <c r="G420" s="2">
        <v>12</v>
      </c>
      <c r="H420" s="2">
        <v>4404</v>
      </c>
      <c r="I420" s="2">
        <v>396.36</v>
      </c>
      <c r="J420" s="2">
        <v>4007.64</v>
      </c>
      <c r="K420" s="2">
        <v>1101</v>
      </c>
      <c r="L420" s="2">
        <v>2906.64</v>
      </c>
      <c r="M420" s="1">
        <v>41548</v>
      </c>
      <c r="N420" s="1">
        <f>WEEKDAY(financials[[#This Row],[Date]])</f>
        <v>3</v>
      </c>
      <c r="O420">
        <v>10</v>
      </c>
      <c r="P420" t="s">
        <v>35</v>
      </c>
      <c r="Q420">
        <v>2013</v>
      </c>
      <c r="R420" t="s">
        <v>55</v>
      </c>
      <c r="S420" s="2">
        <f xml:space="preserve">  financials[[#This Row],[Manufacturing Price]] + financials[[#This Row],[COGS]]</f>
        <v>1111</v>
      </c>
      <c r="T420" s="2">
        <f>financials[[#This Row],[Gross Sales]]-financials[[#This Row],[Expenses]]</f>
        <v>3293</v>
      </c>
    </row>
    <row r="421" spans="1:20" x14ac:dyDescent="0.35">
      <c r="A421" t="s">
        <v>32</v>
      </c>
      <c r="B421" t="s">
        <v>23</v>
      </c>
      <c r="C421" t="s">
        <v>37</v>
      </c>
      <c r="D421" t="s">
        <v>46</v>
      </c>
      <c r="E421">
        <v>1324</v>
      </c>
      <c r="F421">
        <v>10</v>
      </c>
      <c r="G421" s="2">
        <v>300</v>
      </c>
      <c r="H421" s="2">
        <v>397200</v>
      </c>
      <c r="I421" s="2">
        <v>35748</v>
      </c>
      <c r="J421" s="2">
        <v>361452</v>
      </c>
      <c r="K421" s="2">
        <v>331000</v>
      </c>
      <c r="L421" s="2">
        <v>30452</v>
      </c>
      <c r="M421" s="1">
        <v>41944</v>
      </c>
      <c r="N421" s="1">
        <f>WEEKDAY(financials[[#This Row],[Date]])</f>
        <v>7</v>
      </c>
      <c r="O421">
        <v>11</v>
      </c>
      <c r="P421" t="s">
        <v>39</v>
      </c>
      <c r="Q421">
        <v>2014</v>
      </c>
      <c r="R421" t="s">
        <v>54</v>
      </c>
      <c r="S421" s="2">
        <f xml:space="preserve">  financials[[#This Row],[Manufacturing Price]] + financials[[#This Row],[COGS]]</f>
        <v>331010</v>
      </c>
      <c r="T421" s="2">
        <f>financials[[#This Row],[Gross Sales]]-financials[[#This Row],[Expenses]]</f>
        <v>66190</v>
      </c>
    </row>
    <row r="422" spans="1:20" x14ac:dyDescent="0.35">
      <c r="A422" t="s">
        <v>29</v>
      </c>
      <c r="B422" t="s">
        <v>21</v>
      </c>
      <c r="C422" t="s">
        <v>37</v>
      </c>
      <c r="D422" t="s">
        <v>46</v>
      </c>
      <c r="E422">
        <v>1775</v>
      </c>
      <c r="F422">
        <v>10</v>
      </c>
      <c r="G422" s="2">
        <v>12</v>
      </c>
      <c r="H422" s="2">
        <v>21300</v>
      </c>
      <c r="I422" s="2">
        <v>1917</v>
      </c>
      <c r="J422" s="2">
        <v>19383</v>
      </c>
      <c r="K422" s="2">
        <v>5325</v>
      </c>
      <c r="L422" s="2">
        <v>14058</v>
      </c>
      <c r="M422" s="1">
        <v>41579</v>
      </c>
      <c r="N422" s="1">
        <f>WEEKDAY(financials[[#This Row],[Date]])</f>
        <v>6</v>
      </c>
      <c r="O422">
        <v>11</v>
      </c>
      <c r="P422" t="s">
        <v>39</v>
      </c>
      <c r="Q422">
        <v>2013</v>
      </c>
      <c r="R422" t="s">
        <v>56</v>
      </c>
      <c r="S422" s="2">
        <f xml:space="preserve">  financials[[#This Row],[Manufacturing Price]] + financials[[#This Row],[COGS]]</f>
        <v>5335</v>
      </c>
      <c r="T422" s="2">
        <f>financials[[#This Row],[Gross Sales]]-financials[[#This Row],[Expenses]]</f>
        <v>15965</v>
      </c>
    </row>
    <row r="423" spans="1:20" x14ac:dyDescent="0.35">
      <c r="A423" t="s">
        <v>30</v>
      </c>
      <c r="B423" t="s">
        <v>36</v>
      </c>
      <c r="C423" t="s">
        <v>37</v>
      </c>
      <c r="D423" t="s">
        <v>46</v>
      </c>
      <c r="E423">
        <v>2797</v>
      </c>
      <c r="F423">
        <v>10</v>
      </c>
      <c r="G423" s="2">
        <v>125</v>
      </c>
      <c r="H423" s="2">
        <v>349625</v>
      </c>
      <c r="I423" s="2">
        <v>31466.25</v>
      </c>
      <c r="J423" s="2">
        <v>318158.75</v>
      </c>
      <c r="K423" s="2">
        <v>335640</v>
      </c>
      <c r="L423" s="2">
        <v>-17481.25</v>
      </c>
      <c r="M423" s="1">
        <v>41974</v>
      </c>
      <c r="N423" s="1">
        <f>WEEKDAY(financials[[#This Row],[Date]])</f>
        <v>2</v>
      </c>
      <c r="O423">
        <v>12</v>
      </c>
      <c r="P423" t="s">
        <v>26</v>
      </c>
      <c r="Q423">
        <v>2014</v>
      </c>
      <c r="R423" t="s">
        <v>53</v>
      </c>
      <c r="S423" s="2">
        <f xml:space="preserve">  financials[[#This Row],[Manufacturing Price]] + financials[[#This Row],[COGS]]</f>
        <v>335650</v>
      </c>
      <c r="T423" s="2">
        <f>financials[[#This Row],[Gross Sales]]-financials[[#This Row],[Expenses]]</f>
        <v>13975</v>
      </c>
    </row>
    <row r="424" spans="1:20" x14ac:dyDescent="0.35">
      <c r="A424" t="s">
        <v>22</v>
      </c>
      <c r="B424" t="s">
        <v>25</v>
      </c>
      <c r="C424" t="s">
        <v>40</v>
      </c>
      <c r="D424" t="s">
        <v>46</v>
      </c>
      <c r="E424">
        <v>245</v>
      </c>
      <c r="F424">
        <v>120</v>
      </c>
      <c r="G424" s="2">
        <v>15</v>
      </c>
      <c r="H424" s="2">
        <v>3675</v>
      </c>
      <c r="I424" s="2">
        <v>330.75</v>
      </c>
      <c r="J424" s="2">
        <v>3344.25</v>
      </c>
      <c r="K424" s="2">
        <v>2450</v>
      </c>
      <c r="L424" s="2">
        <v>894.25</v>
      </c>
      <c r="M424" s="1">
        <v>41760</v>
      </c>
      <c r="N424" s="1">
        <f>WEEKDAY(financials[[#This Row],[Date]])</f>
        <v>5</v>
      </c>
      <c r="O424">
        <v>5</v>
      </c>
      <c r="P424" t="s">
        <v>45</v>
      </c>
      <c r="Q424">
        <v>2014</v>
      </c>
      <c r="R424" t="s">
        <v>57</v>
      </c>
      <c r="S424" s="2">
        <f xml:space="preserve">  financials[[#This Row],[Manufacturing Price]] + financials[[#This Row],[COGS]]</f>
        <v>2570</v>
      </c>
      <c r="T424" s="2">
        <f>financials[[#This Row],[Gross Sales]]-financials[[#This Row],[Expenses]]</f>
        <v>1105</v>
      </c>
    </row>
    <row r="425" spans="1:20" x14ac:dyDescent="0.35">
      <c r="A425" t="s">
        <v>32</v>
      </c>
      <c r="B425" t="s">
        <v>17</v>
      </c>
      <c r="C425" t="s">
        <v>40</v>
      </c>
      <c r="D425" t="s">
        <v>46</v>
      </c>
      <c r="E425">
        <v>3793.5</v>
      </c>
      <c r="F425">
        <v>120</v>
      </c>
      <c r="G425" s="2">
        <v>300</v>
      </c>
      <c r="H425" s="2">
        <v>1138050</v>
      </c>
      <c r="I425" s="2">
        <v>102424.5</v>
      </c>
      <c r="J425" s="2">
        <v>1035625.5</v>
      </c>
      <c r="K425" s="2">
        <v>948375</v>
      </c>
      <c r="L425" s="2">
        <v>87250.5</v>
      </c>
      <c r="M425" s="1">
        <v>41821</v>
      </c>
      <c r="N425" s="1">
        <f>WEEKDAY(financials[[#This Row],[Date]])</f>
        <v>3</v>
      </c>
      <c r="O425">
        <v>7</v>
      </c>
      <c r="P425" t="s">
        <v>31</v>
      </c>
      <c r="Q425">
        <v>2014</v>
      </c>
      <c r="R425" t="s">
        <v>55</v>
      </c>
      <c r="S425" s="2">
        <f xml:space="preserve">  financials[[#This Row],[Manufacturing Price]] + financials[[#This Row],[COGS]]</f>
        <v>948495</v>
      </c>
      <c r="T425" s="2">
        <f>financials[[#This Row],[Gross Sales]]-financials[[#This Row],[Expenses]]</f>
        <v>189555</v>
      </c>
    </row>
    <row r="426" spans="1:20" x14ac:dyDescent="0.35">
      <c r="A426" t="s">
        <v>16</v>
      </c>
      <c r="B426" t="s">
        <v>21</v>
      </c>
      <c r="C426" t="s">
        <v>40</v>
      </c>
      <c r="D426" t="s">
        <v>46</v>
      </c>
      <c r="E426">
        <v>1307</v>
      </c>
      <c r="F426">
        <v>120</v>
      </c>
      <c r="G426" s="2">
        <v>350</v>
      </c>
      <c r="H426" s="2">
        <v>457450</v>
      </c>
      <c r="I426" s="2">
        <v>41170.5</v>
      </c>
      <c r="J426" s="2">
        <v>416279.5</v>
      </c>
      <c r="K426" s="2">
        <v>339820</v>
      </c>
      <c r="L426" s="2">
        <v>76459.5</v>
      </c>
      <c r="M426" s="1">
        <v>41821</v>
      </c>
      <c r="N426" s="1">
        <f>WEEKDAY(financials[[#This Row],[Date]])</f>
        <v>3</v>
      </c>
      <c r="O426">
        <v>7</v>
      </c>
      <c r="P426" t="s">
        <v>31</v>
      </c>
      <c r="Q426">
        <v>2014</v>
      </c>
      <c r="R426" t="s">
        <v>55</v>
      </c>
      <c r="S426" s="2">
        <f xml:space="preserve">  financials[[#This Row],[Manufacturing Price]] + financials[[#This Row],[COGS]]</f>
        <v>339940</v>
      </c>
      <c r="T426" s="2">
        <f>financials[[#This Row],[Gross Sales]]-financials[[#This Row],[Expenses]]</f>
        <v>117510</v>
      </c>
    </row>
    <row r="427" spans="1:20" x14ac:dyDescent="0.35">
      <c r="A427" t="s">
        <v>30</v>
      </c>
      <c r="B427" t="s">
        <v>17</v>
      </c>
      <c r="C427" t="s">
        <v>40</v>
      </c>
      <c r="D427" t="s">
        <v>46</v>
      </c>
      <c r="E427">
        <v>567</v>
      </c>
      <c r="F427">
        <v>120</v>
      </c>
      <c r="G427" s="2">
        <v>125</v>
      </c>
      <c r="H427" s="2">
        <v>70875</v>
      </c>
      <c r="I427" s="2">
        <v>6378.75</v>
      </c>
      <c r="J427" s="2">
        <v>64496.25</v>
      </c>
      <c r="K427" s="2">
        <v>68040</v>
      </c>
      <c r="L427" s="2">
        <v>-3543.75</v>
      </c>
      <c r="M427" s="1">
        <v>41883</v>
      </c>
      <c r="N427" s="1">
        <f>WEEKDAY(financials[[#This Row],[Date]])</f>
        <v>2</v>
      </c>
      <c r="O427">
        <v>9</v>
      </c>
      <c r="P427" t="s">
        <v>34</v>
      </c>
      <c r="Q427">
        <v>2014</v>
      </c>
      <c r="R427" t="s">
        <v>53</v>
      </c>
      <c r="S427" s="2">
        <f xml:space="preserve">  financials[[#This Row],[Manufacturing Price]] + financials[[#This Row],[COGS]]</f>
        <v>68160</v>
      </c>
      <c r="T427" s="2">
        <f>financials[[#This Row],[Gross Sales]]-financials[[#This Row],[Expenses]]</f>
        <v>2715</v>
      </c>
    </row>
    <row r="428" spans="1:20" x14ac:dyDescent="0.35">
      <c r="A428" t="s">
        <v>30</v>
      </c>
      <c r="B428" t="s">
        <v>25</v>
      </c>
      <c r="C428" t="s">
        <v>40</v>
      </c>
      <c r="D428" t="s">
        <v>46</v>
      </c>
      <c r="E428">
        <v>2110</v>
      </c>
      <c r="F428">
        <v>120</v>
      </c>
      <c r="G428" s="2">
        <v>125</v>
      </c>
      <c r="H428" s="2">
        <v>263750</v>
      </c>
      <c r="I428" s="2">
        <v>23737.5</v>
      </c>
      <c r="J428" s="2">
        <v>240012.5</v>
      </c>
      <c r="K428" s="2">
        <v>253200</v>
      </c>
      <c r="L428" s="2">
        <v>-13187.5</v>
      </c>
      <c r="M428" s="1">
        <v>41883</v>
      </c>
      <c r="N428" s="1">
        <f>WEEKDAY(financials[[#This Row],[Date]])</f>
        <v>2</v>
      </c>
      <c r="O428">
        <v>9</v>
      </c>
      <c r="P428" t="s">
        <v>34</v>
      </c>
      <c r="Q428">
        <v>2014</v>
      </c>
      <c r="R428" t="s">
        <v>53</v>
      </c>
      <c r="S428" s="2">
        <f xml:space="preserve">  financials[[#This Row],[Manufacturing Price]] + financials[[#This Row],[COGS]]</f>
        <v>253320</v>
      </c>
      <c r="T428" s="2">
        <f>financials[[#This Row],[Gross Sales]]-financials[[#This Row],[Expenses]]</f>
        <v>10430</v>
      </c>
    </row>
    <row r="429" spans="1:20" x14ac:dyDescent="0.35">
      <c r="A429" t="s">
        <v>16</v>
      </c>
      <c r="B429" t="s">
        <v>17</v>
      </c>
      <c r="C429" t="s">
        <v>40</v>
      </c>
      <c r="D429" t="s">
        <v>46</v>
      </c>
      <c r="E429">
        <v>1269</v>
      </c>
      <c r="F429">
        <v>120</v>
      </c>
      <c r="G429" s="2">
        <v>350</v>
      </c>
      <c r="H429" s="2">
        <v>444150</v>
      </c>
      <c r="I429" s="2">
        <v>39973.5</v>
      </c>
      <c r="J429" s="2">
        <v>404176.5</v>
      </c>
      <c r="K429" s="2">
        <v>329940</v>
      </c>
      <c r="L429" s="2">
        <v>74236.5</v>
      </c>
      <c r="M429" s="1">
        <v>41913</v>
      </c>
      <c r="N429" s="1">
        <f>WEEKDAY(financials[[#This Row],[Date]])</f>
        <v>4</v>
      </c>
      <c r="O429">
        <v>10</v>
      </c>
      <c r="P429" t="s">
        <v>35</v>
      </c>
      <c r="Q429">
        <v>2014</v>
      </c>
      <c r="R429" t="s">
        <v>51</v>
      </c>
      <c r="S429" s="2">
        <f xml:space="preserve">  financials[[#This Row],[Manufacturing Price]] + financials[[#This Row],[COGS]]</f>
        <v>330060</v>
      </c>
      <c r="T429" s="2">
        <f>financials[[#This Row],[Gross Sales]]-financials[[#This Row],[Expenses]]</f>
        <v>114090</v>
      </c>
    </row>
    <row r="430" spans="1:20" x14ac:dyDescent="0.35">
      <c r="A430" t="s">
        <v>29</v>
      </c>
      <c r="B430" t="s">
        <v>36</v>
      </c>
      <c r="C430" t="s">
        <v>41</v>
      </c>
      <c r="D430" t="s">
        <v>46</v>
      </c>
      <c r="E430">
        <v>1956</v>
      </c>
      <c r="F430">
        <v>250</v>
      </c>
      <c r="G430" s="2">
        <v>12</v>
      </c>
      <c r="H430" s="2">
        <v>23472</v>
      </c>
      <c r="I430" s="2">
        <v>2112.48</v>
      </c>
      <c r="J430" s="2">
        <v>21359.52</v>
      </c>
      <c r="K430" s="2">
        <v>5868</v>
      </c>
      <c r="L430" s="2">
        <v>15491.52</v>
      </c>
      <c r="M430" s="1">
        <v>41640</v>
      </c>
      <c r="N430" s="1">
        <f>WEEKDAY(financials[[#This Row],[Date]])</f>
        <v>4</v>
      </c>
      <c r="O430">
        <v>1</v>
      </c>
      <c r="P430" t="s">
        <v>20</v>
      </c>
      <c r="Q430">
        <v>2014</v>
      </c>
      <c r="R430" t="s">
        <v>51</v>
      </c>
      <c r="S430" s="2">
        <f xml:space="preserve">  financials[[#This Row],[Manufacturing Price]] + financials[[#This Row],[COGS]]</f>
        <v>6118</v>
      </c>
      <c r="T430" s="2">
        <f>financials[[#This Row],[Gross Sales]]-financials[[#This Row],[Expenses]]</f>
        <v>17354</v>
      </c>
    </row>
    <row r="431" spans="1:20" x14ac:dyDescent="0.35">
      <c r="A431" t="s">
        <v>32</v>
      </c>
      <c r="B431" t="s">
        <v>21</v>
      </c>
      <c r="C431" t="s">
        <v>41</v>
      </c>
      <c r="D431" t="s">
        <v>46</v>
      </c>
      <c r="E431">
        <v>2659</v>
      </c>
      <c r="F431">
        <v>250</v>
      </c>
      <c r="G431" s="2">
        <v>300</v>
      </c>
      <c r="H431" s="2">
        <v>797700</v>
      </c>
      <c r="I431" s="2">
        <v>71793</v>
      </c>
      <c r="J431" s="2">
        <v>725907</v>
      </c>
      <c r="K431" s="2">
        <v>664750</v>
      </c>
      <c r="L431" s="2">
        <v>61157</v>
      </c>
      <c r="M431" s="1">
        <v>41671</v>
      </c>
      <c r="N431" s="1">
        <f>WEEKDAY(financials[[#This Row],[Date]])</f>
        <v>7</v>
      </c>
      <c r="O431">
        <v>2</v>
      </c>
      <c r="P431" t="s">
        <v>38</v>
      </c>
      <c r="Q431">
        <v>2014</v>
      </c>
      <c r="R431" t="s">
        <v>54</v>
      </c>
      <c r="S431" s="2">
        <f xml:space="preserve">  financials[[#This Row],[Manufacturing Price]] + financials[[#This Row],[COGS]]</f>
        <v>665000</v>
      </c>
      <c r="T431" s="2">
        <f>financials[[#This Row],[Gross Sales]]-financials[[#This Row],[Expenses]]</f>
        <v>132700</v>
      </c>
    </row>
    <row r="432" spans="1:20" x14ac:dyDescent="0.35">
      <c r="A432" t="s">
        <v>16</v>
      </c>
      <c r="B432" t="s">
        <v>36</v>
      </c>
      <c r="C432" t="s">
        <v>41</v>
      </c>
      <c r="D432" t="s">
        <v>46</v>
      </c>
      <c r="E432">
        <v>1351.5</v>
      </c>
      <c r="F432">
        <v>250</v>
      </c>
      <c r="G432" s="2">
        <v>350</v>
      </c>
      <c r="H432" s="2">
        <v>473025</v>
      </c>
      <c r="I432" s="2">
        <v>42572.25</v>
      </c>
      <c r="J432" s="2">
        <v>430452.75</v>
      </c>
      <c r="K432" s="2">
        <v>351390</v>
      </c>
      <c r="L432" s="2">
        <v>79062.75</v>
      </c>
      <c r="M432" s="1">
        <v>41730</v>
      </c>
      <c r="N432" s="1">
        <f>WEEKDAY(financials[[#This Row],[Date]])</f>
        <v>3</v>
      </c>
      <c r="O432">
        <v>4</v>
      </c>
      <c r="P432" t="s">
        <v>42</v>
      </c>
      <c r="Q432">
        <v>2014</v>
      </c>
      <c r="R432" t="s">
        <v>55</v>
      </c>
      <c r="S432" s="2">
        <f xml:space="preserve">  financials[[#This Row],[Manufacturing Price]] + financials[[#This Row],[COGS]]</f>
        <v>351640</v>
      </c>
      <c r="T432" s="2">
        <f>financials[[#This Row],[Gross Sales]]-financials[[#This Row],[Expenses]]</f>
        <v>121385</v>
      </c>
    </row>
    <row r="433" spans="1:20" x14ac:dyDescent="0.35">
      <c r="A433" t="s">
        <v>29</v>
      </c>
      <c r="B433" t="s">
        <v>21</v>
      </c>
      <c r="C433" t="s">
        <v>41</v>
      </c>
      <c r="D433" t="s">
        <v>46</v>
      </c>
      <c r="E433">
        <v>880</v>
      </c>
      <c r="F433">
        <v>250</v>
      </c>
      <c r="G433" s="2">
        <v>12</v>
      </c>
      <c r="H433" s="2">
        <v>10560</v>
      </c>
      <c r="I433" s="2">
        <v>950.4</v>
      </c>
      <c r="J433" s="2">
        <v>9609.6</v>
      </c>
      <c r="K433" s="2">
        <v>2640</v>
      </c>
      <c r="L433" s="2">
        <v>6969.6</v>
      </c>
      <c r="M433" s="1">
        <v>41760</v>
      </c>
      <c r="N433" s="1">
        <f>WEEKDAY(financials[[#This Row],[Date]])</f>
        <v>5</v>
      </c>
      <c r="O433">
        <v>5</v>
      </c>
      <c r="P433" t="s">
        <v>45</v>
      </c>
      <c r="Q433">
        <v>2014</v>
      </c>
      <c r="R433" t="s">
        <v>57</v>
      </c>
      <c r="S433" s="2">
        <f xml:space="preserve">  financials[[#This Row],[Manufacturing Price]] + financials[[#This Row],[COGS]]</f>
        <v>2890</v>
      </c>
      <c r="T433" s="2">
        <f>financials[[#This Row],[Gross Sales]]-financials[[#This Row],[Expenses]]</f>
        <v>7670</v>
      </c>
    </row>
    <row r="434" spans="1:20" x14ac:dyDescent="0.35">
      <c r="A434" t="s">
        <v>32</v>
      </c>
      <c r="B434" t="s">
        <v>36</v>
      </c>
      <c r="C434" t="s">
        <v>41</v>
      </c>
      <c r="D434" t="s">
        <v>46</v>
      </c>
      <c r="E434">
        <v>1867</v>
      </c>
      <c r="F434">
        <v>250</v>
      </c>
      <c r="G434" s="2">
        <v>300</v>
      </c>
      <c r="H434" s="2">
        <v>560100</v>
      </c>
      <c r="I434" s="2">
        <v>50409</v>
      </c>
      <c r="J434" s="2">
        <v>509691</v>
      </c>
      <c r="K434" s="2">
        <v>466750</v>
      </c>
      <c r="L434" s="2">
        <v>42941</v>
      </c>
      <c r="M434" s="1">
        <v>41883</v>
      </c>
      <c r="N434" s="1">
        <f>WEEKDAY(financials[[#This Row],[Date]])</f>
        <v>2</v>
      </c>
      <c r="O434">
        <v>9</v>
      </c>
      <c r="P434" t="s">
        <v>34</v>
      </c>
      <c r="Q434">
        <v>2014</v>
      </c>
      <c r="R434" t="s">
        <v>53</v>
      </c>
      <c r="S434" s="2">
        <f xml:space="preserve">  financials[[#This Row],[Manufacturing Price]] + financials[[#This Row],[COGS]]</f>
        <v>467000</v>
      </c>
      <c r="T434" s="2">
        <f>financials[[#This Row],[Gross Sales]]-financials[[#This Row],[Expenses]]</f>
        <v>93100</v>
      </c>
    </row>
    <row r="435" spans="1:20" x14ac:dyDescent="0.35">
      <c r="A435" t="s">
        <v>29</v>
      </c>
      <c r="B435" t="s">
        <v>23</v>
      </c>
      <c r="C435" t="s">
        <v>41</v>
      </c>
      <c r="D435" t="s">
        <v>46</v>
      </c>
      <c r="E435">
        <v>2234</v>
      </c>
      <c r="F435">
        <v>250</v>
      </c>
      <c r="G435" s="2">
        <v>12</v>
      </c>
      <c r="H435" s="2">
        <v>26808</v>
      </c>
      <c r="I435" s="2">
        <v>2412.7199999999998</v>
      </c>
      <c r="J435" s="2">
        <v>24395.279999999999</v>
      </c>
      <c r="K435" s="2">
        <v>6702</v>
      </c>
      <c r="L435" s="2">
        <v>17693.28</v>
      </c>
      <c r="M435" s="1">
        <v>41518</v>
      </c>
      <c r="N435" s="1">
        <f>WEEKDAY(financials[[#This Row],[Date]])</f>
        <v>1</v>
      </c>
      <c r="O435">
        <v>9</v>
      </c>
      <c r="P435" t="s">
        <v>34</v>
      </c>
      <c r="Q435">
        <v>2013</v>
      </c>
      <c r="R435" t="s">
        <v>52</v>
      </c>
      <c r="S435" s="2">
        <f xml:space="preserve">  financials[[#This Row],[Manufacturing Price]] + financials[[#This Row],[COGS]]</f>
        <v>6952</v>
      </c>
      <c r="T435" s="2">
        <f>financials[[#This Row],[Gross Sales]]-financials[[#This Row],[Expenses]]</f>
        <v>19856</v>
      </c>
    </row>
    <row r="436" spans="1:20" x14ac:dyDescent="0.35">
      <c r="A436" t="s">
        <v>22</v>
      </c>
      <c r="B436" t="s">
        <v>23</v>
      </c>
      <c r="C436" t="s">
        <v>41</v>
      </c>
      <c r="D436" t="s">
        <v>46</v>
      </c>
      <c r="E436">
        <v>1227</v>
      </c>
      <c r="F436">
        <v>250</v>
      </c>
      <c r="G436" s="2">
        <v>15</v>
      </c>
      <c r="H436" s="2">
        <v>18405</v>
      </c>
      <c r="I436" s="2">
        <v>1656.45</v>
      </c>
      <c r="J436" s="2">
        <v>16748.55</v>
      </c>
      <c r="K436" s="2">
        <v>12270</v>
      </c>
      <c r="L436" s="2">
        <v>4478.5499999999993</v>
      </c>
      <c r="M436" s="1">
        <v>41913</v>
      </c>
      <c r="N436" s="1">
        <f>WEEKDAY(financials[[#This Row],[Date]])</f>
        <v>4</v>
      </c>
      <c r="O436">
        <v>10</v>
      </c>
      <c r="P436" t="s">
        <v>35</v>
      </c>
      <c r="Q436">
        <v>2014</v>
      </c>
      <c r="R436" t="s">
        <v>51</v>
      </c>
      <c r="S436" s="2">
        <f xml:space="preserve">  financials[[#This Row],[Manufacturing Price]] + financials[[#This Row],[COGS]]</f>
        <v>12520</v>
      </c>
      <c r="T436" s="2">
        <f>financials[[#This Row],[Gross Sales]]-financials[[#This Row],[Expenses]]</f>
        <v>5885</v>
      </c>
    </row>
    <row r="437" spans="1:20" x14ac:dyDescent="0.35">
      <c r="A437" t="s">
        <v>30</v>
      </c>
      <c r="B437" t="s">
        <v>25</v>
      </c>
      <c r="C437" t="s">
        <v>41</v>
      </c>
      <c r="D437" t="s">
        <v>46</v>
      </c>
      <c r="E437">
        <v>877</v>
      </c>
      <c r="F437">
        <v>250</v>
      </c>
      <c r="G437" s="2">
        <v>125</v>
      </c>
      <c r="H437" s="2">
        <v>109625</v>
      </c>
      <c r="I437" s="2">
        <v>9866.25</v>
      </c>
      <c r="J437" s="2">
        <v>99758.75</v>
      </c>
      <c r="K437" s="2">
        <v>105240</v>
      </c>
      <c r="L437" s="2">
        <v>-5481.25</v>
      </c>
      <c r="M437" s="1">
        <v>41944</v>
      </c>
      <c r="N437" s="1">
        <f>WEEKDAY(financials[[#This Row],[Date]])</f>
        <v>7</v>
      </c>
      <c r="O437">
        <v>11</v>
      </c>
      <c r="P437" t="s">
        <v>39</v>
      </c>
      <c r="Q437">
        <v>2014</v>
      </c>
      <c r="R437" t="s">
        <v>54</v>
      </c>
      <c r="S437" s="2">
        <f xml:space="preserve">  financials[[#This Row],[Manufacturing Price]] + financials[[#This Row],[COGS]]</f>
        <v>105490</v>
      </c>
      <c r="T437" s="2">
        <f>financials[[#This Row],[Gross Sales]]-financials[[#This Row],[Expenses]]</f>
        <v>4135</v>
      </c>
    </row>
    <row r="438" spans="1:20" x14ac:dyDescent="0.35">
      <c r="A438" t="s">
        <v>16</v>
      </c>
      <c r="B438" t="s">
        <v>36</v>
      </c>
      <c r="C438" t="s">
        <v>43</v>
      </c>
      <c r="D438" t="s">
        <v>46</v>
      </c>
      <c r="E438">
        <v>2071</v>
      </c>
      <c r="F438">
        <v>260</v>
      </c>
      <c r="G438" s="2">
        <v>350</v>
      </c>
      <c r="H438" s="2">
        <v>724850</v>
      </c>
      <c r="I438" s="2">
        <v>65236.5</v>
      </c>
      <c r="J438" s="2">
        <v>659613.5</v>
      </c>
      <c r="K438" s="2">
        <v>538460</v>
      </c>
      <c r="L438" s="2">
        <v>121153.5</v>
      </c>
      <c r="M438" s="1">
        <v>41883</v>
      </c>
      <c r="N438" s="1">
        <f>WEEKDAY(financials[[#This Row],[Date]])</f>
        <v>2</v>
      </c>
      <c r="O438">
        <v>9</v>
      </c>
      <c r="P438" t="s">
        <v>34</v>
      </c>
      <c r="Q438">
        <v>2014</v>
      </c>
      <c r="R438" t="s">
        <v>53</v>
      </c>
      <c r="S438" s="2">
        <f xml:space="preserve">  financials[[#This Row],[Manufacturing Price]] + financials[[#This Row],[COGS]]</f>
        <v>538720</v>
      </c>
      <c r="T438" s="2">
        <f>financials[[#This Row],[Gross Sales]]-financials[[#This Row],[Expenses]]</f>
        <v>186130</v>
      </c>
    </row>
    <row r="439" spans="1:20" x14ac:dyDescent="0.35">
      <c r="A439" t="s">
        <v>16</v>
      </c>
      <c r="B439" t="s">
        <v>17</v>
      </c>
      <c r="C439" t="s">
        <v>43</v>
      </c>
      <c r="D439" t="s">
        <v>46</v>
      </c>
      <c r="E439">
        <v>1269</v>
      </c>
      <c r="F439">
        <v>260</v>
      </c>
      <c r="G439" s="2">
        <v>350</v>
      </c>
      <c r="H439" s="2">
        <v>444150</v>
      </c>
      <c r="I439" s="2">
        <v>39973.5</v>
      </c>
      <c r="J439" s="2">
        <v>404176.5</v>
      </c>
      <c r="K439" s="2">
        <v>329940</v>
      </c>
      <c r="L439" s="2">
        <v>74236.5</v>
      </c>
      <c r="M439" s="1">
        <v>41913</v>
      </c>
      <c r="N439" s="1">
        <f>WEEKDAY(financials[[#This Row],[Date]])</f>
        <v>4</v>
      </c>
      <c r="O439">
        <v>10</v>
      </c>
      <c r="P439" t="s">
        <v>35</v>
      </c>
      <c r="Q439">
        <v>2014</v>
      </c>
      <c r="R439" t="s">
        <v>51</v>
      </c>
      <c r="S439" s="2">
        <f xml:space="preserve">  financials[[#This Row],[Manufacturing Price]] + financials[[#This Row],[COGS]]</f>
        <v>330200</v>
      </c>
      <c r="T439" s="2">
        <f>financials[[#This Row],[Gross Sales]]-financials[[#This Row],[Expenses]]</f>
        <v>113950</v>
      </c>
    </row>
    <row r="440" spans="1:20" x14ac:dyDescent="0.35">
      <c r="A440" t="s">
        <v>22</v>
      </c>
      <c r="B440" t="s">
        <v>21</v>
      </c>
      <c r="C440" t="s">
        <v>43</v>
      </c>
      <c r="D440" t="s">
        <v>46</v>
      </c>
      <c r="E440">
        <v>970</v>
      </c>
      <c r="F440">
        <v>260</v>
      </c>
      <c r="G440" s="2">
        <v>15</v>
      </c>
      <c r="H440" s="2">
        <v>14550</v>
      </c>
      <c r="I440" s="2">
        <v>1309.5</v>
      </c>
      <c r="J440" s="2">
        <v>13240.5</v>
      </c>
      <c r="K440" s="2">
        <v>9700</v>
      </c>
      <c r="L440" s="2">
        <v>3540.5</v>
      </c>
      <c r="M440" s="1">
        <v>41579</v>
      </c>
      <c r="N440" s="1">
        <f>WEEKDAY(financials[[#This Row],[Date]])</f>
        <v>6</v>
      </c>
      <c r="O440">
        <v>11</v>
      </c>
      <c r="P440" t="s">
        <v>39</v>
      </c>
      <c r="Q440">
        <v>2013</v>
      </c>
      <c r="R440" t="s">
        <v>56</v>
      </c>
      <c r="S440" s="2">
        <f xml:space="preserve">  financials[[#This Row],[Manufacturing Price]] + financials[[#This Row],[COGS]]</f>
        <v>9960</v>
      </c>
      <c r="T440" s="2">
        <f>financials[[#This Row],[Gross Sales]]-financials[[#This Row],[Expenses]]</f>
        <v>4590</v>
      </c>
    </row>
    <row r="441" spans="1:20" x14ac:dyDescent="0.35">
      <c r="A441" t="s">
        <v>16</v>
      </c>
      <c r="B441" t="s">
        <v>25</v>
      </c>
      <c r="C441" t="s">
        <v>43</v>
      </c>
      <c r="D441" t="s">
        <v>46</v>
      </c>
      <c r="E441">
        <v>1694</v>
      </c>
      <c r="F441">
        <v>260</v>
      </c>
      <c r="G441" s="2">
        <v>20</v>
      </c>
      <c r="H441" s="2">
        <v>33880</v>
      </c>
      <c r="I441" s="2">
        <v>3049.2</v>
      </c>
      <c r="J441" s="2">
        <v>30830.799999999999</v>
      </c>
      <c r="K441" s="2">
        <v>16940</v>
      </c>
      <c r="L441" s="2">
        <v>13890.8</v>
      </c>
      <c r="M441" s="1">
        <v>41944</v>
      </c>
      <c r="N441" s="1">
        <f>WEEKDAY(financials[[#This Row],[Date]])</f>
        <v>7</v>
      </c>
      <c r="O441">
        <v>11</v>
      </c>
      <c r="P441" t="s">
        <v>39</v>
      </c>
      <c r="Q441">
        <v>2014</v>
      </c>
      <c r="R441" t="s">
        <v>54</v>
      </c>
      <c r="S441" s="2">
        <f xml:space="preserve">  financials[[#This Row],[Manufacturing Price]] + financials[[#This Row],[COGS]]</f>
        <v>17200</v>
      </c>
      <c r="T441" s="2">
        <f>financials[[#This Row],[Gross Sales]]-financials[[#This Row],[Expenses]]</f>
        <v>16680</v>
      </c>
    </row>
    <row r="442" spans="1:20" x14ac:dyDescent="0.35">
      <c r="A442" t="s">
        <v>16</v>
      </c>
      <c r="B442" t="s">
        <v>21</v>
      </c>
      <c r="C442" t="s">
        <v>18</v>
      </c>
      <c r="D442" t="s">
        <v>46</v>
      </c>
      <c r="E442">
        <v>663</v>
      </c>
      <c r="F442">
        <v>3</v>
      </c>
      <c r="G442" s="2">
        <v>20</v>
      </c>
      <c r="H442" s="2">
        <v>13260</v>
      </c>
      <c r="I442" s="2">
        <v>1193.4000000000001</v>
      </c>
      <c r="J442" s="2">
        <v>12066.6</v>
      </c>
      <c r="K442" s="2">
        <v>6630</v>
      </c>
      <c r="L442" s="2">
        <v>5436.6</v>
      </c>
      <c r="M442" s="1">
        <v>41760</v>
      </c>
      <c r="N442" s="1">
        <f>WEEKDAY(financials[[#This Row],[Date]])</f>
        <v>5</v>
      </c>
      <c r="O442">
        <v>5</v>
      </c>
      <c r="P442" t="s">
        <v>45</v>
      </c>
      <c r="Q442">
        <v>2014</v>
      </c>
      <c r="R442" t="s">
        <v>57</v>
      </c>
      <c r="S442" s="2">
        <f xml:space="preserve">  financials[[#This Row],[Manufacturing Price]] + financials[[#This Row],[COGS]]</f>
        <v>6633</v>
      </c>
      <c r="T442" s="2">
        <f>financials[[#This Row],[Gross Sales]]-financials[[#This Row],[Expenses]]</f>
        <v>6627</v>
      </c>
    </row>
    <row r="443" spans="1:20" x14ac:dyDescent="0.35">
      <c r="A443" t="s">
        <v>16</v>
      </c>
      <c r="B443" t="s">
        <v>17</v>
      </c>
      <c r="C443" t="s">
        <v>18</v>
      </c>
      <c r="D443" t="s">
        <v>46</v>
      </c>
      <c r="E443">
        <v>819</v>
      </c>
      <c r="F443">
        <v>3</v>
      </c>
      <c r="G443" s="2">
        <v>7</v>
      </c>
      <c r="H443" s="2">
        <v>5733</v>
      </c>
      <c r="I443" s="2">
        <v>515.97</v>
      </c>
      <c r="J443" s="2">
        <v>5217.03</v>
      </c>
      <c r="K443" s="2">
        <v>4095</v>
      </c>
      <c r="L443" s="2">
        <v>1122.03</v>
      </c>
      <c r="M443" s="1">
        <v>41821</v>
      </c>
      <c r="N443" s="1">
        <f>WEEKDAY(financials[[#This Row],[Date]])</f>
        <v>3</v>
      </c>
      <c r="O443">
        <v>7</v>
      </c>
      <c r="P443" t="s">
        <v>31</v>
      </c>
      <c r="Q443">
        <v>2014</v>
      </c>
      <c r="R443" t="s">
        <v>55</v>
      </c>
      <c r="S443" s="2">
        <f xml:space="preserve">  financials[[#This Row],[Manufacturing Price]] + financials[[#This Row],[COGS]]</f>
        <v>4098</v>
      </c>
      <c r="T443" s="2">
        <f>financials[[#This Row],[Gross Sales]]-financials[[#This Row],[Expenses]]</f>
        <v>1635</v>
      </c>
    </row>
    <row r="444" spans="1:20" x14ac:dyDescent="0.35">
      <c r="A444" t="s">
        <v>29</v>
      </c>
      <c r="B444" t="s">
        <v>21</v>
      </c>
      <c r="C444" t="s">
        <v>18</v>
      </c>
      <c r="D444" t="s">
        <v>46</v>
      </c>
      <c r="E444">
        <v>1580</v>
      </c>
      <c r="F444">
        <v>3</v>
      </c>
      <c r="G444" s="2">
        <v>12</v>
      </c>
      <c r="H444" s="2">
        <v>18960</v>
      </c>
      <c r="I444" s="2">
        <v>1706.4</v>
      </c>
      <c r="J444" s="2">
        <v>17253.599999999999</v>
      </c>
      <c r="K444" s="2">
        <v>4740</v>
      </c>
      <c r="L444" s="2">
        <v>12513.599999999999</v>
      </c>
      <c r="M444" s="1">
        <v>41883</v>
      </c>
      <c r="N444" s="1">
        <f>WEEKDAY(financials[[#This Row],[Date]])</f>
        <v>2</v>
      </c>
      <c r="O444">
        <v>9</v>
      </c>
      <c r="P444" t="s">
        <v>34</v>
      </c>
      <c r="Q444">
        <v>2014</v>
      </c>
      <c r="R444" t="s">
        <v>53</v>
      </c>
      <c r="S444" s="2">
        <f xml:space="preserve">  financials[[#This Row],[Manufacturing Price]] + financials[[#This Row],[COGS]]</f>
        <v>4743</v>
      </c>
      <c r="T444" s="2">
        <f>financials[[#This Row],[Gross Sales]]-financials[[#This Row],[Expenses]]</f>
        <v>14217</v>
      </c>
    </row>
    <row r="445" spans="1:20" x14ac:dyDescent="0.35">
      <c r="A445" t="s">
        <v>16</v>
      </c>
      <c r="B445" t="s">
        <v>25</v>
      </c>
      <c r="C445" t="s">
        <v>18</v>
      </c>
      <c r="D445" t="s">
        <v>46</v>
      </c>
      <c r="E445">
        <v>521</v>
      </c>
      <c r="F445">
        <v>3</v>
      </c>
      <c r="G445" s="2">
        <v>7</v>
      </c>
      <c r="H445" s="2">
        <v>3647</v>
      </c>
      <c r="I445" s="2">
        <v>328.23</v>
      </c>
      <c r="J445" s="2">
        <v>3318.77</v>
      </c>
      <c r="K445" s="2">
        <v>2605</v>
      </c>
      <c r="L445" s="2">
        <v>713.77</v>
      </c>
      <c r="M445" s="1">
        <v>41974</v>
      </c>
      <c r="N445" s="1">
        <f>WEEKDAY(financials[[#This Row],[Date]])</f>
        <v>2</v>
      </c>
      <c r="O445">
        <v>12</v>
      </c>
      <c r="P445" t="s">
        <v>26</v>
      </c>
      <c r="Q445">
        <v>2014</v>
      </c>
      <c r="R445" t="s">
        <v>53</v>
      </c>
      <c r="S445" s="2">
        <f xml:space="preserve">  financials[[#This Row],[Manufacturing Price]] + financials[[#This Row],[COGS]]</f>
        <v>2608</v>
      </c>
      <c r="T445" s="2">
        <f>financials[[#This Row],[Gross Sales]]-financials[[#This Row],[Expenses]]</f>
        <v>1039</v>
      </c>
    </row>
    <row r="446" spans="1:20" x14ac:dyDescent="0.35">
      <c r="A446" t="s">
        <v>16</v>
      </c>
      <c r="B446" t="s">
        <v>36</v>
      </c>
      <c r="C446" t="s">
        <v>37</v>
      </c>
      <c r="D446" t="s">
        <v>46</v>
      </c>
      <c r="E446">
        <v>973</v>
      </c>
      <c r="F446">
        <v>10</v>
      </c>
      <c r="G446" s="2">
        <v>20</v>
      </c>
      <c r="H446" s="2">
        <v>19460</v>
      </c>
      <c r="I446" s="2">
        <v>1751.4</v>
      </c>
      <c r="J446" s="2">
        <v>17708.599999999999</v>
      </c>
      <c r="K446" s="2">
        <v>9730</v>
      </c>
      <c r="L446" s="2">
        <v>7978.5999999999985</v>
      </c>
      <c r="M446" s="1">
        <v>41699</v>
      </c>
      <c r="N446" s="1">
        <f>WEEKDAY(financials[[#This Row],[Date]])</f>
        <v>7</v>
      </c>
      <c r="O446">
        <v>3</v>
      </c>
      <c r="P446" t="s">
        <v>28</v>
      </c>
      <c r="Q446">
        <v>2014</v>
      </c>
      <c r="R446" t="s">
        <v>54</v>
      </c>
      <c r="S446" s="2">
        <f xml:space="preserve">  financials[[#This Row],[Manufacturing Price]] + financials[[#This Row],[COGS]]</f>
        <v>9740</v>
      </c>
      <c r="T446" s="2">
        <f>financials[[#This Row],[Gross Sales]]-financials[[#This Row],[Expenses]]</f>
        <v>9720</v>
      </c>
    </row>
    <row r="447" spans="1:20" x14ac:dyDescent="0.35">
      <c r="A447" t="s">
        <v>16</v>
      </c>
      <c r="B447" t="s">
        <v>25</v>
      </c>
      <c r="C447" t="s">
        <v>37</v>
      </c>
      <c r="D447" t="s">
        <v>46</v>
      </c>
      <c r="E447">
        <v>1038</v>
      </c>
      <c r="F447">
        <v>10</v>
      </c>
      <c r="G447" s="2">
        <v>20</v>
      </c>
      <c r="H447" s="2">
        <v>20760</v>
      </c>
      <c r="I447" s="2">
        <v>1868.4</v>
      </c>
      <c r="J447" s="2">
        <v>18891.599999999999</v>
      </c>
      <c r="K447" s="2">
        <v>10380</v>
      </c>
      <c r="L447" s="2">
        <v>8511.5999999999985</v>
      </c>
      <c r="M447" s="1">
        <v>41791</v>
      </c>
      <c r="N447" s="1">
        <f>WEEKDAY(financials[[#This Row],[Date]])</f>
        <v>1</v>
      </c>
      <c r="O447">
        <v>6</v>
      </c>
      <c r="P447" t="s">
        <v>24</v>
      </c>
      <c r="Q447">
        <v>2014</v>
      </c>
      <c r="R447" t="s">
        <v>52</v>
      </c>
      <c r="S447" s="2">
        <f xml:space="preserve">  financials[[#This Row],[Manufacturing Price]] + financials[[#This Row],[COGS]]</f>
        <v>10390</v>
      </c>
      <c r="T447" s="2">
        <f>financials[[#This Row],[Gross Sales]]-financials[[#This Row],[Expenses]]</f>
        <v>10370</v>
      </c>
    </row>
    <row r="448" spans="1:20" x14ac:dyDescent="0.35">
      <c r="A448" t="s">
        <v>16</v>
      </c>
      <c r="B448" t="s">
        <v>21</v>
      </c>
      <c r="C448" t="s">
        <v>37</v>
      </c>
      <c r="D448" t="s">
        <v>46</v>
      </c>
      <c r="E448">
        <v>360</v>
      </c>
      <c r="F448">
        <v>10</v>
      </c>
      <c r="G448" s="2">
        <v>7</v>
      </c>
      <c r="H448" s="2">
        <v>2520</v>
      </c>
      <c r="I448" s="2">
        <v>226.8</v>
      </c>
      <c r="J448" s="2">
        <v>2293.1999999999998</v>
      </c>
      <c r="K448" s="2">
        <v>1800</v>
      </c>
      <c r="L448" s="2">
        <v>493.19999999999982</v>
      </c>
      <c r="M448" s="1">
        <v>41913</v>
      </c>
      <c r="N448" s="1">
        <f>WEEKDAY(financials[[#This Row],[Date]])</f>
        <v>4</v>
      </c>
      <c r="O448">
        <v>10</v>
      </c>
      <c r="P448" t="s">
        <v>35</v>
      </c>
      <c r="Q448">
        <v>2014</v>
      </c>
      <c r="R448" t="s">
        <v>51</v>
      </c>
      <c r="S448" s="2">
        <f xml:space="preserve">  financials[[#This Row],[Manufacturing Price]] + financials[[#This Row],[COGS]]</f>
        <v>1810</v>
      </c>
      <c r="T448" s="2">
        <f>financials[[#This Row],[Gross Sales]]-financials[[#This Row],[Expenses]]</f>
        <v>710</v>
      </c>
    </row>
    <row r="449" spans="1:20" x14ac:dyDescent="0.35">
      <c r="A449" t="s">
        <v>29</v>
      </c>
      <c r="B449" t="s">
        <v>23</v>
      </c>
      <c r="C449" t="s">
        <v>40</v>
      </c>
      <c r="D449" t="s">
        <v>46</v>
      </c>
      <c r="E449">
        <v>1967</v>
      </c>
      <c r="F449">
        <v>120</v>
      </c>
      <c r="G449" s="2">
        <v>12</v>
      </c>
      <c r="H449" s="2">
        <v>23604</v>
      </c>
      <c r="I449" s="2">
        <v>2124.36</v>
      </c>
      <c r="J449" s="2">
        <v>21479.64</v>
      </c>
      <c r="K449" s="2">
        <v>5901</v>
      </c>
      <c r="L449" s="2">
        <v>15578.64</v>
      </c>
      <c r="M449" s="1">
        <v>41699</v>
      </c>
      <c r="N449" s="1">
        <f>WEEKDAY(financials[[#This Row],[Date]])</f>
        <v>7</v>
      </c>
      <c r="O449">
        <v>3</v>
      </c>
      <c r="P449" t="s">
        <v>28</v>
      </c>
      <c r="Q449">
        <v>2014</v>
      </c>
      <c r="R449" t="s">
        <v>54</v>
      </c>
      <c r="S449" s="2">
        <f xml:space="preserve">  financials[[#This Row],[Manufacturing Price]] + financials[[#This Row],[COGS]]</f>
        <v>6021</v>
      </c>
      <c r="T449" s="2">
        <f>financials[[#This Row],[Gross Sales]]-financials[[#This Row],[Expenses]]</f>
        <v>17583</v>
      </c>
    </row>
    <row r="450" spans="1:20" x14ac:dyDescent="0.35">
      <c r="A450" t="s">
        <v>22</v>
      </c>
      <c r="B450" t="s">
        <v>25</v>
      </c>
      <c r="C450" t="s">
        <v>40</v>
      </c>
      <c r="D450" t="s">
        <v>46</v>
      </c>
      <c r="E450">
        <v>2628</v>
      </c>
      <c r="F450">
        <v>120</v>
      </c>
      <c r="G450" s="2">
        <v>15</v>
      </c>
      <c r="H450" s="2">
        <v>39420</v>
      </c>
      <c r="I450" s="2">
        <v>3547.8</v>
      </c>
      <c r="J450" s="2">
        <v>35872.199999999997</v>
      </c>
      <c r="K450" s="2">
        <v>26280</v>
      </c>
      <c r="L450" s="2">
        <v>9592.1999999999971</v>
      </c>
      <c r="M450" s="1">
        <v>41730</v>
      </c>
      <c r="N450" s="1">
        <f>WEEKDAY(financials[[#This Row],[Date]])</f>
        <v>3</v>
      </c>
      <c r="O450">
        <v>4</v>
      </c>
      <c r="P450" t="s">
        <v>42</v>
      </c>
      <c r="Q450">
        <v>2014</v>
      </c>
      <c r="R450" t="s">
        <v>55</v>
      </c>
      <c r="S450" s="2">
        <f xml:space="preserve">  financials[[#This Row],[Manufacturing Price]] + financials[[#This Row],[COGS]]</f>
        <v>26400</v>
      </c>
      <c r="T450" s="2">
        <f>financials[[#This Row],[Gross Sales]]-financials[[#This Row],[Expenses]]</f>
        <v>13020</v>
      </c>
    </row>
    <row r="451" spans="1:20" x14ac:dyDescent="0.35">
      <c r="A451" t="s">
        <v>16</v>
      </c>
      <c r="B451" t="s">
        <v>21</v>
      </c>
      <c r="C451" t="s">
        <v>41</v>
      </c>
      <c r="D451" t="s">
        <v>46</v>
      </c>
      <c r="E451">
        <v>360</v>
      </c>
      <c r="F451">
        <v>250</v>
      </c>
      <c r="G451" s="2">
        <v>7</v>
      </c>
      <c r="H451" s="2">
        <v>2520</v>
      </c>
      <c r="I451" s="2">
        <v>226.8</v>
      </c>
      <c r="J451" s="2">
        <v>2293.1999999999998</v>
      </c>
      <c r="K451" s="2">
        <v>1800</v>
      </c>
      <c r="L451" s="2">
        <v>493.19999999999982</v>
      </c>
      <c r="M451" s="1">
        <v>41913</v>
      </c>
      <c r="N451" s="1">
        <f>WEEKDAY(financials[[#This Row],[Date]])</f>
        <v>4</v>
      </c>
      <c r="O451">
        <v>10</v>
      </c>
      <c r="P451" t="s">
        <v>35</v>
      </c>
      <c r="Q451">
        <v>2014</v>
      </c>
      <c r="R451" t="s">
        <v>51</v>
      </c>
      <c r="S451" s="2">
        <f xml:space="preserve">  financials[[#This Row],[Manufacturing Price]] + financials[[#This Row],[COGS]]</f>
        <v>2050</v>
      </c>
      <c r="T451" s="2">
        <f>financials[[#This Row],[Gross Sales]]-financials[[#This Row],[Expenses]]</f>
        <v>470</v>
      </c>
    </row>
    <row r="452" spans="1:20" x14ac:dyDescent="0.35">
      <c r="A452" t="s">
        <v>16</v>
      </c>
      <c r="B452" t="s">
        <v>23</v>
      </c>
      <c r="C452" t="s">
        <v>41</v>
      </c>
      <c r="D452" t="s">
        <v>46</v>
      </c>
      <c r="E452">
        <v>2682</v>
      </c>
      <c r="F452">
        <v>250</v>
      </c>
      <c r="G452" s="2">
        <v>20</v>
      </c>
      <c r="H452" s="2">
        <v>53640</v>
      </c>
      <c r="I452" s="2">
        <v>4827.6000000000004</v>
      </c>
      <c r="J452" s="2">
        <v>48812.4</v>
      </c>
      <c r="K452" s="2">
        <v>26820</v>
      </c>
      <c r="L452" s="2">
        <v>21992.400000000001</v>
      </c>
      <c r="M452" s="1">
        <v>41579</v>
      </c>
      <c r="N452" s="1">
        <f>WEEKDAY(financials[[#This Row],[Date]])</f>
        <v>6</v>
      </c>
      <c r="O452">
        <v>11</v>
      </c>
      <c r="P452" t="s">
        <v>39</v>
      </c>
      <c r="Q452">
        <v>2013</v>
      </c>
      <c r="R452" t="s">
        <v>56</v>
      </c>
      <c r="S452" s="2">
        <f xml:space="preserve">  financials[[#This Row],[Manufacturing Price]] + financials[[#This Row],[COGS]]</f>
        <v>27070</v>
      </c>
      <c r="T452" s="2">
        <f>financials[[#This Row],[Gross Sales]]-financials[[#This Row],[Expenses]]</f>
        <v>26570</v>
      </c>
    </row>
    <row r="453" spans="1:20" x14ac:dyDescent="0.35">
      <c r="A453" t="s">
        <v>16</v>
      </c>
      <c r="B453" t="s">
        <v>25</v>
      </c>
      <c r="C453" t="s">
        <v>41</v>
      </c>
      <c r="D453" t="s">
        <v>46</v>
      </c>
      <c r="E453">
        <v>521</v>
      </c>
      <c r="F453">
        <v>250</v>
      </c>
      <c r="G453" s="2">
        <v>7</v>
      </c>
      <c r="H453" s="2">
        <v>3647</v>
      </c>
      <c r="I453" s="2">
        <v>328.23</v>
      </c>
      <c r="J453" s="2">
        <v>3318.77</v>
      </c>
      <c r="K453" s="2">
        <v>2605</v>
      </c>
      <c r="L453" s="2">
        <v>713.77</v>
      </c>
      <c r="M453" s="1">
        <v>41974</v>
      </c>
      <c r="N453" s="1">
        <f>WEEKDAY(financials[[#This Row],[Date]])</f>
        <v>2</v>
      </c>
      <c r="O453">
        <v>12</v>
      </c>
      <c r="P453" t="s">
        <v>26</v>
      </c>
      <c r="Q453">
        <v>2014</v>
      </c>
      <c r="R453" t="s">
        <v>53</v>
      </c>
      <c r="S453" s="2">
        <f xml:space="preserve">  financials[[#This Row],[Manufacturing Price]] + financials[[#This Row],[COGS]]</f>
        <v>2855</v>
      </c>
      <c r="T453" s="2">
        <f>financials[[#This Row],[Gross Sales]]-financials[[#This Row],[Expenses]]</f>
        <v>792</v>
      </c>
    </row>
    <row r="454" spans="1:20" x14ac:dyDescent="0.35">
      <c r="A454" t="s">
        <v>16</v>
      </c>
      <c r="B454" t="s">
        <v>25</v>
      </c>
      <c r="C454" t="s">
        <v>43</v>
      </c>
      <c r="D454" t="s">
        <v>46</v>
      </c>
      <c r="E454">
        <v>1038</v>
      </c>
      <c r="F454">
        <v>260</v>
      </c>
      <c r="G454" s="2">
        <v>20</v>
      </c>
      <c r="H454" s="2">
        <v>20760</v>
      </c>
      <c r="I454" s="2">
        <v>1868.4</v>
      </c>
      <c r="J454" s="2">
        <v>18891.599999999999</v>
      </c>
      <c r="K454" s="2">
        <v>10380</v>
      </c>
      <c r="L454" s="2">
        <v>8511.5999999999985</v>
      </c>
      <c r="M454" s="1">
        <v>41791</v>
      </c>
      <c r="N454" s="1">
        <f>WEEKDAY(financials[[#This Row],[Date]])</f>
        <v>1</v>
      </c>
      <c r="O454">
        <v>6</v>
      </c>
      <c r="P454" t="s">
        <v>24</v>
      </c>
      <c r="Q454">
        <v>2014</v>
      </c>
      <c r="R454" t="s">
        <v>52</v>
      </c>
      <c r="S454" s="2">
        <f xml:space="preserve">  financials[[#This Row],[Manufacturing Price]] + financials[[#This Row],[COGS]]</f>
        <v>10640</v>
      </c>
      <c r="T454" s="2">
        <f>financials[[#This Row],[Gross Sales]]-financials[[#This Row],[Expenses]]</f>
        <v>10120</v>
      </c>
    </row>
    <row r="455" spans="1:20" x14ac:dyDescent="0.35">
      <c r="A455" t="s">
        <v>22</v>
      </c>
      <c r="B455" t="s">
        <v>17</v>
      </c>
      <c r="C455" t="s">
        <v>43</v>
      </c>
      <c r="D455" t="s">
        <v>46</v>
      </c>
      <c r="E455">
        <v>1630.5</v>
      </c>
      <c r="F455">
        <v>260</v>
      </c>
      <c r="G455" s="2">
        <v>15</v>
      </c>
      <c r="H455" s="2">
        <v>24457.5</v>
      </c>
      <c r="I455" s="2">
        <v>2201.1750000000002</v>
      </c>
      <c r="J455" s="2">
        <v>22256.324999999997</v>
      </c>
      <c r="K455" s="2">
        <v>16305</v>
      </c>
      <c r="L455" s="2">
        <v>5951.3249999999989</v>
      </c>
      <c r="M455" s="1">
        <v>41821</v>
      </c>
      <c r="N455" s="1">
        <f>WEEKDAY(financials[[#This Row],[Date]])</f>
        <v>3</v>
      </c>
      <c r="O455">
        <v>7</v>
      </c>
      <c r="P455" t="s">
        <v>31</v>
      </c>
      <c r="Q455">
        <v>2014</v>
      </c>
      <c r="R455" t="s">
        <v>55</v>
      </c>
      <c r="S455" s="2">
        <f xml:space="preserve">  financials[[#This Row],[Manufacturing Price]] + financials[[#This Row],[COGS]]</f>
        <v>16565</v>
      </c>
      <c r="T455" s="2">
        <f>financials[[#This Row],[Gross Sales]]-financials[[#This Row],[Expenses]]</f>
        <v>7892.5</v>
      </c>
    </row>
    <row r="456" spans="1:20" x14ac:dyDescent="0.35">
      <c r="A456" t="s">
        <v>29</v>
      </c>
      <c r="B456" t="s">
        <v>23</v>
      </c>
      <c r="C456" t="s">
        <v>43</v>
      </c>
      <c r="D456" t="s">
        <v>46</v>
      </c>
      <c r="E456">
        <v>306</v>
      </c>
      <c r="F456">
        <v>260</v>
      </c>
      <c r="G456" s="2">
        <v>12</v>
      </c>
      <c r="H456" s="2">
        <v>3672</v>
      </c>
      <c r="I456" s="2">
        <v>330.48</v>
      </c>
      <c r="J456" s="2">
        <v>3341.52</v>
      </c>
      <c r="K456" s="2">
        <v>918</v>
      </c>
      <c r="L456" s="2">
        <v>2423.52</v>
      </c>
      <c r="M456" s="1">
        <v>41609</v>
      </c>
      <c r="N456" s="1">
        <f>WEEKDAY(financials[[#This Row],[Date]])</f>
        <v>1</v>
      </c>
      <c r="O456">
        <v>12</v>
      </c>
      <c r="P456" t="s">
        <v>26</v>
      </c>
      <c r="Q456">
        <v>2013</v>
      </c>
      <c r="R456" t="s">
        <v>52</v>
      </c>
      <c r="S456" s="2">
        <f xml:space="preserve">  financials[[#This Row],[Manufacturing Price]] + financials[[#This Row],[COGS]]</f>
        <v>1178</v>
      </c>
      <c r="T456" s="2">
        <f>financials[[#This Row],[Gross Sales]]-financials[[#This Row],[Expenses]]</f>
        <v>2494</v>
      </c>
    </row>
    <row r="457" spans="1:20" x14ac:dyDescent="0.35">
      <c r="A457" t="s">
        <v>29</v>
      </c>
      <c r="B457" t="s">
        <v>36</v>
      </c>
      <c r="C457" t="s">
        <v>18</v>
      </c>
      <c r="D457" t="s">
        <v>47</v>
      </c>
      <c r="E457">
        <v>386</v>
      </c>
      <c r="F457">
        <v>3</v>
      </c>
      <c r="G457" s="2">
        <v>12</v>
      </c>
      <c r="H457" s="2">
        <v>4632</v>
      </c>
      <c r="I457" s="2">
        <v>463.2</v>
      </c>
      <c r="J457" s="2">
        <v>4168.8</v>
      </c>
      <c r="K457" s="2">
        <v>1158</v>
      </c>
      <c r="L457" s="2">
        <v>3010.8</v>
      </c>
      <c r="M457" s="1">
        <v>41548</v>
      </c>
      <c r="N457" s="1">
        <f>WEEKDAY(financials[[#This Row],[Date]])</f>
        <v>3</v>
      </c>
      <c r="O457">
        <v>10</v>
      </c>
      <c r="P457" t="s">
        <v>35</v>
      </c>
      <c r="Q457">
        <v>2013</v>
      </c>
      <c r="R457" t="s">
        <v>55</v>
      </c>
      <c r="S457" s="2">
        <f xml:space="preserve">  financials[[#This Row],[Manufacturing Price]] + financials[[#This Row],[COGS]]</f>
        <v>1161</v>
      </c>
      <c r="T457" s="2">
        <f>financials[[#This Row],[Gross Sales]]-financials[[#This Row],[Expenses]]</f>
        <v>3471</v>
      </c>
    </row>
    <row r="458" spans="1:20" x14ac:dyDescent="0.35">
      <c r="A458" t="s">
        <v>16</v>
      </c>
      <c r="B458" t="s">
        <v>36</v>
      </c>
      <c r="C458" t="s">
        <v>27</v>
      </c>
      <c r="D458" t="s">
        <v>47</v>
      </c>
      <c r="E458">
        <v>2328</v>
      </c>
      <c r="F458">
        <v>5</v>
      </c>
      <c r="G458" s="2">
        <v>7</v>
      </c>
      <c r="H458" s="2">
        <v>16296</v>
      </c>
      <c r="I458" s="2">
        <v>1629.6</v>
      </c>
      <c r="J458" s="2">
        <v>14666.4</v>
      </c>
      <c r="K458" s="2">
        <v>11640</v>
      </c>
      <c r="L458" s="2">
        <v>3026.3999999999996</v>
      </c>
      <c r="M458" s="1">
        <v>41883</v>
      </c>
      <c r="N458" s="1">
        <f>WEEKDAY(financials[[#This Row],[Date]])</f>
        <v>2</v>
      </c>
      <c r="O458">
        <v>9</v>
      </c>
      <c r="P458" t="s">
        <v>34</v>
      </c>
      <c r="Q458">
        <v>2014</v>
      </c>
      <c r="R458" t="s">
        <v>53</v>
      </c>
      <c r="S458" s="2">
        <f xml:space="preserve">  financials[[#This Row],[Manufacturing Price]] + financials[[#This Row],[COGS]]</f>
        <v>11645</v>
      </c>
      <c r="T458" s="2">
        <f>financials[[#This Row],[Gross Sales]]-financials[[#This Row],[Expenses]]</f>
        <v>4651</v>
      </c>
    </row>
    <row r="459" spans="1:20" x14ac:dyDescent="0.35">
      <c r="A459" t="s">
        <v>29</v>
      </c>
      <c r="B459" t="s">
        <v>36</v>
      </c>
      <c r="C459" t="s">
        <v>37</v>
      </c>
      <c r="D459" t="s">
        <v>47</v>
      </c>
      <c r="E459">
        <v>386</v>
      </c>
      <c r="F459">
        <v>10</v>
      </c>
      <c r="G459" s="2">
        <v>12</v>
      </c>
      <c r="H459" s="2">
        <v>4632</v>
      </c>
      <c r="I459" s="2">
        <v>463.2</v>
      </c>
      <c r="J459" s="2">
        <v>4168.8</v>
      </c>
      <c r="K459" s="2">
        <v>1158</v>
      </c>
      <c r="L459" s="2">
        <v>3010.8</v>
      </c>
      <c r="M459" s="1">
        <v>41548</v>
      </c>
      <c r="N459" s="1">
        <f>WEEKDAY(financials[[#This Row],[Date]])</f>
        <v>3</v>
      </c>
      <c r="O459">
        <v>10</v>
      </c>
      <c r="P459" t="s">
        <v>35</v>
      </c>
      <c r="Q459">
        <v>2013</v>
      </c>
      <c r="R459" t="s">
        <v>55</v>
      </c>
      <c r="S459" s="2">
        <f xml:space="preserve">  financials[[#This Row],[Manufacturing Price]] + financials[[#This Row],[COGS]]</f>
        <v>1168</v>
      </c>
      <c r="T459" s="2">
        <f>financials[[#This Row],[Gross Sales]]-financials[[#This Row],[Expenses]]</f>
        <v>3464</v>
      </c>
    </row>
    <row r="460" spans="1:20" x14ac:dyDescent="0.35">
      <c r="A460" t="s">
        <v>30</v>
      </c>
      <c r="B460" t="s">
        <v>36</v>
      </c>
      <c r="C460" t="s">
        <v>18</v>
      </c>
      <c r="D460" t="s">
        <v>47</v>
      </c>
      <c r="E460">
        <v>3445.5</v>
      </c>
      <c r="F460">
        <v>3</v>
      </c>
      <c r="G460" s="2">
        <v>125</v>
      </c>
      <c r="H460" s="2">
        <v>430687.5</v>
      </c>
      <c r="I460" s="2">
        <v>43068.75</v>
      </c>
      <c r="J460" s="2">
        <v>387618.75</v>
      </c>
      <c r="K460" s="2">
        <v>413460</v>
      </c>
      <c r="L460" s="2">
        <v>-25841.25</v>
      </c>
      <c r="M460" s="1">
        <v>41730</v>
      </c>
      <c r="N460" s="1">
        <f>WEEKDAY(financials[[#This Row],[Date]])</f>
        <v>3</v>
      </c>
      <c r="O460">
        <v>4</v>
      </c>
      <c r="P460" t="s">
        <v>42</v>
      </c>
      <c r="Q460">
        <v>2014</v>
      </c>
      <c r="R460" t="s">
        <v>55</v>
      </c>
      <c r="S460" s="2">
        <f xml:space="preserve">  financials[[#This Row],[Manufacturing Price]] + financials[[#This Row],[COGS]]</f>
        <v>413463</v>
      </c>
      <c r="T460" s="2">
        <f>financials[[#This Row],[Gross Sales]]-financials[[#This Row],[Expenses]]</f>
        <v>17224.5</v>
      </c>
    </row>
    <row r="461" spans="1:20" x14ac:dyDescent="0.35">
      <c r="A461" t="s">
        <v>30</v>
      </c>
      <c r="B461" t="s">
        <v>23</v>
      </c>
      <c r="C461" t="s">
        <v>18</v>
      </c>
      <c r="D461" t="s">
        <v>47</v>
      </c>
      <c r="E461">
        <v>1482</v>
      </c>
      <c r="F461">
        <v>3</v>
      </c>
      <c r="G461" s="2">
        <v>125</v>
      </c>
      <c r="H461" s="2">
        <v>185250</v>
      </c>
      <c r="I461" s="2">
        <v>18525</v>
      </c>
      <c r="J461" s="2">
        <v>166725</v>
      </c>
      <c r="K461" s="2">
        <v>177840</v>
      </c>
      <c r="L461" s="2">
        <v>-11115</v>
      </c>
      <c r="M461" s="1">
        <v>41609</v>
      </c>
      <c r="N461" s="1">
        <f>WEEKDAY(financials[[#This Row],[Date]])</f>
        <v>1</v>
      </c>
      <c r="O461">
        <v>12</v>
      </c>
      <c r="P461" t="s">
        <v>26</v>
      </c>
      <c r="Q461">
        <v>2013</v>
      </c>
      <c r="R461" t="s">
        <v>52</v>
      </c>
      <c r="S461" s="2">
        <f xml:space="preserve">  financials[[#This Row],[Manufacturing Price]] + financials[[#This Row],[COGS]]</f>
        <v>177843</v>
      </c>
      <c r="T461" s="2">
        <f>financials[[#This Row],[Gross Sales]]-financials[[#This Row],[Expenses]]</f>
        <v>7407</v>
      </c>
    </row>
    <row r="462" spans="1:20" x14ac:dyDescent="0.35">
      <c r="A462" t="s">
        <v>16</v>
      </c>
      <c r="B462" t="s">
        <v>36</v>
      </c>
      <c r="C462" t="s">
        <v>27</v>
      </c>
      <c r="D462" t="s">
        <v>47</v>
      </c>
      <c r="E462">
        <v>2313</v>
      </c>
      <c r="F462">
        <v>5</v>
      </c>
      <c r="G462" s="2">
        <v>350</v>
      </c>
      <c r="H462" s="2">
        <v>809550</v>
      </c>
      <c r="I462" s="2">
        <v>80955</v>
      </c>
      <c r="J462" s="2">
        <v>728595</v>
      </c>
      <c r="K462" s="2">
        <v>601380</v>
      </c>
      <c r="L462" s="2">
        <v>127215</v>
      </c>
      <c r="M462" s="1">
        <v>41760</v>
      </c>
      <c r="N462" s="1">
        <f>WEEKDAY(financials[[#This Row],[Date]])</f>
        <v>5</v>
      </c>
      <c r="O462">
        <v>5</v>
      </c>
      <c r="P462" t="s">
        <v>45</v>
      </c>
      <c r="Q462">
        <v>2014</v>
      </c>
      <c r="R462" t="s">
        <v>57</v>
      </c>
      <c r="S462" s="2">
        <f xml:space="preserve">  financials[[#This Row],[Manufacturing Price]] + financials[[#This Row],[COGS]]</f>
        <v>601385</v>
      </c>
      <c r="T462" s="2">
        <f>financials[[#This Row],[Gross Sales]]-financials[[#This Row],[Expenses]]</f>
        <v>208165</v>
      </c>
    </row>
    <row r="463" spans="1:20" x14ac:dyDescent="0.35">
      <c r="A463" t="s">
        <v>30</v>
      </c>
      <c r="B463" t="s">
        <v>36</v>
      </c>
      <c r="C463" t="s">
        <v>27</v>
      </c>
      <c r="D463" t="s">
        <v>47</v>
      </c>
      <c r="E463">
        <v>1804</v>
      </c>
      <c r="F463">
        <v>5</v>
      </c>
      <c r="G463" s="2">
        <v>125</v>
      </c>
      <c r="H463" s="2">
        <v>225500</v>
      </c>
      <c r="I463" s="2">
        <v>22550</v>
      </c>
      <c r="J463" s="2">
        <v>202950</v>
      </c>
      <c r="K463" s="2">
        <v>216480</v>
      </c>
      <c r="L463" s="2">
        <v>-13530</v>
      </c>
      <c r="M463" s="1">
        <v>41579</v>
      </c>
      <c r="N463" s="1">
        <f>WEEKDAY(financials[[#This Row],[Date]])</f>
        <v>6</v>
      </c>
      <c r="O463">
        <v>11</v>
      </c>
      <c r="P463" t="s">
        <v>39</v>
      </c>
      <c r="Q463">
        <v>2013</v>
      </c>
      <c r="R463" t="s">
        <v>56</v>
      </c>
      <c r="S463" s="2">
        <f xml:space="preserve">  financials[[#This Row],[Manufacturing Price]] + financials[[#This Row],[COGS]]</f>
        <v>216485</v>
      </c>
      <c r="T463" s="2">
        <f>financials[[#This Row],[Gross Sales]]-financials[[#This Row],[Expenses]]</f>
        <v>9015</v>
      </c>
    </row>
    <row r="464" spans="1:20" x14ac:dyDescent="0.35">
      <c r="A464" t="s">
        <v>22</v>
      </c>
      <c r="B464" t="s">
        <v>23</v>
      </c>
      <c r="C464" t="s">
        <v>27</v>
      </c>
      <c r="D464" t="s">
        <v>47</v>
      </c>
      <c r="E464">
        <v>2072</v>
      </c>
      <c r="F464">
        <v>5</v>
      </c>
      <c r="G464" s="2">
        <v>15</v>
      </c>
      <c r="H464" s="2">
        <v>31080</v>
      </c>
      <c r="I464" s="2">
        <v>3108</v>
      </c>
      <c r="J464" s="2">
        <v>27972</v>
      </c>
      <c r="K464" s="2">
        <v>20720</v>
      </c>
      <c r="L464" s="2">
        <v>7252</v>
      </c>
      <c r="M464" s="1">
        <v>41974</v>
      </c>
      <c r="N464" s="1">
        <f>WEEKDAY(financials[[#This Row],[Date]])</f>
        <v>2</v>
      </c>
      <c r="O464">
        <v>12</v>
      </c>
      <c r="P464" t="s">
        <v>26</v>
      </c>
      <c r="Q464">
        <v>2014</v>
      </c>
      <c r="R464" t="s">
        <v>53</v>
      </c>
      <c r="S464" s="2">
        <f xml:space="preserve">  financials[[#This Row],[Manufacturing Price]] + financials[[#This Row],[COGS]]</f>
        <v>20725</v>
      </c>
      <c r="T464" s="2">
        <f>financials[[#This Row],[Gross Sales]]-financials[[#This Row],[Expenses]]</f>
        <v>10355</v>
      </c>
    </row>
    <row r="465" spans="1:20" x14ac:dyDescent="0.35">
      <c r="A465" t="s">
        <v>16</v>
      </c>
      <c r="B465" t="s">
        <v>23</v>
      </c>
      <c r="C465" t="s">
        <v>37</v>
      </c>
      <c r="D465" t="s">
        <v>47</v>
      </c>
      <c r="E465">
        <v>1954</v>
      </c>
      <c r="F465">
        <v>10</v>
      </c>
      <c r="G465" s="2">
        <v>20</v>
      </c>
      <c r="H465" s="2">
        <v>39080</v>
      </c>
      <c r="I465" s="2">
        <v>3908</v>
      </c>
      <c r="J465" s="2">
        <v>35172</v>
      </c>
      <c r="K465" s="2">
        <v>19540</v>
      </c>
      <c r="L465" s="2">
        <v>15632</v>
      </c>
      <c r="M465" s="1">
        <v>41699</v>
      </c>
      <c r="N465" s="1">
        <f>WEEKDAY(financials[[#This Row],[Date]])</f>
        <v>7</v>
      </c>
      <c r="O465">
        <v>3</v>
      </c>
      <c r="P465" t="s">
        <v>28</v>
      </c>
      <c r="Q465">
        <v>2014</v>
      </c>
      <c r="R465" t="s">
        <v>54</v>
      </c>
      <c r="S465" s="2">
        <f xml:space="preserve">  financials[[#This Row],[Manufacturing Price]] + financials[[#This Row],[COGS]]</f>
        <v>19550</v>
      </c>
      <c r="T465" s="2">
        <f>financials[[#This Row],[Gross Sales]]-financials[[#This Row],[Expenses]]</f>
        <v>19530</v>
      </c>
    </row>
    <row r="466" spans="1:20" x14ac:dyDescent="0.35">
      <c r="A466" t="s">
        <v>32</v>
      </c>
      <c r="B466" t="s">
        <v>25</v>
      </c>
      <c r="C466" t="s">
        <v>37</v>
      </c>
      <c r="D466" t="s">
        <v>47</v>
      </c>
      <c r="E466">
        <v>591</v>
      </c>
      <c r="F466">
        <v>10</v>
      </c>
      <c r="G466" s="2">
        <v>300</v>
      </c>
      <c r="H466" s="2">
        <v>177300</v>
      </c>
      <c r="I466" s="2">
        <v>17730</v>
      </c>
      <c r="J466" s="2">
        <v>159570</v>
      </c>
      <c r="K466" s="2">
        <v>147750</v>
      </c>
      <c r="L466" s="2">
        <v>11820</v>
      </c>
      <c r="M466" s="1">
        <v>41760</v>
      </c>
      <c r="N466" s="1">
        <f>WEEKDAY(financials[[#This Row],[Date]])</f>
        <v>5</v>
      </c>
      <c r="O466">
        <v>5</v>
      </c>
      <c r="P466" t="s">
        <v>45</v>
      </c>
      <c r="Q466">
        <v>2014</v>
      </c>
      <c r="R466" t="s">
        <v>57</v>
      </c>
      <c r="S466" s="2">
        <f xml:space="preserve">  financials[[#This Row],[Manufacturing Price]] + financials[[#This Row],[COGS]]</f>
        <v>147760</v>
      </c>
      <c r="T466" s="2">
        <f>financials[[#This Row],[Gross Sales]]-financials[[#This Row],[Expenses]]</f>
        <v>29540</v>
      </c>
    </row>
    <row r="467" spans="1:20" x14ac:dyDescent="0.35">
      <c r="A467" t="s">
        <v>22</v>
      </c>
      <c r="B467" t="s">
        <v>23</v>
      </c>
      <c r="C467" t="s">
        <v>37</v>
      </c>
      <c r="D467" t="s">
        <v>47</v>
      </c>
      <c r="E467">
        <v>2167</v>
      </c>
      <c r="F467">
        <v>10</v>
      </c>
      <c r="G467" s="2">
        <v>15</v>
      </c>
      <c r="H467" s="2">
        <v>32505</v>
      </c>
      <c r="I467" s="2">
        <v>3250.5</v>
      </c>
      <c r="J467" s="2">
        <v>29254.5</v>
      </c>
      <c r="K467" s="2">
        <v>21670</v>
      </c>
      <c r="L467" s="2">
        <v>7584.5</v>
      </c>
      <c r="M467" s="1">
        <v>41548</v>
      </c>
      <c r="N467" s="1">
        <f>WEEKDAY(financials[[#This Row],[Date]])</f>
        <v>3</v>
      </c>
      <c r="O467">
        <v>10</v>
      </c>
      <c r="P467" t="s">
        <v>35</v>
      </c>
      <c r="Q467">
        <v>2013</v>
      </c>
      <c r="R467" t="s">
        <v>55</v>
      </c>
      <c r="S467" s="2">
        <f xml:space="preserve">  financials[[#This Row],[Manufacturing Price]] + financials[[#This Row],[COGS]]</f>
        <v>21680</v>
      </c>
      <c r="T467" s="2">
        <f>financials[[#This Row],[Gross Sales]]-financials[[#This Row],[Expenses]]</f>
        <v>10825</v>
      </c>
    </row>
    <row r="468" spans="1:20" x14ac:dyDescent="0.35">
      <c r="A468" t="s">
        <v>16</v>
      </c>
      <c r="B468" t="s">
        <v>21</v>
      </c>
      <c r="C468" t="s">
        <v>37</v>
      </c>
      <c r="D468" t="s">
        <v>47</v>
      </c>
      <c r="E468">
        <v>241</v>
      </c>
      <c r="F468">
        <v>10</v>
      </c>
      <c r="G468" s="2">
        <v>20</v>
      </c>
      <c r="H468" s="2">
        <v>4820</v>
      </c>
      <c r="I468" s="2">
        <v>482</v>
      </c>
      <c r="J468" s="2">
        <v>4338</v>
      </c>
      <c r="K468" s="2">
        <v>2410</v>
      </c>
      <c r="L468" s="2">
        <v>1928</v>
      </c>
      <c r="M468" s="1">
        <v>41913</v>
      </c>
      <c r="N468" s="1">
        <f>WEEKDAY(financials[[#This Row],[Date]])</f>
        <v>4</v>
      </c>
      <c r="O468">
        <v>10</v>
      </c>
      <c r="P468" t="s">
        <v>35</v>
      </c>
      <c r="Q468">
        <v>2014</v>
      </c>
      <c r="R468" t="s">
        <v>51</v>
      </c>
      <c r="S468" s="2">
        <f xml:space="preserve">  financials[[#This Row],[Manufacturing Price]] + financials[[#This Row],[COGS]]</f>
        <v>2420</v>
      </c>
      <c r="T468" s="2">
        <f>financials[[#This Row],[Gross Sales]]-financials[[#This Row],[Expenses]]</f>
        <v>2400</v>
      </c>
    </row>
    <row r="469" spans="1:20" x14ac:dyDescent="0.35">
      <c r="A469" t="s">
        <v>22</v>
      </c>
      <c r="B469" t="s">
        <v>21</v>
      </c>
      <c r="C469" t="s">
        <v>40</v>
      </c>
      <c r="D469" t="s">
        <v>47</v>
      </c>
      <c r="E469">
        <v>681</v>
      </c>
      <c r="F469">
        <v>120</v>
      </c>
      <c r="G469" s="2">
        <v>15</v>
      </c>
      <c r="H469" s="2">
        <v>10215</v>
      </c>
      <c r="I469" s="2">
        <v>1021.5</v>
      </c>
      <c r="J469" s="2">
        <v>9193.5</v>
      </c>
      <c r="K469" s="2">
        <v>6810</v>
      </c>
      <c r="L469" s="2">
        <v>2383.5</v>
      </c>
      <c r="M469" s="1">
        <v>41640</v>
      </c>
      <c r="N469" s="1">
        <f>WEEKDAY(financials[[#This Row],[Date]])</f>
        <v>4</v>
      </c>
      <c r="O469">
        <v>1</v>
      </c>
      <c r="P469" t="s">
        <v>20</v>
      </c>
      <c r="Q469">
        <v>2014</v>
      </c>
      <c r="R469" t="s">
        <v>51</v>
      </c>
      <c r="S469" s="2">
        <f xml:space="preserve">  financials[[#This Row],[Manufacturing Price]] + financials[[#This Row],[COGS]]</f>
        <v>6930</v>
      </c>
      <c r="T469" s="2">
        <f>financials[[#This Row],[Gross Sales]]-financials[[#This Row],[Expenses]]</f>
        <v>3285</v>
      </c>
    </row>
    <row r="470" spans="1:20" x14ac:dyDescent="0.35">
      <c r="A470" t="s">
        <v>22</v>
      </c>
      <c r="B470" t="s">
        <v>21</v>
      </c>
      <c r="C470" t="s">
        <v>40</v>
      </c>
      <c r="D470" t="s">
        <v>47</v>
      </c>
      <c r="E470">
        <v>510</v>
      </c>
      <c r="F470">
        <v>120</v>
      </c>
      <c r="G470" s="2">
        <v>15</v>
      </c>
      <c r="H470" s="2">
        <v>7650</v>
      </c>
      <c r="I470" s="2">
        <v>765</v>
      </c>
      <c r="J470" s="2">
        <v>6885</v>
      </c>
      <c r="K470" s="2">
        <v>5100</v>
      </c>
      <c r="L470" s="2">
        <v>1785</v>
      </c>
      <c r="M470" s="1">
        <v>41730</v>
      </c>
      <c r="N470" s="1">
        <f>WEEKDAY(financials[[#This Row],[Date]])</f>
        <v>3</v>
      </c>
      <c r="O470">
        <v>4</v>
      </c>
      <c r="P470" t="s">
        <v>42</v>
      </c>
      <c r="Q470">
        <v>2014</v>
      </c>
      <c r="R470" t="s">
        <v>55</v>
      </c>
      <c r="S470" s="2">
        <f xml:space="preserve">  financials[[#This Row],[Manufacturing Price]] + financials[[#This Row],[COGS]]</f>
        <v>5220</v>
      </c>
      <c r="T470" s="2">
        <f>financials[[#This Row],[Gross Sales]]-financials[[#This Row],[Expenses]]</f>
        <v>2430</v>
      </c>
    </row>
    <row r="471" spans="1:20" x14ac:dyDescent="0.35">
      <c r="A471" t="s">
        <v>22</v>
      </c>
      <c r="B471" t="s">
        <v>36</v>
      </c>
      <c r="C471" t="s">
        <v>40</v>
      </c>
      <c r="D471" t="s">
        <v>47</v>
      </c>
      <c r="E471">
        <v>790</v>
      </c>
      <c r="F471">
        <v>120</v>
      </c>
      <c r="G471" s="2">
        <v>15</v>
      </c>
      <c r="H471" s="2">
        <v>11850</v>
      </c>
      <c r="I471" s="2">
        <v>1185</v>
      </c>
      <c r="J471" s="2">
        <v>10665</v>
      </c>
      <c r="K471" s="2">
        <v>7900</v>
      </c>
      <c r="L471" s="2">
        <v>2765</v>
      </c>
      <c r="M471" s="1">
        <v>41760</v>
      </c>
      <c r="N471" s="1">
        <f>WEEKDAY(financials[[#This Row],[Date]])</f>
        <v>5</v>
      </c>
      <c r="O471">
        <v>5</v>
      </c>
      <c r="P471" t="s">
        <v>45</v>
      </c>
      <c r="Q471">
        <v>2014</v>
      </c>
      <c r="R471" t="s">
        <v>57</v>
      </c>
      <c r="S471" s="2">
        <f xml:space="preserve">  financials[[#This Row],[Manufacturing Price]] + financials[[#This Row],[COGS]]</f>
        <v>8020</v>
      </c>
      <c r="T471" s="2">
        <f>financials[[#This Row],[Gross Sales]]-financials[[#This Row],[Expenses]]</f>
        <v>3830</v>
      </c>
    </row>
    <row r="472" spans="1:20" x14ac:dyDescent="0.35">
      <c r="A472" t="s">
        <v>16</v>
      </c>
      <c r="B472" t="s">
        <v>23</v>
      </c>
      <c r="C472" t="s">
        <v>40</v>
      </c>
      <c r="D472" t="s">
        <v>47</v>
      </c>
      <c r="E472">
        <v>639</v>
      </c>
      <c r="F472">
        <v>120</v>
      </c>
      <c r="G472" s="2">
        <v>350</v>
      </c>
      <c r="H472" s="2">
        <v>223650</v>
      </c>
      <c r="I472" s="2">
        <v>22365</v>
      </c>
      <c r="J472" s="2">
        <v>201285</v>
      </c>
      <c r="K472" s="2">
        <v>166140</v>
      </c>
      <c r="L472" s="2">
        <v>35145</v>
      </c>
      <c r="M472" s="1">
        <v>41821</v>
      </c>
      <c r="N472" s="1">
        <f>WEEKDAY(financials[[#This Row],[Date]])</f>
        <v>3</v>
      </c>
      <c r="O472">
        <v>7</v>
      </c>
      <c r="P472" t="s">
        <v>31</v>
      </c>
      <c r="Q472">
        <v>2014</v>
      </c>
      <c r="R472" t="s">
        <v>55</v>
      </c>
      <c r="S472" s="2">
        <f xml:space="preserve">  financials[[#This Row],[Manufacturing Price]] + financials[[#This Row],[COGS]]</f>
        <v>166260</v>
      </c>
      <c r="T472" s="2">
        <f>financials[[#This Row],[Gross Sales]]-financials[[#This Row],[Expenses]]</f>
        <v>57390</v>
      </c>
    </row>
    <row r="473" spans="1:20" x14ac:dyDescent="0.35">
      <c r="A473" t="s">
        <v>30</v>
      </c>
      <c r="B473" t="s">
        <v>36</v>
      </c>
      <c r="C473" t="s">
        <v>40</v>
      </c>
      <c r="D473" t="s">
        <v>47</v>
      </c>
      <c r="E473">
        <v>1596</v>
      </c>
      <c r="F473">
        <v>120</v>
      </c>
      <c r="G473" s="2">
        <v>125</v>
      </c>
      <c r="H473" s="2">
        <v>199500</v>
      </c>
      <c r="I473" s="2">
        <v>19950</v>
      </c>
      <c r="J473" s="2">
        <v>179550</v>
      </c>
      <c r="K473" s="2">
        <v>191520</v>
      </c>
      <c r="L473" s="2">
        <v>-11970</v>
      </c>
      <c r="M473" s="1">
        <v>41883</v>
      </c>
      <c r="N473" s="1">
        <f>WEEKDAY(financials[[#This Row],[Date]])</f>
        <v>2</v>
      </c>
      <c r="O473">
        <v>9</v>
      </c>
      <c r="P473" t="s">
        <v>34</v>
      </c>
      <c r="Q473">
        <v>2014</v>
      </c>
      <c r="R473" t="s">
        <v>53</v>
      </c>
      <c r="S473" s="2">
        <f xml:space="preserve">  financials[[#This Row],[Manufacturing Price]] + financials[[#This Row],[COGS]]</f>
        <v>191640</v>
      </c>
      <c r="T473" s="2">
        <f>financials[[#This Row],[Gross Sales]]-financials[[#This Row],[Expenses]]</f>
        <v>7860</v>
      </c>
    </row>
    <row r="474" spans="1:20" x14ac:dyDescent="0.35">
      <c r="A474" t="s">
        <v>32</v>
      </c>
      <c r="B474" t="s">
        <v>36</v>
      </c>
      <c r="C474" t="s">
        <v>40</v>
      </c>
      <c r="D474" t="s">
        <v>47</v>
      </c>
      <c r="E474">
        <v>2294</v>
      </c>
      <c r="F474">
        <v>120</v>
      </c>
      <c r="G474" s="2">
        <v>300</v>
      </c>
      <c r="H474" s="2">
        <v>688200</v>
      </c>
      <c r="I474" s="2">
        <v>68820</v>
      </c>
      <c r="J474" s="2">
        <v>619380</v>
      </c>
      <c r="K474" s="2">
        <v>573500</v>
      </c>
      <c r="L474" s="2">
        <v>45880</v>
      </c>
      <c r="M474" s="1">
        <v>41548</v>
      </c>
      <c r="N474" s="1">
        <f>WEEKDAY(financials[[#This Row],[Date]])</f>
        <v>3</v>
      </c>
      <c r="O474">
        <v>10</v>
      </c>
      <c r="P474" t="s">
        <v>35</v>
      </c>
      <c r="Q474">
        <v>2013</v>
      </c>
      <c r="R474" t="s">
        <v>55</v>
      </c>
      <c r="S474" s="2">
        <f xml:space="preserve">  financials[[#This Row],[Manufacturing Price]] + financials[[#This Row],[COGS]]</f>
        <v>573620</v>
      </c>
      <c r="T474" s="2">
        <f>financials[[#This Row],[Gross Sales]]-financials[[#This Row],[Expenses]]</f>
        <v>114580</v>
      </c>
    </row>
    <row r="475" spans="1:20" x14ac:dyDescent="0.35">
      <c r="A475" t="s">
        <v>16</v>
      </c>
      <c r="B475" t="s">
        <v>21</v>
      </c>
      <c r="C475" t="s">
        <v>40</v>
      </c>
      <c r="D475" t="s">
        <v>47</v>
      </c>
      <c r="E475">
        <v>241</v>
      </c>
      <c r="F475">
        <v>120</v>
      </c>
      <c r="G475" s="2">
        <v>20</v>
      </c>
      <c r="H475" s="2">
        <v>4820</v>
      </c>
      <c r="I475" s="2">
        <v>482</v>
      </c>
      <c r="J475" s="2">
        <v>4338</v>
      </c>
      <c r="K475" s="2">
        <v>2410</v>
      </c>
      <c r="L475" s="2">
        <v>1928</v>
      </c>
      <c r="M475" s="1">
        <v>41913</v>
      </c>
      <c r="N475" s="1">
        <f>WEEKDAY(financials[[#This Row],[Date]])</f>
        <v>4</v>
      </c>
      <c r="O475">
        <v>10</v>
      </c>
      <c r="P475" t="s">
        <v>35</v>
      </c>
      <c r="Q475">
        <v>2014</v>
      </c>
      <c r="R475" t="s">
        <v>51</v>
      </c>
      <c r="S475" s="2">
        <f xml:space="preserve">  financials[[#This Row],[Manufacturing Price]] + financials[[#This Row],[COGS]]</f>
        <v>2530</v>
      </c>
      <c r="T475" s="2">
        <f>financials[[#This Row],[Gross Sales]]-financials[[#This Row],[Expenses]]</f>
        <v>2290</v>
      </c>
    </row>
    <row r="476" spans="1:20" x14ac:dyDescent="0.35">
      <c r="A476" t="s">
        <v>16</v>
      </c>
      <c r="B476" t="s">
        <v>21</v>
      </c>
      <c r="C476" t="s">
        <v>40</v>
      </c>
      <c r="D476" t="s">
        <v>47</v>
      </c>
      <c r="E476">
        <v>2665</v>
      </c>
      <c r="F476">
        <v>120</v>
      </c>
      <c r="G476" s="2">
        <v>7</v>
      </c>
      <c r="H476" s="2">
        <v>18655</v>
      </c>
      <c r="I476" s="2">
        <v>1865.5</v>
      </c>
      <c r="J476" s="2">
        <v>16789.5</v>
      </c>
      <c r="K476" s="2">
        <v>13325</v>
      </c>
      <c r="L476" s="2">
        <v>3464.5</v>
      </c>
      <c r="M476" s="1">
        <v>41944</v>
      </c>
      <c r="N476" s="1">
        <f>WEEKDAY(financials[[#This Row],[Date]])</f>
        <v>7</v>
      </c>
      <c r="O476">
        <v>11</v>
      </c>
      <c r="P476" t="s">
        <v>39</v>
      </c>
      <c r="Q476">
        <v>2014</v>
      </c>
      <c r="R476" t="s">
        <v>54</v>
      </c>
      <c r="S476" s="2">
        <f xml:space="preserve">  financials[[#This Row],[Manufacturing Price]] + financials[[#This Row],[COGS]]</f>
        <v>13445</v>
      </c>
      <c r="T476" s="2">
        <f>financials[[#This Row],[Gross Sales]]-financials[[#This Row],[Expenses]]</f>
        <v>5210</v>
      </c>
    </row>
    <row r="477" spans="1:20" x14ac:dyDescent="0.35">
      <c r="A477" t="s">
        <v>30</v>
      </c>
      <c r="B477" t="s">
        <v>17</v>
      </c>
      <c r="C477" t="s">
        <v>40</v>
      </c>
      <c r="D477" t="s">
        <v>47</v>
      </c>
      <c r="E477">
        <v>1916</v>
      </c>
      <c r="F477">
        <v>120</v>
      </c>
      <c r="G477" s="2">
        <v>125</v>
      </c>
      <c r="H477" s="2">
        <v>239500</v>
      </c>
      <c r="I477" s="2">
        <v>23950</v>
      </c>
      <c r="J477" s="2">
        <v>215550</v>
      </c>
      <c r="K477" s="2">
        <v>229920</v>
      </c>
      <c r="L477" s="2">
        <v>-14370</v>
      </c>
      <c r="M477" s="1">
        <v>41609</v>
      </c>
      <c r="N477" s="1">
        <f>WEEKDAY(financials[[#This Row],[Date]])</f>
        <v>1</v>
      </c>
      <c r="O477">
        <v>12</v>
      </c>
      <c r="P477" t="s">
        <v>26</v>
      </c>
      <c r="Q477">
        <v>2013</v>
      </c>
      <c r="R477" t="s">
        <v>52</v>
      </c>
      <c r="S477" s="2">
        <f xml:space="preserve">  financials[[#This Row],[Manufacturing Price]] + financials[[#This Row],[COGS]]</f>
        <v>230040</v>
      </c>
      <c r="T477" s="2">
        <f>financials[[#This Row],[Gross Sales]]-financials[[#This Row],[Expenses]]</f>
        <v>9460</v>
      </c>
    </row>
    <row r="478" spans="1:20" x14ac:dyDescent="0.35">
      <c r="A478" t="s">
        <v>32</v>
      </c>
      <c r="B478" t="s">
        <v>23</v>
      </c>
      <c r="C478" t="s">
        <v>40</v>
      </c>
      <c r="D478" t="s">
        <v>47</v>
      </c>
      <c r="E478">
        <v>853</v>
      </c>
      <c r="F478">
        <v>120</v>
      </c>
      <c r="G478" s="2">
        <v>300</v>
      </c>
      <c r="H478" s="2">
        <v>255900</v>
      </c>
      <c r="I478" s="2">
        <v>25590</v>
      </c>
      <c r="J478" s="2">
        <v>230310</v>
      </c>
      <c r="K478" s="2">
        <v>213250</v>
      </c>
      <c r="L478" s="2">
        <v>17060</v>
      </c>
      <c r="M478" s="1">
        <v>41974</v>
      </c>
      <c r="N478" s="1">
        <f>WEEKDAY(financials[[#This Row],[Date]])</f>
        <v>2</v>
      </c>
      <c r="O478">
        <v>12</v>
      </c>
      <c r="P478" t="s">
        <v>26</v>
      </c>
      <c r="Q478">
        <v>2014</v>
      </c>
      <c r="R478" t="s">
        <v>53</v>
      </c>
      <c r="S478" s="2">
        <f xml:space="preserve">  financials[[#This Row],[Manufacturing Price]] + financials[[#This Row],[COGS]]</f>
        <v>213370</v>
      </c>
      <c r="T478" s="2">
        <f>financials[[#This Row],[Gross Sales]]-financials[[#This Row],[Expenses]]</f>
        <v>42530</v>
      </c>
    </row>
    <row r="479" spans="1:20" x14ac:dyDescent="0.35">
      <c r="A479" t="s">
        <v>30</v>
      </c>
      <c r="B479" t="s">
        <v>25</v>
      </c>
      <c r="C479" t="s">
        <v>41</v>
      </c>
      <c r="D479" t="s">
        <v>47</v>
      </c>
      <c r="E479">
        <v>341</v>
      </c>
      <c r="F479">
        <v>250</v>
      </c>
      <c r="G479" s="2">
        <v>125</v>
      </c>
      <c r="H479" s="2">
        <v>42625</v>
      </c>
      <c r="I479" s="2">
        <v>4262.5</v>
      </c>
      <c r="J479" s="2">
        <v>38362.5</v>
      </c>
      <c r="K479" s="2">
        <v>40920</v>
      </c>
      <c r="L479" s="2">
        <v>-2557.5</v>
      </c>
      <c r="M479" s="1">
        <v>41760</v>
      </c>
      <c r="N479" s="1">
        <f>WEEKDAY(financials[[#This Row],[Date]])</f>
        <v>5</v>
      </c>
      <c r="O479">
        <v>5</v>
      </c>
      <c r="P479" t="s">
        <v>45</v>
      </c>
      <c r="Q479">
        <v>2014</v>
      </c>
      <c r="R479" t="s">
        <v>57</v>
      </c>
      <c r="S479" s="2">
        <f xml:space="preserve">  financials[[#This Row],[Manufacturing Price]] + financials[[#This Row],[COGS]]</f>
        <v>41170</v>
      </c>
      <c r="T479" s="2">
        <f>financials[[#This Row],[Gross Sales]]-financials[[#This Row],[Expenses]]</f>
        <v>1455</v>
      </c>
    </row>
    <row r="480" spans="1:20" x14ac:dyDescent="0.35">
      <c r="A480" t="s">
        <v>22</v>
      </c>
      <c r="B480" t="s">
        <v>25</v>
      </c>
      <c r="C480" t="s">
        <v>41</v>
      </c>
      <c r="D480" t="s">
        <v>47</v>
      </c>
      <c r="E480">
        <v>641</v>
      </c>
      <c r="F480">
        <v>250</v>
      </c>
      <c r="G480" s="2">
        <v>15</v>
      </c>
      <c r="H480" s="2">
        <v>9615</v>
      </c>
      <c r="I480" s="2">
        <v>961.5</v>
      </c>
      <c r="J480" s="2">
        <v>8653.5</v>
      </c>
      <c r="K480" s="2">
        <v>6410</v>
      </c>
      <c r="L480" s="2">
        <v>2243.5</v>
      </c>
      <c r="M480" s="1">
        <v>41821</v>
      </c>
      <c r="N480" s="1">
        <f>WEEKDAY(financials[[#This Row],[Date]])</f>
        <v>3</v>
      </c>
      <c r="O480">
        <v>7</v>
      </c>
      <c r="P480" t="s">
        <v>31</v>
      </c>
      <c r="Q480">
        <v>2014</v>
      </c>
      <c r="R480" t="s">
        <v>55</v>
      </c>
      <c r="S480" s="2">
        <f xml:space="preserve">  financials[[#This Row],[Manufacturing Price]] + financials[[#This Row],[COGS]]</f>
        <v>6660</v>
      </c>
      <c r="T480" s="2">
        <f>financials[[#This Row],[Gross Sales]]-financials[[#This Row],[Expenses]]</f>
        <v>2955</v>
      </c>
    </row>
    <row r="481" spans="1:20" x14ac:dyDescent="0.35">
      <c r="A481" t="s">
        <v>16</v>
      </c>
      <c r="B481" t="s">
        <v>36</v>
      </c>
      <c r="C481" t="s">
        <v>41</v>
      </c>
      <c r="D481" t="s">
        <v>47</v>
      </c>
      <c r="E481">
        <v>2807</v>
      </c>
      <c r="F481">
        <v>250</v>
      </c>
      <c r="G481" s="2">
        <v>350</v>
      </c>
      <c r="H481" s="2">
        <v>982450</v>
      </c>
      <c r="I481" s="2">
        <v>98245</v>
      </c>
      <c r="J481" s="2">
        <v>884205</v>
      </c>
      <c r="K481" s="2">
        <v>729820</v>
      </c>
      <c r="L481" s="2">
        <v>154385</v>
      </c>
      <c r="M481" s="1">
        <v>41852</v>
      </c>
      <c r="N481" s="1">
        <f>WEEKDAY(financials[[#This Row],[Date]])</f>
        <v>6</v>
      </c>
      <c r="O481">
        <v>8</v>
      </c>
      <c r="P481" t="s">
        <v>33</v>
      </c>
      <c r="Q481">
        <v>2014</v>
      </c>
      <c r="R481" t="s">
        <v>56</v>
      </c>
      <c r="S481" s="2">
        <f xml:space="preserve">  financials[[#This Row],[Manufacturing Price]] + financials[[#This Row],[COGS]]</f>
        <v>730070</v>
      </c>
      <c r="T481" s="2">
        <f>financials[[#This Row],[Gross Sales]]-financials[[#This Row],[Expenses]]</f>
        <v>252380</v>
      </c>
    </row>
    <row r="482" spans="1:20" x14ac:dyDescent="0.35">
      <c r="A482" t="s">
        <v>32</v>
      </c>
      <c r="B482" t="s">
        <v>25</v>
      </c>
      <c r="C482" t="s">
        <v>41</v>
      </c>
      <c r="D482" t="s">
        <v>47</v>
      </c>
      <c r="E482">
        <v>432</v>
      </c>
      <c r="F482">
        <v>250</v>
      </c>
      <c r="G482" s="2">
        <v>300</v>
      </c>
      <c r="H482" s="2">
        <v>129600</v>
      </c>
      <c r="I482" s="2">
        <v>12960</v>
      </c>
      <c r="J482" s="2">
        <v>116640</v>
      </c>
      <c r="K482" s="2">
        <v>108000</v>
      </c>
      <c r="L482" s="2">
        <v>8640</v>
      </c>
      <c r="M482" s="1">
        <v>41883</v>
      </c>
      <c r="N482" s="1">
        <f>WEEKDAY(financials[[#This Row],[Date]])</f>
        <v>2</v>
      </c>
      <c r="O482">
        <v>9</v>
      </c>
      <c r="P482" t="s">
        <v>34</v>
      </c>
      <c r="Q482">
        <v>2014</v>
      </c>
      <c r="R482" t="s">
        <v>53</v>
      </c>
      <c r="S482" s="2">
        <f xml:space="preserve">  financials[[#This Row],[Manufacturing Price]] + financials[[#This Row],[COGS]]</f>
        <v>108250</v>
      </c>
      <c r="T482" s="2">
        <f>financials[[#This Row],[Gross Sales]]-financials[[#This Row],[Expenses]]</f>
        <v>21350</v>
      </c>
    </row>
    <row r="483" spans="1:20" x14ac:dyDescent="0.35">
      <c r="A483" t="s">
        <v>32</v>
      </c>
      <c r="B483" t="s">
        <v>36</v>
      </c>
      <c r="C483" t="s">
        <v>41</v>
      </c>
      <c r="D483" t="s">
        <v>47</v>
      </c>
      <c r="E483">
        <v>2294</v>
      </c>
      <c r="F483">
        <v>250</v>
      </c>
      <c r="G483" s="2">
        <v>300</v>
      </c>
      <c r="H483" s="2">
        <v>688200</v>
      </c>
      <c r="I483" s="2">
        <v>68820</v>
      </c>
      <c r="J483" s="2">
        <v>619380</v>
      </c>
      <c r="K483" s="2">
        <v>573500</v>
      </c>
      <c r="L483" s="2">
        <v>45880</v>
      </c>
      <c r="M483" s="1">
        <v>41548</v>
      </c>
      <c r="N483" s="1">
        <f>WEEKDAY(financials[[#This Row],[Date]])</f>
        <v>3</v>
      </c>
      <c r="O483">
        <v>10</v>
      </c>
      <c r="P483" t="s">
        <v>35</v>
      </c>
      <c r="Q483">
        <v>2013</v>
      </c>
      <c r="R483" t="s">
        <v>55</v>
      </c>
      <c r="S483" s="2">
        <f xml:space="preserve">  financials[[#This Row],[Manufacturing Price]] + financials[[#This Row],[COGS]]</f>
        <v>573750</v>
      </c>
      <c r="T483" s="2">
        <f>financials[[#This Row],[Gross Sales]]-financials[[#This Row],[Expenses]]</f>
        <v>114450</v>
      </c>
    </row>
    <row r="484" spans="1:20" x14ac:dyDescent="0.35">
      <c r="A484" t="s">
        <v>22</v>
      </c>
      <c r="B484" t="s">
        <v>23</v>
      </c>
      <c r="C484" t="s">
        <v>41</v>
      </c>
      <c r="D484" t="s">
        <v>47</v>
      </c>
      <c r="E484">
        <v>2167</v>
      </c>
      <c r="F484">
        <v>250</v>
      </c>
      <c r="G484" s="2">
        <v>15</v>
      </c>
      <c r="H484" s="2">
        <v>32505</v>
      </c>
      <c r="I484" s="2">
        <v>3250.5</v>
      </c>
      <c r="J484" s="2">
        <v>29254.5</v>
      </c>
      <c r="K484" s="2">
        <v>21670</v>
      </c>
      <c r="L484" s="2">
        <v>7584.5</v>
      </c>
      <c r="M484" s="1">
        <v>41548</v>
      </c>
      <c r="N484" s="1">
        <f>WEEKDAY(financials[[#This Row],[Date]])</f>
        <v>3</v>
      </c>
      <c r="O484">
        <v>10</v>
      </c>
      <c r="P484" t="s">
        <v>35</v>
      </c>
      <c r="Q484">
        <v>2013</v>
      </c>
      <c r="R484" t="s">
        <v>55</v>
      </c>
      <c r="S484" s="2">
        <f xml:space="preserve">  financials[[#This Row],[Manufacturing Price]] + financials[[#This Row],[COGS]]</f>
        <v>21920</v>
      </c>
      <c r="T484" s="2">
        <f>financials[[#This Row],[Gross Sales]]-financials[[#This Row],[Expenses]]</f>
        <v>10585</v>
      </c>
    </row>
    <row r="485" spans="1:20" x14ac:dyDescent="0.35">
      <c r="A485" t="s">
        <v>30</v>
      </c>
      <c r="B485" t="s">
        <v>17</v>
      </c>
      <c r="C485" t="s">
        <v>41</v>
      </c>
      <c r="D485" t="s">
        <v>47</v>
      </c>
      <c r="E485">
        <v>2529</v>
      </c>
      <c r="F485">
        <v>250</v>
      </c>
      <c r="G485" s="2">
        <v>125</v>
      </c>
      <c r="H485" s="2">
        <v>316125</v>
      </c>
      <c r="I485" s="2">
        <v>31612.5</v>
      </c>
      <c r="J485" s="2">
        <v>284512.5</v>
      </c>
      <c r="K485" s="2">
        <v>303480</v>
      </c>
      <c r="L485" s="2">
        <v>-18967.5</v>
      </c>
      <c r="M485" s="1">
        <v>41944</v>
      </c>
      <c r="N485" s="1">
        <f>WEEKDAY(financials[[#This Row],[Date]])</f>
        <v>7</v>
      </c>
      <c r="O485">
        <v>11</v>
      </c>
      <c r="P485" t="s">
        <v>39</v>
      </c>
      <c r="Q485">
        <v>2014</v>
      </c>
      <c r="R485" t="s">
        <v>54</v>
      </c>
      <c r="S485" s="2">
        <f xml:space="preserve">  financials[[#This Row],[Manufacturing Price]] + financials[[#This Row],[COGS]]</f>
        <v>303730</v>
      </c>
      <c r="T485" s="2">
        <f>financials[[#This Row],[Gross Sales]]-financials[[#This Row],[Expenses]]</f>
        <v>12395</v>
      </c>
    </row>
    <row r="486" spans="1:20" x14ac:dyDescent="0.35">
      <c r="A486" t="s">
        <v>16</v>
      </c>
      <c r="B486" t="s">
        <v>21</v>
      </c>
      <c r="C486" t="s">
        <v>41</v>
      </c>
      <c r="D486" t="s">
        <v>47</v>
      </c>
      <c r="E486">
        <v>1870</v>
      </c>
      <c r="F486">
        <v>250</v>
      </c>
      <c r="G486" s="2">
        <v>350</v>
      </c>
      <c r="H486" s="2">
        <v>654500</v>
      </c>
      <c r="I486" s="2">
        <v>65450</v>
      </c>
      <c r="J486" s="2">
        <v>589050</v>
      </c>
      <c r="K486" s="2">
        <v>486200</v>
      </c>
      <c r="L486" s="2">
        <v>102850</v>
      </c>
      <c r="M486" s="1">
        <v>41609</v>
      </c>
      <c r="N486" s="1">
        <f>WEEKDAY(financials[[#This Row],[Date]])</f>
        <v>1</v>
      </c>
      <c r="O486">
        <v>12</v>
      </c>
      <c r="P486" t="s">
        <v>26</v>
      </c>
      <c r="Q486">
        <v>2013</v>
      </c>
      <c r="R486" t="s">
        <v>52</v>
      </c>
      <c r="S486" s="2">
        <f xml:space="preserve">  financials[[#This Row],[Manufacturing Price]] + financials[[#This Row],[COGS]]</f>
        <v>486450</v>
      </c>
      <c r="T486" s="2">
        <f>financials[[#This Row],[Gross Sales]]-financials[[#This Row],[Expenses]]</f>
        <v>168050</v>
      </c>
    </row>
    <row r="487" spans="1:20" x14ac:dyDescent="0.35">
      <c r="A487" t="s">
        <v>30</v>
      </c>
      <c r="B487" t="s">
        <v>36</v>
      </c>
      <c r="C487" t="s">
        <v>43</v>
      </c>
      <c r="D487" t="s">
        <v>47</v>
      </c>
      <c r="E487">
        <v>579</v>
      </c>
      <c r="F487">
        <v>260</v>
      </c>
      <c r="G487" s="2">
        <v>125</v>
      </c>
      <c r="H487" s="2">
        <v>72375</v>
      </c>
      <c r="I487" s="2">
        <v>7237.5</v>
      </c>
      <c r="J487" s="2">
        <v>65137.5</v>
      </c>
      <c r="K487" s="2">
        <v>69480</v>
      </c>
      <c r="L487" s="2">
        <v>-4342.5</v>
      </c>
      <c r="M487" s="1">
        <v>41640</v>
      </c>
      <c r="N487" s="1">
        <f>WEEKDAY(financials[[#This Row],[Date]])</f>
        <v>4</v>
      </c>
      <c r="O487">
        <v>1</v>
      </c>
      <c r="P487" t="s">
        <v>20</v>
      </c>
      <c r="Q487">
        <v>2014</v>
      </c>
      <c r="R487" t="s">
        <v>51</v>
      </c>
      <c r="S487" s="2">
        <f xml:space="preserve">  financials[[#This Row],[Manufacturing Price]] + financials[[#This Row],[COGS]]</f>
        <v>69740</v>
      </c>
      <c r="T487" s="2">
        <f>financials[[#This Row],[Gross Sales]]-financials[[#This Row],[Expenses]]</f>
        <v>2635</v>
      </c>
    </row>
    <row r="488" spans="1:20" x14ac:dyDescent="0.35">
      <c r="A488" t="s">
        <v>16</v>
      </c>
      <c r="B488" t="s">
        <v>17</v>
      </c>
      <c r="C488" t="s">
        <v>43</v>
      </c>
      <c r="D488" t="s">
        <v>47</v>
      </c>
      <c r="E488">
        <v>2240</v>
      </c>
      <c r="F488">
        <v>260</v>
      </c>
      <c r="G488" s="2">
        <v>350</v>
      </c>
      <c r="H488" s="2">
        <v>784000</v>
      </c>
      <c r="I488" s="2">
        <v>78400</v>
      </c>
      <c r="J488" s="2">
        <v>705600</v>
      </c>
      <c r="K488" s="2">
        <v>582400</v>
      </c>
      <c r="L488" s="2">
        <v>123200</v>
      </c>
      <c r="M488" s="1">
        <v>41671</v>
      </c>
      <c r="N488" s="1">
        <f>WEEKDAY(financials[[#This Row],[Date]])</f>
        <v>7</v>
      </c>
      <c r="O488">
        <v>2</v>
      </c>
      <c r="P488" t="s">
        <v>38</v>
      </c>
      <c r="Q488">
        <v>2014</v>
      </c>
      <c r="R488" t="s">
        <v>54</v>
      </c>
      <c r="S488" s="2">
        <f xml:space="preserve">  financials[[#This Row],[Manufacturing Price]] + financials[[#This Row],[COGS]]</f>
        <v>582660</v>
      </c>
      <c r="T488" s="2">
        <f>financials[[#This Row],[Gross Sales]]-financials[[#This Row],[Expenses]]</f>
        <v>201340</v>
      </c>
    </row>
    <row r="489" spans="1:20" x14ac:dyDescent="0.35">
      <c r="A489" t="s">
        <v>32</v>
      </c>
      <c r="B489" t="s">
        <v>36</v>
      </c>
      <c r="C489" t="s">
        <v>43</v>
      </c>
      <c r="D489" t="s">
        <v>47</v>
      </c>
      <c r="E489">
        <v>2993</v>
      </c>
      <c r="F489">
        <v>260</v>
      </c>
      <c r="G489" s="2">
        <v>300</v>
      </c>
      <c r="H489" s="2">
        <v>897900</v>
      </c>
      <c r="I489" s="2">
        <v>89790</v>
      </c>
      <c r="J489" s="2">
        <v>808110</v>
      </c>
      <c r="K489" s="2">
        <v>748250</v>
      </c>
      <c r="L489" s="2">
        <v>59860</v>
      </c>
      <c r="M489" s="1">
        <v>41699</v>
      </c>
      <c r="N489" s="1">
        <f>WEEKDAY(financials[[#This Row],[Date]])</f>
        <v>7</v>
      </c>
      <c r="O489">
        <v>3</v>
      </c>
      <c r="P489" t="s">
        <v>28</v>
      </c>
      <c r="Q489">
        <v>2014</v>
      </c>
      <c r="R489" t="s">
        <v>54</v>
      </c>
      <c r="S489" s="2">
        <f xml:space="preserve">  financials[[#This Row],[Manufacturing Price]] + financials[[#This Row],[COGS]]</f>
        <v>748510</v>
      </c>
      <c r="T489" s="2">
        <f>financials[[#This Row],[Gross Sales]]-financials[[#This Row],[Expenses]]</f>
        <v>149390</v>
      </c>
    </row>
    <row r="490" spans="1:20" x14ac:dyDescent="0.35">
      <c r="A490" t="s">
        <v>29</v>
      </c>
      <c r="B490" t="s">
        <v>17</v>
      </c>
      <c r="C490" t="s">
        <v>43</v>
      </c>
      <c r="D490" t="s">
        <v>47</v>
      </c>
      <c r="E490">
        <v>3520.5</v>
      </c>
      <c r="F490">
        <v>260</v>
      </c>
      <c r="G490" s="2">
        <v>12</v>
      </c>
      <c r="H490" s="2">
        <v>42246</v>
      </c>
      <c r="I490" s="2">
        <v>4224.6000000000004</v>
      </c>
      <c r="J490" s="2">
        <v>38021.399999999994</v>
      </c>
      <c r="K490" s="2">
        <v>10561.5</v>
      </c>
      <c r="L490" s="2">
        <v>27459.899999999998</v>
      </c>
      <c r="M490" s="1">
        <v>41730</v>
      </c>
      <c r="N490" s="1">
        <f>WEEKDAY(financials[[#This Row],[Date]])</f>
        <v>3</v>
      </c>
      <c r="O490">
        <v>4</v>
      </c>
      <c r="P490" t="s">
        <v>42</v>
      </c>
      <c r="Q490">
        <v>2014</v>
      </c>
      <c r="R490" t="s">
        <v>55</v>
      </c>
      <c r="S490" s="2">
        <f xml:space="preserve">  financials[[#This Row],[Manufacturing Price]] + financials[[#This Row],[COGS]]</f>
        <v>10821.5</v>
      </c>
      <c r="T490" s="2">
        <f>financials[[#This Row],[Gross Sales]]-financials[[#This Row],[Expenses]]</f>
        <v>31424.5</v>
      </c>
    </row>
    <row r="491" spans="1:20" x14ac:dyDescent="0.35">
      <c r="A491" t="s">
        <v>16</v>
      </c>
      <c r="B491" t="s">
        <v>25</v>
      </c>
      <c r="C491" t="s">
        <v>43</v>
      </c>
      <c r="D491" t="s">
        <v>47</v>
      </c>
      <c r="E491">
        <v>2039</v>
      </c>
      <c r="F491">
        <v>260</v>
      </c>
      <c r="G491" s="2">
        <v>20</v>
      </c>
      <c r="H491" s="2">
        <v>40780</v>
      </c>
      <c r="I491" s="2">
        <v>4078</v>
      </c>
      <c r="J491" s="2">
        <v>36702</v>
      </c>
      <c r="K491" s="2">
        <v>20390</v>
      </c>
      <c r="L491" s="2">
        <v>16312</v>
      </c>
      <c r="M491" s="1">
        <v>41760</v>
      </c>
      <c r="N491" s="1">
        <f>WEEKDAY(financials[[#This Row],[Date]])</f>
        <v>5</v>
      </c>
      <c r="O491">
        <v>5</v>
      </c>
      <c r="P491" t="s">
        <v>45</v>
      </c>
      <c r="Q491">
        <v>2014</v>
      </c>
      <c r="R491" t="s">
        <v>57</v>
      </c>
      <c r="S491" s="2">
        <f xml:space="preserve">  financials[[#This Row],[Manufacturing Price]] + financials[[#This Row],[COGS]]</f>
        <v>20650</v>
      </c>
      <c r="T491" s="2">
        <f>financials[[#This Row],[Gross Sales]]-financials[[#This Row],[Expenses]]</f>
        <v>20130</v>
      </c>
    </row>
    <row r="492" spans="1:20" x14ac:dyDescent="0.35">
      <c r="A492" t="s">
        <v>29</v>
      </c>
      <c r="B492" t="s">
        <v>21</v>
      </c>
      <c r="C492" t="s">
        <v>43</v>
      </c>
      <c r="D492" t="s">
        <v>47</v>
      </c>
      <c r="E492">
        <v>2574</v>
      </c>
      <c r="F492">
        <v>260</v>
      </c>
      <c r="G492" s="2">
        <v>12</v>
      </c>
      <c r="H492" s="2">
        <v>30888</v>
      </c>
      <c r="I492" s="2">
        <v>3088.8</v>
      </c>
      <c r="J492" s="2">
        <v>27799.200000000001</v>
      </c>
      <c r="K492" s="2">
        <v>7722</v>
      </c>
      <c r="L492" s="2">
        <v>20077.2</v>
      </c>
      <c r="M492" s="1">
        <v>41852</v>
      </c>
      <c r="N492" s="1">
        <f>WEEKDAY(financials[[#This Row],[Date]])</f>
        <v>6</v>
      </c>
      <c r="O492">
        <v>8</v>
      </c>
      <c r="P492" t="s">
        <v>33</v>
      </c>
      <c r="Q492">
        <v>2014</v>
      </c>
      <c r="R492" t="s">
        <v>56</v>
      </c>
      <c r="S492" s="2">
        <f xml:space="preserve">  financials[[#This Row],[Manufacturing Price]] + financials[[#This Row],[COGS]]</f>
        <v>7982</v>
      </c>
      <c r="T492" s="2">
        <f>financials[[#This Row],[Gross Sales]]-financials[[#This Row],[Expenses]]</f>
        <v>22906</v>
      </c>
    </row>
    <row r="493" spans="1:20" x14ac:dyDescent="0.35">
      <c r="A493" t="s">
        <v>16</v>
      </c>
      <c r="B493" t="s">
        <v>17</v>
      </c>
      <c r="C493" t="s">
        <v>43</v>
      </c>
      <c r="D493" t="s">
        <v>47</v>
      </c>
      <c r="E493">
        <v>707</v>
      </c>
      <c r="F493">
        <v>260</v>
      </c>
      <c r="G493" s="2">
        <v>350</v>
      </c>
      <c r="H493" s="2">
        <v>247450</v>
      </c>
      <c r="I493" s="2">
        <v>24745</v>
      </c>
      <c r="J493" s="2">
        <v>222705</v>
      </c>
      <c r="K493" s="2">
        <v>183820</v>
      </c>
      <c r="L493" s="2">
        <v>38885</v>
      </c>
      <c r="M493" s="1">
        <v>41883</v>
      </c>
      <c r="N493" s="1">
        <f>WEEKDAY(financials[[#This Row],[Date]])</f>
        <v>2</v>
      </c>
      <c r="O493">
        <v>9</v>
      </c>
      <c r="P493" t="s">
        <v>34</v>
      </c>
      <c r="Q493">
        <v>2014</v>
      </c>
      <c r="R493" t="s">
        <v>53</v>
      </c>
      <c r="S493" s="2">
        <f xml:space="preserve">  financials[[#This Row],[Manufacturing Price]] + financials[[#This Row],[COGS]]</f>
        <v>184080</v>
      </c>
      <c r="T493" s="2">
        <f>financials[[#This Row],[Gross Sales]]-financials[[#This Row],[Expenses]]</f>
        <v>63370</v>
      </c>
    </row>
    <row r="494" spans="1:20" x14ac:dyDescent="0.35">
      <c r="A494" t="s">
        <v>22</v>
      </c>
      <c r="B494" t="s">
        <v>23</v>
      </c>
      <c r="C494" t="s">
        <v>43</v>
      </c>
      <c r="D494" t="s">
        <v>47</v>
      </c>
      <c r="E494">
        <v>2072</v>
      </c>
      <c r="F494">
        <v>260</v>
      </c>
      <c r="G494" s="2">
        <v>15</v>
      </c>
      <c r="H494" s="2">
        <v>31080</v>
      </c>
      <c r="I494" s="2">
        <v>3108</v>
      </c>
      <c r="J494" s="2">
        <v>27972</v>
      </c>
      <c r="K494" s="2">
        <v>20720</v>
      </c>
      <c r="L494" s="2">
        <v>7252</v>
      </c>
      <c r="M494" s="1">
        <v>41974</v>
      </c>
      <c r="N494" s="1">
        <f>WEEKDAY(financials[[#This Row],[Date]])</f>
        <v>2</v>
      </c>
      <c r="O494">
        <v>12</v>
      </c>
      <c r="P494" t="s">
        <v>26</v>
      </c>
      <c r="Q494">
        <v>2014</v>
      </c>
      <c r="R494" t="s">
        <v>53</v>
      </c>
      <c r="S494" s="2">
        <f xml:space="preserve">  financials[[#This Row],[Manufacturing Price]] + financials[[#This Row],[COGS]]</f>
        <v>20980</v>
      </c>
      <c r="T494" s="2">
        <f>financials[[#This Row],[Gross Sales]]-financials[[#This Row],[Expenses]]</f>
        <v>10100</v>
      </c>
    </row>
    <row r="495" spans="1:20" x14ac:dyDescent="0.35">
      <c r="A495" t="s">
        <v>32</v>
      </c>
      <c r="B495" t="s">
        <v>23</v>
      </c>
      <c r="C495" t="s">
        <v>43</v>
      </c>
      <c r="D495" t="s">
        <v>47</v>
      </c>
      <c r="E495">
        <v>853</v>
      </c>
      <c r="F495">
        <v>260</v>
      </c>
      <c r="G495" s="2">
        <v>300</v>
      </c>
      <c r="H495" s="2">
        <v>255900</v>
      </c>
      <c r="I495" s="2">
        <v>25590</v>
      </c>
      <c r="J495" s="2">
        <v>230310</v>
      </c>
      <c r="K495" s="2">
        <v>213250</v>
      </c>
      <c r="L495" s="2">
        <v>17060</v>
      </c>
      <c r="M495" s="1">
        <v>41974</v>
      </c>
      <c r="N495" s="1">
        <f>WEEKDAY(financials[[#This Row],[Date]])</f>
        <v>2</v>
      </c>
      <c r="O495">
        <v>12</v>
      </c>
      <c r="P495" t="s">
        <v>26</v>
      </c>
      <c r="Q495">
        <v>2014</v>
      </c>
      <c r="R495" t="s">
        <v>53</v>
      </c>
      <c r="S495" s="2">
        <f xml:space="preserve">  financials[[#This Row],[Manufacturing Price]] + financials[[#This Row],[COGS]]</f>
        <v>213510</v>
      </c>
      <c r="T495" s="2">
        <f>financials[[#This Row],[Gross Sales]]-financials[[#This Row],[Expenses]]</f>
        <v>42390</v>
      </c>
    </row>
    <row r="496" spans="1:20" x14ac:dyDescent="0.35">
      <c r="A496" t="s">
        <v>29</v>
      </c>
      <c r="B496" t="s">
        <v>23</v>
      </c>
      <c r="C496" t="s">
        <v>18</v>
      </c>
      <c r="D496" t="s">
        <v>47</v>
      </c>
      <c r="E496">
        <v>1198</v>
      </c>
      <c r="F496">
        <v>3</v>
      </c>
      <c r="G496" s="2">
        <v>12</v>
      </c>
      <c r="H496" s="2">
        <v>14376</v>
      </c>
      <c r="I496" s="2">
        <v>1581.36</v>
      </c>
      <c r="J496" s="2">
        <v>12794.64</v>
      </c>
      <c r="K496" s="2">
        <v>3594</v>
      </c>
      <c r="L496" s="2">
        <v>9200.64</v>
      </c>
      <c r="M496" s="1">
        <v>41548</v>
      </c>
      <c r="N496" s="1">
        <f>WEEKDAY(financials[[#This Row],[Date]])</f>
        <v>3</v>
      </c>
      <c r="O496">
        <v>10</v>
      </c>
      <c r="P496" t="s">
        <v>35</v>
      </c>
      <c r="Q496">
        <v>2013</v>
      </c>
      <c r="R496" t="s">
        <v>55</v>
      </c>
      <c r="S496" s="2">
        <f xml:space="preserve">  financials[[#This Row],[Manufacturing Price]] + financials[[#This Row],[COGS]]</f>
        <v>3597</v>
      </c>
      <c r="T496" s="2">
        <f>financials[[#This Row],[Gross Sales]]-financials[[#This Row],[Expenses]]</f>
        <v>10779</v>
      </c>
    </row>
    <row r="497" spans="1:20" x14ac:dyDescent="0.35">
      <c r="A497" t="s">
        <v>16</v>
      </c>
      <c r="B497" t="s">
        <v>23</v>
      </c>
      <c r="C497" t="s">
        <v>37</v>
      </c>
      <c r="D497" t="s">
        <v>47</v>
      </c>
      <c r="E497">
        <v>2532</v>
      </c>
      <c r="F497">
        <v>10</v>
      </c>
      <c r="G497" s="2">
        <v>7</v>
      </c>
      <c r="H497" s="2">
        <v>17724</v>
      </c>
      <c r="I497" s="2">
        <v>1949.6399999999999</v>
      </c>
      <c r="J497" s="2">
        <v>15774.36</v>
      </c>
      <c r="K497" s="2">
        <v>12660</v>
      </c>
      <c r="L497" s="2">
        <v>3114.3599999999997</v>
      </c>
      <c r="M497" s="1">
        <v>41730</v>
      </c>
      <c r="N497" s="1">
        <f>WEEKDAY(financials[[#This Row],[Date]])</f>
        <v>3</v>
      </c>
      <c r="O497">
        <v>4</v>
      </c>
      <c r="P497" t="s">
        <v>42</v>
      </c>
      <c r="Q497">
        <v>2014</v>
      </c>
      <c r="R497" t="s">
        <v>55</v>
      </c>
      <c r="S497" s="2">
        <f xml:space="preserve">  financials[[#This Row],[Manufacturing Price]] + financials[[#This Row],[COGS]]</f>
        <v>12670</v>
      </c>
      <c r="T497" s="2">
        <f>financials[[#This Row],[Gross Sales]]-financials[[#This Row],[Expenses]]</f>
        <v>5054</v>
      </c>
    </row>
    <row r="498" spans="1:20" x14ac:dyDescent="0.35">
      <c r="A498" t="s">
        <v>29</v>
      </c>
      <c r="B498" t="s">
        <v>23</v>
      </c>
      <c r="C498" t="s">
        <v>37</v>
      </c>
      <c r="D498" t="s">
        <v>47</v>
      </c>
      <c r="E498">
        <v>1198</v>
      </c>
      <c r="F498">
        <v>10</v>
      </c>
      <c r="G498" s="2">
        <v>12</v>
      </c>
      <c r="H498" s="2">
        <v>14376</v>
      </c>
      <c r="I498" s="2">
        <v>1581.36</v>
      </c>
      <c r="J498" s="2">
        <v>12794.64</v>
      </c>
      <c r="K498" s="2">
        <v>3594</v>
      </c>
      <c r="L498" s="2">
        <v>9200.64</v>
      </c>
      <c r="M498" s="1">
        <v>41548</v>
      </c>
      <c r="N498" s="1">
        <f>WEEKDAY(financials[[#This Row],[Date]])</f>
        <v>3</v>
      </c>
      <c r="O498">
        <v>10</v>
      </c>
      <c r="P498" t="s">
        <v>35</v>
      </c>
      <c r="Q498">
        <v>2013</v>
      </c>
      <c r="R498" t="s">
        <v>55</v>
      </c>
      <c r="S498" s="2">
        <f xml:space="preserve">  financials[[#This Row],[Manufacturing Price]] + financials[[#This Row],[COGS]]</f>
        <v>3604</v>
      </c>
      <c r="T498" s="2">
        <f>financials[[#This Row],[Gross Sales]]-financials[[#This Row],[Expenses]]</f>
        <v>10772</v>
      </c>
    </row>
    <row r="499" spans="1:20" x14ac:dyDescent="0.35">
      <c r="A499" t="s">
        <v>22</v>
      </c>
      <c r="B499" t="s">
        <v>17</v>
      </c>
      <c r="C499" t="s">
        <v>40</v>
      </c>
      <c r="D499" t="s">
        <v>47</v>
      </c>
      <c r="E499">
        <v>384</v>
      </c>
      <c r="F499">
        <v>120</v>
      </c>
      <c r="G499" s="2">
        <v>15</v>
      </c>
      <c r="H499" s="2">
        <v>5760</v>
      </c>
      <c r="I499" s="2">
        <v>633.59999999999991</v>
      </c>
      <c r="J499" s="2">
        <v>5126.3999999999996</v>
      </c>
      <c r="K499" s="2">
        <v>3840</v>
      </c>
      <c r="L499" s="2">
        <v>1286.3999999999999</v>
      </c>
      <c r="M499" s="1">
        <v>41640</v>
      </c>
      <c r="N499" s="1">
        <f>WEEKDAY(financials[[#This Row],[Date]])</f>
        <v>4</v>
      </c>
      <c r="O499">
        <v>1</v>
      </c>
      <c r="P499" t="s">
        <v>20</v>
      </c>
      <c r="Q499">
        <v>2014</v>
      </c>
      <c r="R499" t="s">
        <v>51</v>
      </c>
      <c r="S499" s="2">
        <f xml:space="preserve">  financials[[#This Row],[Manufacturing Price]] + financials[[#This Row],[COGS]]</f>
        <v>3960</v>
      </c>
      <c r="T499" s="2">
        <f>financials[[#This Row],[Gross Sales]]-financials[[#This Row],[Expenses]]</f>
        <v>1800</v>
      </c>
    </row>
    <row r="500" spans="1:20" x14ac:dyDescent="0.35">
      <c r="A500" t="s">
        <v>29</v>
      </c>
      <c r="B500" t="s">
        <v>21</v>
      </c>
      <c r="C500" t="s">
        <v>40</v>
      </c>
      <c r="D500" t="s">
        <v>47</v>
      </c>
      <c r="E500">
        <v>472</v>
      </c>
      <c r="F500">
        <v>120</v>
      </c>
      <c r="G500" s="2">
        <v>12</v>
      </c>
      <c r="H500" s="2">
        <v>5664</v>
      </c>
      <c r="I500" s="2">
        <v>623.04</v>
      </c>
      <c r="J500" s="2">
        <v>5040.96</v>
      </c>
      <c r="K500" s="2">
        <v>1416</v>
      </c>
      <c r="L500" s="2">
        <v>3624.96</v>
      </c>
      <c r="M500" s="1">
        <v>41913</v>
      </c>
      <c r="N500" s="1">
        <f>WEEKDAY(financials[[#This Row],[Date]])</f>
        <v>4</v>
      </c>
      <c r="O500">
        <v>10</v>
      </c>
      <c r="P500" t="s">
        <v>35</v>
      </c>
      <c r="Q500">
        <v>2014</v>
      </c>
      <c r="R500" t="s">
        <v>51</v>
      </c>
      <c r="S500" s="2">
        <f xml:space="preserve">  financials[[#This Row],[Manufacturing Price]] + financials[[#This Row],[COGS]]</f>
        <v>1536</v>
      </c>
      <c r="T500" s="2">
        <f>financials[[#This Row],[Gross Sales]]-financials[[#This Row],[Expenses]]</f>
        <v>4128</v>
      </c>
    </row>
    <row r="501" spans="1:20" x14ac:dyDescent="0.35">
      <c r="A501" t="s">
        <v>16</v>
      </c>
      <c r="B501" t="s">
        <v>36</v>
      </c>
      <c r="C501" t="s">
        <v>41</v>
      </c>
      <c r="D501" t="s">
        <v>47</v>
      </c>
      <c r="E501">
        <v>1579</v>
      </c>
      <c r="F501">
        <v>250</v>
      </c>
      <c r="G501" s="2">
        <v>7</v>
      </c>
      <c r="H501" s="2">
        <v>11053</v>
      </c>
      <c r="I501" s="2">
        <v>1215.83</v>
      </c>
      <c r="J501" s="2">
        <v>9837.17</v>
      </c>
      <c r="K501" s="2">
        <v>7895</v>
      </c>
      <c r="L501" s="2">
        <v>1942.17</v>
      </c>
      <c r="M501" s="1">
        <v>41699</v>
      </c>
      <c r="N501" s="1">
        <f>WEEKDAY(financials[[#This Row],[Date]])</f>
        <v>7</v>
      </c>
      <c r="O501">
        <v>3</v>
      </c>
      <c r="P501" t="s">
        <v>28</v>
      </c>
      <c r="Q501">
        <v>2014</v>
      </c>
      <c r="R501" t="s">
        <v>54</v>
      </c>
      <c r="S501" s="2">
        <f xml:space="preserve">  financials[[#This Row],[Manufacturing Price]] + financials[[#This Row],[COGS]]</f>
        <v>8145</v>
      </c>
      <c r="T501" s="2">
        <f>financials[[#This Row],[Gross Sales]]-financials[[#This Row],[Expenses]]</f>
        <v>2908</v>
      </c>
    </row>
    <row r="502" spans="1:20" x14ac:dyDescent="0.35">
      <c r="A502" t="s">
        <v>29</v>
      </c>
      <c r="B502" t="s">
        <v>25</v>
      </c>
      <c r="C502" t="s">
        <v>41</v>
      </c>
      <c r="D502" t="s">
        <v>47</v>
      </c>
      <c r="E502">
        <v>1005</v>
      </c>
      <c r="F502">
        <v>250</v>
      </c>
      <c r="G502" s="2">
        <v>12</v>
      </c>
      <c r="H502" s="2">
        <v>12060</v>
      </c>
      <c r="I502" s="2">
        <v>1326.6</v>
      </c>
      <c r="J502" s="2">
        <v>10733.4</v>
      </c>
      <c r="K502" s="2">
        <v>3015</v>
      </c>
      <c r="L502" s="2">
        <v>7718.4</v>
      </c>
      <c r="M502" s="1">
        <v>41518</v>
      </c>
      <c r="N502" s="1">
        <f>WEEKDAY(financials[[#This Row],[Date]])</f>
        <v>1</v>
      </c>
      <c r="O502">
        <v>9</v>
      </c>
      <c r="P502" t="s">
        <v>34</v>
      </c>
      <c r="Q502">
        <v>2013</v>
      </c>
      <c r="R502" t="s">
        <v>52</v>
      </c>
      <c r="S502" s="2">
        <f xml:space="preserve">  financials[[#This Row],[Manufacturing Price]] + financials[[#This Row],[COGS]]</f>
        <v>3265</v>
      </c>
      <c r="T502" s="2">
        <f>financials[[#This Row],[Gross Sales]]-financials[[#This Row],[Expenses]]</f>
        <v>8795</v>
      </c>
    </row>
    <row r="503" spans="1:20" x14ac:dyDescent="0.35">
      <c r="A503" t="s">
        <v>22</v>
      </c>
      <c r="B503" t="s">
        <v>36</v>
      </c>
      <c r="C503" t="s">
        <v>43</v>
      </c>
      <c r="D503" t="s">
        <v>47</v>
      </c>
      <c r="E503">
        <v>3199.5</v>
      </c>
      <c r="F503">
        <v>260</v>
      </c>
      <c r="G503" s="2">
        <v>15</v>
      </c>
      <c r="H503" s="2">
        <v>47992.5</v>
      </c>
      <c r="I503" s="2">
        <v>5279.1749999999993</v>
      </c>
      <c r="J503" s="2">
        <v>42713.324999999997</v>
      </c>
      <c r="K503" s="2">
        <v>31995</v>
      </c>
      <c r="L503" s="2">
        <v>10718.324999999999</v>
      </c>
      <c r="M503" s="1">
        <v>41821</v>
      </c>
      <c r="N503" s="1">
        <f>WEEKDAY(financials[[#This Row],[Date]])</f>
        <v>3</v>
      </c>
      <c r="O503">
        <v>7</v>
      </c>
      <c r="P503" t="s">
        <v>31</v>
      </c>
      <c r="Q503">
        <v>2014</v>
      </c>
      <c r="R503" t="s">
        <v>55</v>
      </c>
      <c r="S503" s="2">
        <f xml:space="preserve">  financials[[#This Row],[Manufacturing Price]] + financials[[#This Row],[COGS]]</f>
        <v>32255</v>
      </c>
      <c r="T503" s="2">
        <f>financials[[#This Row],[Gross Sales]]-financials[[#This Row],[Expenses]]</f>
        <v>15737.5</v>
      </c>
    </row>
    <row r="504" spans="1:20" x14ac:dyDescent="0.35">
      <c r="A504" t="s">
        <v>29</v>
      </c>
      <c r="B504" t="s">
        <v>21</v>
      </c>
      <c r="C504" t="s">
        <v>43</v>
      </c>
      <c r="D504" t="s">
        <v>47</v>
      </c>
      <c r="E504">
        <v>472</v>
      </c>
      <c r="F504">
        <v>260</v>
      </c>
      <c r="G504" s="2">
        <v>12</v>
      </c>
      <c r="H504" s="2">
        <v>5664</v>
      </c>
      <c r="I504" s="2">
        <v>623.04</v>
      </c>
      <c r="J504" s="2">
        <v>5040.96</v>
      </c>
      <c r="K504" s="2">
        <v>1416</v>
      </c>
      <c r="L504" s="2">
        <v>3624.96</v>
      </c>
      <c r="M504" s="1">
        <v>41913</v>
      </c>
      <c r="N504" s="1">
        <f>WEEKDAY(financials[[#This Row],[Date]])</f>
        <v>4</v>
      </c>
      <c r="O504">
        <v>10</v>
      </c>
      <c r="P504" t="s">
        <v>35</v>
      </c>
      <c r="Q504">
        <v>2014</v>
      </c>
      <c r="R504" t="s">
        <v>51</v>
      </c>
      <c r="S504" s="2">
        <f xml:space="preserve">  financials[[#This Row],[Manufacturing Price]] + financials[[#This Row],[COGS]]</f>
        <v>1676</v>
      </c>
      <c r="T504" s="2">
        <f>financials[[#This Row],[Gross Sales]]-financials[[#This Row],[Expenses]]</f>
        <v>3988</v>
      </c>
    </row>
    <row r="505" spans="1:20" x14ac:dyDescent="0.35">
      <c r="A505" t="s">
        <v>29</v>
      </c>
      <c r="B505" t="s">
        <v>17</v>
      </c>
      <c r="C505" t="s">
        <v>18</v>
      </c>
      <c r="D505" t="s">
        <v>47</v>
      </c>
      <c r="E505">
        <v>1937</v>
      </c>
      <c r="F505">
        <v>3</v>
      </c>
      <c r="G505" s="2">
        <v>12</v>
      </c>
      <c r="H505" s="2">
        <v>23244</v>
      </c>
      <c r="I505" s="2">
        <v>2556.84</v>
      </c>
      <c r="J505" s="2">
        <v>20687.16</v>
      </c>
      <c r="K505" s="2">
        <v>5811</v>
      </c>
      <c r="L505" s="2">
        <v>14876.16</v>
      </c>
      <c r="M505" s="1">
        <v>41671</v>
      </c>
      <c r="N505" s="1">
        <f>WEEKDAY(financials[[#This Row],[Date]])</f>
        <v>7</v>
      </c>
      <c r="O505">
        <v>2</v>
      </c>
      <c r="P505" t="s">
        <v>38</v>
      </c>
      <c r="Q505">
        <v>2014</v>
      </c>
      <c r="R505" t="s">
        <v>54</v>
      </c>
      <c r="S505" s="2">
        <f xml:space="preserve">  financials[[#This Row],[Manufacturing Price]] + financials[[#This Row],[COGS]]</f>
        <v>5814</v>
      </c>
      <c r="T505" s="2">
        <f>financials[[#This Row],[Gross Sales]]-financials[[#This Row],[Expenses]]</f>
        <v>17430</v>
      </c>
    </row>
    <row r="506" spans="1:20" x14ac:dyDescent="0.35">
      <c r="A506" t="s">
        <v>16</v>
      </c>
      <c r="B506" t="s">
        <v>21</v>
      </c>
      <c r="C506" t="s">
        <v>18</v>
      </c>
      <c r="D506" t="s">
        <v>47</v>
      </c>
      <c r="E506">
        <v>792</v>
      </c>
      <c r="F506">
        <v>3</v>
      </c>
      <c r="G506" s="2">
        <v>350</v>
      </c>
      <c r="H506" s="2">
        <v>277200</v>
      </c>
      <c r="I506" s="2">
        <v>30492</v>
      </c>
      <c r="J506" s="2">
        <v>246708</v>
      </c>
      <c r="K506" s="2">
        <v>205920</v>
      </c>
      <c r="L506" s="2">
        <v>40788</v>
      </c>
      <c r="M506" s="1">
        <v>41699</v>
      </c>
      <c r="N506" s="1">
        <f>WEEKDAY(financials[[#This Row],[Date]])</f>
        <v>7</v>
      </c>
      <c r="O506">
        <v>3</v>
      </c>
      <c r="P506" t="s">
        <v>28</v>
      </c>
      <c r="Q506">
        <v>2014</v>
      </c>
      <c r="R506" t="s">
        <v>54</v>
      </c>
      <c r="S506" s="2">
        <f xml:space="preserve">  financials[[#This Row],[Manufacturing Price]] + financials[[#This Row],[COGS]]</f>
        <v>205923</v>
      </c>
      <c r="T506" s="2">
        <f>financials[[#This Row],[Gross Sales]]-financials[[#This Row],[Expenses]]</f>
        <v>71277</v>
      </c>
    </row>
    <row r="507" spans="1:20" x14ac:dyDescent="0.35">
      <c r="A507" t="s">
        <v>32</v>
      </c>
      <c r="B507" t="s">
        <v>21</v>
      </c>
      <c r="C507" t="s">
        <v>18</v>
      </c>
      <c r="D507" t="s">
        <v>47</v>
      </c>
      <c r="E507">
        <v>2811</v>
      </c>
      <c r="F507">
        <v>3</v>
      </c>
      <c r="G507" s="2">
        <v>300</v>
      </c>
      <c r="H507" s="2">
        <v>843300</v>
      </c>
      <c r="I507" s="2">
        <v>92763</v>
      </c>
      <c r="J507" s="2">
        <v>750537</v>
      </c>
      <c r="K507" s="2">
        <v>702750</v>
      </c>
      <c r="L507" s="2">
        <v>47787</v>
      </c>
      <c r="M507" s="1">
        <v>41821</v>
      </c>
      <c r="N507" s="1">
        <f>WEEKDAY(financials[[#This Row],[Date]])</f>
        <v>3</v>
      </c>
      <c r="O507">
        <v>7</v>
      </c>
      <c r="P507" t="s">
        <v>31</v>
      </c>
      <c r="Q507">
        <v>2014</v>
      </c>
      <c r="R507" t="s">
        <v>55</v>
      </c>
      <c r="S507" s="2">
        <f xml:space="preserve">  financials[[#This Row],[Manufacturing Price]] + financials[[#This Row],[COGS]]</f>
        <v>702753</v>
      </c>
      <c r="T507" s="2">
        <f>financials[[#This Row],[Gross Sales]]-financials[[#This Row],[Expenses]]</f>
        <v>140547</v>
      </c>
    </row>
    <row r="508" spans="1:20" x14ac:dyDescent="0.35">
      <c r="A508" t="s">
        <v>30</v>
      </c>
      <c r="B508" t="s">
        <v>23</v>
      </c>
      <c r="C508" t="s">
        <v>18</v>
      </c>
      <c r="D508" t="s">
        <v>47</v>
      </c>
      <c r="E508">
        <v>2441</v>
      </c>
      <c r="F508">
        <v>3</v>
      </c>
      <c r="G508" s="2">
        <v>125</v>
      </c>
      <c r="H508" s="2">
        <v>305125</v>
      </c>
      <c r="I508" s="2">
        <v>33563.75</v>
      </c>
      <c r="J508" s="2">
        <v>271561.25</v>
      </c>
      <c r="K508" s="2">
        <v>292920</v>
      </c>
      <c r="L508" s="2">
        <v>-21358.75</v>
      </c>
      <c r="M508" s="1">
        <v>41913</v>
      </c>
      <c r="N508" s="1">
        <f>WEEKDAY(financials[[#This Row],[Date]])</f>
        <v>4</v>
      </c>
      <c r="O508">
        <v>10</v>
      </c>
      <c r="P508" t="s">
        <v>35</v>
      </c>
      <c r="Q508">
        <v>2014</v>
      </c>
      <c r="R508" t="s">
        <v>51</v>
      </c>
      <c r="S508" s="2">
        <f xml:space="preserve">  financials[[#This Row],[Manufacturing Price]] + financials[[#This Row],[COGS]]</f>
        <v>292923</v>
      </c>
      <c r="T508" s="2">
        <f>financials[[#This Row],[Gross Sales]]-financials[[#This Row],[Expenses]]</f>
        <v>12202</v>
      </c>
    </row>
    <row r="509" spans="1:20" x14ac:dyDescent="0.35">
      <c r="A509" t="s">
        <v>22</v>
      </c>
      <c r="B509" t="s">
        <v>17</v>
      </c>
      <c r="C509" t="s">
        <v>18</v>
      </c>
      <c r="D509" t="s">
        <v>47</v>
      </c>
      <c r="E509">
        <v>1560</v>
      </c>
      <c r="F509">
        <v>3</v>
      </c>
      <c r="G509" s="2">
        <v>15</v>
      </c>
      <c r="H509" s="2">
        <v>23400</v>
      </c>
      <c r="I509" s="2">
        <v>2574</v>
      </c>
      <c r="J509" s="2">
        <v>20826</v>
      </c>
      <c r="K509" s="2">
        <v>15600</v>
      </c>
      <c r="L509" s="2">
        <v>5226</v>
      </c>
      <c r="M509" s="1">
        <v>41579</v>
      </c>
      <c r="N509" s="1">
        <f>WEEKDAY(financials[[#This Row],[Date]])</f>
        <v>6</v>
      </c>
      <c r="O509">
        <v>11</v>
      </c>
      <c r="P509" t="s">
        <v>39</v>
      </c>
      <c r="Q509">
        <v>2013</v>
      </c>
      <c r="R509" t="s">
        <v>56</v>
      </c>
      <c r="S509" s="2">
        <f xml:space="preserve">  financials[[#This Row],[Manufacturing Price]] + financials[[#This Row],[COGS]]</f>
        <v>15603</v>
      </c>
      <c r="T509" s="2">
        <f>financials[[#This Row],[Gross Sales]]-financials[[#This Row],[Expenses]]</f>
        <v>7797</v>
      </c>
    </row>
    <row r="510" spans="1:20" x14ac:dyDescent="0.35">
      <c r="A510" t="s">
        <v>16</v>
      </c>
      <c r="B510" t="s">
        <v>25</v>
      </c>
      <c r="C510" t="s">
        <v>18</v>
      </c>
      <c r="D510" t="s">
        <v>47</v>
      </c>
      <c r="E510">
        <v>2706</v>
      </c>
      <c r="F510">
        <v>3</v>
      </c>
      <c r="G510" s="2">
        <v>7</v>
      </c>
      <c r="H510" s="2">
        <v>18942</v>
      </c>
      <c r="I510" s="2">
        <v>2083.62</v>
      </c>
      <c r="J510" s="2">
        <v>16858.38</v>
      </c>
      <c r="K510" s="2">
        <v>13530</v>
      </c>
      <c r="L510" s="2">
        <v>3328.380000000001</v>
      </c>
      <c r="M510" s="1">
        <v>41579</v>
      </c>
      <c r="N510" s="1">
        <f>WEEKDAY(financials[[#This Row],[Date]])</f>
        <v>6</v>
      </c>
      <c r="O510">
        <v>11</v>
      </c>
      <c r="P510" t="s">
        <v>39</v>
      </c>
      <c r="Q510">
        <v>2013</v>
      </c>
      <c r="R510" t="s">
        <v>56</v>
      </c>
      <c r="S510" s="2">
        <f xml:space="preserve">  financials[[#This Row],[Manufacturing Price]] + financials[[#This Row],[COGS]]</f>
        <v>13533</v>
      </c>
      <c r="T510" s="2">
        <f>financials[[#This Row],[Gross Sales]]-financials[[#This Row],[Expenses]]</f>
        <v>5409</v>
      </c>
    </row>
    <row r="511" spans="1:20" x14ac:dyDescent="0.35">
      <c r="A511" t="s">
        <v>16</v>
      </c>
      <c r="B511" t="s">
        <v>21</v>
      </c>
      <c r="C511" t="s">
        <v>27</v>
      </c>
      <c r="D511" t="s">
        <v>47</v>
      </c>
      <c r="E511">
        <v>766</v>
      </c>
      <c r="F511">
        <v>5</v>
      </c>
      <c r="G511" s="2">
        <v>350</v>
      </c>
      <c r="H511" s="2">
        <v>268100</v>
      </c>
      <c r="I511" s="2">
        <v>29491</v>
      </c>
      <c r="J511" s="2">
        <v>238609</v>
      </c>
      <c r="K511" s="2">
        <v>199160</v>
      </c>
      <c r="L511" s="2">
        <v>39449</v>
      </c>
      <c r="M511" s="1">
        <v>41640</v>
      </c>
      <c r="N511" s="1">
        <f>WEEKDAY(financials[[#This Row],[Date]])</f>
        <v>4</v>
      </c>
      <c r="O511">
        <v>1</v>
      </c>
      <c r="P511" t="s">
        <v>20</v>
      </c>
      <c r="Q511">
        <v>2014</v>
      </c>
      <c r="R511" t="s">
        <v>51</v>
      </c>
      <c r="S511" s="2">
        <f xml:space="preserve">  financials[[#This Row],[Manufacturing Price]] + financials[[#This Row],[COGS]]</f>
        <v>199165</v>
      </c>
      <c r="T511" s="2">
        <f>financials[[#This Row],[Gross Sales]]-financials[[#This Row],[Expenses]]</f>
        <v>68935</v>
      </c>
    </row>
    <row r="512" spans="1:20" x14ac:dyDescent="0.35">
      <c r="A512" t="s">
        <v>16</v>
      </c>
      <c r="B512" t="s">
        <v>21</v>
      </c>
      <c r="C512" t="s">
        <v>27</v>
      </c>
      <c r="D512" t="s">
        <v>47</v>
      </c>
      <c r="E512">
        <v>2992</v>
      </c>
      <c r="F512">
        <v>5</v>
      </c>
      <c r="G512" s="2">
        <v>20</v>
      </c>
      <c r="H512" s="2">
        <v>59840</v>
      </c>
      <c r="I512" s="2">
        <v>6582.4</v>
      </c>
      <c r="J512" s="2">
        <v>53257.599999999999</v>
      </c>
      <c r="K512" s="2">
        <v>29920</v>
      </c>
      <c r="L512" s="2">
        <v>23337.599999999999</v>
      </c>
      <c r="M512" s="1">
        <v>41548</v>
      </c>
      <c r="N512" s="1">
        <f>WEEKDAY(financials[[#This Row],[Date]])</f>
        <v>3</v>
      </c>
      <c r="O512">
        <v>10</v>
      </c>
      <c r="P512" t="s">
        <v>35</v>
      </c>
      <c r="Q512">
        <v>2013</v>
      </c>
      <c r="R512" t="s">
        <v>55</v>
      </c>
      <c r="S512" s="2">
        <f xml:space="preserve">  financials[[#This Row],[Manufacturing Price]] + financials[[#This Row],[COGS]]</f>
        <v>29925</v>
      </c>
      <c r="T512" s="2">
        <f>financials[[#This Row],[Gross Sales]]-financials[[#This Row],[Expenses]]</f>
        <v>29915</v>
      </c>
    </row>
    <row r="513" spans="1:20" x14ac:dyDescent="0.35">
      <c r="A513" t="s">
        <v>22</v>
      </c>
      <c r="B513" t="s">
        <v>25</v>
      </c>
      <c r="C513" t="s">
        <v>27</v>
      </c>
      <c r="D513" t="s">
        <v>47</v>
      </c>
      <c r="E513">
        <v>2157</v>
      </c>
      <c r="F513">
        <v>5</v>
      </c>
      <c r="G513" s="2">
        <v>15</v>
      </c>
      <c r="H513" s="2">
        <v>32355</v>
      </c>
      <c r="I513" s="2">
        <v>3559.05</v>
      </c>
      <c r="J513" s="2">
        <v>28795.95</v>
      </c>
      <c r="K513" s="2">
        <v>21570</v>
      </c>
      <c r="L513" s="2">
        <v>7225.9500000000007</v>
      </c>
      <c r="M513" s="1">
        <v>41974</v>
      </c>
      <c r="N513" s="1">
        <f>WEEKDAY(financials[[#This Row],[Date]])</f>
        <v>2</v>
      </c>
      <c r="O513">
        <v>12</v>
      </c>
      <c r="P513" t="s">
        <v>26</v>
      </c>
      <c r="Q513">
        <v>2014</v>
      </c>
      <c r="R513" t="s">
        <v>53</v>
      </c>
      <c r="S513" s="2">
        <f xml:space="preserve">  financials[[#This Row],[Manufacturing Price]] + financials[[#This Row],[COGS]]</f>
        <v>21575</v>
      </c>
      <c r="T513" s="2">
        <f>financials[[#This Row],[Gross Sales]]-financials[[#This Row],[Expenses]]</f>
        <v>10780</v>
      </c>
    </row>
    <row r="514" spans="1:20" x14ac:dyDescent="0.35">
      <c r="A514" t="s">
        <v>32</v>
      </c>
      <c r="B514" t="s">
        <v>17</v>
      </c>
      <c r="C514" t="s">
        <v>37</v>
      </c>
      <c r="D514" t="s">
        <v>47</v>
      </c>
      <c r="E514">
        <v>873</v>
      </c>
      <c r="F514">
        <v>10</v>
      </c>
      <c r="G514" s="2">
        <v>300</v>
      </c>
      <c r="H514" s="2">
        <v>261900</v>
      </c>
      <c r="I514" s="2">
        <v>28809</v>
      </c>
      <c r="J514" s="2">
        <v>233091</v>
      </c>
      <c r="K514" s="2">
        <v>218250</v>
      </c>
      <c r="L514" s="2">
        <v>14841</v>
      </c>
      <c r="M514" s="1">
        <v>41640</v>
      </c>
      <c r="N514" s="1">
        <f>WEEKDAY(financials[[#This Row],[Date]])</f>
        <v>4</v>
      </c>
      <c r="O514">
        <v>1</v>
      </c>
      <c r="P514" t="s">
        <v>20</v>
      </c>
      <c r="Q514">
        <v>2014</v>
      </c>
      <c r="R514" t="s">
        <v>51</v>
      </c>
      <c r="S514" s="2">
        <f xml:space="preserve">  financials[[#This Row],[Manufacturing Price]] + financials[[#This Row],[COGS]]</f>
        <v>218260</v>
      </c>
      <c r="T514" s="2">
        <f>financials[[#This Row],[Gross Sales]]-financials[[#This Row],[Expenses]]</f>
        <v>43640</v>
      </c>
    </row>
    <row r="515" spans="1:20" x14ac:dyDescent="0.35">
      <c r="A515" t="s">
        <v>16</v>
      </c>
      <c r="B515" t="s">
        <v>25</v>
      </c>
      <c r="C515" t="s">
        <v>37</v>
      </c>
      <c r="D515" t="s">
        <v>47</v>
      </c>
      <c r="E515">
        <v>1122</v>
      </c>
      <c r="F515">
        <v>10</v>
      </c>
      <c r="G515" s="2">
        <v>20</v>
      </c>
      <c r="H515" s="2">
        <v>22440</v>
      </c>
      <c r="I515" s="2">
        <v>2468.4</v>
      </c>
      <c r="J515" s="2">
        <v>19971.599999999999</v>
      </c>
      <c r="K515" s="2">
        <v>11220</v>
      </c>
      <c r="L515" s="2">
        <v>8751.5999999999985</v>
      </c>
      <c r="M515" s="1">
        <v>41699</v>
      </c>
      <c r="N515" s="1">
        <f>WEEKDAY(financials[[#This Row],[Date]])</f>
        <v>7</v>
      </c>
      <c r="O515">
        <v>3</v>
      </c>
      <c r="P515" t="s">
        <v>28</v>
      </c>
      <c r="Q515">
        <v>2014</v>
      </c>
      <c r="R515" t="s">
        <v>54</v>
      </c>
      <c r="S515" s="2">
        <f xml:space="preserve">  financials[[#This Row],[Manufacturing Price]] + financials[[#This Row],[COGS]]</f>
        <v>11230</v>
      </c>
      <c r="T515" s="2">
        <f>financials[[#This Row],[Gross Sales]]-financials[[#This Row],[Expenses]]</f>
        <v>11210</v>
      </c>
    </row>
    <row r="516" spans="1:20" x14ac:dyDescent="0.35">
      <c r="A516" t="s">
        <v>16</v>
      </c>
      <c r="B516" t="s">
        <v>17</v>
      </c>
      <c r="C516" t="s">
        <v>37</v>
      </c>
      <c r="D516" t="s">
        <v>47</v>
      </c>
      <c r="E516">
        <v>2104.5</v>
      </c>
      <c r="F516">
        <v>10</v>
      </c>
      <c r="G516" s="2">
        <v>350</v>
      </c>
      <c r="H516" s="2">
        <v>736575</v>
      </c>
      <c r="I516" s="2">
        <v>81023.25</v>
      </c>
      <c r="J516" s="2">
        <v>655551.75</v>
      </c>
      <c r="K516" s="2">
        <v>547170</v>
      </c>
      <c r="L516" s="2">
        <v>108381.75</v>
      </c>
      <c r="M516" s="1">
        <v>41821</v>
      </c>
      <c r="N516" s="1">
        <f>WEEKDAY(financials[[#This Row],[Date]])</f>
        <v>3</v>
      </c>
      <c r="O516">
        <v>7</v>
      </c>
      <c r="P516" t="s">
        <v>31</v>
      </c>
      <c r="Q516">
        <v>2014</v>
      </c>
      <c r="R516" t="s">
        <v>55</v>
      </c>
      <c r="S516" s="2">
        <f xml:space="preserve">  financials[[#This Row],[Manufacturing Price]] + financials[[#This Row],[COGS]]</f>
        <v>547180</v>
      </c>
      <c r="T516" s="2">
        <f>financials[[#This Row],[Gross Sales]]-financials[[#This Row],[Expenses]]</f>
        <v>189395</v>
      </c>
    </row>
    <row r="517" spans="1:20" x14ac:dyDescent="0.35">
      <c r="A517" t="s">
        <v>29</v>
      </c>
      <c r="B517" t="s">
        <v>17</v>
      </c>
      <c r="C517" t="s">
        <v>37</v>
      </c>
      <c r="D517" t="s">
        <v>47</v>
      </c>
      <c r="E517">
        <v>4026</v>
      </c>
      <c r="F517">
        <v>10</v>
      </c>
      <c r="G517" s="2">
        <v>12</v>
      </c>
      <c r="H517" s="2">
        <v>48312</v>
      </c>
      <c r="I517" s="2">
        <v>5314.32</v>
      </c>
      <c r="J517" s="2">
        <v>42997.68</v>
      </c>
      <c r="K517" s="2">
        <v>12078</v>
      </c>
      <c r="L517" s="2">
        <v>30919.68</v>
      </c>
      <c r="M517" s="1">
        <v>41821</v>
      </c>
      <c r="N517" s="1">
        <f>WEEKDAY(financials[[#This Row],[Date]])</f>
        <v>3</v>
      </c>
      <c r="O517">
        <v>7</v>
      </c>
      <c r="P517" t="s">
        <v>31</v>
      </c>
      <c r="Q517">
        <v>2014</v>
      </c>
      <c r="R517" t="s">
        <v>55</v>
      </c>
      <c r="S517" s="2">
        <f xml:space="preserve">  financials[[#This Row],[Manufacturing Price]] + financials[[#This Row],[COGS]]</f>
        <v>12088</v>
      </c>
      <c r="T517" s="2">
        <f>financials[[#This Row],[Gross Sales]]-financials[[#This Row],[Expenses]]</f>
        <v>36224</v>
      </c>
    </row>
    <row r="518" spans="1:20" x14ac:dyDescent="0.35">
      <c r="A518" t="s">
        <v>29</v>
      </c>
      <c r="B518" t="s">
        <v>23</v>
      </c>
      <c r="C518" t="s">
        <v>37</v>
      </c>
      <c r="D518" t="s">
        <v>47</v>
      </c>
      <c r="E518">
        <v>2425.5</v>
      </c>
      <c r="F518">
        <v>10</v>
      </c>
      <c r="G518" s="2">
        <v>12</v>
      </c>
      <c r="H518" s="2">
        <v>29106</v>
      </c>
      <c r="I518" s="2">
        <v>3201.66</v>
      </c>
      <c r="J518" s="2">
        <v>25904.340000000004</v>
      </c>
      <c r="K518" s="2">
        <v>7276.5</v>
      </c>
      <c r="L518" s="2">
        <v>18627.840000000004</v>
      </c>
      <c r="M518" s="1">
        <v>41821</v>
      </c>
      <c r="N518" s="1">
        <f>WEEKDAY(financials[[#This Row],[Date]])</f>
        <v>3</v>
      </c>
      <c r="O518">
        <v>7</v>
      </c>
      <c r="P518" t="s">
        <v>31</v>
      </c>
      <c r="Q518">
        <v>2014</v>
      </c>
      <c r="R518" t="s">
        <v>55</v>
      </c>
      <c r="S518" s="2">
        <f xml:space="preserve">  financials[[#This Row],[Manufacturing Price]] + financials[[#This Row],[COGS]]</f>
        <v>7286.5</v>
      </c>
      <c r="T518" s="2">
        <f>financials[[#This Row],[Gross Sales]]-financials[[#This Row],[Expenses]]</f>
        <v>21819.5</v>
      </c>
    </row>
    <row r="519" spans="1:20" x14ac:dyDescent="0.35">
      <c r="A519" t="s">
        <v>16</v>
      </c>
      <c r="B519" t="s">
        <v>17</v>
      </c>
      <c r="C519" t="s">
        <v>37</v>
      </c>
      <c r="D519" t="s">
        <v>47</v>
      </c>
      <c r="E519">
        <v>2394</v>
      </c>
      <c r="F519">
        <v>10</v>
      </c>
      <c r="G519" s="2">
        <v>20</v>
      </c>
      <c r="H519" s="2">
        <v>47880</v>
      </c>
      <c r="I519" s="2">
        <v>5266.8</v>
      </c>
      <c r="J519" s="2">
        <v>42613.2</v>
      </c>
      <c r="K519" s="2">
        <v>23940</v>
      </c>
      <c r="L519" s="2">
        <v>18673.199999999997</v>
      </c>
      <c r="M519" s="1">
        <v>41852</v>
      </c>
      <c r="N519" s="1">
        <f>WEEKDAY(financials[[#This Row],[Date]])</f>
        <v>6</v>
      </c>
      <c r="O519">
        <v>8</v>
      </c>
      <c r="P519" t="s">
        <v>33</v>
      </c>
      <c r="Q519">
        <v>2014</v>
      </c>
      <c r="R519" t="s">
        <v>56</v>
      </c>
      <c r="S519" s="2">
        <f xml:space="preserve">  financials[[#This Row],[Manufacturing Price]] + financials[[#This Row],[COGS]]</f>
        <v>23950</v>
      </c>
      <c r="T519" s="2">
        <f>financials[[#This Row],[Gross Sales]]-financials[[#This Row],[Expenses]]</f>
        <v>23930</v>
      </c>
    </row>
    <row r="520" spans="1:20" x14ac:dyDescent="0.35">
      <c r="A520" t="s">
        <v>22</v>
      </c>
      <c r="B520" t="s">
        <v>25</v>
      </c>
      <c r="C520" t="s">
        <v>37</v>
      </c>
      <c r="D520" t="s">
        <v>47</v>
      </c>
      <c r="E520">
        <v>1984</v>
      </c>
      <c r="F520">
        <v>10</v>
      </c>
      <c r="G520" s="2">
        <v>15</v>
      </c>
      <c r="H520" s="2">
        <v>29760</v>
      </c>
      <c r="I520" s="2">
        <v>3273.6</v>
      </c>
      <c r="J520" s="2">
        <v>26486.400000000001</v>
      </c>
      <c r="K520" s="2">
        <v>19840</v>
      </c>
      <c r="L520" s="2">
        <v>6646.4000000000015</v>
      </c>
      <c r="M520" s="1">
        <v>41852</v>
      </c>
      <c r="N520" s="1">
        <f>WEEKDAY(financials[[#This Row],[Date]])</f>
        <v>6</v>
      </c>
      <c r="O520">
        <v>8</v>
      </c>
      <c r="P520" t="s">
        <v>33</v>
      </c>
      <c r="Q520">
        <v>2014</v>
      </c>
      <c r="R520" t="s">
        <v>56</v>
      </c>
      <c r="S520" s="2">
        <f xml:space="preserve">  financials[[#This Row],[Manufacturing Price]] + financials[[#This Row],[COGS]]</f>
        <v>19850</v>
      </c>
      <c r="T520" s="2">
        <f>financials[[#This Row],[Gross Sales]]-financials[[#This Row],[Expenses]]</f>
        <v>9910</v>
      </c>
    </row>
    <row r="521" spans="1:20" x14ac:dyDescent="0.35">
      <c r="A521" t="s">
        <v>30</v>
      </c>
      <c r="B521" t="s">
        <v>23</v>
      </c>
      <c r="C521" t="s">
        <v>37</v>
      </c>
      <c r="D521" t="s">
        <v>47</v>
      </c>
      <c r="E521">
        <v>2441</v>
      </c>
      <c r="F521">
        <v>10</v>
      </c>
      <c r="G521" s="2">
        <v>125</v>
      </c>
      <c r="H521" s="2">
        <v>305125</v>
      </c>
      <c r="I521" s="2">
        <v>33563.75</v>
      </c>
      <c r="J521" s="2">
        <v>271561.25</v>
      </c>
      <c r="K521" s="2">
        <v>292920</v>
      </c>
      <c r="L521" s="2">
        <v>-21358.75</v>
      </c>
      <c r="M521" s="1">
        <v>41913</v>
      </c>
      <c r="N521" s="1">
        <f>WEEKDAY(financials[[#This Row],[Date]])</f>
        <v>4</v>
      </c>
      <c r="O521">
        <v>10</v>
      </c>
      <c r="P521" t="s">
        <v>35</v>
      </c>
      <c r="Q521">
        <v>2014</v>
      </c>
      <c r="R521" t="s">
        <v>51</v>
      </c>
      <c r="S521" s="2">
        <f xml:space="preserve">  financials[[#This Row],[Manufacturing Price]] + financials[[#This Row],[COGS]]</f>
        <v>292930</v>
      </c>
      <c r="T521" s="2">
        <f>financials[[#This Row],[Gross Sales]]-financials[[#This Row],[Expenses]]</f>
        <v>12195</v>
      </c>
    </row>
    <row r="522" spans="1:20" x14ac:dyDescent="0.35">
      <c r="A522" t="s">
        <v>16</v>
      </c>
      <c r="B522" t="s">
        <v>21</v>
      </c>
      <c r="C522" t="s">
        <v>37</v>
      </c>
      <c r="D522" t="s">
        <v>47</v>
      </c>
      <c r="E522">
        <v>2992</v>
      </c>
      <c r="F522">
        <v>10</v>
      </c>
      <c r="G522" s="2">
        <v>20</v>
      </c>
      <c r="H522" s="2">
        <v>59840</v>
      </c>
      <c r="I522" s="2">
        <v>6582.4</v>
      </c>
      <c r="J522" s="2">
        <v>53257.599999999999</v>
      </c>
      <c r="K522" s="2">
        <v>29920</v>
      </c>
      <c r="L522" s="2">
        <v>23337.599999999999</v>
      </c>
      <c r="M522" s="1">
        <v>41548</v>
      </c>
      <c r="N522" s="1">
        <f>WEEKDAY(financials[[#This Row],[Date]])</f>
        <v>3</v>
      </c>
      <c r="O522">
        <v>10</v>
      </c>
      <c r="P522" t="s">
        <v>35</v>
      </c>
      <c r="Q522">
        <v>2013</v>
      </c>
      <c r="R522" t="s">
        <v>55</v>
      </c>
      <c r="S522" s="2">
        <f xml:space="preserve">  financials[[#This Row],[Manufacturing Price]] + financials[[#This Row],[COGS]]</f>
        <v>29930</v>
      </c>
      <c r="T522" s="2">
        <f>financials[[#This Row],[Gross Sales]]-financials[[#This Row],[Expenses]]</f>
        <v>29910</v>
      </c>
    </row>
    <row r="523" spans="1:20" x14ac:dyDescent="0.35">
      <c r="A523" t="s">
        <v>32</v>
      </c>
      <c r="B523" t="s">
        <v>17</v>
      </c>
      <c r="C523" t="s">
        <v>37</v>
      </c>
      <c r="D523" t="s">
        <v>47</v>
      </c>
      <c r="E523">
        <v>1366</v>
      </c>
      <c r="F523">
        <v>10</v>
      </c>
      <c r="G523" s="2">
        <v>300</v>
      </c>
      <c r="H523" s="2">
        <v>409800</v>
      </c>
      <c r="I523" s="2">
        <v>45078</v>
      </c>
      <c r="J523" s="2">
        <v>364722</v>
      </c>
      <c r="K523" s="2">
        <v>341500</v>
      </c>
      <c r="L523" s="2">
        <v>23222</v>
      </c>
      <c r="M523" s="1">
        <v>41944</v>
      </c>
      <c r="N523" s="1">
        <f>WEEKDAY(financials[[#This Row],[Date]])</f>
        <v>7</v>
      </c>
      <c r="O523">
        <v>11</v>
      </c>
      <c r="P523" t="s">
        <v>39</v>
      </c>
      <c r="Q523">
        <v>2014</v>
      </c>
      <c r="R523" t="s">
        <v>54</v>
      </c>
      <c r="S523" s="2">
        <f xml:space="preserve">  financials[[#This Row],[Manufacturing Price]] + financials[[#This Row],[COGS]]</f>
        <v>341510</v>
      </c>
      <c r="T523" s="2">
        <f>financials[[#This Row],[Gross Sales]]-financials[[#This Row],[Expenses]]</f>
        <v>68290</v>
      </c>
    </row>
    <row r="524" spans="1:20" x14ac:dyDescent="0.35">
      <c r="A524" t="s">
        <v>16</v>
      </c>
      <c r="B524" t="s">
        <v>23</v>
      </c>
      <c r="C524" t="s">
        <v>40</v>
      </c>
      <c r="D524" t="s">
        <v>47</v>
      </c>
      <c r="E524">
        <v>2805</v>
      </c>
      <c r="F524">
        <v>120</v>
      </c>
      <c r="G524" s="2">
        <v>20</v>
      </c>
      <c r="H524" s="2">
        <v>56100</v>
      </c>
      <c r="I524" s="2">
        <v>6171</v>
      </c>
      <c r="J524" s="2">
        <v>49929</v>
      </c>
      <c r="K524" s="2">
        <v>28050</v>
      </c>
      <c r="L524" s="2">
        <v>21879</v>
      </c>
      <c r="M524" s="1">
        <v>41518</v>
      </c>
      <c r="N524" s="1">
        <f>WEEKDAY(financials[[#This Row],[Date]])</f>
        <v>1</v>
      </c>
      <c r="O524">
        <v>9</v>
      </c>
      <c r="P524" t="s">
        <v>34</v>
      </c>
      <c r="Q524">
        <v>2013</v>
      </c>
      <c r="R524" t="s">
        <v>52</v>
      </c>
      <c r="S524" s="2">
        <f xml:space="preserve">  financials[[#This Row],[Manufacturing Price]] + financials[[#This Row],[COGS]]</f>
        <v>28170</v>
      </c>
      <c r="T524" s="2">
        <f>financials[[#This Row],[Gross Sales]]-financials[[#This Row],[Expenses]]</f>
        <v>27930</v>
      </c>
    </row>
    <row r="525" spans="1:20" x14ac:dyDescent="0.35">
      <c r="A525" t="s">
        <v>22</v>
      </c>
      <c r="B525" t="s">
        <v>25</v>
      </c>
      <c r="C525" t="s">
        <v>40</v>
      </c>
      <c r="D525" t="s">
        <v>47</v>
      </c>
      <c r="E525">
        <v>655</v>
      </c>
      <c r="F525">
        <v>120</v>
      </c>
      <c r="G525" s="2">
        <v>15</v>
      </c>
      <c r="H525" s="2">
        <v>9825</v>
      </c>
      <c r="I525" s="2">
        <v>1080.75</v>
      </c>
      <c r="J525" s="2">
        <v>8744.25</v>
      </c>
      <c r="K525" s="2">
        <v>6550</v>
      </c>
      <c r="L525" s="2">
        <v>2194.25</v>
      </c>
      <c r="M525" s="1">
        <v>41518</v>
      </c>
      <c r="N525" s="1">
        <f>WEEKDAY(financials[[#This Row],[Date]])</f>
        <v>1</v>
      </c>
      <c r="O525">
        <v>9</v>
      </c>
      <c r="P525" t="s">
        <v>34</v>
      </c>
      <c r="Q525">
        <v>2013</v>
      </c>
      <c r="R525" t="s">
        <v>52</v>
      </c>
      <c r="S525" s="2">
        <f xml:space="preserve">  financials[[#This Row],[Manufacturing Price]] + financials[[#This Row],[COGS]]</f>
        <v>6670</v>
      </c>
      <c r="T525" s="2">
        <f>financials[[#This Row],[Gross Sales]]-financials[[#This Row],[Expenses]]</f>
        <v>3155</v>
      </c>
    </row>
    <row r="526" spans="1:20" x14ac:dyDescent="0.35">
      <c r="A526" t="s">
        <v>16</v>
      </c>
      <c r="B526" t="s">
        <v>25</v>
      </c>
      <c r="C526" t="s">
        <v>40</v>
      </c>
      <c r="D526" t="s">
        <v>47</v>
      </c>
      <c r="E526">
        <v>344</v>
      </c>
      <c r="F526">
        <v>120</v>
      </c>
      <c r="G526" s="2">
        <v>350</v>
      </c>
      <c r="H526" s="2">
        <v>120400</v>
      </c>
      <c r="I526" s="2">
        <v>13244</v>
      </c>
      <c r="J526" s="2">
        <v>107156</v>
      </c>
      <c r="K526" s="2">
        <v>89440</v>
      </c>
      <c r="L526" s="2">
        <v>17716</v>
      </c>
      <c r="M526" s="1">
        <v>41548</v>
      </c>
      <c r="N526" s="1">
        <f>WEEKDAY(financials[[#This Row],[Date]])</f>
        <v>3</v>
      </c>
      <c r="O526">
        <v>10</v>
      </c>
      <c r="P526" t="s">
        <v>35</v>
      </c>
      <c r="Q526">
        <v>2013</v>
      </c>
      <c r="R526" t="s">
        <v>55</v>
      </c>
      <c r="S526" s="2">
        <f xml:space="preserve">  financials[[#This Row],[Manufacturing Price]] + financials[[#This Row],[COGS]]</f>
        <v>89560</v>
      </c>
      <c r="T526" s="2">
        <f>financials[[#This Row],[Gross Sales]]-financials[[#This Row],[Expenses]]</f>
        <v>30840</v>
      </c>
    </row>
    <row r="527" spans="1:20" x14ac:dyDescent="0.35">
      <c r="A527" t="s">
        <v>16</v>
      </c>
      <c r="B527" t="s">
        <v>17</v>
      </c>
      <c r="C527" t="s">
        <v>40</v>
      </c>
      <c r="D527" t="s">
        <v>47</v>
      </c>
      <c r="E527">
        <v>1808</v>
      </c>
      <c r="F527">
        <v>120</v>
      </c>
      <c r="G527" s="2">
        <v>7</v>
      </c>
      <c r="H527" s="2">
        <v>12656</v>
      </c>
      <c r="I527" s="2">
        <v>1392.16</v>
      </c>
      <c r="J527" s="2">
        <v>11263.84</v>
      </c>
      <c r="K527" s="2">
        <v>9040</v>
      </c>
      <c r="L527" s="2">
        <v>2223.84</v>
      </c>
      <c r="M527" s="1">
        <v>41944</v>
      </c>
      <c r="N527" s="1">
        <f>WEEKDAY(financials[[#This Row],[Date]])</f>
        <v>7</v>
      </c>
      <c r="O527">
        <v>11</v>
      </c>
      <c r="P527" t="s">
        <v>39</v>
      </c>
      <c r="Q527">
        <v>2014</v>
      </c>
      <c r="R527" t="s">
        <v>54</v>
      </c>
      <c r="S527" s="2">
        <f xml:space="preserve">  financials[[#This Row],[Manufacturing Price]] + financials[[#This Row],[COGS]]</f>
        <v>9160</v>
      </c>
      <c r="T527" s="2">
        <f>financials[[#This Row],[Gross Sales]]-financials[[#This Row],[Expenses]]</f>
        <v>3496</v>
      </c>
    </row>
    <row r="528" spans="1:20" x14ac:dyDescent="0.35">
      <c r="A528" t="s">
        <v>29</v>
      </c>
      <c r="B528" t="s">
        <v>23</v>
      </c>
      <c r="C528" t="s">
        <v>41</v>
      </c>
      <c r="D528" t="s">
        <v>47</v>
      </c>
      <c r="E528">
        <v>1734</v>
      </c>
      <c r="F528">
        <v>250</v>
      </c>
      <c r="G528" s="2">
        <v>12</v>
      </c>
      <c r="H528" s="2">
        <v>20808</v>
      </c>
      <c r="I528" s="2">
        <v>2288.88</v>
      </c>
      <c r="J528" s="2">
        <v>18519.12</v>
      </c>
      <c r="K528" s="2">
        <v>5202</v>
      </c>
      <c r="L528" s="2">
        <v>13317.119999999999</v>
      </c>
      <c r="M528" s="1">
        <v>41640</v>
      </c>
      <c r="N528" s="1">
        <f>WEEKDAY(financials[[#This Row],[Date]])</f>
        <v>4</v>
      </c>
      <c r="O528">
        <v>1</v>
      </c>
      <c r="P528" t="s">
        <v>20</v>
      </c>
      <c r="Q528">
        <v>2014</v>
      </c>
      <c r="R528" t="s">
        <v>51</v>
      </c>
      <c r="S528" s="2">
        <f xml:space="preserve">  financials[[#This Row],[Manufacturing Price]] + financials[[#This Row],[COGS]]</f>
        <v>5452</v>
      </c>
      <c r="T528" s="2">
        <f>financials[[#This Row],[Gross Sales]]-financials[[#This Row],[Expenses]]</f>
        <v>15356</v>
      </c>
    </row>
    <row r="529" spans="1:20" x14ac:dyDescent="0.35">
      <c r="A529" t="s">
        <v>30</v>
      </c>
      <c r="B529" t="s">
        <v>25</v>
      </c>
      <c r="C529" t="s">
        <v>41</v>
      </c>
      <c r="D529" t="s">
        <v>47</v>
      </c>
      <c r="E529">
        <v>554</v>
      </c>
      <c r="F529">
        <v>250</v>
      </c>
      <c r="G529" s="2">
        <v>125</v>
      </c>
      <c r="H529" s="2">
        <v>69250</v>
      </c>
      <c r="I529" s="2">
        <v>7617.5</v>
      </c>
      <c r="J529" s="2">
        <v>61632.5</v>
      </c>
      <c r="K529" s="2">
        <v>66480</v>
      </c>
      <c r="L529" s="2">
        <v>-4847.5</v>
      </c>
      <c r="M529" s="1">
        <v>41640</v>
      </c>
      <c r="N529" s="1">
        <f>WEEKDAY(financials[[#This Row],[Date]])</f>
        <v>4</v>
      </c>
      <c r="O529">
        <v>1</v>
      </c>
      <c r="P529" t="s">
        <v>20</v>
      </c>
      <c r="Q529">
        <v>2014</v>
      </c>
      <c r="R529" t="s">
        <v>51</v>
      </c>
      <c r="S529" s="2">
        <f xml:space="preserve">  financials[[#This Row],[Manufacturing Price]] + financials[[#This Row],[COGS]]</f>
        <v>66730</v>
      </c>
      <c r="T529" s="2">
        <f>financials[[#This Row],[Gross Sales]]-financials[[#This Row],[Expenses]]</f>
        <v>2520</v>
      </c>
    </row>
    <row r="530" spans="1:20" x14ac:dyDescent="0.35">
      <c r="A530" t="s">
        <v>16</v>
      </c>
      <c r="B530" t="s">
        <v>17</v>
      </c>
      <c r="C530" t="s">
        <v>41</v>
      </c>
      <c r="D530" t="s">
        <v>47</v>
      </c>
      <c r="E530">
        <v>2935</v>
      </c>
      <c r="F530">
        <v>250</v>
      </c>
      <c r="G530" s="2">
        <v>20</v>
      </c>
      <c r="H530" s="2">
        <v>58700</v>
      </c>
      <c r="I530" s="2">
        <v>6457</v>
      </c>
      <c r="J530" s="2">
        <v>52243</v>
      </c>
      <c r="K530" s="2">
        <v>29350</v>
      </c>
      <c r="L530" s="2">
        <v>22893</v>
      </c>
      <c r="M530" s="1">
        <v>41579</v>
      </c>
      <c r="N530" s="1">
        <f>WEEKDAY(financials[[#This Row],[Date]])</f>
        <v>6</v>
      </c>
      <c r="O530">
        <v>11</v>
      </c>
      <c r="P530" t="s">
        <v>39</v>
      </c>
      <c r="Q530">
        <v>2013</v>
      </c>
      <c r="R530" t="s">
        <v>56</v>
      </c>
      <c r="S530" s="2">
        <f xml:space="preserve">  financials[[#This Row],[Manufacturing Price]] + financials[[#This Row],[COGS]]</f>
        <v>29600</v>
      </c>
      <c r="T530" s="2">
        <f>financials[[#This Row],[Gross Sales]]-financials[[#This Row],[Expenses]]</f>
        <v>29100</v>
      </c>
    </row>
    <row r="531" spans="1:20" x14ac:dyDescent="0.35">
      <c r="A531" t="s">
        <v>30</v>
      </c>
      <c r="B531" t="s">
        <v>21</v>
      </c>
      <c r="C531" t="s">
        <v>43</v>
      </c>
      <c r="D531" t="s">
        <v>47</v>
      </c>
      <c r="E531">
        <v>3165</v>
      </c>
      <c r="F531">
        <v>260</v>
      </c>
      <c r="G531" s="2">
        <v>125</v>
      </c>
      <c r="H531" s="2">
        <v>395625</v>
      </c>
      <c r="I531" s="2">
        <v>43518.75</v>
      </c>
      <c r="J531" s="2">
        <v>352106.25</v>
      </c>
      <c r="K531" s="2">
        <v>379800</v>
      </c>
      <c r="L531" s="2">
        <v>-27693.75</v>
      </c>
      <c r="M531" s="1">
        <v>41640</v>
      </c>
      <c r="N531" s="1">
        <f>WEEKDAY(financials[[#This Row],[Date]])</f>
        <v>4</v>
      </c>
      <c r="O531">
        <v>1</v>
      </c>
      <c r="P531" t="s">
        <v>20</v>
      </c>
      <c r="Q531">
        <v>2014</v>
      </c>
      <c r="R531" t="s">
        <v>51</v>
      </c>
      <c r="S531" s="2">
        <f xml:space="preserve">  financials[[#This Row],[Manufacturing Price]] + financials[[#This Row],[COGS]]</f>
        <v>380060</v>
      </c>
      <c r="T531" s="2">
        <f>financials[[#This Row],[Gross Sales]]-financials[[#This Row],[Expenses]]</f>
        <v>15565</v>
      </c>
    </row>
    <row r="532" spans="1:20" x14ac:dyDescent="0.35">
      <c r="A532" t="s">
        <v>16</v>
      </c>
      <c r="B532" t="s">
        <v>25</v>
      </c>
      <c r="C532" t="s">
        <v>43</v>
      </c>
      <c r="D532" t="s">
        <v>47</v>
      </c>
      <c r="E532">
        <v>2629</v>
      </c>
      <c r="F532">
        <v>260</v>
      </c>
      <c r="G532" s="2">
        <v>20</v>
      </c>
      <c r="H532" s="2">
        <v>52580</v>
      </c>
      <c r="I532" s="2">
        <v>5783.8</v>
      </c>
      <c r="J532" s="2">
        <v>46796.2</v>
      </c>
      <c r="K532" s="2">
        <v>26290</v>
      </c>
      <c r="L532" s="2">
        <v>20506.199999999997</v>
      </c>
      <c r="M532" s="1">
        <v>41640</v>
      </c>
      <c r="N532" s="1">
        <f>WEEKDAY(financials[[#This Row],[Date]])</f>
        <v>4</v>
      </c>
      <c r="O532">
        <v>1</v>
      </c>
      <c r="P532" t="s">
        <v>20</v>
      </c>
      <c r="Q532">
        <v>2014</v>
      </c>
      <c r="R532" t="s">
        <v>51</v>
      </c>
      <c r="S532" s="2">
        <f xml:space="preserve">  financials[[#This Row],[Manufacturing Price]] + financials[[#This Row],[COGS]]</f>
        <v>26550</v>
      </c>
      <c r="T532" s="2">
        <f>financials[[#This Row],[Gross Sales]]-financials[[#This Row],[Expenses]]</f>
        <v>26030</v>
      </c>
    </row>
    <row r="533" spans="1:20" x14ac:dyDescent="0.35">
      <c r="A533" t="s">
        <v>30</v>
      </c>
      <c r="B533" t="s">
        <v>23</v>
      </c>
      <c r="C533" t="s">
        <v>43</v>
      </c>
      <c r="D533" t="s">
        <v>47</v>
      </c>
      <c r="E533">
        <v>1433</v>
      </c>
      <c r="F533">
        <v>260</v>
      </c>
      <c r="G533" s="2">
        <v>125</v>
      </c>
      <c r="H533" s="2">
        <v>179125</v>
      </c>
      <c r="I533" s="2">
        <v>19703.75</v>
      </c>
      <c r="J533" s="2">
        <v>159421.25</v>
      </c>
      <c r="K533" s="2">
        <v>171960</v>
      </c>
      <c r="L533" s="2">
        <v>-12538.75</v>
      </c>
      <c r="M533" s="1">
        <v>41760</v>
      </c>
      <c r="N533" s="1">
        <f>WEEKDAY(financials[[#This Row],[Date]])</f>
        <v>5</v>
      </c>
      <c r="O533">
        <v>5</v>
      </c>
      <c r="P533" t="s">
        <v>45</v>
      </c>
      <c r="Q533">
        <v>2014</v>
      </c>
      <c r="R533" t="s">
        <v>57</v>
      </c>
      <c r="S533" s="2">
        <f xml:space="preserve">  financials[[#This Row],[Manufacturing Price]] + financials[[#This Row],[COGS]]</f>
        <v>172220</v>
      </c>
      <c r="T533" s="2">
        <f>financials[[#This Row],[Gross Sales]]-financials[[#This Row],[Expenses]]</f>
        <v>6905</v>
      </c>
    </row>
    <row r="534" spans="1:20" x14ac:dyDescent="0.35">
      <c r="A534" t="s">
        <v>30</v>
      </c>
      <c r="B534" t="s">
        <v>25</v>
      </c>
      <c r="C534" t="s">
        <v>43</v>
      </c>
      <c r="D534" t="s">
        <v>47</v>
      </c>
      <c r="E534">
        <v>947</v>
      </c>
      <c r="F534">
        <v>260</v>
      </c>
      <c r="G534" s="2">
        <v>125</v>
      </c>
      <c r="H534" s="2">
        <v>118375</v>
      </c>
      <c r="I534" s="2">
        <v>13021.25</v>
      </c>
      <c r="J534" s="2">
        <v>105353.75</v>
      </c>
      <c r="K534" s="2">
        <v>113640</v>
      </c>
      <c r="L534" s="2">
        <v>-8286.25</v>
      </c>
      <c r="M534" s="1">
        <v>41518</v>
      </c>
      <c r="N534" s="1">
        <f>WEEKDAY(financials[[#This Row],[Date]])</f>
        <v>1</v>
      </c>
      <c r="O534">
        <v>9</v>
      </c>
      <c r="P534" t="s">
        <v>34</v>
      </c>
      <c r="Q534">
        <v>2013</v>
      </c>
      <c r="R534" t="s">
        <v>52</v>
      </c>
      <c r="S534" s="2">
        <f xml:space="preserve">  financials[[#This Row],[Manufacturing Price]] + financials[[#This Row],[COGS]]</f>
        <v>113900</v>
      </c>
      <c r="T534" s="2">
        <f>financials[[#This Row],[Gross Sales]]-financials[[#This Row],[Expenses]]</f>
        <v>4475</v>
      </c>
    </row>
    <row r="535" spans="1:20" x14ac:dyDescent="0.35">
      <c r="A535" t="s">
        <v>16</v>
      </c>
      <c r="B535" t="s">
        <v>25</v>
      </c>
      <c r="C535" t="s">
        <v>43</v>
      </c>
      <c r="D535" t="s">
        <v>47</v>
      </c>
      <c r="E535">
        <v>344</v>
      </c>
      <c r="F535">
        <v>260</v>
      </c>
      <c r="G535" s="2">
        <v>350</v>
      </c>
      <c r="H535" s="2">
        <v>120400</v>
      </c>
      <c r="I535" s="2">
        <v>13244</v>
      </c>
      <c r="J535" s="2">
        <v>107156</v>
      </c>
      <c r="K535" s="2">
        <v>89440</v>
      </c>
      <c r="L535" s="2">
        <v>17716</v>
      </c>
      <c r="M535" s="1">
        <v>41548</v>
      </c>
      <c r="N535" s="1">
        <f>WEEKDAY(financials[[#This Row],[Date]])</f>
        <v>3</v>
      </c>
      <c r="O535">
        <v>10</v>
      </c>
      <c r="P535" t="s">
        <v>35</v>
      </c>
      <c r="Q535">
        <v>2013</v>
      </c>
      <c r="R535" t="s">
        <v>55</v>
      </c>
      <c r="S535" s="2">
        <f xml:space="preserve">  financials[[#This Row],[Manufacturing Price]] + financials[[#This Row],[COGS]]</f>
        <v>89700</v>
      </c>
      <c r="T535" s="2">
        <f>financials[[#This Row],[Gross Sales]]-financials[[#This Row],[Expenses]]</f>
        <v>30700</v>
      </c>
    </row>
    <row r="536" spans="1:20" x14ac:dyDescent="0.35">
      <c r="A536" t="s">
        <v>22</v>
      </c>
      <c r="B536" t="s">
        <v>25</v>
      </c>
      <c r="C536" t="s">
        <v>43</v>
      </c>
      <c r="D536" t="s">
        <v>47</v>
      </c>
      <c r="E536">
        <v>2157</v>
      </c>
      <c r="F536">
        <v>260</v>
      </c>
      <c r="G536" s="2">
        <v>15</v>
      </c>
      <c r="H536" s="2">
        <v>32355</v>
      </c>
      <c r="I536" s="2">
        <v>3559.05</v>
      </c>
      <c r="J536" s="2">
        <v>28795.95</v>
      </c>
      <c r="K536" s="2">
        <v>21570</v>
      </c>
      <c r="L536" s="2">
        <v>7225.9500000000007</v>
      </c>
      <c r="M536" s="1">
        <v>41974</v>
      </c>
      <c r="N536" s="1">
        <f>WEEKDAY(financials[[#This Row],[Date]])</f>
        <v>2</v>
      </c>
      <c r="O536">
        <v>12</v>
      </c>
      <c r="P536" t="s">
        <v>26</v>
      </c>
      <c r="Q536">
        <v>2014</v>
      </c>
      <c r="R536" t="s">
        <v>53</v>
      </c>
      <c r="S536" s="2">
        <f xml:space="preserve">  financials[[#This Row],[Manufacturing Price]] + financials[[#This Row],[COGS]]</f>
        <v>21830</v>
      </c>
      <c r="T536" s="2">
        <f>financials[[#This Row],[Gross Sales]]-financials[[#This Row],[Expenses]]</f>
        <v>10525</v>
      </c>
    </row>
    <row r="537" spans="1:20" x14ac:dyDescent="0.35">
      <c r="A537" t="s">
        <v>16</v>
      </c>
      <c r="B537" t="s">
        <v>36</v>
      </c>
      <c r="C537" t="s">
        <v>37</v>
      </c>
      <c r="D537" t="s">
        <v>47</v>
      </c>
      <c r="E537">
        <v>380</v>
      </c>
      <c r="F537">
        <v>10</v>
      </c>
      <c r="G537" s="2">
        <v>7</v>
      </c>
      <c r="H537" s="2">
        <v>2660</v>
      </c>
      <c r="I537" s="2">
        <v>292.60000000000002</v>
      </c>
      <c r="J537" s="2">
        <v>2367.4</v>
      </c>
      <c r="K537" s="2">
        <v>1900</v>
      </c>
      <c r="L537" s="2">
        <v>467.40000000000009</v>
      </c>
      <c r="M537" s="1">
        <v>41518</v>
      </c>
      <c r="N537" s="1">
        <f>WEEKDAY(financials[[#This Row],[Date]])</f>
        <v>1</v>
      </c>
      <c r="O537">
        <v>9</v>
      </c>
      <c r="P537" t="s">
        <v>34</v>
      </c>
      <c r="Q537">
        <v>2013</v>
      </c>
      <c r="R537" t="s">
        <v>52</v>
      </c>
      <c r="S537" s="2">
        <f xml:space="preserve">  financials[[#This Row],[Manufacturing Price]] + financials[[#This Row],[COGS]]</f>
        <v>1910</v>
      </c>
      <c r="T537" s="2">
        <f>financials[[#This Row],[Gross Sales]]-financials[[#This Row],[Expenses]]</f>
        <v>750</v>
      </c>
    </row>
    <row r="538" spans="1:20" x14ac:dyDescent="0.35">
      <c r="A538" t="s">
        <v>16</v>
      </c>
      <c r="B538" t="s">
        <v>25</v>
      </c>
      <c r="C538" t="s">
        <v>18</v>
      </c>
      <c r="D538" t="s">
        <v>47</v>
      </c>
      <c r="E538">
        <v>886</v>
      </c>
      <c r="F538">
        <v>3</v>
      </c>
      <c r="G538" s="2">
        <v>350</v>
      </c>
      <c r="H538" s="2">
        <v>310100</v>
      </c>
      <c r="I538" s="2">
        <v>37212</v>
      </c>
      <c r="J538" s="2">
        <v>272888</v>
      </c>
      <c r="K538" s="2">
        <v>230360</v>
      </c>
      <c r="L538" s="2">
        <v>42528</v>
      </c>
      <c r="M538" s="1">
        <v>41791</v>
      </c>
      <c r="N538" s="1">
        <f>WEEKDAY(financials[[#This Row],[Date]])</f>
        <v>1</v>
      </c>
      <c r="O538">
        <v>6</v>
      </c>
      <c r="P538" t="s">
        <v>24</v>
      </c>
      <c r="Q538">
        <v>2014</v>
      </c>
      <c r="R538" t="s">
        <v>52</v>
      </c>
      <c r="S538" s="2">
        <f xml:space="preserve">  financials[[#This Row],[Manufacturing Price]] + financials[[#This Row],[COGS]]</f>
        <v>230363</v>
      </c>
      <c r="T538" s="2">
        <f>financials[[#This Row],[Gross Sales]]-financials[[#This Row],[Expenses]]</f>
        <v>79737</v>
      </c>
    </row>
    <row r="539" spans="1:20" x14ac:dyDescent="0.35">
      <c r="A539" t="s">
        <v>30</v>
      </c>
      <c r="B539" t="s">
        <v>17</v>
      </c>
      <c r="C539" t="s">
        <v>18</v>
      </c>
      <c r="D539" t="s">
        <v>47</v>
      </c>
      <c r="E539">
        <v>2416</v>
      </c>
      <c r="F539">
        <v>3</v>
      </c>
      <c r="G539" s="2">
        <v>125</v>
      </c>
      <c r="H539" s="2">
        <v>302000</v>
      </c>
      <c r="I539" s="2">
        <v>36240</v>
      </c>
      <c r="J539" s="2">
        <v>265760</v>
      </c>
      <c r="K539" s="2">
        <v>289920</v>
      </c>
      <c r="L539" s="2">
        <v>-24160</v>
      </c>
      <c r="M539" s="1">
        <v>41518</v>
      </c>
      <c r="N539" s="1">
        <f>WEEKDAY(financials[[#This Row],[Date]])</f>
        <v>1</v>
      </c>
      <c r="O539">
        <v>9</v>
      </c>
      <c r="P539" t="s">
        <v>34</v>
      </c>
      <c r="Q539">
        <v>2013</v>
      </c>
      <c r="R539" t="s">
        <v>52</v>
      </c>
      <c r="S539" s="2">
        <f xml:space="preserve">  financials[[#This Row],[Manufacturing Price]] + financials[[#This Row],[COGS]]</f>
        <v>289923</v>
      </c>
      <c r="T539" s="2">
        <f>financials[[#This Row],[Gross Sales]]-financials[[#This Row],[Expenses]]</f>
        <v>12077</v>
      </c>
    </row>
    <row r="540" spans="1:20" x14ac:dyDescent="0.35">
      <c r="A540" t="s">
        <v>30</v>
      </c>
      <c r="B540" t="s">
        <v>25</v>
      </c>
      <c r="C540" t="s">
        <v>18</v>
      </c>
      <c r="D540" t="s">
        <v>47</v>
      </c>
      <c r="E540">
        <v>2156</v>
      </c>
      <c r="F540">
        <v>3</v>
      </c>
      <c r="G540" s="2">
        <v>125</v>
      </c>
      <c r="H540" s="2">
        <v>269500</v>
      </c>
      <c r="I540" s="2">
        <v>32340</v>
      </c>
      <c r="J540" s="2">
        <v>237160</v>
      </c>
      <c r="K540" s="2">
        <v>258720</v>
      </c>
      <c r="L540" s="2">
        <v>-21560</v>
      </c>
      <c r="M540" s="1">
        <v>41913</v>
      </c>
      <c r="N540" s="1">
        <f>WEEKDAY(financials[[#This Row],[Date]])</f>
        <v>4</v>
      </c>
      <c r="O540">
        <v>10</v>
      </c>
      <c r="P540" t="s">
        <v>35</v>
      </c>
      <c r="Q540">
        <v>2014</v>
      </c>
      <c r="R540" t="s">
        <v>51</v>
      </c>
      <c r="S540" s="2">
        <f xml:space="preserve">  financials[[#This Row],[Manufacturing Price]] + financials[[#This Row],[COGS]]</f>
        <v>258723</v>
      </c>
      <c r="T540" s="2">
        <f>financials[[#This Row],[Gross Sales]]-financials[[#This Row],[Expenses]]</f>
        <v>10777</v>
      </c>
    </row>
    <row r="541" spans="1:20" x14ac:dyDescent="0.35">
      <c r="A541" t="s">
        <v>22</v>
      </c>
      <c r="B541" t="s">
        <v>17</v>
      </c>
      <c r="C541" t="s">
        <v>18</v>
      </c>
      <c r="D541" t="s">
        <v>47</v>
      </c>
      <c r="E541">
        <v>2689</v>
      </c>
      <c r="F541">
        <v>3</v>
      </c>
      <c r="G541" s="2">
        <v>15</v>
      </c>
      <c r="H541" s="2">
        <v>40335</v>
      </c>
      <c r="I541" s="2">
        <v>4840.2</v>
      </c>
      <c r="J541" s="2">
        <v>35494.800000000003</v>
      </c>
      <c r="K541" s="2">
        <v>26890</v>
      </c>
      <c r="L541" s="2">
        <v>8604.8000000000029</v>
      </c>
      <c r="M541" s="1">
        <v>41944</v>
      </c>
      <c r="N541" s="1">
        <f>WEEKDAY(financials[[#This Row],[Date]])</f>
        <v>7</v>
      </c>
      <c r="O541">
        <v>11</v>
      </c>
      <c r="P541" t="s">
        <v>39</v>
      </c>
      <c r="Q541">
        <v>2014</v>
      </c>
      <c r="R541" t="s">
        <v>54</v>
      </c>
      <c r="S541" s="2">
        <f xml:space="preserve">  financials[[#This Row],[Manufacturing Price]] + financials[[#This Row],[COGS]]</f>
        <v>26893</v>
      </c>
      <c r="T541" s="2">
        <f>financials[[#This Row],[Gross Sales]]-financials[[#This Row],[Expenses]]</f>
        <v>13442</v>
      </c>
    </row>
    <row r="542" spans="1:20" x14ac:dyDescent="0.35">
      <c r="A542" t="s">
        <v>22</v>
      </c>
      <c r="B542" t="s">
        <v>36</v>
      </c>
      <c r="C542" t="s">
        <v>27</v>
      </c>
      <c r="D542" t="s">
        <v>47</v>
      </c>
      <c r="E542">
        <v>677</v>
      </c>
      <c r="F542">
        <v>5</v>
      </c>
      <c r="G542" s="2">
        <v>15</v>
      </c>
      <c r="H542" s="2">
        <v>10155</v>
      </c>
      <c r="I542" s="2">
        <v>1218.5999999999999</v>
      </c>
      <c r="J542" s="2">
        <v>8936.4</v>
      </c>
      <c r="K542" s="2">
        <v>6770</v>
      </c>
      <c r="L542" s="2">
        <v>2166.3999999999996</v>
      </c>
      <c r="M542" s="1">
        <v>41699</v>
      </c>
      <c r="N542" s="1">
        <f>WEEKDAY(financials[[#This Row],[Date]])</f>
        <v>7</v>
      </c>
      <c r="O542">
        <v>3</v>
      </c>
      <c r="P542" t="s">
        <v>28</v>
      </c>
      <c r="Q542">
        <v>2014</v>
      </c>
      <c r="R542" t="s">
        <v>54</v>
      </c>
      <c r="S542" s="2">
        <f xml:space="preserve">  financials[[#This Row],[Manufacturing Price]] + financials[[#This Row],[COGS]]</f>
        <v>6775</v>
      </c>
      <c r="T542" s="2">
        <f>financials[[#This Row],[Gross Sales]]-financials[[#This Row],[Expenses]]</f>
        <v>3380</v>
      </c>
    </row>
    <row r="543" spans="1:20" x14ac:dyDescent="0.35">
      <c r="A543" t="s">
        <v>32</v>
      </c>
      <c r="B543" t="s">
        <v>23</v>
      </c>
      <c r="C543" t="s">
        <v>27</v>
      </c>
      <c r="D543" t="s">
        <v>47</v>
      </c>
      <c r="E543">
        <v>1773</v>
      </c>
      <c r="F543">
        <v>5</v>
      </c>
      <c r="G543" s="2">
        <v>300</v>
      </c>
      <c r="H543" s="2">
        <v>531900</v>
      </c>
      <c r="I543" s="2">
        <v>63828</v>
      </c>
      <c r="J543" s="2">
        <v>468072</v>
      </c>
      <c r="K543" s="2">
        <v>443250</v>
      </c>
      <c r="L543" s="2">
        <v>24822</v>
      </c>
      <c r="M543" s="1">
        <v>41730</v>
      </c>
      <c r="N543" s="1">
        <f>WEEKDAY(financials[[#This Row],[Date]])</f>
        <v>3</v>
      </c>
      <c r="O543">
        <v>4</v>
      </c>
      <c r="P543" t="s">
        <v>42</v>
      </c>
      <c r="Q543">
        <v>2014</v>
      </c>
      <c r="R543" t="s">
        <v>55</v>
      </c>
      <c r="S543" s="2">
        <f xml:space="preserve">  financials[[#This Row],[Manufacturing Price]] + financials[[#This Row],[COGS]]</f>
        <v>443255</v>
      </c>
      <c r="T543" s="2">
        <f>financials[[#This Row],[Gross Sales]]-financials[[#This Row],[Expenses]]</f>
        <v>88645</v>
      </c>
    </row>
    <row r="544" spans="1:20" x14ac:dyDescent="0.35">
      <c r="A544" t="s">
        <v>16</v>
      </c>
      <c r="B544" t="s">
        <v>25</v>
      </c>
      <c r="C544" t="s">
        <v>27</v>
      </c>
      <c r="D544" t="s">
        <v>47</v>
      </c>
      <c r="E544">
        <v>2420</v>
      </c>
      <c r="F544">
        <v>5</v>
      </c>
      <c r="G544" s="2">
        <v>7</v>
      </c>
      <c r="H544" s="2">
        <v>16940</v>
      </c>
      <c r="I544" s="2">
        <v>2032.8</v>
      </c>
      <c r="J544" s="2">
        <v>14907.2</v>
      </c>
      <c r="K544" s="2">
        <v>12100</v>
      </c>
      <c r="L544" s="2">
        <v>2807.2000000000007</v>
      </c>
      <c r="M544" s="1">
        <v>41883</v>
      </c>
      <c r="N544" s="1">
        <f>WEEKDAY(financials[[#This Row],[Date]])</f>
        <v>2</v>
      </c>
      <c r="O544">
        <v>9</v>
      </c>
      <c r="P544" t="s">
        <v>34</v>
      </c>
      <c r="Q544">
        <v>2014</v>
      </c>
      <c r="R544" t="s">
        <v>53</v>
      </c>
      <c r="S544" s="2">
        <f xml:space="preserve">  financials[[#This Row],[Manufacturing Price]] + financials[[#This Row],[COGS]]</f>
        <v>12105</v>
      </c>
      <c r="T544" s="2">
        <f>financials[[#This Row],[Gross Sales]]-financials[[#This Row],[Expenses]]</f>
        <v>4835</v>
      </c>
    </row>
    <row r="545" spans="1:20" x14ac:dyDescent="0.35">
      <c r="A545" t="s">
        <v>16</v>
      </c>
      <c r="B545" t="s">
        <v>17</v>
      </c>
      <c r="C545" t="s">
        <v>27</v>
      </c>
      <c r="D545" t="s">
        <v>47</v>
      </c>
      <c r="E545">
        <v>2734</v>
      </c>
      <c r="F545">
        <v>5</v>
      </c>
      <c r="G545" s="2">
        <v>7</v>
      </c>
      <c r="H545" s="2">
        <v>19138</v>
      </c>
      <c r="I545" s="2">
        <v>2296.56</v>
      </c>
      <c r="J545" s="2">
        <v>16841.439999999999</v>
      </c>
      <c r="K545" s="2">
        <v>13670</v>
      </c>
      <c r="L545" s="2">
        <v>3171.4399999999987</v>
      </c>
      <c r="M545" s="1">
        <v>41913</v>
      </c>
      <c r="N545" s="1">
        <f>WEEKDAY(financials[[#This Row],[Date]])</f>
        <v>4</v>
      </c>
      <c r="O545">
        <v>10</v>
      </c>
      <c r="P545" t="s">
        <v>35</v>
      </c>
      <c r="Q545">
        <v>2014</v>
      </c>
      <c r="R545" t="s">
        <v>51</v>
      </c>
      <c r="S545" s="2">
        <f xml:space="preserve">  financials[[#This Row],[Manufacturing Price]] + financials[[#This Row],[COGS]]</f>
        <v>13675</v>
      </c>
      <c r="T545" s="2">
        <f>financials[[#This Row],[Gross Sales]]-financials[[#This Row],[Expenses]]</f>
        <v>5463</v>
      </c>
    </row>
    <row r="546" spans="1:20" x14ac:dyDescent="0.35">
      <c r="A546" t="s">
        <v>16</v>
      </c>
      <c r="B546" t="s">
        <v>25</v>
      </c>
      <c r="C546" t="s">
        <v>27</v>
      </c>
      <c r="D546" t="s">
        <v>47</v>
      </c>
      <c r="E546">
        <v>1715</v>
      </c>
      <c r="F546">
        <v>5</v>
      </c>
      <c r="G546" s="2">
        <v>20</v>
      </c>
      <c r="H546" s="2">
        <v>34300</v>
      </c>
      <c r="I546" s="2">
        <v>4116</v>
      </c>
      <c r="J546" s="2">
        <v>30184</v>
      </c>
      <c r="K546" s="2">
        <v>17150</v>
      </c>
      <c r="L546" s="2">
        <v>13034</v>
      </c>
      <c r="M546" s="1">
        <v>41548</v>
      </c>
      <c r="N546" s="1">
        <f>WEEKDAY(financials[[#This Row],[Date]])</f>
        <v>3</v>
      </c>
      <c r="O546">
        <v>10</v>
      </c>
      <c r="P546" t="s">
        <v>35</v>
      </c>
      <c r="Q546">
        <v>2013</v>
      </c>
      <c r="R546" t="s">
        <v>55</v>
      </c>
      <c r="S546" s="2">
        <f xml:space="preserve">  financials[[#This Row],[Manufacturing Price]] + financials[[#This Row],[COGS]]</f>
        <v>17155</v>
      </c>
      <c r="T546" s="2">
        <f>financials[[#This Row],[Gross Sales]]-financials[[#This Row],[Expenses]]</f>
        <v>17145</v>
      </c>
    </row>
    <row r="547" spans="1:20" x14ac:dyDescent="0.35">
      <c r="A547" t="s">
        <v>32</v>
      </c>
      <c r="B547" t="s">
        <v>23</v>
      </c>
      <c r="C547" t="s">
        <v>27</v>
      </c>
      <c r="D547" t="s">
        <v>47</v>
      </c>
      <c r="E547">
        <v>1186</v>
      </c>
      <c r="F547">
        <v>5</v>
      </c>
      <c r="G547" s="2">
        <v>300</v>
      </c>
      <c r="H547" s="2">
        <v>355800</v>
      </c>
      <c r="I547" s="2">
        <v>42696</v>
      </c>
      <c r="J547" s="2">
        <v>313104</v>
      </c>
      <c r="K547" s="2">
        <v>296500</v>
      </c>
      <c r="L547" s="2">
        <v>16604</v>
      </c>
      <c r="M547" s="1">
        <v>41609</v>
      </c>
      <c r="N547" s="1">
        <f>WEEKDAY(financials[[#This Row],[Date]])</f>
        <v>1</v>
      </c>
      <c r="O547">
        <v>12</v>
      </c>
      <c r="P547" t="s">
        <v>26</v>
      </c>
      <c r="Q547">
        <v>2013</v>
      </c>
      <c r="R547" t="s">
        <v>52</v>
      </c>
      <c r="S547" s="2">
        <f xml:space="preserve">  financials[[#This Row],[Manufacturing Price]] + financials[[#This Row],[COGS]]</f>
        <v>296505</v>
      </c>
      <c r="T547" s="2">
        <f>financials[[#This Row],[Gross Sales]]-financials[[#This Row],[Expenses]]</f>
        <v>59295</v>
      </c>
    </row>
    <row r="548" spans="1:20" x14ac:dyDescent="0.35">
      <c r="A548" t="s">
        <v>32</v>
      </c>
      <c r="B548" t="s">
        <v>36</v>
      </c>
      <c r="C548" t="s">
        <v>37</v>
      </c>
      <c r="D548" t="s">
        <v>47</v>
      </c>
      <c r="E548">
        <v>3495</v>
      </c>
      <c r="F548">
        <v>10</v>
      </c>
      <c r="G548" s="2">
        <v>300</v>
      </c>
      <c r="H548" s="2">
        <v>1048500</v>
      </c>
      <c r="I548" s="2">
        <v>125820</v>
      </c>
      <c r="J548" s="2">
        <v>922680</v>
      </c>
      <c r="K548" s="2">
        <v>873750</v>
      </c>
      <c r="L548" s="2">
        <v>48930</v>
      </c>
      <c r="M548" s="1">
        <v>41640</v>
      </c>
      <c r="N548" s="1">
        <f>WEEKDAY(financials[[#This Row],[Date]])</f>
        <v>4</v>
      </c>
      <c r="O548">
        <v>1</v>
      </c>
      <c r="P548" t="s">
        <v>20</v>
      </c>
      <c r="Q548">
        <v>2014</v>
      </c>
      <c r="R548" t="s">
        <v>51</v>
      </c>
      <c r="S548" s="2">
        <f xml:space="preserve">  financials[[#This Row],[Manufacturing Price]] + financials[[#This Row],[COGS]]</f>
        <v>873760</v>
      </c>
      <c r="T548" s="2">
        <f>financials[[#This Row],[Gross Sales]]-financials[[#This Row],[Expenses]]</f>
        <v>174740</v>
      </c>
    </row>
    <row r="549" spans="1:20" x14ac:dyDescent="0.35">
      <c r="A549" t="s">
        <v>16</v>
      </c>
      <c r="B549" t="s">
        <v>25</v>
      </c>
      <c r="C549" t="s">
        <v>37</v>
      </c>
      <c r="D549" t="s">
        <v>47</v>
      </c>
      <c r="E549">
        <v>886</v>
      </c>
      <c r="F549">
        <v>10</v>
      </c>
      <c r="G549" s="2">
        <v>350</v>
      </c>
      <c r="H549" s="2">
        <v>310100</v>
      </c>
      <c r="I549" s="2">
        <v>37212</v>
      </c>
      <c r="J549" s="2">
        <v>272888</v>
      </c>
      <c r="K549" s="2">
        <v>230360</v>
      </c>
      <c r="L549" s="2">
        <v>42528</v>
      </c>
      <c r="M549" s="1">
        <v>41791</v>
      </c>
      <c r="N549" s="1">
        <f>WEEKDAY(financials[[#This Row],[Date]])</f>
        <v>1</v>
      </c>
      <c r="O549">
        <v>6</v>
      </c>
      <c r="P549" t="s">
        <v>24</v>
      </c>
      <c r="Q549">
        <v>2014</v>
      </c>
      <c r="R549" t="s">
        <v>52</v>
      </c>
      <c r="S549" s="2">
        <f xml:space="preserve">  financials[[#This Row],[Manufacturing Price]] + financials[[#This Row],[COGS]]</f>
        <v>230370</v>
      </c>
      <c r="T549" s="2">
        <f>financials[[#This Row],[Gross Sales]]-financials[[#This Row],[Expenses]]</f>
        <v>79730</v>
      </c>
    </row>
    <row r="550" spans="1:20" x14ac:dyDescent="0.35">
      <c r="A550" t="s">
        <v>30</v>
      </c>
      <c r="B550" t="s">
        <v>25</v>
      </c>
      <c r="C550" t="s">
        <v>37</v>
      </c>
      <c r="D550" t="s">
        <v>47</v>
      </c>
      <c r="E550">
        <v>2156</v>
      </c>
      <c r="F550">
        <v>10</v>
      </c>
      <c r="G550" s="2">
        <v>125</v>
      </c>
      <c r="H550" s="2">
        <v>269500</v>
      </c>
      <c r="I550" s="2">
        <v>32340</v>
      </c>
      <c r="J550" s="2">
        <v>237160</v>
      </c>
      <c r="K550" s="2">
        <v>258720</v>
      </c>
      <c r="L550" s="2">
        <v>-21560</v>
      </c>
      <c r="M550" s="1">
        <v>41913</v>
      </c>
      <c r="N550" s="1">
        <f>WEEKDAY(financials[[#This Row],[Date]])</f>
        <v>4</v>
      </c>
      <c r="O550">
        <v>10</v>
      </c>
      <c r="P550" t="s">
        <v>35</v>
      </c>
      <c r="Q550">
        <v>2014</v>
      </c>
      <c r="R550" t="s">
        <v>51</v>
      </c>
      <c r="S550" s="2">
        <f xml:space="preserve">  financials[[#This Row],[Manufacturing Price]] + financials[[#This Row],[COGS]]</f>
        <v>258730</v>
      </c>
      <c r="T550" s="2">
        <f>financials[[#This Row],[Gross Sales]]-financials[[#This Row],[Expenses]]</f>
        <v>10770</v>
      </c>
    </row>
    <row r="551" spans="1:20" x14ac:dyDescent="0.35">
      <c r="A551" t="s">
        <v>16</v>
      </c>
      <c r="B551" t="s">
        <v>25</v>
      </c>
      <c r="C551" t="s">
        <v>37</v>
      </c>
      <c r="D551" t="s">
        <v>47</v>
      </c>
      <c r="E551">
        <v>905</v>
      </c>
      <c r="F551">
        <v>10</v>
      </c>
      <c r="G551" s="2">
        <v>20</v>
      </c>
      <c r="H551" s="2">
        <v>18100</v>
      </c>
      <c r="I551" s="2">
        <v>2172</v>
      </c>
      <c r="J551" s="2">
        <v>15928</v>
      </c>
      <c r="K551" s="2">
        <v>9050</v>
      </c>
      <c r="L551" s="2">
        <v>6878</v>
      </c>
      <c r="M551" s="1">
        <v>41913</v>
      </c>
      <c r="N551" s="1">
        <f>WEEKDAY(financials[[#This Row],[Date]])</f>
        <v>4</v>
      </c>
      <c r="O551">
        <v>10</v>
      </c>
      <c r="P551" t="s">
        <v>35</v>
      </c>
      <c r="Q551">
        <v>2014</v>
      </c>
      <c r="R551" t="s">
        <v>51</v>
      </c>
      <c r="S551" s="2">
        <f xml:space="preserve">  financials[[#This Row],[Manufacturing Price]] + financials[[#This Row],[COGS]]</f>
        <v>9060</v>
      </c>
      <c r="T551" s="2">
        <f>financials[[#This Row],[Gross Sales]]-financials[[#This Row],[Expenses]]</f>
        <v>9040</v>
      </c>
    </row>
    <row r="552" spans="1:20" x14ac:dyDescent="0.35">
      <c r="A552" t="s">
        <v>16</v>
      </c>
      <c r="B552" t="s">
        <v>25</v>
      </c>
      <c r="C552" t="s">
        <v>37</v>
      </c>
      <c r="D552" t="s">
        <v>47</v>
      </c>
      <c r="E552">
        <v>1715</v>
      </c>
      <c r="F552">
        <v>10</v>
      </c>
      <c r="G552" s="2">
        <v>20</v>
      </c>
      <c r="H552" s="2">
        <v>34300</v>
      </c>
      <c r="I552" s="2">
        <v>4116</v>
      </c>
      <c r="J552" s="2">
        <v>30184</v>
      </c>
      <c r="K552" s="2">
        <v>17150</v>
      </c>
      <c r="L552" s="2">
        <v>13034</v>
      </c>
      <c r="M552" s="1">
        <v>41548</v>
      </c>
      <c r="N552" s="1">
        <f>WEEKDAY(financials[[#This Row],[Date]])</f>
        <v>3</v>
      </c>
      <c r="O552">
        <v>10</v>
      </c>
      <c r="P552" t="s">
        <v>35</v>
      </c>
      <c r="Q552">
        <v>2013</v>
      </c>
      <c r="R552" t="s">
        <v>55</v>
      </c>
      <c r="S552" s="2">
        <f xml:space="preserve">  financials[[#This Row],[Manufacturing Price]] + financials[[#This Row],[COGS]]</f>
        <v>17160</v>
      </c>
      <c r="T552" s="2">
        <f>financials[[#This Row],[Gross Sales]]-financials[[#This Row],[Expenses]]</f>
        <v>17140</v>
      </c>
    </row>
    <row r="553" spans="1:20" x14ac:dyDescent="0.35">
      <c r="A553" t="s">
        <v>16</v>
      </c>
      <c r="B553" t="s">
        <v>23</v>
      </c>
      <c r="C553" t="s">
        <v>37</v>
      </c>
      <c r="D553" t="s">
        <v>47</v>
      </c>
      <c r="E553">
        <v>1594</v>
      </c>
      <c r="F553">
        <v>10</v>
      </c>
      <c r="G553" s="2">
        <v>350</v>
      </c>
      <c r="H553" s="2">
        <v>557900</v>
      </c>
      <c r="I553" s="2">
        <v>66948</v>
      </c>
      <c r="J553" s="2">
        <v>490952</v>
      </c>
      <c r="K553" s="2">
        <v>414440</v>
      </c>
      <c r="L553" s="2">
        <v>76512</v>
      </c>
      <c r="M553" s="1">
        <v>41944</v>
      </c>
      <c r="N553" s="1">
        <f>WEEKDAY(financials[[#This Row],[Date]])</f>
        <v>7</v>
      </c>
      <c r="O553">
        <v>11</v>
      </c>
      <c r="P553" t="s">
        <v>39</v>
      </c>
      <c r="Q553">
        <v>2014</v>
      </c>
      <c r="R553" t="s">
        <v>54</v>
      </c>
      <c r="S553" s="2">
        <f xml:space="preserve">  financials[[#This Row],[Manufacturing Price]] + financials[[#This Row],[COGS]]</f>
        <v>414450</v>
      </c>
      <c r="T553" s="2">
        <f>financials[[#This Row],[Gross Sales]]-financials[[#This Row],[Expenses]]</f>
        <v>143450</v>
      </c>
    </row>
    <row r="554" spans="1:20" x14ac:dyDescent="0.35">
      <c r="A554" t="s">
        <v>32</v>
      </c>
      <c r="B554" t="s">
        <v>21</v>
      </c>
      <c r="C554" t="s">
        <v>37</v>
      </c>
      <c r="D554" t="s">
        <v>47</v>
      </c>
      <c r="E554">
        <v>1359</v>
      </c>
      <c r="F554">
        <v>10</v>
      </c>
      <c r="G554" s="2">
        <v>300</v>
      </c>
      <c r="H554" s="2">
        <v>407700</v>
      </c>
      <c r="I554" s="2">
        <v>48924</v>
      </c>
      <c r="J554" s="2">
        <v>358776</v>
      </c>
      <c r="K554" s="2">
        <v>339750</v>
      </c>
      <c r="L554" s="2">
        <v>19026</v>
      </c>
      <c r="M554" s="1">
        <v>41944</v>
      </c>
      <c r="N554" s="1">
        <f>WEEKDAY(financials[[#This Row],[Date]])</f>
        <v>7</v>
      </c>
      <c r="O554">
        <v>11</v>
      </c>
      <c r="P554" t="s">
        <v>39</v>
      </c>
      <c r="Q554">
        <v>2014</v>
      </c>
      <c r="R554" t="s">
        <v>54</v>
      </c>
      <c r="S554" s="2">
        <f xml:space="preserve">  financials[[#This Row],[Manufacturing Price]] + financials[[#This Row],[COGS]]</f>
        <v>339760</v>
      </c>
      <c r="T554" s="2">
        <f>financials[[#This Row],[Gross Sales]]-financials[[#This Row],[Expenses]]</f>
        <v>67940</v>
      </c>
    </row>
    <row r="555" spans="1:20" x14ac:dyDescent="0.35">
      <c r="A555" t="s">
        <v>32</v>
      </c>
      <c r="B555" t="s">
        <v>25</v>
      </c>
      <c r="C555" t="s">
        <v>37</v>
      </c>
      <c r="D555" t="s">
        <v>47</v>
      </c>
      <c r="E555">
        <v>2150</v>
      </c>
      <c r="F555">
        <v>10</v>
      </c>
      <c r="G555" s="2">
        <v>300</v>
      </c>
      <c r="H555" s="2">
        <v>645000</v>
      </c>
      <c r="I555" s="2">
        <v>77400</v>
      </c>
      <c r="J555" s="2">
        <v>567600</v>
      </c>
      <c r="K555" s="2">
        <v>537500</v>
      </c>
      <c r="L555" s="2">
        <v>30100</v>
      </c>
      <c r="M555" s="1">
        <v>41944</v>
      </c>
      <c r="N555" s="1">
        <f>WEEKDAY(financials[[#This Row],[Date]])</f>
        <v>7</v>
      </c>
      <c r="O555">
        <v>11</v>
      </c>
      <c r="P555" t="s">
        <v>39</v>
      </c>
      <c r="Q555">
        <v>2014</v>
      </c>
      <c r="R555" t="s">
        <v>54</v>
      </c>
      <c r="S555" s="2">
        <f xml:space="preserve">  financials[[#This Row],[Manufacturing Price]] + financials[[#This Row],[COGS]]</f>
        <v>537510</v>
      </c>
      <c r="T555" s="2">
        <f>financials[[#This Row],[Gross Sales]]-financials[[#This Row],[Expenses]]</f>
        <v>107490</v>
      </c>
    </row>
    <row r="556" spans="1:20" x14ac:dyDescent="0.35">
      <c r="A556" t="s">
        <v>16</v>
      </c>
      <c r="B556" t="s">
        <v>25</v>
      </c>
      <c r="C556" t="s">
        <v>37</v>
      </c>
      <c r="D556" t="s">
        <v>47</v>
      </c>
      <c r="E556">
        <v>1197</v>
      </c>
      <c r="F556">
        <v>10</v>
      </c>
      <c r="G556" s="2">
        <v>350</v>
      </c>
      <c r="H556" s="2">
        <v>418950</v>
      </c>
      <c r="I556" s="2">
        <v>50274</v>
      </c>
      <c r="J556" s="2">
        <v>368676</v>
      </c>
      <c r="K556" s="2">
        <v>311220</v>
      </c>
      <c r="L556" s="2">
        <v>57456</v>
      </c>
      <c r="M556" s="1">
        <v>41944</v>
      </c>
      <c r="N556" s="1">
        <f>WEEKDAY(financials[[#This Row],[Date]])</f>
        <v>7</v>
      </c>
      <c r="O556">
        <v>11</v>
      </c>
      <c r="P556" t="s">
        <v>39</v>
      </c>
      <c r="Q556">
        <v>2014</v>
      </c>
      <c r="R556" t="s">
        <v>54</v>
      </c>
      <c r="S556" s="2">
        <f xml:space="preserve">  financials[[#This Row],[Manufacturing Price]] + financials[[#This Row],[COGS]]</f>
        <v>311230</v>
      </c>
      <c r="T556" s="2">
        <f>financials[[#This Row],[Gross Sales]]-financials[[#This Row],[Expenses]]</f>
        <v>107720</v>
      </c>
    </row>
    <row r="557" spans="1:20" x14ac:dyDescent="0.35">
      <c r="A557" t="s">
        <v>22</v>
      </c>
      <c r="B557" t="s">
        <v>25</v>
      </c>
      <c r="C557" t="s">
        <v>37</v>
      </c>
      <c r="D557" t="s">
        <v>47</v>
      </c>
      <c r="E557">
        <v>380</v>
      </c>
      <c r="F557">
        <v>10</v>
      </c>
      <c r="G557" s="2">
        <v>15</v>
      </c>
      <c r="H557" s="2">
        <v>5700</v>
      </c>
      <c r="I557" s="2">
        <v>684</v>
      </c>
      <c r="J557" s="2">
        <v>5016</v>
      </c>
      <c r="K557" s="2">
        <v>3800</v>
      </c>
      <c r="L557" s="2">
        <v>1216</v>
      </c>
      <c r="M557" s="1">
        <v>41609</v>
      </c>
      <c r="N557" s="1">
        <f>WEEKDAY(financials[[#This Row],[Date]])</f>
        <v>1</v>
      </c>
      <c r="O557">
        <v>12</v>
      </c>
      <c r="P557" t="s">
        <v>26</v>
      </c>
      <c r="Q557">
        <v>2013</v>
      </c>
      <c r="R557" t="s">
        <v>52</v>
      </c>
      <c r="S557" s="2">
        <f xml:space="preserve">  financials[[#This Row],[Manufacturing Price]] + financials[[#This Row],[COGS]]</f>
        <v>3810</v>
      </c>
      <c r="T557" s="2">
        <f>financials[[#This Row],[Gross Sales]]-financials[[#This Row],[Expenses]]</f>
        <v>1890</v>
      </c>
    </row>
    <row r="558" spans="1:20" x14ac:dyDescent="0.35">
      <c r="A558" t="s">
        <v>16</v>
      </c>
      <c r="B558" t="s">
        <v>25</v>
      </c>
      <c r="C558" t="s">
        <v>37</v>
      </c>
      <c r="D558" t="s">
        <v>47</v>
      </c>
      <c r="E558">
        <v>1233</v>
      </c>
      <c r="F558">
        <v>10</v>
      </c>
      <c r="G558" s="2">
        <v>20</v>
      </c>
      <c r="H558" s="2">
        <v>24660</v>
      </c>
      <c r="I558" s="2">
        <v>2959.2</v>
      </c>
      <c r="J558" s="2">
        <v>21700.799999999999</v>
      </c>
      <c r="K558" s="2">
        <v>12330</v>
      </c>
      <c r="L558" s="2">
        <v>9370.7999999999993</v>
      </c>
      <c r="M558" s="1">
        <v>41974</v>
      </c>
      <c r="N558" s="1">
        <f>WEEKDAY(financials[[#This Row],[Date]])</f>
        <v>2</v>
      </c>
      <c r="O558">
        <v>12</v>
      </c>
      <c r="P558" t="s">
        <v>26</v>
      </c>
      <c r="Q558">
        <v>2014</v>
      </c>
      <c r="R558" t="s">
        <v>53</v>
      </c>
      <c r="S558" s="2">
        <f xml:space="preserve">  financials[[#This Row],[Manufacturing Price]] + financials[[#This Row],[COGS]]</f>
        <v>12340</v>
      </c>
      <c r="T558" s="2">
        <f>financials[[#This Row],[Gross Sales]]-financials[[#This Row],[Expenses]]</f>
        <v>12320</v>
      </c>
    </row>
    <row r="559" spans="1:20" x14ac:dyDescent="0.35">
      <c r="A559" t="s">
        <v>16</v>
      </c>
      <c r="B559" t="s">
        <v>25</v>
      </c>
      <c r="C559" t="s">
        <v>40</v>
      </c>
      <c r="D559" t="s">
        <v>47</v>
      </c>
      <c r="E559">
        <v>1395</v>
      </c>
      <c r="F559">
        <v>120</v>
      </c>
      <c r="G559" s="2">
        <v>350</v>
      </c>
      <c r="H559" s="2">
        <v>488250</v>
      </c>
      <c r="I559" s="2">
        <v>58590</v>
      </c>
      <c r="J559" s="2">
        <v>429660</v>
      </c>
      <c r="K559" s="2">
        <v>362700</v>
      </c>
      <c r="L559" s="2">
        <v>66960</v>
      </c>
      <c r="M559" s="1">
        <v>41821</v>
      </c>
      <c r="N559" s="1">
        <f>WEEKDAY(financials[[#This Row],[Date]])</f>
        <v>3</v>
      </c>
      <c r="O559">
        <v>7</v>
      </c>
      <c r="P559" t="s">
        <v>31</v>
      </c>
      <c r="Q559">
        <v>2014</v>
      </c>
      <c r="R559" t="s">
        <v>55</v>
      </c>
      <c r="S559" s="2">
        <f xml:space="preserve">  financials[[#This Row],[Manufacturing Price]] + financials[[#This Row],[COGS]]</f>
        <v>362820</v>
      </c>
      <c r="T559" s="2">
        <f>financials[[#This Row],[Gross Sales]]-financials[[#This Row],[Expenses]]</f>
        <v>125430</v>
      </c>
    </row>
    <row r="560" spans="1:20" x14ac:dyDescent="0.35">
      <c r="A560" t="s">
        <v>16</v>
      </c>
      <c r="B560" t="s">
        <v>36</v>
      </c>
      <c r="C560" t="s">
        <v>40</v>
      </c>
      <c r="D560" t="s">
        <v>47</v>
      </c>
      <c r="E560">
        <v>986</v>
      </c>
      <c r="F560">
        <v>120</v>
      </c>
      <c r="G560" s="2">
        <v>350</v>
      </c>
      <c r="H560" s="2">
        <v>345100</v>
      </c>
      <c r="I560" s="2">
        <v>41412</v>
      </c>
      <c r="J560" s="2">
        <v>303688</v>
      </c>
      <c r="K560" s="2">
        <v>256360</v>
      </c>
      <c r="L560" s="2">
        <v>47328</v>
      </c>
      <c r="M560" s="1">
        <v>41913</v>
      </c>
      <c r="N560" s="1">
        <f>WEEKDAY(financials[[#This Row],[Date]])</f>
        <v>4</v>
      </c>
      <c r="O560">
        <v>10</v>
      </c>
      <c r="P560" t="s">
        <v>35</v>
      </c>
      <c r="Q560">
        <v>2014</v>
      </c>
      <c r="R560" t="s">
        <v>51</v>
      </c>
      <c r="S560" s="2">
        <f xml:space="preserve">  financials[[#This Row],[Manufacturing Price]] + financials[[#This Row],[COGS]]</f>
        <v>256480</v>
      </c>
      <c r="T560" s="2">
        <f>financials[[#This Row],[Gross Sales]]-financials[[#This Row],[Expenses]]</f>
        <v>88620</v>
      </c>
    </row>
    <row r="561" spans="1:20" x14ac:dyDescent="0.35">
      <c r="A561" t="s">
        <v>16</v>
      </c>
      <c r="B561" t="s">
        <v>25</v>
      </c>
      <c r="C561" t="s">
        <v>40</v>
      </c>
      <c r="D561" t="s">
        <v>47</v>
      </c>
      <c r="E561">
        <v>905</v>
      </c>
      <c r="F561">
        <v>120</v>
      </c>
      <c r="G561" s="2">
        <v>20</v>
      </c>
      <c r="H561" s="2">
        <v>18100</v>
      </c>
      <c r="I561" s="2">
        <v>2172</v>
      </c>
      <c r="J561" s="2">
        <v>15928</v>
      </c>
      <c r="K561" s="2">
        <v>9050</v>
      </c>
      <c r="L561" s="2">
        <v>6878</v>
      </c>
      <c r="M561" s="1">
        <v>41913</v>
      </c>
      <c r="N561" s="1">
        <f>WEEKDAY(financials[[#This Row],[Date]])</f>
        <v>4</v>
      </c>
      <c r="O561">
        <v>10</v>
      </c>
      <c r="P561" t="s">
        <v>35</v>
      </c>
      <c r="Q561">
        <v>2014</v>
      </c>
      <c r="R561" t="s">
        <v>51</v>
      </c>
      <c r="S561" s="2">
        <f xml:space="preserve">  financials[[#This Row],[Manufacturing Price]] + financials[[#This Row],[COGS]]</f>
        <v>9170</v>
      </c>
      <c r="T561" s="2">
        <f>financials[[#This Row],[Gross Sales]]-financials[[#This Row],[Expenses]]</f>
        <v>8930</v>
      </c>
    </row>
    <row r="562" spans="1:20" x14ac:dyDescent="0.35">
      <c r="A562" t="s">
        <v>29</v>
      </c>
      <c r="B562" t="s">
        <v>17</v>
      </c>
      <c r="C562" t="s">
        <v>41</v>
      </c>
      <c r="D562" t="s">
        <v>47</v>
      </c>
      <c r="E562">
        <v>2109</v>
      </c>
      <c r="F562">
        <v>250</v>
      </c>
      <c r="G562" s="2">
        <v>12</v>
      </c>
      <c r="H562" s="2">
        <v>25308</v>
      </c>
      <c r="I562" s="2">
        <v>3036.96</v>
      </c>
      <c r="J562" s="2">
        <v>22271.040000000001</v>
      </c>
      <c r="K562" s="2">
        <v>6327</v>
      </c>
      <c r="L562" s="2">
        <v>15944.04</v>
      </c>
      <c r="M562" s="1">
        <v>41760</v>
      </c>
      <c r="N562" s="1">
        <f>WEEKDAY(financials[[#This Row],[Date]])</f>
        <v>5</v>
      </c>
      <c r="O562">
        <v>5</v>
      </c>
      <c r="P562" t="s">
        <v>45</v>
      </c>
      <c r="Q562">
        <v>2014</v>
      </c>
      <c r="R562" t="s">
        <v>57</v>
      </c>
      <c r="S562" s="2">
        <f xml:space="preserve">  financials[[#This Row],[Manufacturing Price]] + financials[[#This Row],[COGS]]</f>
        <v>6577</v>
      </c>
      <c r="T562" s="2">
        <f>financials[[#This Row],[Gross Sales]]-financials[[#This Row],[Expenses]]</f>
        <v>18731</v>
      </c>
    </row>
    <row r="563" spans="1:20" x14ac:dyDescent="0.35">
      <c r="A563" t="s">
        <v>22</v>
      </c>
      <c r="B563" t="s">
        <v>23</v>
      </c>
      <c r="C563" t="s">
        <v>41</v>
      </c>
      <c r="D563" t="s">
        <v>47</v>
      </c>
      <c r="E563">
        <v>3874.5</v>
      </c>
      <c r="F563">
        <v>250</v>
      </c>
      <c r="G563" s="2">
        <v>15</v>
      </c>
      <c r="H563" s="2">
        <v>58117.5</v>
      </c>
      <c r="I563" s="2">
        <v>6974.0999999999995</v>
      </c>
      <c r="J563" s="2">
        <v>51143.399999999994</v>
      </c>
      <c r="K563" s="2">
        <v>38745</v>
      </c>
      <c r="L563" s="2">
        <v>12398.399999999998</v>
      </c>
      <c r="M563" s="1">
        <v>41821</v>
      </c>
      <c r="N563" s="1">
        <f>WEEKDAY(financials[[#This Row],[Date]])</f>
        <v>3</v>
      </c>
      <c r="O563">
        <v>7</v>
      </c>
      <c r="P563" t="s">
        <v>31</v>
      </c>
      <c r="Q563">
        <v>2014</v>
      </c>
      <c r="R563" t="s">
        <v>55</v>
      </c>
      <c r="S563" s="2">
        <f xml:space="preserve">  financials[[#This Row],[Manufacturing Price]] + financials[[#This Row],[COGS]]</f>
        <v>38995</v>
      </c>
      <c r="T563" s="2">
        <f>financials[[#This Row],[Gross Sales]]-financials[[#This Row],[Expenses]]</f>
        <v>19122.5</v>
      </c>
    </row>
    <row r="564" spans="1:20" x14ac:dyDescent="0.35">
      <c r="A564" t="s">
        <v>16</v>
      </c>
      <c r="B564" t="s">
        <v>17</v>
      </c>
      <c r="C564" t="s">
        <v>41</v>
      </c>
      <c r="D564" t="s">
        <v>47</v>
      </c>
      <c r="E564">
        <v>623</v>
      </c>
      <c r="F564">
        <v>250</v>
      </c>
      <c r="G564" s="2">
        <v>350</v>
      </c>
      <c r="H564" s="2">
        <v>218050</v>
      </c>
      <c r="I564" s="2">
        <v>26166</v>
      </c>
      <c r="J564" s="2">
        <v>191884</v>
      </c>
      <c r="K564" s="2">
        <v>161980</v>
      </c>
      <c r="L564" s="2">
        <v>29904</v>
      </c>
      <c r="M564" s="1">
        <v>41518</v>
      </c>
      <c r="N564" s="1">
        <f>WEEKDAY(financials[[#This Row],[Date]])</f>
        <v>1</v>
      </c>
      <c r="O564">
        <v>9</v>
      </c>
      <c r="P564" t="s">
        <v>34</v>
      </c>
      <c r="Q564">
        <v>2013</v>
      </c>
      <c r="R564" t="s">
        <v>52</v>
      </c>
      <c r="S564" s="2">
        <f xml:space="preserve">  financials[[#This Row],[Manufacturing Price]] + financials[[#This Row],[COGS]]</f>
        <v>162230</v>
      </c>
      <c r="T564" s="2">
        <f>financials[[#This Row],[Gross Sales]]-financials[[#This Row],[Expenses]]</f>
        <v>55820</v>
      </c>
    </row>
    <row r="565" spans="1:20" x14ac:dyDescent="0.35">
      <c r="A565" t="s">
        <v>16</v>
      </c>
      <c r="B565" t="s">
        <v>36</v>
      </c>
      <c r="C565" t="s">
        <v>41</v>
      </c>
      <c r="D565" t="s">
        <v>47</v>
      </c>
      <c r="E565">
        <v>986</v>
      </c>
      <c r="F565">
        <v>250</v>
      </c>
      <c r="G565" s="2">
        <v>350</v>
      </c>
      <c r="H565" s="2">
        <v>345100</v>
      </c>
      <c r="I565" s="2">
        <v>41412</v>
      </c>
      <c r="J565" s="2">
        <v>303688</v>
      </c>
      <c r="K565" s="2">
        <v>256360</v>
      </c>
      <c r="L565" s="2">
        <v>47328</v>
      </c>
      <c r="M565" s="1">
        <v>41913</v>
      </c>
      <c r="N565" s="1">
        <f>WEEKDAY(financials[[#This Row],[Date]])</f>
        <v>4</v>
      </c>
      <c r="O565">
        <v>10</v>
      </c>
      <c r="P565" t="s">
        <v>35</v>
      </c>
      <c r="Q565">
        <v>2014</v>
      </c>
      <c r="R565" t="s">
        <v>51</v>
      </c>
      <c r="S565" s="2">
        <f xml:space="preserve">  financials[[#This Row],[Manufacturing Price]] + financials[[#This Row],[COGS]]</f>
        <v>256610</v>
      </c>
      <c r="T565" s="2">
        <f>financials[[#This Row],[Gross Sales]]-financials[[#This Row],[Expenses]]</f>
        <v>88490</v>
      </c>
    </row>
    <row r="566" spans="1:20" x14ac:dyDescent="0.35">
      <c r="A566" t="s">
        <v>30</v>
      </c>
      <c r="B566" t="s">
        <v>36</v>
      </c>
      <c r="C566" t="s">
        <v>41</v>
      </c>
      <c r="D566" t="s">
        <v>47</v>
      </c>
      <c r="E566">
        <v>2387</v>
      </c>
      <c r="F566">
        <v>250</v>
      </c>
      <c r="G566" s="2">
        <v>125</v>
      </c>
      <c r="H566" s="2">
        <v>298375</v>
      </c>
      <c r="I566" s="2">
        <v>35805</v>
      </c>
      <c r="J566" s="2">
        <v>262570</v>
      </c>
      <c r="K566" s="2">
        <v>286440</v>
      </c>
      <c r="L566" s="2">
        <v>-23870</v>
      </c>
      <c r="M566" s="1">
        <v>41944</v>
      </c>
      <c r="N566" s="1">
        <f>WEEKDAY(financials[[#This Row],[Date]])</f>
        <v>7</v>
      </c>
      <c r="O566">
        <v>11</v>
      </c>
      <c r="P566" t="s">
        <v>39</v>
      </c>
      <c r="Q566">
        <v>2014</v>
      </c>
      <c r="R566" t="s">
        <v>54</v>
      </c>
      <c r="S566" s="2">
        <f xml:space="preserve">  financials[[#This Row],[Manufacturing Price]] + financials[[#This Row],[COGS]]</f>
        <v>286690</v>
      </c>
      <c r="T566" s="2">
        <f>financials[[#This Row],[Gross Sales]]-financials[[#This Row],[Expenses]]</f>
        <v>11685</v>
      </c>
    </row>
    <row r="567" spans="1:20" x14ac:dyDescent="0.35">
      <c r="A567" t="s">
        <v>16</v>
      </c>
      <c r="B567" t="s">
        <v>25</v>
      </c>
      <c r="C567" t="s">
        <v>41</v>
      </c>
      <c r="D567" t="s">
        <v>47</v>
      </c>
      <c r="E567">
        <v>1233</v>
      </c>
      <c r="F567">
        <v>250</v>
      </c>
      <c r="G567" s="2">
        <v>20</v>
      </c>
      <c r="H567" s="2">
        <v>24660</v>
      </c>
      <c r="I567" s="2">
        <v>2959.2</v>
      </c>
      <c r="J567" s="2">
        <v>21700.799999999999</v>
      </c>
      <c r="K567" s="2">
        <v>12330</v>
      </c>
      <c r="L567" s="2">
        <v>9370.7999999999993</v>
      </c>
      <c r="M567" s="1">
        <v>41974</v>
      </c>
      <c r="N567" s="1">
        <f>WEEKDAY(financials[[#This Row],[Date]])</f>
        <v>2</v>
      </c>
      <c r="O567">
        <v>12</v>
      </c>
      <c r="P567" t="s">
        <v>26</v>
      </c>
      <c r="Q567">
        <v>2014</v>
      </c>
      <c r="R567" t="s">
        <v>53</v>
      </c>
      <c r="S567" s="2">
        <f xml:space="preserve">  financials[[#This Row],[Manufacturing Price]] + financials[[#This Row],[COGS]]</f>
        <v>12580</v>
      </c>
      <c r="T567" s="2">
        <f>financials[[#This Row],[Gross Sales]]-financials[[#This Row],[Expenses]]</f>
        <v>12080</v>
      </c>
    </row>
    <row r="568" spans="1:20" x14ac:dyDescent="0.35">
      <c r="A568" t="s">
        <v>16</v>
      </c>
      <c r="B568" t="s">
        <v>36</v>
      </c>
      <c r="C568" t="s">
        <v>43</v>
      </c>
      <c r="D568" t="s">
        <v>47</v>
      </c>
      <c r="E568">
        <v>270</v>
      </c>
      <c r="F568">
        <v>260</v>
      </c>
      <c r="G568" s="2">
        <v>350</v>
      </c>
      <c r="H568" s="2">
        <v>94500</v>
      </c>
      <c r="I568" s="2">
        <v>11340</v>
      </c>
      <c r="J568" s="2">
        <v>83160</v>
      </c>
      <c r="K568" s="2">
        <v>70200</v>
      </c>
      <c r="L568" s="2">
        <v>12960</v>
      </c>
      <c r="M568" s="1">
        <v>41671</v>
      </c>
      <c r="N568" s="1">
        <f>WEEKDAY(financials[[#This Row],[Date]])</f>
        <v>7</v>
      </c>
      <c r="O568">
        <v>2</v>
      </c>
      <c r="P568" t="s">
        <v>38</v>
      </c>
      <c r="Q568">
        <v>2014</v>
      </c>
      <c r="R568" t="s">
        <v>54</v>
      </c>
      <c r="S568" s="2">
        <f xml:space="preserve">  financials[[#This Row],[Manufacturing Price]] + financials[[#This Row],[COGS]]</f>
        <v>70460</v>
      </c>
      <c r="T568" s="2">
        <f>financials[[#This Row],[Gross Sales]]-financials[[#This Row],[Expenses]]</f>
        <v>24040</v>
      </c>
    </row>
    <row r="569" spans="1:20" x14ac:dyDescent="0.35">
      <c r="A569" t="s">
        <v>16</v>
      </c>
      <c r="B569" t="s">
        <v>23</v>
      </c>
      <c r="C569" t="s">
        <v>43</v>
      </c>
      <c r="D569" t="s">
        <v>47</v>
      </c>
      <c r="E569">
        <v>3421.5</v>
      </c>
      <c r="F569">
        <v>260</v>
      </c>
      <c r="G569" s="2">
        <v>7</v>
      </c>
      <c r="H569" s="2">
        <v>23950.5</v>
      </c>
      <c r="I569" s="2">
        <v>2874.06</v>
      </c>
      <c r="J569" s="2">
        <v>21076.44</v>
      </c>
      <c r="K569" s="2">
        <v>17107.5</v>
      </c>
      <c r="L569" s="2">
        <v>3968.9399999999987</v>
      </c>
      <c r="M569" s="1">
        <v>41821</v>
      </c>
      <c r="N569" s="1">
        <f>WEEKDAY(financials[[#This Row],[Date]])</f>
        <v>3</v>
      </c>
      <c r="O569">
        <v>7</v>
      </c>
      <c r="P569" t="s">
        <v>31</v>
      </c>
      <c r="Q569">
        <v>2014</v>
      </c>
      <c r="R569" t="s">
        <v>55</v>
      </c>
      <c r="S569" s="2">
        <f xml:space="preserve">  financials[[#This Row],[Manufacturing Price]] + financials[[#This Row],[COGS]]</f>
        <v>17367.5</v>
      </c>
      <c r="T569" s="2">
        <f>financials[[#This Row],[Gross Sales]]-financials[[#This Row],[Expenses]]</f>
        <v>6583</v>
      </c>
    </row>
    <row r="570" spans="1:20" x14ac:dyDescent="0.35">
      <c r="A570" t="s">
        <v>16</v>
      </c>
      <c r="B570" t="s">
        <v>17</v>
      </c>
      <c r="C570" t="s">
        <v>43</v>
      </c>
      <c r="D570" t="s">
        <v>47</v>
      </c>
      <c r="E570">
        <v>2734</v>
      </c>
      <c r="F570">
        <v>260</v>
      </c>
      <c r="G570" s="2">
        <v>7</v>
      </c>
      <c r="H570" s="2">
        <v>19138</v>
      </c>
      <c r="I570" s="2">
        <v>2296.56</v>
      </c>
      <c r="J570" s="2">
        <v>16841.439999999999</v>
      </c>
      <c r="K570" s="2">
        <v>13670</v>
      </c>
      <c r="L570" s="2">
        <v>3171.4399999999987</v>
      </c>
      <c r="M570" s="1">
        <v>41913</v>
      </c>
      <c r="N570" s="1">
        <f>WEEKDAY(financials[[#This Row],[Date]])</f>
        <v>4</v>
      </c>
      <c r="O570">
        <v>10</v>
      </c>
      <c r="P570" t="s">
        <v>35</v>
      </c>
      <c r="Q570">
        <v>2014</v>
      </c>
      <c r="R570" t="s">
        <v>51</v>
      </c>
      <c r="S570" s="2">
        <f xml:space="preserve">  financials[[#This Row],[Manufacturing Price]] + financials[[#This Row],[COGS]]</f>
        <v>13930</v>
      </c>
      <c r="T570" s="2">
        <f>financials[[#This Row],[Gross Sales]]-financials[[#This Row],[Expenses]]</f>
        <v>5208</v>
      </c>
    </row>
    <row r="571" spans="1:20" x14ac:dyDescent="0.35">
      <c r="A571" t="s">
        <v>22</v>
      </c>
      <c r="B571" t="s">
        <v>36</v>
      </c>
      <c r="C571" t="s">
        <v>43</v>
      </c>
      <c r="D571" t="s">
        <v>47</v>
      </c>
      <c r="E571">
        <v>2548</v>
      </c>
      <c r="F571">
        <v>260</v>
      </c>
      <c r="G571" s="2">
        <v>15</v>
      </c>
      <c r="H571" s="2">
        <v>38220</v>
      </c>
      <c r="I571" s="2">
        <v>4586.3999999999996</v>
      </c>
      <c r="J571" s="2">
        <v>33633.599999999999</v>
      </c>
      <c r="K571" s="2">
        <v>25480</v>
      </c>
      <c r="L571" s="2">
        <v>8153.5999999999985</v>
      </c>
      <c r="M571" s="1">
        <v>41579</v>
      </c>
      <c r="N571" s="1">
        <f>WEEKDAY(financials[[#This Row],[Date]])</f>
        <v>6</v>
      </c>
      <c r="O571">
        <v>11</v>
      </c>
      <c r="P571" t="s">
        <v>39</v>
      </c>
      <c r="Q571">
        <v>2013</v>
      </c>
      <c r="R571" t="s">
        <v>56</v>
      </c>
      <c r="S571" s="2">
        <f xml:space="preserve">  financials[[#This Row],[Manufacturing Price]] + financials[[#This Row],[COGS]]</f>
        <v>25740</v>
      </c>
      <c r="T571" s="2">
        <f>financials[[#This Row],[Gross Sales]]-financials[[#This Row],[Expenses]]</f>
        <v>12480</v>
      </c>
    </row>
    <row r="572" spans="1:20" x14ac:dyDescent="0.35">
      <c r="A572" t="s">
        <v>16</v>
      </c>
      <c r="B572" t="s">
        <v>23</v>
      </c>
      <c r="C572" t="s">
        <v>18</v>
      </c>
      <c r="D572" t="s">
        <v>47</v>
      </c>
      <c r="E572">
        <v>2521.5</v>
      </c>
      <c r="F572">
        <v>3</v>
      </c>
      <c r="G572" s="2">
        <v>20</v>
      </c>
      <c r="H572" s="2">
        <v>50430</v>
      </c>
      <c r="I572" s="2">
        <v>6051.6</v>
      </c>
      <c r="J572" s="2">
        <v>44378.399999999994</v>
      </c>
      <c r="K572" s="2">
        <v>25215</v>
      </c>
      <c r="L572" s="2">
        <v>19163.399999999998</v>
      </c>
      <c r="M572" s="1">
        <v>41640</v>
      </c>
      <c r="N572" s="1">
        <f>WEEKDAY(financials[[#This Row],[Date]])</f>
        <v>4</v>
      </c>
      <c r="O572">
        <v>1</v>
      </c>
      <c r="P572" t="s">
        <v>20</v>
      </c>
      <c r="Q572">
        <v>2014</v>
      </c>
      <c r="R572" t="s">
        <v>51</v>
      </c>
      <c r="S572" s="2">
        <f xml:space="preserve">  financials[[#This Row],[Manufacturing Price]] + financials[[#This Row],[COGS]]</f>
        <v>25218</v>
      </c>
      <c r="T572" s="2">
        <f>financials[[#This Row],[Gross Sales]]-financials[[#This Row],[Expenses]]</f>
        <v>25212</v>
      </c>
    </row>
    <row r="573" spans="1:20" x14ac:dyDescent="0.35">
      <c r="A573" t="s">
        <v>29</v>
      </c>
      <c r="B573" t="s">
        <v>25</v>
      </c>
      <c r="C573" t="s">
        <v>27</v>
      </c>
      <c r="D573" t="s">
        <v>47</v>
      </c>
      <c r="E573">
        <v>2661</v>
      </c>
      <c r="F573">
        <v>5</v>
      </c>
      <c r="G573" s="2">
        <v>12</v>
      </c>
      <c r="H573" s="2">
        <v>31932</v>
      </c>
      <c r="I573" s="2">
        <v>3831.84</v>
      </c>
      <c r="J573" s="2">
        <v>28100.16</v>
      </c>
      <c r="K573" s="2">
        <v>7983</v>
      </c>
      <c r="L573" s="2">
        <v>20117.16</v>
      </c>
      <c r="M573" s="1">
        <v>41760</v>
      </c>
      <c r="N573" s="1">
        <f>WEEKDAY(financials[[#This Row],[Date]])</f>
        <v>5</v>
      </c>
      <c r="O573">
        <v>5</v>
      </c>
      <c r="P573" t="s">
        <v>45</v>
      </c>
      <c r="Q573">
        <v>2014</v>
      </c>
      <c r="R573" t="s">
        <v>57</v>
      </c>
      <c r="S573" s="2">
        <f xml:space="preserve">  financials[[#This Row],[Manufacturing Price]] + financials[[#This Row],[COGS]]</f>
        <v>7988</v>
      </c>
      <c r="T573" s="2">
        <f>financials[[#This Row],[Gross Sales]]-financials[[#This Row],[Expenses]]</f>
        <v>23944</v>
      </c>
    </row>
    <row r="574" spans="1:20" x14ac:dyDescent="0.35">
      <c r="A574" t="s">
        <v>16</v>
      </c>
      <c r="B574" t="s">
        <v>21</v>
      </c>
      <c r="C574" t="s">
        <v>37</v>
      </c>
      <c r="D574" t="s">
        <v>47</v>
      </c>
      <c r="E574">
        <v>1531</v>
      </c>
      <c r="F574">
        <v>10</v>
      </c>
      <c r="G574" s="2">
        <v>20</v>
      </c>
      <c r="H574" s="2">
        <v>30620</v>
      </c>
      <c r="I574" s="2">
        <v>3674.4</v>
      </c>
      <c r="J574" s="2">
        <v>26945.599999999999</v>
      </c>
      <c r="K574" s="2">
        <v>15310</v>
      </c>
      <c r="L574" s="2">
        <v>11635.599999999999</v>
      </c>
      <c r="M574" s="1">
        <v>41974</v>
      </c>
      <c r="N574" s="1">
        <f>WEEKDAY(financials[[#This Row],[Date]])</f>
        <v>2</v>
      </c>
      <c r="O574">
        <v>12</v>
      </c>
      <c r="P574" t="s">
        <v>26</v>
      </c>
      <c r="Q574">
        <v>2014</v>
      </c>
      <c r="R574" t="s">
        <v>53</v>
      </c>
      <c r="S574" s="2">
        <f xml:space="preserve">  financials[[#This Row],[Manufacturing Price]] + financials[[#This Row],[COGS]]</f>
        <v>15320</v>
      </c>
      <c r="T574" s="2">
        <f>financials[[#This Row],[Gross Sales]]-financials[[#This Row],[Expenses]]</f>
        <v>15300</v>
      </c>
    </row>
    <row r="575" spans="1:20" x14ac:dyDescent="0.35">
      <c r="A575" t="s">
        <v>16</v>
      </c>
      <c r="B575" t="s">
        <v>23</v>
      </c>
      <c r="C575" t="s">
        <v>41</v>
      </c>
      <c r="D575" t="s">
        <v>47</v>
      </c>
      <c r="E575">
        <v>1491</v>
      </c>
      <c r="F575">
        <v>250</v>
      </c>
      <c r="G575" s="2">
        <v>7</v>
      </c>
      <c r="H575" s="2">
        <v>10437</v>
      </c>
      <c r="I575" s="2">
        <v>1252.44</v>
      </c>
      <c r="J575" s="2">
        <v>9184.56</v>
      </c>
      <c r="K575" s="2">
        <v>7455</v>
      </c>
      <c r="L575" s="2">
        <v>1729.5599999999995</v>
      </c>
      <c r="M575" s="1">
        <v>41699</v>
      </c>
      <c r="N575" s="1">
        <f>WEEKDAY(financials[[#This Row],[Date]])</f>
        <v>7</v>
      </c>
      <c r="O575">
        <v>3</v>
      </c>
      <c r="P575" t="s">
        <v>28</v>
      </c>
      <c r="Q575">
        <v>2014</v>
      </c>
      <c r="R575" t="s">
        <v>54</v>
      </c>
      <c r="S575" s="2">
        <f xml:space="preserve">  financials[[#This Row],[Manufacturing Price]] + financials[[#This Row],[COGS]]</f>
        <v>7705</v>
      </c>
      <c r="T575" s="2">
        <f>financials[[#This Row],[Gross Sales]]-financials[[#This Row],[Expenses]]</f>
        <v>2732</v>
      </c>
    </row>
    <row r="576" spans="1:20" x14ac:dyDescent="0.35">
      <c r="A576" t="s">
        <v>16</v>
      </c>
      <c r="B576" t="s">
        <v>21</v>
      </c>
      <c r="C576" t="s">
        <v>41</v>
      </c>
      <c r="D576" t="s">
        <v>47</v>
      </c>
      <c r="E576">
        <v>1531</v>
      </c>
      <c r="F576">
        <v>250</v>
      </c>
      <c r="G576" s="2">
        <v>20</v>
      </c>
      <c r="H576" s="2">
        <v>30620</v>
      </c>
      <c r="I576" s="2">
        <v>3674.4</v>
      </c>
      <c r="J576" s="2">
        <v>26945.599999999999</v>
      </c>
      <c r="K576" s="2">
        <v>15310</v>
      </c>
      <c r="L576" s="2">
        <v>11635.599999999999</v>
      </c>
      <c r="M576" s="1">
        <v>41974</v>
      </c>
      <c r="N576" s="1">
        <f>WEEKDAY(financials[[#This Row],[Date]])</f>
        <v>2</v>
      </c>
      <c r="O576">
        <v>12</v>
      </c>
      <c r="P576" t="s">
        <v>26</v>
      </c>
      <c r="Q576">
        <v>2014</v>
      </c>
      <c r="R576" t="s">
        <v>53</v>
      </c>
      <c r="S576" s="2">
        <f xml:space="preserve">  financials[[#This Row],[Manufacturing Price]] + financials[[#This Row],[COGS]]</f>
        <v>15560</v>
      </c>
      <c r="T576" s="2">
        <f>financials[[#This Row],[Gross Sales]]-financials[[#This Row],[Expenses]]</f>
        <v>15060</v>
      </c>
    </row>
    <row r="577" spans="1:20" x14ac:dyDescent="0.35">
      <c r="A577" t="s">
        <v>29</v>
      </c>
      <c r="B577" t="s">
        <v>17</v>
      </c>
      <c r="C577" t="s">
        <v>43</v>
      </c>
      <c r="D577" t="s">
        <v>47</v>
      </c>
      <c r="E577">
        <v>2761</v>
      </c>
      <c r="F577">
        <v>260</v>
      </c>
      <c r="G577" s="2">
        <v>12</v>
      </c>
      <c r="H577" s="2">
        <v>33132</v>
      </c>
      <c r="I577" s="2">
        <v>3975.84</v>
      </c>
      <c r="J577" s="2">
        <v>29156.16</v>
      </c>
      <c r="K577" s="2">
        <v>8283</v>
      </c>
      <c r="L577" s="2">
        <v>20873.16</v>
      </c>
      <c r="M577" s="1">
        <v>41518</v>
      </c>
      <c r="N577" s="1">
        <f>WEEKDAY(financials[[#This Row],[Date]])</f>
        <v>1</v>
      </c>
      <c r="O577">
        <v>9</v>
      </c>
      <c r="P577" t="s">
        <v>34</v>
      </c>
      <c r="Q577">
        <v>2013</v>
      </c>
      <c r="R577" t="s">
        <v>52</v>
      </c>
      <c r="S577" s="2">
        <f xml:space="preserve">  financials[[#This Row],[Manufacturing Price]] + financials[[#This Row],[COGS]]</f>
        <v>8543</v>
      </c>
      <c r="T577" s="2">
        <f>financials[[#This Row],[Gross Sales]]-financials[[#This Row],[Expenses]]</f>
        <v>24589</v>
      </c>
    </row>
    <row r="578" spans="1:20" x14ac:dyDescent="0.35">
      <c r="A578" t="s">
        <v>22</v>
      </c>
      <c r="B578" t="s">
        <v>36</v>
      </c>
      <c r="C578" t="s">
        <v>18</v>
      </c>
      <c r="D578" t="s">
        <v>47</v>
      </c>
      <c r="E578">
        <v>2567</v>
      </c>
      <c r="F578">
        <v>3</v>
      </c>
      <c r="G578" s="2">
        <v>15</v>
      </c>
      <c r="H578" s="2">
        <v>38505</v>
      </c>
      <c r="I578" s="2">
        <v>5005.6499999999996</v>
      </c>
      <c r="J578" s="2">
        <v>33499.35</v>
      </c>
      <c r="K578" s="2">
        <v>25670</v>
      </c>
      <c r="L578" s="2">
        <v>7829.3499999999985</v>
      </c>
      <c r="M578" s="1">
        <v>41791</v>
      </c>
      <c r="N578" s="1">
        <f>WEEKDAY(financials[[#This Row],[Date]])</f>
        <v>1</v>
      </c>
      <c r="O578">
        <v>6</v>
      </c>
      <c r="P578" t="s">
        <v>24</v>
      </c>
      <c r="Q578">
        <v>2014</v>
      </c>
      <c r="R578" t="s">
        <v>52</v>
      </c>
      <c r="S578" s="2">
        <f xml:space="preserve">  financials[[#This Row],[Manufacturing Price]] + financials[[#This Row],[COGS]]</f>
        <v>25673</v>
      </c>
      <c r="T578" s="2">
        <f>financials[[#This Row],[Gross Sales]]-financials[[#This Row],[Expenses]]</f>
        <v>12832</v>
      </c>
    </row>
    <row r="579" spans="1:20" x14ac:dyDescent="0.35">
      <c r="A579" t="s">
        <v>22</v>
      </c>
      <c r="B579" t="s">
        <v>36</v>
      </c>
      <c r="C579" t="s">
        <v>41</v>
      </c>
      <c r="D579" t="s">
        <v>47</v>
      </c>
      <c r="E579">
        <v>2567</v>
      </c>
      <c r="F579">
        <v>250</v>
      </c>
      <c r="G579" s="2">
        <v>15</v>
      </c>
      <c r="H579" s="2">
        <v>38505</v>
      </c>
      <c r="I579" s="2">
        <v>5005.6499999999996</v>
      </c>
      <c r="J579" s="2">
        <v>33499.35</v>
      </c>
      <c r="K579" s="2">
        <v>25670</v>
      </c>
      <c r="L579" s="2">
        <v>7829.3499999999985</v>
      </c>
      <c r="M579" s="1">
        <v>41791</v>
      </c>
      <c r="N579" s="1">
        <f>WEEKDAY(financials[[#This Row],[Date]])</f>
        <v>1</v>
      </c>
      <c r="O579">
        <v>6</v>
      </c>
      <c r="P579" t="s">
        <v>24</v>
      </c>
      <c r="Q579">
        <v>2014</v>
      </c>
      <c r="R579" t="s">
        <v>52</v>
      </c>
      <c r="S579" s="2">
        <f xml:space="preserve">  financials[[#This Row],[Manufacturing Price]] + financials[[#This Row],[COGS]]</f>
        <v>25920</v>
      </c>
      <c r="T579" s="2">
        <f>financials[[#This Row],[Gross Sales]]-financials[[#This Row],[Expenses]]</f>
        <v>12585</v>
      </c>
    </row>
    <row r="580" spans="1:20" x14ac:dyDescent="0.35">
      <c r="A580" t="s">
        <v>16</v>
      </c>
      <c r="B580" t="s">
        <v>17</v>
      </c>
      <c r="C580" t="s">
        <v>18</v>
      </c>
      <c r="D580" t="s">
        <v>47</v>
      </c>
      <c r="E580">
        <v>923</v>
      </c>
      <c r="F580">
        <v>3</v>
      </c>
      <c r="G580" s="2">
        <v>350</v>
      </c>
      <c r="H580" s="2">
        <v>323050</v>
      </c>
      <c r="I580" s="2">
        <v>41996.5</v>
      </c>
      <c r="J580" s="2">
        <v>281053.5</v>
      </c>
      <c r="K580" s="2">
        <v>239980</v>
      </c>
      <c r="L580" s="2">
        <v>41073.5</v>
      </c>
      <c r="M580" s="1">
        <v>41699</v>
      </c>
      <c r="N580" s="1">
        <f>WEEKDAY(financials[[#This Row],[Date]])</f>
        <v>7</v>
      </c>
      <c r="O580">
        <v>3</v>
      </c>
      <c r="P580" t="s">
        <v>28</v>
      </c>
      <c r="Q580">
        <v>2014</v>
      </c>
      <c r="R580" t="s">
        <v>54</v>
      </c>
      <c r="S580" s="2">
        <f xml:space="preserve">  financials[[#This Row],[Manufacturing Price]] + financials[[#This Row],[COGS]]</f>
        <v>239983</v>
      </c>
      <c r="T580" s="2">
        <f>financials[[#This Row],[Gross Sales]]-financials[[#This Row],[Expenses]]</f>
        <v>83067</v>
      </c>
    </row>
    <row r="581" spans="1:20" x14ac:dyDescent="0.35">
      <c r="A581" t="s">
        <v>16</v>
      </c>
      <c r="B581" t="s">
        <v>23</v>
      </c>
      <c r="C581" t="s">
        <v>18</v>
      </c>
      <c r="D581" t="s">
        <v>47</v>
      </c>
      <c r="E581">
        <v>1790</v>
      </c>
      <c r="F581">
        <v>3</v>
      </c>
      <c r="G581" s="2">
        <v>350</v>
      </c>
      <c r="H581" s="2">
        <v>626500</v>
      </c>
      <c r="I581" s="2">
        <v>81445</v>
      </c>
      <c r="J581" s="2">
        <v>545055</v>
      </c>
      <c r="K581" s="2">
        <v>465400</v>
      </c>
      <c r="L581" s="2">
        <v>79655</v>
      </c>
      <c r="M581" s="1">
        <v>41699</v>
      </c>
      <c r="N581" s="1">
        <f>WEEKDAY(financials[[#This Row],[Date]])</f>
        <v>7</v>
      </c>
      <c r="O581">
        <v>3</v>
      </c>
      <c r="P581" t="s">
        <v>28</v>
      </c>
      <c r="Q581">
        <v>2014</v>
      </c>
      <c r="R581" t="s">
        <v>54</v>
      </c>
      <c r="S581" s="2">
        <f xml:space="preserve">  financials[[#This Row],[Manufacturing Price]] + financials[[#This Row],[COGS]]</f>
        <v>465403</v>
      </c>
      <c r="T581" s="2">
        <f>financials[[#This Row],[Gross Sales]]-financials[[#This Row],[Expenses]]</f>
        <v>161097</v>
      </c>
    </row>
    <row r="582" spans="1:20" x14ac:dyDescent="0.35">
      <c r="A582" t="s">
        <v>16</v>
      </c>
      <c r="B582" t="s">
        <v>21</v>
      </c>
      <c r="C582" t="s">
        <v>18</v>
      </c>
      <c r="D582" t="s">
        <v>47</v>
      </c>
      <c r="E582">
        <v>442</v>
      </c>
      <c r="F582">
        <v>3</v>
      </c>
      <c r="G582" s="2">
        <v>20</v>
      </c>
      <c r="H582" s="2">
        <v>8840</v>
      </c>
      <c r="I582" s="2">
        <v>1149.2</v>
      </c>
      <c r="J582" s="2">
        <v>7690.8</v>
      </c>
      <c r="K582" s="2">
        <v>4420</v>
      </c>
      <c r="L582" s="2">
        <v>3270.8</v>
      </c>
      <c r="M582" s="1">
        <v>41518</v>
      </c>
      <c r="N582" s="1">
        <f>WEEKDAY(financials[[#This Row],[Date]])</f>
        <v>1</v>
      </c>
      <c r="O582">
        <v>9</v>
      </c>
      <c r="P582" t="s">
        <v>34</v>
      </c>
      <c r="Q582">
        <v>2013</v>
      </c>
      <c r="R582" t="s">
        <v>52</v>
      </c>
      <c r="S582" s="2">
        <f xml:space="preserve">  financials[[#This Row],[Manufacturing Price]] + financials[[#This Row],[COGS]]</f>
        <v>4423</v>
      </c>
      <c r="T582" s="2">
        <f>financials[[#This Row],[Gross Sales]]-financials[[#This Row],[Expenses]]</f>
        <v>4417</v>
      </c>
    </row>
    <row r="583" spans="1:20" x14ac:dyDescent="0.35">
      <c r="A583" t="s">
        <v>16</v>
      </c>
      <c r="B583" t="s">
        <v>36</v>
      </c>
      <c r="C583" t="s">
        <v>27</v>
      </c>
      <c r="D583" t="s">
        <v>47</v>
      </c>
      <c r="E583">
        <v>982.5</v>
      </c>
      <c r="F583">
        <v>5</v>
      </c>
      <c r="G583" s="2">
        <v>350</v>
      </c>
      <c r="H583" s="2">
        <v>343875</v>
      </c>
      <c r="I583" s="2">
        <v>44703.75</v>
      </c>
      <c r="J583" s="2">
        <v>299171.25</v>
      </c>
      <c r="K583" s="2">
        <v>255450</v>
      </c>
      <c r="L583" s="2">
        <v>43721.25</v>
      </c>
      <c r="M583" s="1">
        <v>41640</v>
      </c>
      <c r="N583" s="1">
        <f>WEEKDAY(financials[[#This Row],[Date]])</f>
        <v>4</v>
      </c>
      <c r="O583">
        <v>1</v>
      </c>
      <c r="P583" t="s">
        <v>20</v>
      </c>
      <c r="Q583">
        <v>2014</v>
      </c>
      <c r="R583" t="s">
        <v>51</v>
      </c>
      <c r="S583" s="2">
        <f xml:space="preserve">  financials[[#This Row],[Manufacturing Price]] + financials[[#This Row],[COGS]]</f>
        <v>255455</v>
      </c>
      <c r="T583" s="2">
        <f>financials[[#This Row],[Gross Sales]]-financials[[#This Row],[Expenses]]</f>
        <v>88420</v>
      </c>
    </row>
    <row r="584" spans="1:20" x14ac:dyDescent="0.35">
      <c r="A584" t="s">
        <v>16</v>
      </c>
      <c r="B584" t="s">
        <v>36</v>
      </c>
      <c r="C584" t="s">
        <v>27</v>
      </c>
      <c r="D584" t="s">
        <v>47</v>
      </c>
      <c r="E584">
        <v>1298</v>
      </c>
      <c r="F584">
        <v>5</v>
      </c>
      <c r="G584" s="2">
        <v>7</v>
      </c>
      <c r="H584" s="2">
        <v>9086</v>
      </c>
      <c r="I584" s="2">
        <v>1181.18</v>
      </c>
      <c r="J584" s="2">
        <v>7904.82</v>
      </c>
      <c r="K584" s="2">
        <v>6490</v>
      </c>
      <c r="L584" s="2">
        <v>1414.8199999999997</v>
      </c>
      <c r="M584" s="1">
        <v>41671</v>
      </c>
      <c r="N584" s="1">
        <f>WEEKDAY(financials[[#This Row],[Date]])</f>
        <v>7</v>
      </c>
      <c r="O584">
        <v>2</v>
      </c>
      <c r="P584" t="s">
        <v>38</v>
      </c>
      <c r="Q584">
        <v>2014</v>
      </c>
      <c r="R584" t="s">
        <v>54</v>
      </c>
      <c r="S584" s="2">
        <f xml:space="preserve">  financials[[#This Row],[Manufacturing Price]] + financials[[#This Row],[COGS]]</f>
        <v>6495</v>
      </c>
      <c r="T584" s="2">
        <f>financials[[#This Row],[Gross Sales]]-financials[[#This Row],[Expenses]]</f>
        <v>2591</v>
      </c>
    </row>
    <row r="585" spans="1:20" x14ac:dyDescent="0.35">
      <c r="A585" t="s">
        <v>29</v>
      </c>
      <c r="B585" t="s">
        <v>25</v>
      </c>
      <c r="C585" t="s">
        <v>27</v>
      </c>
      <c r="D585" t="s">
        <v>47</v>
      </c>
      <c r="E585">
        <v>604</v>
      </c>
      <c r="F585">
        <v>5</v>
      </c>
      <c r="G585" s="2">
        <v>12</v>
      </c>
      <c r="H585" s="2">
        <v>7248</v>
      </c>
      <c r="I585" s="2">
        <v>942.24</v>
      </c>
      <c r="J585" s="2">
        <v>6305.76</v>
      </c>
      <c r="K585" s="2">
        <v>1812</v>
      </c>
      <c r="L585" s="2">
        <v>4493.76</v>
      </c>
      <c r="M585" s="1">
        <v>41791</v>
      </c>
      <c r="N585" s="1">
        <f>WEEKDAY(financials[[#This Row],[Date]])</f>
        <v>1</v>
      </c>
      <c r="O585">
        <v>6</v>
      </c>
      <c r="P585" t="s">
        <v>24</v>
      </c>
      <c r="Q585">
        <v>2014</v>
      </c>
      <c r="R585" t="s">
        <v>52</v>
      </c>
      <c r="S585" s="2">
        <f xml:space="preserve">  financials[[#This Row],[Manufacturing Price]] + financials[[#This Row],[COGS]]</f>
        <v>1817</v>
      </c>
      <c r="T585" s="2">
        <f>financials[[#This Row],[Gross Sales]]-financials[[#This Row],[Expenses]]</f>
        <v>5431</v>
      </c>
    </row>
    <row r="586" spans="1:20" x14ac:dyDescent="0.35">
      <c r="A586" t="s">
        <v>16</v>
      </c>
      <c r="B586" t="s">
        <v>25</v>
      </c>
      <c r="C586" t="s">
        <v>27</v>
      </c>
      <c r="D586" t="s">
        <v>47</v>
      </c>
      <c r="E586">
        <v>2255</v>
      </c>
      <c r="F586">
        <v>5</v>
      </c>
      <c r="G586" s="2">
        <v>20</v>
      </c>
      <c r="H586" s="2">
        <v>45100</v>
      </c>
      <c r="I586" s="2">
        <v>5863</v>
      </c>
      <c r="J586" s="2">
        <v>39237</v>
      </c>
      <c r="K586" s="2">
        <v>22550</v>
      </c>
      <c r="L586" s="2">
        <v>16687</v>
      </c>
      <c r="M586" s="1">
        <v>41821</v>
      </c>
      <c r="N586" s="1">
        <f>WEEKDAY(financials[[#This Row],[Date]])</f>
        <v>3</v>
      </c>
      <c r="O586">
        <v>7</v>
      </c>
      <c r="P586" t="s">
        <v>31</v>
      </c>
      <c r="Q586">
        <v>2014</v>
      </c>
      <c r="R586" t="s">
        <v>55</v>
      </c>
      <c r="S586" s="2">
        <f xml:space="preserve">  financials[[#This Row],[Manufacturing Price]] + financials[[#This Row],[COGS]]</f>
        <v>22555</v>
      </c>
      <c r="T586" s="2">
        <f>financials[[#This Row],[Gross Sales]]-financials[[#This Row],[Expenses]]</f>
        <v>22545</v>
      </c>
    </row>
    <row r="587" spans="1:20" x14ac:dyDescent="0.35">
      <c r="A587" t="s">
        <v>16</v>
      </c>
      <c r="B587" t="s">
        <v>17</v>
      </c>
      <c r="C587" t="s">
        <v>27</v>
      </c>
      <c r="D587" t="s">
        <v>47</v>
      </c>
      <c r="E587">
        <v>1249</v>
      </c>
      <c r="F587">
        <v>5</v>
      </c>
      <c r="G587" s="2">
        <v>20</v>
      </c>
      <c r="H587" s="2">
        <v>24980</v>
      </c>
      <c r="I587" s="2">
        <v>3247.4</v>
      </c>
      <c r="J587" s="2">
        <v>21732.6</v>
      </c>
      <c r="K587" s="2">
        <v>12490</v>
      </c>
      <c r="L587" s="2">
        <v>9242.5999999999985</v>
      </c>
      <c r="M587" s="1">
        <v>41913</v>
      </c>
      <c r="N587" s="1">
        <f>WEEKDAY(financials[[#This Row],[Date]])</f>
        <v>4</v>
      </c>
      <c r="O587">
        <v>10</v>
      </c>
      <c r="P587" t="s">
        <v>35</v>
      </c>
      <c r="Q587">
        <v>2014</v>
      </c>
      <c r="R587" t="s">
        <v>51</v>
      </c>
      <c r="S587" s="2">
        <f xml:space="preserve">  financials[[#This Row],[Manufacturing Price]] + financials[[#This Row],[COGS]]</f>
        <v>12495</v>
      </c>
      <c r="T587" s="2">
        <f>financials[[#This Row],[Gross Sales]]-financials[[#This Row],[Expenses]]</f>
        <v>12485</v>
      </c>
    </row>
    <row r="588" spans="1:20" x14ac:dyDescent="0.35">
      <c r="A588" t="s">
        <v>16</v>
      </c>
      <c r="B588" t="s">
        <v>36</v>
      </c>
      <c r="C588" t="s">
        <v>37</v>
      </c>
      <c r="D588" t="s">
        <v>47</v>
      </c>
      <c r="E588">
        <v>1438.5</v>
      </c>
      <c r="F588">
        <v>10</v>
      </c>
      <c r="G588" s="2">
        <v>7</v>
      </c>
      <c r="H588" s="2">
        <v>10069.5</v>
      </c>
      <c r="I588" s="2">
        <v>1309.0350000000001</v>
      </c>
      <c r="J588" s="2">
        <v>8760.4650000000001</v>
      </c>
      <c r="K588" s="2">
        <v>7192.5</v>
      </c>
      <c r="L588" s="2">
        <v>1567.9649999999992</v>
      </c>
      <c r="M588" s="1">
        <v>41640</v>
      </c>
      <c r="N588" s="1">
        <f>WEEKDAY(financials[[#This Row],[Date]])</f>
        <v>4</v>
      </c>
      <c r="O588">
        <v>1</v>
      </c>
      <c r="P588" t="s">
        <v>20</v>
      </c>
      <c r="Q588">
        <v>2014</v>
      </c>
      <c r="R588" t="s">
        <v>51</v>
      </c>
      <c r="S588" s="2">
        <f xml:space="preserve">  financials[[#This Row],[Manufacturing Price]] + financials[[#This Row],[COGS]]</f>
        <v>7202.5</v>
      </c>
      <c r="T588" s="2">
        <f>financials[[#This Row],[Gross Sales]]-financials[[#This Row],[Expenses]]</f>
        <v>2867</v>
      </c>
    </row>
    <row r="589" spans="1:20" x14ac:dyDescent="0.35">
      <c r="A589" t="s">
        <v>32</v>
      </c>
      <c r="B589" t="s">
        <v>21</v>
      </c>
      <c r="C589" t="s">
        <v>37</v>
      </c>
      <c r="D589" t="s">
        <v>47</v>
      </c>
      <c r="E589">
        <v>807</v>
      </c>
      <c r="F589">
        <v>10</v>
      </c>
      <c r="G589" s="2">
        <v>300</v>
      </c>
      <c r="H589" s="2">
        <v>242100</v>
      </c>
      <c r="I589" s="2">
        <v>31473</v>
      </c>
      <c r="J589" s="2">
        <v>210627</v>
      </c>
      <c r="K589" s="2">
        <v>201750</v>
      </c>
      <c r="L589" s="2">
        <v>8877</v>
      </c>
      <c r="M589" s="1">
        <v>41640</v>
      </c>
      <c r="N589" s="1">
        <f>WEEKDAY(financials[[#This Row],[Date]])</f>
        <v>4</v>
      </c>
      <c r="O589">
        <v>1</v>
      </c>
      <c r="P589" t="s">
        <v>20</v>
      </c>
      <c r="Q589">
        <v>2014</v>
      </c>
      <c r="R589" t="s">
        <v>51</v>
      </c>
      <c r="S589" s="2">
        <f xml:space="preserve">  financials[[#This Row],[Manufacturing Price]] + financials[[#This Row],[COGS]]</f>
        <v>201760</v>
      </c>
      <c r="T589" s="2">
        <f>financials[[#This Row],[Gross Sales]]-financials[[#This Row],[Expenses]]</f>
        <v>40340</v>
      </c>
    </row>
    <row r="590" spans="1:20" x14ac:dyDescent="0.35">
      <c r="A590" t="s">
        <v>16</v>
      </c>
      <c r="B590" t="s">
        <v>36</v>
      </c>
      <c r="C590" t="s">
        <v>37</v>
      </c>
      <c r="D590" t="s">
        <v>47</v>
      </c>
      <c r="E590">
        <v>2641</v>
      </c>
      <c r="F590">
        <v>10</v>
      </c>
      <c r="G590" s="2">
        <v>20</v>
      </c>
      <c r="H590" s="2">
        <v>52820</v>
      </c>
      <c r="I590" s="2">
        <v>6866.6</v>
      </c>
      <c r="J590" s="2">
        <v>45953.4</v>
      </c>
      <c r="K590" s="2">
        <v>26410</v>
      </c>
      <c r="L590" s="2">
        <v>19543.400000000001</v>
      </c>
      <c r="M590" s="1">
        <v>41671</v>
      </c>
      <c r="N590" s="1">
        <f>WEEKDAY(financials[[#This Row],[Date]])</f>
        <v>7</v>
      </c>
      <c r="O590">
        <v>2</v>
      </c>
      <c r="P590" t="s">
        <v>38</v>
      </c>
      <c r="Q590">
        <v>2014</v>
      </c>
      <c r="R590" t="s">
        <v>54</v>
      </c>
      <c r="S590" s="2">
        <f xml:space="preserve">  financials[[#This Row],[Manufacturing Price]] + financials[[#This Row],[COGS]]</f>
        <v>26420</v>
      </c>
      <c r="T590" s="2">
        <f>financials[[#This Row],[Gross Sales]]-financials[[#This Row],[Expenses]]</f>
        <v>26400</v>
      </c>
    </row>
    <row r="591" spans="1:20" x14ac:dyDescent="0.35">
      <c r="A591" t="s">
        <v>16</v>
      </c>
      <c r="B591" t="s">
        <v>21</v>
      </c>
      <c r="C591" t="s">
        <v>37</v>
      </c>
      <c r="D591" t="s">
        <v>47</v>
      </c>
      <c r="E591">
        <v>2708</v>
      </c>
      <c r="F591">
        <v>10</v>
      </c>
      <c r="G591" s="2">
        <v>20</v>
      </c>
      <c r="H591" s="2">
        <v>54160</v>
      </c>
      <c r="I591" s="2">
        <v>7040.8</v>
      </c>
      <c r="J591" s="2">
        <v>47119.199999999997</v>
      </c>
      <c r="K591" s="2">
        <v>27080</v>
      </c>
      <c r="L591" s="2">
        <v>20039.199999999997</v>
      </c>
      <c r="M591" s="1">
        <v>41671</v>
      </c>
      <c r="N591" s="1">
        <f>WEEKDAY(financials[[#This Row],[Date]])</f>
        <v>7</v>
      </c>
      <c r="O591">
        <v>2</v>
      </c>
      <c r="P591" t="s">
        <v>38</v>
      </c>
      <c r="Q591">
        <v>2014</v>
      </c>
      <c r="R591" t="s">
        <v>54</v>
      </c>
      <c r="S591" s="2">
        <f xml:space="preserve">  financials[[#This Row],[Manufacturing Price]] + financials[[#This Row],[COGS]]</f>
        <v>27090</v>
      </c>
      <c r="T591" s="2">
        <f>financials[[#This Row],[Gross Sales]]-financials[[#This Row],[Expenses]]</f>
        <v>27070</v>
      </c>
    </row>
    <row r="592" spans="1:20" x14ac:dyDescent="0.35">
      <c r="A592" t="s">
        <v>16</v>
      </c>
      <c r="B592" t="s">
        <v>17</v>
      </c>
      <c r="C592" t="s">
        <v>37</v>
      </c>
      <c r="D592" t="s">
        <v>47</v>
      </c>
      <c r="E592">
        <v>2632</v>
      </c>
      <c r="F592">
        <v>10</v>
      </c>
      <c r="G592" s="2">
        <v>350</v>
      </c>
      <c r="H592" s="2">
        <v>921200</v>
      </c>
      <c r="I592" s="2">
        <v>119756</v>
      </c>
      <c r="J592" s="2">
        <v>801444</v>
      </c>
      <c r="K592" s="2">
        <v>684320</v>
      </c>
      <c r="L592" s="2">
        <v>117124</v>
      </c>
      <c r="M592" s="1">
        <v>41791</v>
      </c>
      <c r="N592" s="1">
        <f>WEEKDAY(financials[[#This Row],[Date]])</f>
        <v>1</v>
      </c>
      <c r="O592">
        <v>6</v>
      </c>
      <c r="P592" t="s">
        <v>24</v>
      </c>
      <c r="Q592">
        <v>2014</v>
      </c>
      <c r="R592" t="s">
        <v>52</v>
      </c>
      <c r="S592" s="2">
        <f xml:space="preserve">  financials[[#This Row],[Manufacturing Price]] + financials[[#This Row],[COGS]]</f>
        <v>684330</v>
      </c>
      <c r="T592" s="2">
        <f>financials[[#This Row],[Gross Sales]]-financials[[#This Row],[Expenses]]</f>
        <v>236870</v>
      </c>
    </row>
    <row r="593" spans="1:20" x14ac:dyDescent="0.35">
      <c r="A593" t="s">
        <v>30</v>
      </c>
      <c r="B593" t="s">
        <v>17</v>
      </c>
      <c r="C593" t="s">
        <v>37</v>
      </c>
      <c r="D593" t="s">
        <v>47</v>
      </c>
      <c r="E593">
        <v>1583</v>
      </c>
      <c r="F593">
        <v>10</v>
      </c>
      <c r="G593" s="2">
        <v>125</v>
      </c>
      <c r="H593" s="2">
        <v>197875</v>
      </c>
      <c r="I593" s="2">
        <v>25723.75</v>
      </c>
      <c r="J593" s="2">
        <v>172151.25</v>
      </c>
      <c r="K593" s="2">
        <v>189960</v>
      </c>
      <c r="L593" s="2">
        <v>-17808.75</v>
      </c>
      <c r="M593" s="1">
        <v>41791</v>
      </c>
      <c r="N593" s="1">
        <f>WEEKDAY(financials[[#This Row],[Date]])</f>
        <v>1</v>
      </c>
      <c r="O593">
        <v>6</v>
      </c>
      <c r="P593" t="s">
        <v>24</v>
      </c>
      <c r="Q593">
        <v>2014</v>
      </c>
      <c r="R593" t="s">
        <v>52</v>
      </c>
      <c r="S593" s="2">
        <f xml:space="preserve">  financials[[#This Row],[Manufacturing Price]] + financials[[#This Row],[COGS]]</f>
        <v>189970</v>
      </c>
      <c r="T593" s="2">
        <f>financials[[#This Row],[Gross Sales]]-financials[[#This Row],[Expenses]]</f>
        <v>7905</v>
      </c>
    </row>
    <row r="594" spans="1:20" x14ac:dyDescent="0.35">
      <c r="A594" t="s">
        <v>29</v>
      </c>
      <c r="B594" t="s">
        <v>25</v>
      </c>
      <c r="C594" t="s">
        <v>37</v>
      </c>
      <c r="D594" t="s">
        <v>47</v>
      </c>
      <c r="E594">
        <v>571</v>
      </c>
      <c r="F594">
        <v>10</v>
      </c>
      <c r="G594" s="2">
        <v>12</v>
      </c>
      <c r="H594" s="2">
        <v>6852</v>
      </c>
      <c r="I594" s="2">
        <v>890.76</v>
      </c>
      <c r="J594" s="2">
        <v>5961.24</v>
      </c>
      <c r="K594" s="2">
        <v>1713</v>
      </c>
      <c r="L594" s="2">
        <v>4248.24</v>
      </c>
      <c r="M594" s="1">
        <v>41821</v>
      </c>
      <c r="N594" s="1">
        <f>WEEKDAY(financials[[#This Row],[Date]])</f>
        <v>3</v>
      </c>
      <c r="O594">
        <v>7</v>
      </c>
      <c r="P594" t="s">
        <v>31</v>
      </c>
      <c r="Q594">
        <v>2014</v>
      </c>
      <c r="R594" t="s">
        <v>55</v>
      </c>
      <c r="S594" s="2">
        <f xml:space="preserve">  financials[[#This Row],[Manufacturing Price]] + financials[[#This Row],[COGS]]</f>
        <v>1723</v>
      </c>
      <c r="T594" s="2">
        <f>financials[[#This Row],[Gross Sales]]-financials[[#This Row],[Expenses]]</f>
        <v>5129</v>
      </c>
    </row>
    <row r="595" spans="1:20" x14ac:dyDescent="0.35">
      <c r="A595" t="s">
        <v>16</v>
      </c>
      <c r="B595" t="s">
        <v>23</v>
      </c>
      <c r="C595" t="s">
        <v>37</v>
      </c>
      <c r="D595" t="s">
        <v>47</v>
      </c>
      <c r="E595">
        <v>2696</v>
      </c>
      <c r="F595">
        <v>10</v>
      </c>
      <c r="G595" s="2">
        <v>7</v>
      </c>
      <c r="H595" s="2">
        <v>18872</v>
      </c>
      <c r="I595" s="2">
        <v>2453.36</v>
      </c>
      <c r="J595" s="2">
        <v>16418.64</v>
      </c>
      <c r="K595" s="2">
        <v>13480</v>
      </c>
      <c r="L595" s="2">
        <v>2938.6399999999994</v>
      </c>
      <c r="M595" s="1">
        <v>41852</v>
      </c>
      <c r="N595" s="1">
        <f>WEEKDAY(financials[[#This Row],[Date]])</f>
        <v>6</v>
      </c>
      <c r="O595">
        <v>8</v>
      </c>
      <c r="P595" t="s">
        <v>33</v>
      </c>
      <c r="Q595">
        <v>2014</v>
      </c>
      <c r="R595" t="s">
        <v>56</v>
      </c>
      <c r="S595" s="2">
        <f xml:space="preserve">  financials[[#This Row],[Manufacturing Price]] + financials[[#This Row],[COGS]]</f>
        <v>13490</v>
      </c>
      <c r="T595" s="2">
        <f>financials[[#This Row],[Gross Sales]]-financials[[#This Row],[Expenses]]</f>
        <v>5382</v>
      </c>
    </row>
    <row r="596" spans="1:20" x14ac:dyDescent="0.35">
      <c r="A596" t="s">
        <v>22</v>
      </c>
      <c r="B596" t="s">
        <v>17</v>
      </c>
      <c r="C596" t="s">
        <v>37</v>
      </c>
      <c r="D596" t="s">
        <v>47</v>
      </c>
      <c r="E596">
        <v>1565</v>
      </c>
      <c r="F596">
        <v>10</v>
      </c>
      <c r="G596" s="2">
        <v>15</v>
      </c>
      <c r="H596" s="2">
        <v>23475</v>
      </c>
      <c r="I596" s="2">
        <v>3051.75</v>
      </c>
      <c r="J596" s="2">
        <v>20423.25</v>
      </c>
      <c r="K596" s="2">
        <v>15650</v>
      </c>
      <c r="L596" s="2">
        <v>4773.25</v>
      </c>
      <c r="M596" s="1">
        <v>41913</v>
      </c>
      <c r="N596" s="1">
        <f>WEEKDAY(financials[[#This Row],[Date]])</f>
        <v>4</v>
      </c>
      <c r="O596">
        <v>10</v>
      </c>
      <c r="P596" t="s">
        <v>35</v>
      </c>
      <c r="Q596">
        <v>2014</v>
      </c>
      <c r="R596" t="s">
        <v>51</v>
      </c>
      <c r="S596" s="2">
        <f xml:space="preserve">  financials[[#This Row],[Manufacturing Price]] + financials[[#This Row],[COGS]]</f>
        <v>15660</v>
      </c>
      <c r="T596" s="2">
        <f>financials[[#This Row],[Gross Sales]]-financials[[#This Row],[Expenses]]</f>
        <v>7815</v>
      </c>
    </row>
    <row r="597" spans="1:20" x14ac:dyDescent="0.35">
      <c r="A597" t="s">
        <v>16</v>
      </c>
      <c r="B597" t="s">
        <v>17</v>
      </c>
      <c r="C597" t="s">
        <v>37</v>
      </c>
      <c r="D597" t="s">
        <v>47</v>
      </c>
      <c r="E597">
        <v>1249</v>
      </c>
      <c r="F597">
        <v>10</v>
      </c>
      <c r="G597" s="2">
        <v>20</v>
      </c>
      <c r="H597" s="2">
        <v>24980</v>
      </c>
      <c r="I597" s="2">
        <v>3247.4</v>
      </c>
      <c r="J597" s="2">
        <v>21732.6</v>
      </c>
      <c r="K597" s="2">
        <v>12490</v>
      </c>
      <c r="L597" s="2">
        <v>9242.5999999999985</v>
      </c>
      <c r="M597" s="1">
        <v>41913</v>
      </c>
      <c r="N597" s="1">
        <f>WEEKDAY(financials[[#This Row],[Date]])</f>
        <v>4</v>
      </c>
      <c r="O597">
        <v>10</v>
      </c>
      <c r="P597" t="s">
        <v>35</v>
      </c>
      <c r="Q597">
        <v>2014</v>
      </c>
      <c r="R597" t="s">
        <v>51</v>
      </c>
      <c r="S597" s="2">
        <f xml:space="preserve">  financials[[#This Row],[Manufacturing Price]] + financials[[#This Row],[COGS]]</f>
        <v>12500</v>
      </c>
      <c r="T597" s="2">
        <f>financials[[#This Row],[Gross Sales]]-financials[[#This Row],[Expenses]]</f>
        <v>12480</v>
      </c>
    </row>
    <row r="598" spans="1:20" x14ac:dyDescent="0.35">
      <c r="A598" t="s">
        <v>16</v>
      </c>
      <c r="B598" t="s">
        <v>21</v>
      </c>
      <c r="C598" t="s">
        <v>37</v>
      </c>
      <c r="D598" t="s">
        <v>47</v>
      </c>
      <c r="E598">
        <v>357</v>
      </c>
      <c r="F598">
        <v>10</v>
      </c>
      <c r="G598" s="2">
        <v>350</v>
      </c>
      <c r="H598" s="2">
        <v>124950</v>
      </c>
      <c r="I598" s="2">
        <v>16243.5</v>
      </c>
      <c r="J598" s="2">
        <v>108706.5</v>
      </c>
      <c r="K598" s="2">
        <v>92820</v>
      </c>
      <c r="L598" s="2">
        <v>15886.5</v>
      </c>
      <c r="M598" s="1">
        <v>41944</v>
      </c>
      <c r="N598" s="1">
        <f>WEEKDAY(financials[[#This Row],[Date]])</f>
        <v>7</v>
      </c>
      <c r="O598">
        <v>11</v>
      </c>
      <c r="P598" t="s">
        <v>39</v>
      </c>
      <c r="Q598">
        <v>2014</v>
      </c>
      <c r="R598" t="s">
        <v>54</v>
      </c>
      <c r="S598" s="2">
        <f xml:space="preserve">  financials[[#This Row],[Manufacturing Price]] + financials[[#This Row],[COGS]]</f>
        <v>92830</v>
      </c>
      <c r="T598" s="2">
        <f>financials[[#This Row],[Gross Sales]]-financials[[#This Row],[Expenses]]</f>
        <v>32120</v>
      </c>
    </row>
    <row r="599" spans="1:20" x14ac:dyDescent="0.35">
      <c r="A599" t="s">
        <v>29</v>
      </c>
      <c r="B599" t="s">
        <v>21</v>
      </c>
      <c r="C599" t="s">
        <v>37</v>
      </c>
      <c r="D599" t="s">
        <v>47</v>
      </c>
      <c r="E599">
        <v>1013</v>
      </c>
      <c r="F599">
        <v>10</v>
      </c>
      <c r="G599" s="2">
        <v>12</v>
      </c>
      <c r="H599" s="2">
        <v>12156</v>
      </c>
      <c r="I599" s="2">
        <v>1580.28</v>
      </c>
      <c r="J599" s="2">
        <v>10575.72</v>
      </c>
      <c r="K599" s="2">
        <v>3039</v>
      </c>
      <c r="L599" s="2">
        <v>7536.7199999999993</v>
      </c>
      <c r="M599" s="1">
        <v>41974</v>
      </c>
      <c r="N599" s="1">
        <f>WEEKDAY(financials[[#This Row],[Date]])</f>
        <v>2</v>
      </c>
      <c r="O599">
        <v>12</v>
      </c>
      <c r="P599" t="s">
        <v>26</v>
      </c>
      <c r="Q599">
        <v>2014</v>
      </c>
      <c r="R599" t="s">
        <v>53</v>
      </c>
      <c r="S599" s="2">
        <f xml:space="preserve">  financials[[#This Row],[Manufacturing Price]] + financials[[#This Row],[COGS]]</f>
        <v>3049</v>
      </c>
      <c r="T599" s="2">
        <f>financials[[#This Row],[Gross Sales]]-financials[[#This Row],[Expenses]]</f>
        <v>9107</v>
      </c>
    </row>
    <row r="600" spans="1:20" x14ac:dyDescent="0.35">
      <c r="A600" t="s">
        <v>22</v>
      </c>
      <c r="B600" t="s">
        <v>23</v>
      </c>
      <c r="C600" t="s">
        <v>40</v>
      </c>
      <c r="D600" t="s">
        <v>47</v>
      </c>
      <c r="E600">
        <v>3997.5</v>
      </c>
      <c r="F600">
        <v>120</v>
      </c>
      <c r="G600" s="2">
        <v>15</v>
      </c>
      <c r="H600" s="2">
        <v>59962.5</v>
      </c>
      <c r="I600" s="2">
        <v>7795.125</v>
      </c>
      <c r="J600" s="2">
        <v>52167.375</v>
      </c>
      <c r="K600" s="2">
        <v>39975</v>
      </c>
      <c r="L600" s="2">
        <v>12192.375</v>
      </c>
      <c r="M600" s="1">
        <v>41640</v>
      </c>
      <c r="N600" s="1">
        <f>WEEKDAY(financials[[#This Row],[Date]])</f>
        <v>4</v>
      </c>
      <c r="O600">
        <v>1</v>
      </c>
      <c r="P600" t="s">
        <v>20</v>
      </c>
      <c r="Q600">
        <v>2014</v>
      </c>
      <c r="R600" t="s">
        <v>51</v>
      </c>
      <c r="S600" s="2">
        <f xml:space="preserve">  financials[[#This Row],[Manufacturing Price]] + financials[[#This Row],[COGS]]</f>
        <v>40095</v>
      </c>
      <c r="T600" s="2">
        <f>financials[[#This Row],[Gross Sales]]-financials[[#This Row],[Expenses]]</f>
        <v>19867.5</v>
      </c>
    </row>
    <row r="601" spans="1:20" x14ac:dyDescent="0.35">
      <c r="A601" t="s">
        <v>16</v>
      </c>
      <c r="B601" t="s">
        <v>17</v>
      </c>
      <c r="C601" t="s">
        <v>40</v>
      </c>
      <c r="D601" t="s">
        <v>47</v>
      </c>
      <c r="E601">
        <v>2632</v>
      </c>
      <c r="F601">
        <v>120</v>
      </c>
      <c r="G601" s="2">
        <v>350</v>
      </c>
      <c r="H601" s="2">
        <v>921200</v>
      </c>
      <c r="I601" s="2">
        <v>119756</v>
      </c>
      <c r="J601" s="2">
        <v>801444</v>
      </c>
      <c r="K601" s="2">
        <v>684320</v>
      </c>
      <c r="L601" s="2">
        <v>117124</v>
      </c>
      <c r="M601" s="1">
        <v>41791</v>
      </c>
      <c r="N601" s="1">
        <f>WEEKDAY(financials[[#This Row],[Date]])</f>
        <v>1</v>
      </c>
      <c r="O601">
        <v>6</v>
      </c>
      <c r="P601" t="s">
        <v>24</v>
      </c>
      <c r="Q601">
        <v>2014</v>
      </c>
      <c r="R601" t="s">
        <v>52</v>
      </c>
      <c r="S601" s="2">
        <f xml:space="preserve">  financials[[#This Row],[Manufacturing Price]] + financials[[#This Row],[COGS]]</f>
        <v>684440</v>
      </c>
      <c r="T601" s="2">
        <f>financials[[#This Row],[Gross Sales]]-financials[[#This Row],[Expenses]]</f>
        <v>236760</v>
      </c>
    </row>
    <row r="602" spans="1:20" x14ac:dyDescent="0.35">
      <c r="A602" t="s">
        <v>16</v>
      </c>
      <c r="B602" t="s">
        <v>23</v>
      </c>
      <c r="C602" t="s">
        <v>40</v>
      </c>
      <c r="D602" t="s">
        <v>47</v>
      </c>
      <c r="E602">
        <v>1190</v>
      </c>
      <c r="F602">
        <v>120</v>
      </c>
      <c r="G602" s="2">
        <v>7</v>
      </c>
      <c r="H602" s="2">
        <v>8330</v>
      </c>
      <c r="I602" s="2">
        <v>1082.9000000000001</v>
      </c>
      <c r="J602" s="2">
        <v>7247.1</v>
      </c>
      <c r="K602" s="2">
        <v>5950</v>
      </c>
      <c r="L602" s="2">
        <v>1297.1000000000004</v>
      </c>
      <c r="M602" s="1">
        <v>41791</v>
      </c>
      <c r="N602" s="1">
        <f>WEEKDAY(financials[[#This Row],[Date]])</f>
        <v>1</v>
      </c>
      <c r="O602">
        <v>6</v>
      </c>
      <c r="P602" t="s">
        <v>24</v>
      </c>
      <c r="Q602">
        <v>2014</v>
      </c>
      <c r="R602" t="s">
        <v>52</v>
      </c>
      <c r="S602" s="2">
        <f xml:space="preserve">  financials[[#This Row],[Manufacturing Price]] + financials[[#This Row],[COGS]]</f>
        <v>6070</v>
      </c>
      <c r="T602" s="2">
        <f>financials[[#This Row],[Gross Sales]]-financials[[#This Row],[Expenses]]</f>
        <v>2260</v>
      </c>
    </row>
    <row r="603" spans="1:20" x14ac:dyDescent="0.35">
      <c r="A603" t="s">
        <v>29</v>
      </c>
      <c r="B603" t="s">
        <v>25</v>
      </c>
      <c r="C603" t="s">
        <v>40</v>
      </c>
      <c r="D603" t="s">
        <v>47</v>
      </c>
      <c r="E603">
        <v>604</v>
      </c>
      <c r="F603">
        <v>120</v>
      </c>
      <c r="G603" s="2">
        <v>12</v>
      </c>
      <c r="H603" s="2">
        <v>7248</v>
      </c>
      <c r="I603" s="2">
        <v>942.24</v>
      </c>
      <c r="J603" s="2">
        <v>6305.76</v>
      </c>
      <c r="K603" s="2">
        <v>1812</v>
      </c>
      <c r="L603" s="2">
        <v>4493.76</v>
      </c>
      <c r="M603" s="1">
        <v>41791</v>
      </c>
      <c r="N603" s="1">
        <f>WEEKDAY(financials[[#This Row],[Date]])</f>
        <v>1</v>
      </c>
      <c r="O603">
        <v>6</v>
      </c>
      <c r="P603" t="s">
        <v>24</v>
      </c>
      <c r="Q603">
        <v>2014</v>
      </c>
      <c r="R603" t="s">
        <v>52</v>
      </c>
      <c r="S603" s="2">
        <f xml:space="preserve">  financials[[#This Row],[Manufacturing Price]] + financials[[#This Row],[COGS]]</f>
        <v>1932</v>
      </c>
      <c r="T603" s="2">
        <f>financials[[#This Row],[Gross Sales]]-financials[[#This Row],[Expenses]]</f>
        <v>5316</v>
      </c>
    </row>
    <row r="604" spans="1:20" x14ac:dyDescent="0.35">
      <c r="A604" t="s">
        <v>22</v>
      </c>
      <c r="B604" t="s">
        <v>21</v>
      </c>
      <c r="C604" t="s">
        <v>40</v>
      </c>
      <c r="D604" t="s">
        <v>47</v>
      </c>
      <c r="E604">
        <v>660</v>
      </c>
      <c r="F604">
        <v>120</v>
      </c>
      <c r="G604" s="2">
        <v>15</v>
      </c>
      <c r="H604" s="2">
        <v>9900</v>
      </c>
      <c r="I604" s="2">
        <v>1287</v>
      </c>
      <c r="J604" s="2">
        <v>8613</v>
      </c>
      <c r="K604" s="2">
        <v>6600</v>
      </c>
      <c r="L604" s="2">
        <v>2013</v>
      </c>
      <c r="M604" s="1">
        <v>41518</v>
      </c>
      <c r="N604" s="1">
        <f>WEEKDAY(financials[[#This Row],[Date]])</f>
        <v>1</v>
      </c>
      <c r="O604">
        <v>9</v>
      </c>
      <c r="P604" t="s">
        <v>34</v>
      </c>
      <c r="Q604">
        <v>2013</v>
      </c>
      <c r="R604" t="s">
        <v>52</v>
      </c>
      <c r="S604" s="2">
        <f xml:space="preserve">  financials[[#This Row],[Manufacturing Price]] + financials[[#This Row],[COGS]]</f>
        <v>6720</v>
      </c>
      <c r="T604" s="2">
        <f>financials[[#This Row],[Gross Sales]]-financials[[#This Row],[Expenses]]</f>
        <v>3180</v>
      </c>
    </row>
    <row r="605" spans="1:20" x14ac:dyDescent="0.35">
      <c r="A605" t="s">
        <v>29</v>
      </c>
      <c r="B605" t="s">
        <v>25</v>
      </c>
      <c r="C605" t="s">
        <v>40</v>
      </c>
      <c r="D605" t="s">
        <v>47</v>
      </c>
      <c r="E605">
        <v>410</v>
      </c>
      <c r="F605">
        <v>120</v>
      </c>
      <c r="G605" s="2">
        <v>12</v>
      </c>
      <c r="H605" s="2">
        <v>4920</v>
      </c>
      <c r="I605" s="2">
        <v>639.6</v>
      </c>
      <c r="J605" s="2">
        <v>4280.3999999999996</v>
      </c>
      <c r="K605" s="2">
        <v>1230</v>
      </c>
      <c r="L605" s="2">
        <v>3050.3999999999996</v>
      </c>
      <c r="M605" s="1">
        <v>41913</v>
      </c>
      <c r="N605" s="1">
        <f>WEEKDAY(financials[[#This Row],[Date]])</f>
        <v>4</v>
      </c>
      <c r="O605">
        <v>10</v>
      </c>
      <c r="P605" t="s">
        <v>35</v>
      </c>
      <c r="Q605">
        <v>2014</v>
      </c>
      <c r="R605" t="s">
        <v>51</v>
      </c>
      <c r="S605" s="2">
        <f xml:space="preserve">  financials[[#This Row],[Manufacturing Price]] + financials[[#This Row],[COGS]]</f>
        <v>1350</v>
      </c>
      <c r="T605" s="2">
        <f>financials[[#This Row],[Gross Sales]]-financials[[#This Row],[Expenses]]</f>
        <v>3570</v>
      </c>
    </row>
    <row r="606" spans="1:20" x14ac:dyDescent="0.35">
      <c r="A606" t="s">
        <v>32</v>
      </c>
      <c r="B606" t="s">
        <v>25</v>
      </c>
      <c r="C606" t="s">
        <v>40</v>
      </c>
      <c r="D606" t="s">
        <v>47</v>
      </c>
      <c r="E606">
        <v>2605</v>
      </c>
      <c r="F606">
        <v>120</v>
      </c>
      <c r="G606" s="2">
        <v>300</v>
      </c>
      <c r="H606" s="2">
        <v>781500</v>
      </c>
      <c r="I606" s="2">
        <v>101595</v>
      </c>
      <c r="J606" s="2">
        <v>679905</v>
      </c>
      <c r="K606" s="2">
        <v>651250</v>
      </c>
      <c r="L606" s="2">
        <v>28655</v>
      </c>
      <c r="M606" s="1">
        <v>41579</v>
      </c>
      <c r="N606" s="1">
        <f>WEEKDAY(financials[[#This Row],[Date]])</f>
        <v>6</v>
      </c>
      <c r="O606">
        <v>11</v>
      </c>
      <c r="P606" t="s">
        <v>39</v>
      </c>
      <c r="Q606">
        <v>2013</v>
      </c>
      <c r="R606" t="s">
        <v>56</v>
      </c>
      <c r="S606" s="2">
        <f xml:space="preserve">  financials[[#This Row],[Manufacturing Price]] + financials[[#This Row],[COGS]]</f>
        <v>651370</v>
      </c>
      <c r="T606" s="2">
        <f>financials[[#This Row],[Gross Sales]]-financials[[#This Row],[Expenses]]</f>
        <v>130130</v>
      </c>
    </row>
    <row r="607" spans="1:20" x14ac:dyDescent="0.35">
      <c r="A607" t="s">
        <v>29</v>
      </c>
      <c r="B607" t="s">
        <v>21</v>
      </c>
      <c r="C607" t="s">
        <v>40</v>
      </c>
      <c r="D607" t="s">
        <v>47</v>
      </c>
      <c r="E607">
        <v>1013</v>
      </c>
      <c r="F607">
        <v>120</v>
      </c>
      <c r="G607" s="2">
        <v>12</v>
      </c>
      <c r="H607" s="2">
        <v>12156</v>
      </c>
      <c r="I607" s="2">
        <v>1580.28</v>
      </c>
      <c r="J607" s="2">
        <v>10575.72</v>
      </c>
      <c r="K607" s="2">
        <v>3039</v>
      </c>
      <c r="L607" s="2">
        <v>7536.7199999999993</v>
      </c>
      <c r="M607" s="1">
        <v>41974</v>
      </c>
      <c r="N607" s="1">
        <f>WEEKDAY(financials[[#This Row],[Date]])</f>
        <v>2</v>
      </c>
      <c r="O607">
        <v>12</v>
      </c>
      <c r="P607" t="s">
        <v>26</v>
      </c>
      <c r="Q607">
        <v>2014</v>
      </c>
      <c r="R607" t="s">
        <v>53</v>
      </c>
      <c r="S607" s="2">
        <f xml:space="preserve">  financials[[#This Row],[Manufacturing Price]] + financials[[#This Row],[COGS]]</f>
        <v>3159</v>
      </c>
      <c r="T607" s="2">
        <f>financials[[#This Row],[Gross Sales]]-financials[[#This Row],[Expenses]]</f>
        <v>8997</v>
      </c>
    </row>
    <row r="608" spans="1:20" x14ac:dyDescent="0.35">
      <c r="A608" t="s">
        <v>30</v>
      </c>
      <c r="B608" t="s">
        <v>17</v>
      </c>
      <c r="C608" t="s">
        <v>41</v>
      </c>
      <c r="D608" t="s">
        <v>47</v>
      </c>
      <c r="E608">
        <v>1583</v>
      </c>
      <c r="F608">
        <v>250</v>
      </c>
      <c r="G608" s="2">
        <v>125</v>
      </c>
      <c r="H608" s="2">
        <v>197875</v>
      </c>
      <c r="I608" s="2">
        <v>25723.75</v>
      </c>
      <c r="J608" s="2">
        <v>172151.25</v>
      </c>
      <c r="K608" s="2">
        <v>189960</v>
      </c>
      <c r="L608" s="2">
        <v>-17808.75</v>
      </c>
      <c r="M608" s="1">
        <v>41791</v>
      </c>
      <c r="N608" s="1">
        <f>WEEKDAY(financials[[#This Row],[Date]])</f>
        <v>1</v>
      </c>
      <c r="O608">
        <v>6</v>
      </c>
      <c r="P608" t="s">
        <v>24</v>
      </c>
      <c r="Q608">
        <v>2014</v>
      </c>
      <c r="R608" t="s">
        <v>52</v>
      </c>
      <c r="S608" s="2">
        <f xml:space="preserve">  financials[[#This Row],[Manufacturing Price]] + financials[[#This Row],[COGS]]</f>
        <v>190210</v>
      </c>
      <c r="T608" s="2">
        <f>financials[[#This Row],[Gross Sales]]-financials[[#This Row],[Expenses]]</f>
        <v>7665</v>
      </c>
    </row>
    <row r="609" spans="1:20" x14ac:dyDescent="0.35">
      <c r="A609" t="s">
        <v>22</v>
      </c>
      <c r="B609" t="s">
        <v>17</v>
      </c>
      <c r="C609" t="s">
        <v>41</v>
      </c>
      <c r="D609" t="s">
        <v>47</v>
      </c>
      <c r="E609">
        <v>1565</v>
      </c>
      <c r="F609">
        <v>250</v>
      </c>
      <c r="G609" s="2">
        <v>15</v>
      </c>
      <c r="H609" s="2">
        <v>23475</v>
      </c>
      <c r="I609" s="2">
        <v>3051.75</v>
      </c>
      <c r="J609" s="2">
        <v>20423.25</v>
      </c>
      <c r="K609" s="2">
        <v>15650</v>
      </c>
      <c r="L609" s="2">
        <v>4773.25</v>
      </c>
      <c r="M609" s="1">
        <v>41913</v>
      </c>
      <c r="N609" s="1">
        <f>WEEKDAY(financials[[#This Row],[Date]])</f>
        <v>4</v>
      </c>
      <c r="O609">
        <v>10</v>
      </c>
      <c r="P609" t="s">
        <v>35</v>
      </c>
      <c r="Q609">
        <v>2014</v>
      </c>
      <c r="R609" t="s">
        <v>51</v>
      </c>
      <c r="S609" s="2">
        <f xml:space="preserve">  financials[[#This Row],[Manufacturing Price]] + financials[[#This Row],[COGS]]</f>
        <v>15900</v>
      </c>
      <c r="T609" s="2">
        <f>financials[[#This Row],[Gross Sales]]-financials[[#This Row],[Expenses]]</f>
        <v>7575</v>
      </c>
    </row>
    <row r="610" spans="1:20" x14ac:dyDescent="0.35">
      <c r="A610" t="s">
        <v>30</v>
      </c>
      <c r="B610" t="s">
        <v>17</v>
      </c>
      <c r="C610" t="s">
        <v>43</v>
      </c>
      <c r="D610" t="s">
        <v>47</v>
      </c>
      <c r="E610">
        <v>1659</v>
      </c>
      <c r="F610">
        <v>260</v>
      </c>
      <c r="G610" s="2">
        <v>125</v>
      </c>
      <c r="H610" s="2">
        <v>207375</v>
      </c>
      <c r="I610" s="2">
        <v>26958.75</v>
      </c>
      <c r="J610" s="2">
        <v>180416.25</v>
      </c>
      <c r="K610" s="2">
        <v>199080</v>
      </c>
      <c r="L610" s="2">
        <v>-18663.75</v>
      </c>
      <c r="M610" s="1">
        <v>41640</v>
      </c>
      <c r="N610" s="1">
        <f>WEEKDAY(financials[[#This Row],[Date]])</f>
        <v>4</v>
      </c>
      <c r="O610">
        <v>1</v>
      </c>
      <c r="P610" t="s">
        <v>20</v>
      </c>
      <c r="Q610">
        <v>2014</v>
      </c>
      <c r="R610" t="s">
        <v>51</v>
      </c>
      <c r="S610" s="2">
        <f xml:space="preserve">  financials[[#This Row],[Manufacturing Price]] + financials[[#This Row],[COGS]]</f>
        <v>199340</v>
      </c>
      <c r="T610" s="2">
        <f>financials[[#This Row],[Gross Sales]]-financials[[#This Row],[Expenses]]</f>
        <v>8035</v>
      </c>
    </row>
    <row r="611" spans="1:20" x14ac:dyDescent="0.35">
      <c r="A611" t="s">
        <v>16</v>
      </c>
      <c r="B611" t="s">
        <v>23</v>
      </c>
      <c r="C611" t="s">
        <v>43</v>
      </c>
      <c r="D611" t="s">
        <v>47</v>
      </c>
      <c r="E611">
        <v>1190</v>
      </c>
      <c r="F611">
        <v>260</v>
      </c>
      <c r="G611" s="2">
        <v>7</v>
      </c>
      <c r="H611" s="2">
        <v>8330</v>
      </c>
      <c r="I611" s="2">
        <v>1082.9000000000001</v>
      </c>
      <c r="J611" s="2">
        <v>7247.1</v>
      </c>
      <c r="K611" s="2">
        <v>5950</v>
      </c>
      <c r="L611" s="2">
        <v>1297.1000000000004</v>
      </c>
      <c r="M611" s="1">
        <v>41791</v>
      </c>
      <c r="N611" s="1">
        <f>WEEKDAY(financials[[#This Row],[Date]])</f>
        <v>1</v>
      </c>
      <c r="O611">
        <v>6</v>
      </c>
      <c r="P611" t="s">
        <v>24</v>
      </c>
      <c r="Q611">
        <v>2014</v>
      </c>
      <c r="R611" t="s">
        <v>52</v>
      </c>
      <c r="S611" s="2">
        <f xml:space="preserve">  financials[[#This Row],[Manufacturing Price]] + financials[[#This Row],[COGS]]</f>
        <v>6210</v>
      </c>
      <c r="T611" s="2">
        <f>financials[[#This Row],[Gross Sales]]-financials[[#This Row],[Expenses]]</f>
        <v>2120</v>
      </c>
    </row>
    <row r="612" spans="1:20" x14ac:dyDescent="0.35">
      <c r="A612" t="s">
        <v>29</v>
      </c>
      <c r="B612" t="s">
        <v>25</v>
      </c>
      <c r="C612" t="s">
        <v>43</v>
      </c>
      <c r="D612" t="s">
        <v>47</v>
      </c>
      <c r="E612">
        <v>410</v>
      </c>
      <c r="F612">
        <v>260</v>
      </c>
      <c r="G612" s="2">
        <v>12</v>
      </c>
      <c r="H612" s="2">
        <v>4920</v>
      </c>
      <c r="I612" s="2">
        <v>639.6</v>
      </c>
      <c r="J612" s="2">
        <v>4280.3999999999996</v>
      </c>
      <c r="K612" s="2">
        <v>1230</v>
      </c>
      <c r="L612" s="2">
        <v>3050.3999999999996</v>
      </c>
      <c r="M612" s="1">
        <v>41913</v>
      </c>
      <c r="N612" s="1">
        <f>WEEKDAY(financials[[#This Row],[Date]])</f>
        <v>4</v>
      </c>
      <c r="O612">
        <v>10</v>
      </c>
      <c r="P612" t="s">
        <v>35</v>
      </c>
      <c r="Q612">
        <v>2014</v>
      </c>
      <c r="R612" t="s">
        <v>51</v>
      </c>
      <c r="S612" s="2">
        <f xml:space="preserve">  financials[[#This Row],[Manufacturing Price]] + financials[[#This Row],[COGS]]</f>
        <v>1490</v>
      </c>
      <c r="T612" s="2">
        <f>financials[[#This Row],[Gross Sales]]-financials[[#This Row],[Expenses]]</f>
        <v>3430</v>
      </c>
    </row>
    <row r="613" spans="1:20" x14ac:dyDescent="0.35">
      <c r="A613" t="s">
        <v>29</v>
      </c>
      <c r="B613" t="s">
        <v>21</v>
      </c>
      <c r="C613" t="s">
        <v>43</v>
      </c>
      <c r="D613" t="s">
        <v>47</v>
      </c>
      <c r="E613">
        <v>1770</v>
      </c>
      <c r="F613">
        <v>260</v>
      </c>
      <c r="G613" s="2">
        <v>12</v>
      </c>
      <c r="H613" s="2">
        <v>21240</v>
      </c>
      <c r="I613" s="2">
        <v>2761.2</v>
      </c>
      <c r="J613" s="2">
        <v>18478.8</v>
      </c>
      <c r="K613" s="2">
        <v>5310</v>
      </c>
      <c r="L613" s="2">
        <v>13168.8</v>
      </c>
      <c r="M613" s="1">
        <v>41609</v>
      </c>
      <c r="N613" s="1">
        <f>WEEKDAY(financials[[#This Row],[Date]])</f>
        <v>1</v>
      </c>
      <c r="O613">
        <v>12</v>
      </c>
      <c r="P613" t="s">
        <v>26</v>
      </c>
      <c r="Q613">
        <v>2013</v>
      </c>
      <c r="R613" t="s">
        <v>52</v>
      </c>
      <c r="S613" s="2">
        <f xml:space="preserve">  financials[[#This Row],[Manufacturing Price]] + financials[[#This Row],[COGS]]</f>
        <v>5570</v>
      </c>
      <c r="T613" s="2">
        <f>financials[[#This Row],[Gross Sales]]-financials[[#This Row],[Expenses]]</f>
        <v>15670</v>
      </c>
    </row>
    <row r="614" spans="1:20" x14ac:dyDescent="0.35">
      <c r="A614" t="s">
        <v>16</v>
      </c>
      <c r="B614" t="s">
        <v>25</v>
      </c>
      <c r="C614" t="s">
        <v>18</v>
      </c>
      <c r="D614" t="s">
        <v>47</v>
      </c>
      <c r="E614">
        <v>2579</v>
      </c>
      <c r="F614">
        <v>3</v>
      </c>
      <c r="G614" s="2">
        <v>20</v>
      </c>
      <c r="H614" s="2">
        <v>51580</v>
      </c>
      <c r="I614" s="2">
        <v>7221.2</v>
      </c>
      <c r="J614" s="2">
        <v>44358.8</v>
      </c>
      <c r="K614" s="2">
        <v>25790</v>
      </c>
      <c r="L614" s="2">
        <v>18568.800000000003</v>
      </c>
      <c r="M614" s="1">
        <v>41730</v>
      </c>
      <c r="N614" s="1">
        <f>WEEKDAY(financials[[#This Row],[Date]])</f>
        <v>3</v>
      </c>
      <c r="O614">
        <v>4</v>
      </c>
      <c r="P614" t="s">
        <v>42</v>
      </c>
      <c r="Q614">
        <v>2014</v>
      </c>
      <c r="R614" t="s">
        <v>55</v>
      </c>
      <c r="S614" s="2">
        <f xml:space="preserve">  financials[[#This Row],[Manufacturing Price]] + financials[[#This Row],[COGS]]</f>
        <v>25793</v>
      </c>
      <c r="T614" s="2">
        <f>financials[[#This Row],[Gross Sales]]-financials[[#This Row],[Expenses]]</f>
        <v>25787</v>
      </c>
    </row>
    <row r="615" spans="1:20" x14ac:dyDescent="0.35">
      <c r="A615" t="s">
        <v>16</v>
      </c>
      <c r="B615" t="s">
        <v>36</v>
      </c>
      <c r="C615" t="s">
        <v>18</v>
      </c>
      <c r="D615" t="s">
        <v>47</v>
      </c>
      <c r="E615">
        <v>1743</v>
      </c>
      <c r="F615">
        <v>3</v>
      </c>
      <c r="G615" s="2">
        <v>20</v>
      </c>
      <c r="H615" s="2">
        <v>34860</v>
      </c>
      <c r="I615" s="2">
        <v>4880.3999999999996</v>
      </c>
      <c r="J615" s="2">
        <v>29979.599999999999</v>
      </c>
      <c r="K615" s="2">
        <v>17430</v>
      </c>
      <c r="L615" s="2">
        <v>12549.599999999999</v>
      </c>
      <c r="M615" s="1">
        <v>41760</v>
      </c>
      <c r="N615" s="1">
        <f>WEEKDAY(financials[[#This Row],[Date]])</f>
        <v>5</v>
      </c>
      <c r="O615">
        <v>5</v>
      </c>
      <c r="P615" t="s">
        <v>45</v>
      </c>
      <c r="Q615">
        <v>2014</v>
      </c>
      <c r="R615" t="s">
        <v>57</v>
      </c>
      <c r="S615" s="2">
        <f xml:space="preserve">  financials[[#This Row],[Manufacturing Price]] + financials[[#This Row],[COGS]]</f>
        <v>17433</v>
      </c>
      <c r="T615" s="2">
        <f>financials[[#This Row],[Gross Sales]]-financials[[#This Row],[Expenses]]</f>
        <v>17427</v>
      </c>
    </row>
    <row r="616" spans="1:20" x14ac:dyDescent="0.35">
      <c r="A616" t="s">
        <v>16</v>
      </c>
      <c r="B616" t="s">
        <v>36</v>
      </c>
      <c r="C616" t="s">
        <v>18</v>
      </c>
      <c r="D616" t="s">
        <v>47</v>
      </c>
      <c r="E616">
        <v>2996</v>
      </c>
      <c r="F616">
        <v>3</v>
      </c>
      <c r="G616" s="2">
        <v>7</v>
      </c>
      <c r="H616" s="2">
        <v>20972</v>
      </c>
      <c r="I616" s="2">
        <v>2936.08</v>
      </c>
      <c r="J616" s="2">
        <v>18035.919999999998</v>
      </c>
      <c r="K616" s="2">
        <v>14980</v>
      </c>
      <c r="L616" s="2">
        <v>3055.9199999999983</v>
      </c>
      <c r="M616" s="1">
        <v>41548</v>
      </c>
      <c r="N616" s="1">
        <f>WEEKDAY(financials[[#This Row],[Date]])</f>
        <v>3</v>
      </c>
      <c r="O616">
        <v>10</v>
      </c>
      <c r="P616" t="s">
        <v>35</v>
      </c>
      <c r="Q616">
        <v>2013</v>
      </c>
      <c r="R616" t="s">
        <v>55</v>
      </c>
      <c r="S616" s="2">
        <f xml:space="preserve">  financials[[#This Row],[Manufacturing Price]] + financials[[#This Row],[COGS]]</f>
        <v>14983</v>
      </c>
      <c r="T616" s="2">
        <f>financials[[#This Row],[Gross Sales]]-financials[[#This Row],[Expenses]]</f>
        <v>5989</v>
      </c>
    </row>
    <row r="617" spans="1:20" x14ac:dyDescent="0.35">
      <c r="A617" t="s">
        <v>16</v>
      </c>
      <c r="B617" t="s">
        <v>21</v>
      </c>
      <c r="C617" t="s">
        <v>18</v>
      </c>
      <c r="D617" t="s">
        <v>47</v>
      </c>
      <c r="E617">
        <v>280</v>
      </c>
      <c r="F617">
        <v>3</v>
      </c>
      <c r="G617" s="2">
        <v>7</v>
      </c>
      <c r="H617" s="2">
        <v>1960</v>
      </c>
      <c r="I617" s="2">
        <v>274.39999999999998</v>
      </c>
      <c r="J617" s="2">
        <v>1685.6</v>
      </c>
      <c r="K617" s="2">
        <v>1400</v>
      </c>
      <c r="L617" s="2">
        <v>285.59999999999991</v>
      </c>
      <c r="M617" s="1">
        <v>41974</v>
      </c>
      <c r="N617" s="1">
        <f>WEEKDAY(financials[[#This Row],[Date]])</f>
        <v>2</v>
      </c>
      <c r="O617">
        <v>12</v>
      </c>
      <c r="P617" t="s">
        <v>26</v>
      </c>
      <c r="Q617">
        <v>2014</v>
      </c>
      <c r="R617" t="s">
        <v>53</v>
      </c>
      <c r="S617" s="2">
        <f xml:space="preserve">  financials[[#This Row],[Manufacturing Price]] + financials[[#This Row],[COGS]]</f>
        <v>1403</v>
      </c>
      <c r="T617" s="2">
        <f>financials[[#This Row],[Gross Sales]]-financials[[#This Row],[Expenses]]</f>
        <v>557</v>
      </c>
    </row>
    <row r="618" spans="1:20" x14ac:dyDescent="0.35">
      <c r="A618" t="s">
        <v>16</v>
      </c>
      <c r="B618" t="s">
        <v>23</v>
      </c>
      <c r="C618" t="s">
        <v>27</v>
      </c>
      <c r="D618" t="s">
        <v>47</v>
      </c>
      <c r="E618">
        <v>293</v>
      </c>
      <c r="F618">
        <v>5</v>
      </c>
      <c r="G618" s="2">
        <v>7</v>
      </c>
      <c r="H618" s="2">
        <v>2051</v>
      </c>
      <c r="I618" s="2">
        <v>287.14</v>
      </c>
      <c r="J618" s="2">
        <v>1763.8600000000001</v>
      </c>
      <c r="K618" s="2">
        <v>1465</v>
      </c>
      <c r="L618" s="2">
        <v>298.86000000000013</v>
      </c>
      <c r="M618" s="1">
        <v>41671</v>
      </c>
      <c r="N618" s="1">
        <f>WEEKDAY(financials[[#This Row],[Date]])</f>
        <v>7</v>
      </c>
      <c r="O618">
        <v>2</v>
      </c>
      <c r="P618" t="s">
        <v>38</v>
      </c>
      <c r="Q618">
        <v>2014</v>
      </c>
      <c r="R618" t="s">
        <v>54</v>
      </c>
      <c r="S618" s="2">
        <f xml:space="preserve">  financials[[#This Row],[Manufacturing Price]] + financials[[#This Row],[COGS]]</f>
        <v>1470</v>
      </c>
      <c r="T618" s="2">
        <f>financials[[#This Row],[Gross Sales]]-financials[[#This Row],[Expenses]]</f>
        <v>581</v>
      </c>
    </row>
    <row r="619" spans="1:20" x14ac:dyDescent="0.35">
      <c r="A619" t="s">
        <v>16</v>
      </c>
      <c r="B619" t="s">
        <v>36</v>
      </c>
      <c r="C619" t="s">
        <v>27</v>
      </c>
      <c r="D619" t="s">
        <v>47</v>
      </c>
      <c r="E619">
        <v>2996</v>
      </c>
      <c r="F619">
        <v>5</v>
      </c>
      <c r="G619" s="2">
        <v>7</v>
      </c>
      <c r="H619" s="2">
        <v>20972</v>
      </c>
      <c r="I619" s="2">
        <v>2936.08</v>
      </c>
      <c r="J619" s="2">
        <v>18035.919999999998</v>
      </c>
      <c r="K619" s="2">
        <v>14980</v>
      </c>
      <c r="L619" s="2">
        <v>3055.9199999999983</v>
      </c>
      <c r="M619" s="1">
        <v>41548</v>
      </c>
      <c r="N619" s="1">
        <f>WEEKDAY(financials[[#This Row],[Date]])</f>
        <v>3</v>
      </c>
      <c r="O619">
        <v>10</v>
      </c>
      <c r="P619" t="s">
        <v>35</v>
      </c>
      <c r="Q619">
        <v>2013</v>
      </c>
      <c r="R619" t="s">
        <v>55</v>
      </c>
      <c r="S619" s="2">
        <f xml:space="preserve">  financials[[#This Row],[Manufacturing Price]] + financials[[#This Row],[COGS]]</f>
        <v>14985</v>
      </c>
      <c r="T619" s="2">
        <f>financials[[#This Row],[Gross Sales]]-financials[[#This Row],[Expenses]]</f>
        <v>5987</v>
      </c>
    </row>
    <row r="620" spans="1:20" x14ac:dyDescent="0.35">
      <c r="A620" t="s">
        <v>22</v>
      </c>
      <c r="B620" t="s">
        <v>21</v>
      </c>
      <c r="C620" t="s">
        <v>37</v>
      </c>
      <c r="D620" t="s">
        <v>47</v>
      </c>
      <c r="E620">
        <v>278</v>
      </c>
      <c r="F620">
        <v>10</v>
      </c>
      <c r="G620" s="2">
        <v>15</v>
      </c>
      <c r="H620" s="2">
        <v>4170</v>
      </c>
      <c r="I620" s="2">
        <v>583.79999999999995</v>
      </c>
      <c r="J620" s="2">
        <v>3586.2</v>
      </c>
      <c r="K620" s="2">
        <v>2780</v>
      </c>
      <c r="L620" s="2">
        <v>806.19999999999982</v>
      </c>
      <c r="M620" s="1">
        <v>41671</v>
      </c>
      <c r="N620" s="1">
        <f>WEEKDAY(financials[[#This Row],[Date]])</f>
        <v>7</v>
      </c>
      <c r="O620">
        <v>2</v>
      </c>
      <c r="P620" t="s">
        <v>38</v>
      </c>
      <c r="Q620">
        <v>2014</v>
      </c>
      <c r="R620" t="s">
        <v>54</v>
      </c>
      <c r="S620" s="2">
        <f xml:space="preserve">  financials[[#This Row],[Manufacturing Price]] + financials[[#This Row],[COGS]]</f>
        <v>2790</v>
      </c>
      <c r="T620" s="2">
        <f>financials[[#This Row],[Gross Sales]]-financials[[#This Row],[Expenses]]</f>
        <v>1380</v>
      </c>
    </row>
    <row r="621" spans="1:20" x14ac:dyDescent="0.35">
      <c r="A621" t="s">
        <v>16</v>
      </c>
      <c r="B621" t="s">
        <v>17</v>
      </c>
      <c r="C621" t="s">
        <v>37</v>
      </c>
      <c r="D621" t="s">
        <v>47</v>
      </c>
      <c r="E621">
        <v>2428</v>
      </c>
      <c r="F621">
        <v>10</v>
      </c>
      <c r="G621" s="2">
        <v>20</v>
      </c>
      <c r="H621" s="2">
        <v>48560</v>
      </c>
      <c r="I621" s="2">
        <v>6798.4</v>
      </c>
      <c r="J621" s="2">
        <v>41761.599999999999</v>
      </c>
      <c r="K621" s="2">
        <v>24280</v>
      </c>
      <c r="L621" s="2">
        <v>17481.599999999999</v>
      </c>
      <c r="M621" s="1">
        <v>41699</v>
      </c>
      <c r="N621" s="1">
        <f>WEEKDAY(financials[[#This Row],[Date]])</f>
        <v>7</v>
      </c>
      <c r="O621">
        <v>3</v>
      </c>
      <c r="P621" t="s">
        <v>28</v>
      </c>
      <c r="Q621">
        <v>2014</v>
      </c>
      <c r="R621" t="s">
        <v>54</v>
      </c>
      <c r="S621" s="2">
        <f xml:space="preserve">  financials[[#This Row],[Manufacturing Price]] + financials[[#This Row],[COGS]]</f>
        <v>24290</v>
      </c>
      <c r="T621" s="2">
        <f>financials[[#This Row],[Gross Sales]]-financials[[#This Row],[Expenses]]</f>
        <v>24270</v>
      </c>
    </row>
    <row r="622" spans="1:20" x14ac:dyDescent="0.35">
      <c r="A622" t="s">
        <v>22</v>
      </c>
      <c r="B622" t="s">
        <v>36</v>
      </c>
      <c r="C622" t="s">
        <v>37</v>
      </c>
      <c r="D622" t="s">
        <v>47</v>
      </c>
      <c r="E622">
        <v>1767</v>
      </c>
      <c r="F622">
        <v>10</v>
      </c>
      <c r="G622" s="2">
        <v>15</v>
      </c>
      <c r="H622" s="2">
        <v>26505</v>
      </c>
      <c r="I622" s="2">
        <v>3710.7</v>
      </c>
      <c r="J622" s="2">
        <v>22794.3</v>
      </c>
      <c r="K622" s="2">
        <v>17670</v>
      </c>
      <c r="L622" s="2">
        <v>5124.2999999999993</v>
      </c>
      <c r="M622" s="1">
        <v>41883</v>
      </c>
      <c r="N622" s="1">
        <f>WEEKDAY(financials[[#This Row],[Date]])</f>
        <v>2</v>
      </c>
      <c r="O622">
        <v>9</v>
      </c>
      <c r="P622" t="s">
        <v>34</v>
      </c>
      <c r="Q622">
        <v>2014</v>
      </c>
      <c r="R622" t="s">
        <v>53</v>
      </c>
      <c r="S622" s="2">
        <f xml:space="preserve">  financials[[#This Row],[Manufacturing Price]] + financials[[#This Row],[COGS]]</f>
        <v>17680</v>
      </c>
      <c r="T622" s="2">
        <f>financials[[#This Row],[Gross Sales]]-financials[[#This Row],[Expenses]]</f>
        <v>8825</v>
      </c>
    </row>
    <row r="623" spans="1:20" x14ac:dyDescent="0.35">
      <c r="A623" t="s">
        <v>29</v>
      </c>
      <c r="B623" t="s">
        <v>23</v>
      </c>
      <c r="C623" t="s">
        <v>37</v>
      </c>
      <c r="D623" t="s">
        <v>47</v>
      </c>
      <c r="E623">
        <v>1393</v>
      </c>
      <c r="F623">
        <v>10</v>
      </c>
      <c r="G623" s="2">
        <v>12</v>
      </c>
      <c r="H623" s="2">
        <v>16716</v>
      </c>
      <c r="I623" s="2">
        <v>2340.2399999999998</v>
      </c>
      <c r="J623" s="2">
        <v>14375.76</v>
      </c>
      <c r="K623" s="2">
        <v>4179</v>
      </c>
      <c r="L623" s="2">
        <v>10196.76</v>
      </c>
      <c r="M623" s="1">
        <v>41913</v>
      </c>
      <c r="N623" s="1">
        <f>WEEKDAY(financials[[#This Row],[Date]])</f>
        <v>4</v>
      </c>
      <c r="O623">
        <v>10</v>
      </c>
      <c r="P623" t="s">
        <v>35</v>
      </c>
      <c r="Q623">
        <v>2014</v>
      </c>
      <c r="R623" t="s">
        <v>51</v>
      </c>
      <c r="S623" s="2">
        <f xml:space="preserve">  financials[[#This Row],[Manufacturing Price]] + financials[[#This Row],[COGS]]</f>
        <v>4189</v>
      </c>
      <c r="T623" s="2">
        <f>financials[[#This Row],[Gross Sales]]-financials[[#This Row],[Expenses]]</f>
        <v>12527</v>
      </c>
    </row>
    <row r="624" spans="1:20" x14ac:dyDescent="0.35">
      <c r="A624" t="s">
        <v>16</v>
      </c>
      <c r="B624" t="s">
        <v>21</v>
      </c>
      <c r="C624" t="s">
        <v>41</v>
      </c>
      <c r="D624" t="s">
        <v>47</v>
      </c>
      <c r="E624">
        <v>280</v>
      </c>
      <c r="F624">
        <v>250</v>
      </c>
      <c r="G624" s="2">
        <v>7</v>
      </c>
      <c r="H624" s="2">
        <v>1960</v>
      </c>
      <c r="I624" s="2">
        <v>274.39999999999998</v>
      </c>
      <c r="J624" s="2">
        <v>1685.6</v>
      </c>
      <c r="K624" s="2">
        <v>1400</v>
      </c>
      <c r="L624" s="2">
        <v>285.59999999999991</v>
      </c>
      <c r="M624" s="1">
        <v>41974</v>
      </c>
      <c r="N624" s="1">
        <f>WEEKDAY(financials[[#This Row],[Date]])</f>
        <v>2</v>
      </c>
      <c r="O624">
        <v>12</v>
      </c>
      <c r="P624" t="s">
        <v>26</v>
      </c>
      <c r="Q624">
        <v>2014</v>
      </c>
      <c r="R624" t="s">
        <v>53</v>
      </c>
      <c r="S624" s="2">
        <f xml:space="preserve">  financials[[#This Row],[Manufacturing Price]] + financials[[#This Row],[COGS]]</f>
        <v>1650</v>
      </c>
      <c r="T624" s="2">
        <f>financials[[#This Row],[Gross Sales]]-financials[[#This Row],[Expenses]]</f>
        <v>310</v>
      </c>
    </row>
    <row r="625" spans="1:20" x14ac:dyDescent="0.35">
      <c r="A625" t="s">
        <v>29</v>
      </c>
      <c r="B625" t="s">
        <v>23</v>
      </c>
      <c r="C625" t="s">
        <v>43</v>
      </c>
      <c r="D625" t="s">
        <v>47</v>
      </c>
      <c r="E625">
        <v>1393</v>
      </c>
      <c r="F625">
        <v>260</v>
      </c>
      <c r="G625" s="2">
        <v>12</v>
      </c>
      <c r="H625" s="2">
        <v>16716</v>
      </c>
      <c r="I625" s="2">
        <v>2340.2399999999998</v>
      </c>
      <c r="J625" s="2">
        <v>14375.76</v>
      </c>
      <c r="K625" s="2">
        <v>4179</v>
      </c>
      <c r="L625" s="2">
        <v>10196.76</v>
      </c>
      <c r="M625" s="1">
        <v>41913</v>
      </c>
      <c r="N625" s="1">
        <f>WEEKDAY(financials[[#This Row],[Date]])</f>
        <v>4</v>
      </c>
      <c r="O625">
        <v>10</v>
      </c>
      <c r="P625" t="s">
        <v>35</v>
      </c>
      <c r="Q625">
        <v>2014</v>
      </c>
      <c r="R625" t="s">
        <v>51</v>
      </c>
      <c r="S625" s="2">
        <f xml:space="preserve">  financials[[#This Row],[Manufacturing Price]] + financials[[#This Row],[COGS]]</f>
        <v>4439</v>
      </c>
      <c r="T625" s="2">
        <f>financials[[#This Row],[Gross Sales]]-financials[[#This Row],[Expenses]]</f>
        <v>12277</v>
      </c>
    </row>
    <row r="626" spans="1:20" x14ac:dyDescent="0.35">
      <c r="A626" t="s">
        <v>29</v>
      </c>
      <c r="B626" t="s">
        <v>36</v>
      </c>
      <c r="C626" t="s">
        <v>43</v>
      </c>
      <c r="D626" t="s">
        <v>47</v>
      </c>
      <c r="E626">
        <v>2015</v>
      </c>
      <c r="F626">
        <v>260</v>
      </c>
      <c r="G626" s="2">
        <v>12</v>
      </c>
      <c r="H626" s="2">
        <v>24180</v>
      </c>
      <c r="I626" s="2">
        <v>3385.2</v>
      </c>
      <c r="J626" s="2">
        <v>20794.8</v>
      </c>
      <c r="K626" s="2">
        <v>6045</v>
      </c>
      <c r="L626" s="2">
        <v>14749.8</v>
      </c>
      <c r="M626" s="1">
        <v>41609</v>
      </c>
      <c r="N626" s="1">
        <f>WEEKDAY(financials[[#This Row],[Date]])</f>
        <v>1</v>
      </c>
      <c r="O626">
        <v>12</v>
      </c>
      <c r="P626" t="s">
        <v>26</v>
      </c>
      <c r="Q626">
        <v>2013</v>
      </c>
      <c r="R626" t="s">
        <v>52</v>
      </c>
      <c r="S626" s="2">
        <f xml:space="preserve">  financials[[#This Row],[Manufacturing Price]] + financials[[#This Row],[COGS]]</f>
        <v>6305</v>
      </c>
      <c r="T626" s="2">
        <f>financials[[#This Row],[Gross Sales]]-financials[[#This Row],[Expenses]]</f>
        <v>17875</v>
      </c>
    </row>
    <row r="627" spans="1:20" x14ac:dyDescent="0.35">
      <c r="A627" t="s">
        <v>32</v>
      </c>
      <c r="B627" t="s">
        <v>25</v>
      </c>
      <c r="C627" t="s">
        <v>18</v>
      </c>
      <c r="D627" t="s">
        <v>47</v>
      </c>
      <c r="E627">
        <v>801</v>
      </c>
      <c r="F627">
        <v>3</v>
      </c>
      <c r="G627" s="2">
        <v>300</v>
      </c>
      <c r="H627" s="2">
        <v>240300</v>
      </c>
      <c r="I627" s="2">
        <v>33642</v>
      </c>
      <c r="J627" s="2">
        <v>206658</v>
      </c>
      <c r="K627" s="2">
        <v>200250</v>
      </c>
      <c r="L627" s="2">
        <v>6408</v>
      </c>
      <c r="M627" s="1">
        <v>41821</v>
      </c>
      <c r="N627" s="1">
        <f>WEEKDAY(financials[[#This Row],[Date]])</f>
        <v>3</v>
      </c>
      <c r="O627">
        <v>7</v>
      </c>
      <c r="P627" t="s">
        <v>31</v>
      </c>
      <c r="Q627">
        <v>2014</v>
      </c>
      <c r="R627" t="s">
        <v>55</v>
      </c>
      <c r="S627" s="2">
        <f xml:space="preserve">  financials[[#This Row],[Manufacturing Price]] + financials[[#This Row],[COGS]]</f>
        <v>200253</v>
      </c>
      <c r="T627" s="2">
        <f>financials[[#This Row],[Gross Sales]]-financials[[#This Row],[Expenses]]</f>
        <v>40047</v>
      </c>
    </row>
    <row r="628" spans="1:20" x14ac:dyDescent="0.35">
      <c r="A628" t="s">
        <v>30</v>
      </c>
      <c r="B628" t="s">
        <v>23</v>
      </c>
      <c r="C628" t="s">
        <v>18</v>
      </c>
      <c r="D628" t="s">
        <v>47</v>
      </c>
      <c r="E628">
        <v>1023</v>
      </c>
      <c r="F628">
        <v>3</v>
      </c>
      <c r="G628" s="2">
        <v>125</v>
      </c>
      <c r="H628" s="2">
        <v>127875</v>
      </c>
      <c r="I628" s="2">
        <v>17902.5</v>
      </c>
      <c r="J628" s="2">
        <v>109972.5</v>
      </c>
      <c r="K628" s="2">
        <v>122760</v>
      </c>
      <c r="L628" s="2">
        <v>-12787.5</v>
      </c>
      <c r="M628" s="1">
        <v>41518</v>
      </c>
      <c r="N628" s="1">
        <f>WEEKDAY(financials[[#This Row],[Date]])</f>
        <v>1</v>
      </c>
      <c r="O628">
        <v>9</v>
      </c>
      <c r="P628" t="s">
        <v>34</v>
      </c>
      <c r="Q628">
        <v>2013</v>
      </c>
      <c r="R628" t="s">
        <v>52</v>
      </c>
      <c r="S628" s="2">
        <f xml:space="preserve">  financials[[#This Row],[Manufacturing Price]] + financials[[#This Row],[COGS]]</f>
        <v>122763</v>
      </c>
      <c r="T628" s="2">
        <f>financials[[#This Row],[Gross Sales]]-financials[[#This Row],[Expenses]]</f>
        <v>5112</v>
      </c>
    </row>
    <row r="629" spans="1:20" x14ac:dyDescent="0.35">
      <c r="A629" t="s">
        <v>32</v>
      </c>
      <c r="B629" t="s">
        <v>17</v>
      </c>
      <c r="C629" t="s">
        <v>18</v>
      </c>
      <c r="D629" t="s">
        <v>47</v>
      </c>
      <c r="E629">
        <v>1496</v>
      </c>
      <c r="F629">
        <v>3</v>
      </c>
      <c r="G629" s="2">
        <v>300</v>
      </c>
      <c r="H629" s="2">
        <v>448800</v>
      </c>
      <c r="I629" s="2">
        <v>62832</v>
      </c>
      <c r="J629" s="2">
        <v>385968</v>
      </c>
      <c r="K629" s="2">
        <v>374000</v>
      </c>
      <c r="L629" s="2">
        <v>11968</v>
      </c>
      <c r="M629" s="1">
        <v>41913</v>
      </c>
      <c r="N629" s="1">
        <f>WEEKDAY(financials[[#This Row],[Date]])</f>
        <v>4</v>
      </c>
      <c r="O629">
        <v>10</v>
      </c>
      <c r="P629" t="s">
        <v>35</v>
      </c>
      <c r="Q629">
        <v>2014</v>
      </c>
      <c r="R629" t="s">
        <v>51</v>
      </c>
      <c r="S629" s="2">
        <f xml:space="preserve">  financials[[#This Row],[Manufacturing Price]] + financials[[#This Row],[COGS]]</f>
        <v>374003</v>
      </c>
      <c r="T629" s="2">
        <f>financials[[#This Row],[Gross Sales]]-financials[[#This Row],[Expenses]]</f>
        <v>74797</v>
      </c>
    </row>
    <row r="630" spans="1:20" x14ac:dyDescent="0.35">
      <c r="A630" t="s">
        <v>32</v>
      </c>
      <c r="B630" t="s">
        <v>36</v>
      </c>
      <c r="C630" t="s">
        <v>18</v>
      </c>
      <c r="D630" t="s">
        <v>47</v>
      </c>
      <c r="E630">
        <v>1010</v>
      </c>
      <c r="F630">
        <v>3</v>
      </c>
      <c r="G630" s="2">
        <v>300</v>
      </c>
      <c r="H630" s="2">
        <v>303000</v>
      </c>
      <c r="I630" s="2">
        <v>42420</v>
      </c>
      <c r="J630" s="2">
        <v>260580</v>
      </c>
      <c r="K630" s="2">
        <v>252500</v>
      </c>
      <c r="L630" s="2">
        <v>8080</v>
      </c>
      <c r="M630" s="1">
        <v>41913</v>
      </c>
      <c r="N630" s="1">
        <f>WEEKDAY(financials[[#This Row],[Date]])</f>
        <v>4</v>
      </c>
      <c r="O630">
        <v>10</v>
      </c>
      <c r="P630" t="s">
        <v>35</v>
      </c>
      <c r="Q630">
        <v>2014</v>
      </c>
      <c r="R630" t="s">
        <v>51</v>
      </c>
      <c r="S630" s="2">
        <f xml:space="preserve">  financials[[#This Row],[Manufacturing Price]] + financials[[#This Row],[COGS]]</f>
        <v>252503</v>
      </c>
      <c r="T630" s="2">
        <f>financials[[#This Row],[Gross Sales]]-financials[[#This Row],[Expenses]]</f>
        <v>50497</v>
      </c>
    </row>
    <row r="631" spans="1:20" x14ac:dyDescent="0.35">
      <c r="A631" t="s">
        <v>22</v>
      </c>
      <c r="B631" t="s">
        <v>21</v>
      </c>
      <c r="C631" t="s">
        <v>18</v>
      </c>
      <c r="D631" t="s">
        <v>47</v>
      </c>
      <c r="E631">
        <v>1513</v>
      </c>
      <c r="F631">
        <v>3</v>
      </c>
      <c r="G631" s="2">
        <v>15</v>
      </c>
      <c r="H631" s="2">
        <v>22695</v>
      </c>
      <c r="I631" s="2">
        <v>3177.3</v>
      </c>
      <c r="J631" s="2">
        <v>19517.7</v>
      </c>
      <c r="K631" s="2">
        <v>15130</v>
      </c>
      <c r="L631" s="2">
        <v>4387.7000000000007</v>
      </c>
      <c r="M631" s="1">
        <v>41944</v>
      </c>
      <c r="N631" s="1">
        <f>WEEKDAY(financials[[#This Row],[Date]])</f>
        <v>7</v>
      </c>
      <c r="O631">
        <v>11</v>
      </c>
      <c r="P631" t="s">
        <v>39</v>
      </c>
      <c r="Q631">
        <v>2014</v>
      </c>
      <c r="R631" t="s">
        <v>54</v>
      </c>
      <c r="S631" s="2">
        <f xml:space="preserve">  financials[[#This Row],[Manufacturing Price]] + financials[[#This Row],[COGS]]</f>
        <v>15133</v>
      </c>
      <c r="T631" s="2">
        <f>financials[[#This Row],[Gross Sales]]-financials[[#This Row],[Expenses]]</f>
        <v>7562</v>
      </c>
    </row>
    <row r="632" spans="1:20" x14ac:dyDescent="0.35">
      <c r="A632" t="s">
        <v>22</v>
      </c>
      <c r="B632" t="s">
        <v>17</v>
      </c>
      <c r="C632" t="s">
        <v>18</v>
      </c>
      <c r="D632" t="s">
        <v>47</v>
      </c>
      <c r="E632">
        <v>2300</v>
      </c>
      <c r="F632">
        <v>3</v>
      </c>
      <c r="G632" s="2">
        <v>15</v>
      </c>
      <c r="H632" s="2">
        <v>34500</v>
      </c>
      <c r="I632" s="2">
        <v>4830</v>
      </c>
      <c r="J632" s="2">
        <v>29670</v>
      </c>
      <c r="K632" s="2">
        <v>23000</v>
      </c>
      <c r="L632" s="2">
        <v>6670</v>
      </c>
      <c r="M632" s="1">
        <v>41974</v>
      </c>
      <c r="N632" s="1">
        <f>WEEKDAY(financials[[#This Row],[Date]])</f>
        <v>2</v>
      </c>
      <c r="O632">
        <v>12</v>
      </c>
      <c r="P632" t="s">
        <v>26</v>
      </c>
      <c r="Q632">
        <v>2014</v>
      </c>
      <c r="R632" t="s">
        <v>53</v>
      </c>
      <c r="S632" s="2">
        <f xml:space="preserve">  financials[[#This Row],[Manufacturing Price]] + financials[[#This Row],[COGS]]</f>
        <v>23003</v>
      </c>
      <c r="T632" s="2">
        <f>financials[[#This Row],[Gross Sales]]-financials[[#This Row],[Expenses]]</f>
        <v>11497</v>
      </c>
    </row>
    <row r="633" spans="1:20" x14ac:dyDescent="0.35">
      <c r="A633" t="s">
        <v>30</v>
      </c>
      <c r="B633" t="s">
        <v>25</v>
      </c>
      <c r="C633" t="s">
        <v>18</v>
      </c>
      <c r="D633" t="s">
        <v>47</v>
      </c>
      <c r="E633">
        <v>2821</v>
      </c>
      <c r="F633">
        <v>3</v>
      </c>
      <c r="G633" s="2">
        <v>125</v>
      </c>
      <c r="H633" s="2">
        <v>352625</v>
      </c>
      <c r="I633" s="2">
        <v>49367.5</v>
      </c>
      <c r="J633" s="2">
        <v>303257.5</v>
      </c>
      <c r="K633" s="2">
        <v>338520</v>
      </c>
      <c r="L633" s="2">
        <v>-35262.5</v>
      </c>
      <c r="M633" s="1">
        <v>41609</v>
      </c>
      <c r="N633" s="1">
        <f>WEEKDAY(financials[[#This Row],[Date]])</f>
        <v>1</v>
      </c>
      <c r="O633">
        <v>12</v>
      </c>
      <c r="P633" t="s">
        <v>26</v>
      </c>
      <c r="Q633">
        <v>2013</v>
      </c>
      <c r="R633" t="s">
        <v>52</v>
      </c>
      <c r="S633" s="2">
        <f xml:space="preserve">  financials[[#This Row],[Manufacturing Price]] + financials[[#This Row],[COGS]]</f>
        <v>338523</v>
      </c>
      <c r="T633" s="2">
        <f>financials[[#This Row],[Gross Sales]]-financials[[#This Row],[Expenses]]</f>
        <v>14102</v>
      </c>
    </row>
    <row r="634" spans="1:20" x14ac:dyDescent="0.35">
      <c r="A634" t="s">
        <v>16</v>
      </c>
      <c r="B634" t="s">
        <v>17</v>
      </c>
      <c r="C634" t="s">
        <v>27</v>
      </c>
      <c r="D634" t="s">
        <v>47</v>
      </c>
      <c r="E634">
        <v>2227.5</v>
      </c>
      <c r="F634">
        <v>5</v>
      </c>
      <c r="G634" s="2">
        <v>350</v>
      </c>
      <c r="H634" s="2">
        <v>779625</v>
      </c>
      <c r="I634" s="2">
        <v>109147.5</v>
      </c>
      <c r="J634" s="2">
        <v>670477.5</v>
      </c>
      <c r="K634" s="2">
        <v>579150</v>
      </c>
      <c r="L634" s="2">
        <v>91327.5</v>
      </c>
      <c r="M634" s="1">
        <v>41640</v>
      </c>
      <c r="N634" s="1">
        <f>WEEKDAY(financials[[#This Row],[Date]])</f>
        <v>4</v>
      </c>
      <c r="O634">
        <v>1</v>
      </c>
      <c r="P634" t="s">
        <v>20</v>
      </c>
      <c r="Q634">
        <v>2014</v>
      </c>
      <c r="R634" t="s">
        <v>51</v>
      </c>
      <c r="S634" s="2">
        <f xml:space="preserve">  financials[[#This Row],[Manufacturing Price]] + financials[[#This Row],[COGS]]</f>
        <v>579155</v>
      </c>
      <c r="T634" s="2">
        <f>financials[[#This Row],[Gross Sales]]-financials[[#This Row],[Expenses]]</f>
        <v>200470</v>
      </c>
    </row>
    <row r="635" spans="1:20" x14ac:dyDescent="0.35">
      <c r="A635" t="s">
        <v>16</v>
      </c>
      <c r="B635" t="s">
        <v>21</v>
      </c>
      <c r="C635" t="s">
        <v>27</v>
      </c>
      <c r="D635" t="s">
        <v>47</v>
      </c>
      <c r="E635">
        <v>1199</v>
      </c>
      <c r="F635">
        <v>5</v>
      </c>
      <c r="G635" s="2">
        <v>350</v>
      </c>
      <c r="H635" s="2">
        <v>419650</v>
      </c>
      <c r="I635" s="2">
        <v>58751</v>
      </c>
      <c r="J635" s="2">
        <v>360899</v>
      </c>
      <c r="K635" s="2">
        <v>311740</v>
      </c>
      <c r="L635" s="2">
        <v>49159</v>
      </c>
      <c r="M635" s="1">
        <v>41730</v>
      </c>
      <c r="N635" s="1">
        <f>WEEKDAY(financials[[#This Row],[Date]])</f>
        <v>3</v>
      </c>
      <c r="O635">
        <v>4</v>
      </c>
      <c r="P635" t="s">
        <v>42</v>
      </c>
      <c r="Q635">
        <v>2014</v>
      </c>
      <c r="R635" t="s">
        <v>55</v>
      </c>
      <c r="S635" s="2">
        <f xml:space="preserve">  financials[[#This Row],[Manufacturing Price]] + financials[[#This Row],[COGS]]</f>
        <v>311745</v>
      </c>
      <c r="T635" s="2">
        <f>financials[[#This Row],[Gross Sales]]-financials[[#This Row],[Expenses]]</f>
        <v>107905</v>
      </c>
    </row>
    <row r="636" spans="1:20" x14ac:dyDescent="0.35">
      <c r="A636" t="s">
        <v>16</v>
      </c>
      <c r="B636" t="s">
        <v>17</v>
      </c>
      <c r="C636" t="s">
        <v>27</v>
      </c>
      <c r="D636" t="s">
        <v>47</v>
      </c>
      <c r="E636">
        <v>200</v>
      </c>
      <c r="F636">
        <v>5</v>
      </c>
      <c r="G636" s="2">
        <v>350</v>
      </c>
      <c r="H636" s="2">
        <v>70000</v>
      </c>
      <c r="I636" s="2">
        <v>9800</v>
      </c>
      <c r="J636" s="2">
        <v>60200</v>
      </c>
      <c r="K636" s="2">
        <v>52000</v>
      </c>
      <c r="L636" s="2">
        <v>8200</v>
      </c>
      <c r="M636" s="1">
        <v>41760</v>
      </c>
      <c r="N636" s="1">
        <f>WEEKDAY(financials[[#This Row],[Date]])</f>
        <v>5</v>
      </c>
      <c r="O636">
        <v>5</v>
      </c>
      <c r="P636" t="s">
        <v>45</v>
      </c>
      <c r="Q636">
        <v>2014</v>
      </c>
      <c r="R636" t="s">
        <v>57</v>
      </c>
      <c r="S636" s="2">
        <f xml:space="preserve">  financials[[#This Row],[Manufacturing Price]] + financials[[#This Row],[COGS]]</f>
        <v>52005</v>
      </c>
      <c r="T636" s="2">
        <f>financials[[#This Row],[Gross Sales]]-financials[[#This Row],[Expenses]]</f>
        <v>17995</v>
      </c>
    </row>
    <row r="637" spans="1:20" x14ac:dyDescent="0.35">
      <c r="A637" t="s">
        <v>16</v>
      </c>
      <c r="B637" t="s">
        <v>17</v>
      </c>
      <c r="C637" t="s">
        <v>27</v>
      </c>
      <c r="D637" t="s">
        <v>47</v>
      </c>
      <c r="E637">
        <v>388</v>
      </c>
      <c r="F637">
        <v>5</v>
      </c>
      <c r="G637" s="2">
        <v>7</v>
      </c>
      <c r="H637" s="2">
        <v>2716</v>
      </c>
      <c r="I637" s="2">
        <v>380.24</v>
      </c>
      <c r="J637" s="2">
        <v>2335.7600000000002</v>
      </c>
      <c r="K637" s="2">
        <v>1940</v>
      </c>
      <c r="L637" s="2">
        <v>395.76000000000022</v>
      </c>
      <c r="M637" s="1">
        <v>41883</v>
      </c>
      <c r="N637" s="1">
        <f>WEEKDAY(financials[[#This Row],[Date]])</f>
        <v>2</v>
      </c>
      <c r="O637">
        <v>9</v>
      </c>
      <c r="P637" t="s">
        <v>34</v>
      </c>
      <c r="Q637">
        <v>2014</v>
      </c>
      <c r="R637" t="s">
        <v>53</v>
      </c>
      <c r="S637" s="2">
        <f xml:space="preserve">  financials[[#This Row],[Manufacturing Price]] + financials[[#This Row],[COGS]]</f>
        <v>1945</v>
      </c>
      <c r="T637" s="2">
        <f>financials[[#This Row],[Gross Sales]]-financials[[#This Row],[Expenses]]</f>
        <v>771</v>
      </c>
    </row>
    <row r="638" spans="1:20" x14ac:dyDescent="0.35">
      <c r="A638" t="s">
        <v>16</v>
      </c>
      <c r="B638" t="s">
        <v>25</v>
      </c>
      <c r="C638" t="s">
        <v>27</v>
      </c>
      <c r="D638" t="s">
        <v>47</v>
      </c>
      <c r="E638">
        <v>1727</v>
      </c>
      <c r="F638">
        <v>5</v>
      </c>
      <c r="G638" s="2">
        <v>7</v>
      </c>
      <c r="H638" s="2">
        <v>12089</v>
      </c>
      <c r="I638" s="2">
        <v>1692.46</v>
      </c>
      <c r="J638" s="2">
        <v>10396.540000000001</v>
      </c>
      <c r="K638" s="2">
        <v>8635</v>
      </c>
      <c r="L638" s="2">
        <v>1761.5400000000009</v>
      </c>
      <c r="M638" s="1">
        <v>41548</v>
      </c>
      <c r="N638" s="1">
        <f>WEEKDAY(financials[[#This Row],[Date]])</f>
        <v>3</v>
      </c>
      <c r="O638">
        <v>10</v>
      </c>
      <c r="P638" t="s">
        <v>35</v>
      </c>
      <c r="Q638">
        <v>2013</v>
      </c>
      <c r="R638" t="s">
        <v>55</v>
      </c>
      <c r="S638" s="2">
        <f xml:space="preserve">  financials[[#This Row],[Manufacturing Price]] + financials[[#This Row],[COGS]]</f>
        <v>8640</v>
      </c>
      <c r="T638" s="2">
        <f>financials[[#This Row],[Gross Sales]]-financials[[#This Row],[Expenses]]</f>
        <v>3449</v>
      </c>
    </row>
    <row r="639" spans="1:20" x14ac:dyDescent="0.35">
      <c r="A639" t="s">
        <v>22</v>
      </c>
      <c r="B639" t="s">
        <v>17</v>
      </c>
      <c r="C639" t="s">
        <v>27</v>
      </c>
      <c r="D639" t="s">
        <v>47</v>
      </c>
      <c r="E639">
        <v>2300</v>
      </c>
      <c r="F639">
        <v>5</v>
      </c>
      <c r="G639" s="2">
        <v>15</v>
      </c>
      <c r="H639" s="2">
        <v>34500</v>
      </c>
      <c r="I639" s="2">
        <v>4830</v>
      </c>
      <c r="J639" s="2">
        <v>29670</v>
      </c>
      <c r="K639" s="2">
        <v>23000</v>
      </c>
      <c r="L639" s="2">
        <v>6670</v>
      </c>
      <c r="M639" s="1">
        <v>41974</v>
      </c>
      <c r="N639" s="1">
        <f>WEEKDAY(financials[[#This Row],[Date]])</f>
        <v>2</v>
      </c>
      <c r="O639">
        <v>12</v>
      </c>
      <c r="P639" t="s">
        <v>26</v>
      </c>
      <c r="Q639">
        <v>2014</v>
      </c>
      <c r="R639" t="s">
        <v>53</v>
      </c>
      <c r="S639" s="2">
        <f xml:space="preserve">  financials[[#This Row],[Manufacturing Price]] + financials[[#This Row],[COGS]]</f>
        <v>23005</v>
      </c>
      <c r="T639" s="2">
        <f>financials[[#This Row],[Gross Sales]]-financials[[#This Row],[Expenses]]</f>
        <v>11495</v>
      </c>
    </row>
    <row r="640" spans="1:20" x14ac:dyDescent="0.35">
      <c r="A640" t="s">
        <v>16</v>
      </c>
      <c r="B640" t="s">
        <v>25</v>
      </c>
      <c r="C640" t="s">
        <v>37</v>
      </c>
      <c r="D640" t="s">
        <v>47</v>
      </c>
      <c r="E640">
        <v>260</v>
      </c>
      <c r="F640">
        <v>10</v>
      </c>
      <c r="G640" s="2">
        <v>20</v>
      </c>
      <c r="H640" s="2">
        <v>5200</v>
      </c>
      <c r="I640" s="2">
        <v>728</v>
      </c>
      <c r="J640" s="2">
        <v>4472</v>
      </c>
      <c r="K640" s="2">
        <v>2600</v>
      </c>
      <c r="L640" s="2">
        <v>1872</v>
      </c>
      <c r="M640" s="1">
        <v>41671</v>
      </c>
      <c r="N640" s="1">
        <f>WEEKDAY(financials[[#This Row],[Date]])</f>
        <v>7</v>
      </c>
      <c r="O640">
        <v>2</v>
      </c>
      <c r="P640" t="s">
        <v>38</v>
      </c>
      <c r="Q640">
        <v>2014</v>
      </c>
      <c r="R640" t="s">
        <v>54</v>
      </c>
      <c r="S640" s="2">
        <f xml:space="preserve">  financials[[#This Row],[Manufacturing Price]] + financials[[#This Row],[COGS]]</f>
        <v>2610</v>
      </c>
      <c r="T640" s="2">
        <f>financials[[#This Row],[Gross Sales]]-financials[[#This Row],[Expenses]]</f>
        <v>2590</v>
      </c>
    </row>
    <row r="641" spans="1:20" x14ac:dyDescent="0.35">
      <c r="A641" t="s">
        <v>22</v>
      </c>
      <c r="B641" t="s">
        <v>17</v>
      </c>
      <c r="C641" t="s">
        <v>37</v>
      </c>
      <c r="D641" t="s">
        <v>47</v>
      </c>
      <c r="E641">
        <v>2470</v>
      </c>
      <c r="F641">
        <v>10</v>
      </c>
      <c r="G641" s="2">
        <v>15</v>
      </c>
      <c r="H641" s="2">
        <v>37050</v>
      </c>
      <c r="I641" s="2">
        <v>5187</v>
      </c>
      <c r="J641" s="2">
        <v>31863</v>
      </c>
      <c r="K641" s="2">
        <v>24700</v>
      </c>
      <c r="L641" s="2">
        <v>7163</v>
      </c>
      <c r="M641" s="1">
        <v>41518</v>
      </c>
      <c r="N641" s="1">
        <f>WEEKDAY(financials[[#This Row],[Date]])</f>
        <v>1</v>
      </c>
      <c r="O641">
        <v>9</v>
      </c>
      <c r="P641" t="s">
        <v>34</v>
      </c>
      <c r="Q641">
        <v>2013</v>
      </c>
      <c r="R641" t="s">
        <v>52</v>
      </c>
      <c r="S641" s="2">
        <f xml:space="preserve">  financials[[#This Row],[Manufacturing Price]] + financials[[#This Row],[COGS]]</f>
        <v>24710</v>
      </c>
      <c r="T641" s="2">
        <f>financials[[#This Row],[Gross Sales]]-financials[[#This Row],[Expenses]]</f>
        <v>12340</v>
      </c>
    </row>
    <row r="642" spans="1:20" x14ac:dyDescent="0.35">
      <c r="A642" t="s">
        <v>22</v>
      </c>
      <c r="B642" t="s">
        <v>17</v>
      </c>
      <c r="C642" t="s">
        <v>37</v>
      </c>
      <c r="D642" t="s">
        <v>47</v>
      </c>
      <c r="E642">
        <v>1743</v>
      </c>
      <c r="F642">
        <v>10</v>
      </c>
      <c r="G642" s="2">
        <v>15</v>
      </c>
      <c r="H642" s="2">
        <v>26145</v>
      </c>
      <c r="I642" s="2">
        <v>3660.3</v>
      </c>
      <c r="J642" s="2">
        <v>22484.7</v>
      </c>
      <c r="K642" s="2">
        <v>17430</v>
      </c>
      <c r="L642" s="2">
        <v>5054.7000000000007</v>
      </c>
      <c r="M642" s="1">
        <v>41548</v>
      </c>
      <c r="N642" s="1">
        <f>WEEKDAY(financials[[#This Row],[Date]])</f>
        <v>3</v>
      </c>
      <c r="O642">
        <v>10</v>
      </c>
      <c r="P642" t="s">
        <v>35</v>
      </c>
      <c r="Q642">
        <v>2013</v>
      </c>
      <c r="R642" t="s">
        <v>55</v>
      </c>
      <c r="S642" s="2">
        <f xml:space="preserve">  financials[[#This Row],[Manufacturing Price]] + financials[[#This Row],[COGS]]</f>
        <v>17440</v>
      </c>
      <c r="T642" s="2">
        <f>financials[[#This Row],[Gross Sales]]-financials[[#This Row],[Expenses]]</f>
        <v>8705</v>
      </c>
    </row>
    <row r="643" spans="1:20" x14ac:dyDescent="0.35">
      <c r="A643" t="s">
        <v>29</v>
      </c>
      <c r="B643" t="s">
        <v>36</v>
      </c>
      <c r="C643" t="s">
        <v>37</v>
      </c>
      <c r="D643" t="s">
        <v>47</v>
      </c>
      <c r="E643">
        <v>2914</v>
      </c>
      <c r="F643">
        <v>10</v>
      </c>
      <c r="G643" s="2">
        <v>12</v>
      </c>
      <c r="H643" s="2">
        <v>34968</v>
      </c>
      <c r="I643" s="2">
        <v>4895.5200000000004</v>
      </c>
      <c r="J643" s="2">
        <v>30072.48</v>
      </c>
      <c r="K643" s="2">
        <v>8742</v>
      </c>
      <c r="L643" s="2">
        <v>21330.48</v>
      </c>
      <c r="M643" s="1">
        <v>41913</v>
      </c>
      <c r="N643" s="1">
        <f>WEEKDAY(financials[[#This Row],[Date]])</f>
        <v>4</v>
      </c>
      <c r="O643">
        <v>10</v>
      </c>
      <c r="P643" t="s">
        <v>35</v>
      </c>
      <c r="Q643">
        <v>2014</v>
      </c>
      <c r="R643" t="s">
        <v>51</v>
      </c>
      <c r="S643" s="2">
        <f xml:space="preserve">  financials[[#This Row],[Manufacturing Price]] + financials[[#This Row],[COGS]]</f>
        <v>8752</v>
      </c>
      <c r="T643" s="2">
        <f>financials[[#This Row],[Gross Sales]]-financials[[#This Row],[Expenses]]</f>
        <v>26216</v>
      </c>
    </row>
    <row r="644" spans="1:20" x14ac:dyDescent="0.35">
      <c r="A644" t="s">
        <v>16</v>
      </c>
      <c r="B644" t="s">
        <v>23</v>
      </c>
      <c r="C644" t="s">
        <v>37</v>
      </c>
      <c r="D644" t="s">
        <v>47</v>
      </c>
      <c r="E644">
        <v>1731</v>
      </c>
      <c r="F644">
        <v>10</v>
      </c>
      <c r="G644" s="2">
        <v>7</v>
      </c>
      <c r="H644" s="2">
        <v>12117</v>
      </c>
      <c r="I644" s="2">
        <v>1696.38</v>
      </c>
      <c r="J644" s="2">
        <v>10420.619999999999</v>
      </c>
      <c r="K644" s="2">
        <v>8655</v>
      </c>
      <c r="L644" s="2">
        <v>1765.619999999999</v>
      </c>
      <c r="M644" s="1">
        <v>41913</v>
      </c>
      <c r="N644" s="1">
        <f>WEEKDAY(financials[[#This Row],[Date]])</f>
        <v>4</v>
      </c>
      <c r="O644">
        <v>10</v>
      </c>
      <c r="P644" t="s">
        <v>35</v>
      </c>
      <c r="Q644">
        <v>2014</v>
      </c>
      <c r="R644" t="s">
        <v>51</v>
      </c>
      <c r="S644" s="2">
        <f xml:space="preserve">  financials[[#This Row],[Manufacturing Price]] + financials[[#This Row],[COGS]]</f>
        <v>8665</v>
      </c>
      <c r="T644" s="2">
        <f>financials[[#This Row],[Gross Sales]]-financials[[#This Row],[Expenses]]</f>
        <v>3452</v>
      </c>
    </row>
    <row r="645" spans="1:20" x14ac:dyDescent="0.35">
      <c r="A645" t="s">
        <v>16</v>
      </c>
      <c r="B645" t="s">
        <v>17</v>
      </c>
      <c r="C645" t="s">
        <v>37</v>
      </c>
      <c r="D645" t="s">
        <v>47</v>
      </c>
      <c r="E645">
        <v>700</v>
      </c>
      <c r="F645">
        <v>10</v>
      </c>
      <c r="G645" s="2">
        <v>350</v>
      </c>
      <c r="H645" s="2">
        <v>245000</v>
      </c>
      <c r="I645" s="2">
        <v>34300</v>
      </c>
      <c r="J645" s="2">
        <v>210700</v>
      </c>
      <c r="K645" s="2">
        <v>182000</v>
      </c>
      <c r="L645" s="2">
        <v>28700</v>
      </c>
      <c r="M645" s="1">
        <v>41944</v>
      </c>
      <c r="N645" s="1">
        <f>WEEKDAY(financials[[#This Row],[Date]])</f>
        <v>7</v>
      </c>
      <c r="O645">
        <v>11</v>
      </c>
      <c r="P645" t="s">
        <v>39</v>
      </c>
      <c r="Q645">
        <v>2014</v>
      </c>
      <c r="R645" t="s">
        <v>54</v>
      </c>
      <c r="S645" s="2">
        <f xml:space="preserve">  financials[[#This Row],[Manufacturing Price]] + financials[[#This Row],[COGS]]</f>
        <v>182010</v>
      </c>
      <c r="T645" s="2">
        <f>financials[[#This Row],[Gross Sales]]-financials[[#This Row],[Expenses]]</f>
        <v>62990</v>
      </c>
    </row>
    <row r="646" spans="1:20" x14ac:dyDescent="0.35">
      <c r="A646" t="s">
        <v>29</v>
      </c>
      <c r="B646" t="s">
        <v>17</v>
      </c>
      <c r="C646" t="s">
        <v>37</v>
      </c>
      <c r="D646" t="s">
        <v>47</v>
      </c>
      <c r="E646">
        <v>2222</v>
      </c>
      <c r="F646">
        <v>10</v>
      </c>
      <c r="G646" s="2">
        <v>12</v>
      </c>
      <c r="H646" s="2">
        <v>26664</v>
      </c>
      <c r="I646" s="2">
        <v>3732.96</v>
      </c>
      <c r="J646" s="2">
        <v>22931.040000000001</v>
      </c>
      <c r="K646" s="2">
        <v>6666</v>
      </c>
      <c r="L646" s="2">
        <v>16265.04</v>
      </c>
      <c r="M646" s="1">
        <v>41579</v>
      </c>
      <c r="N646" s="1">
        <f>WEEKDAY(financials[[#This Row],[Date]])</f>
        <v>6</v>
      </c>
      <c r="O646">
        <v>11</v>
      </c>
      <c r="P646" t="s">
        <v>39</v>
      </c>
      <c r="Q646">
        <v>2013</v>
      </c>
      <c r="R646" t="s">
        <v>56</v>
      </c>
      <c r="S646" s="2">
        <f xml:space="preserve">  financials[[#This Row],[Manufacturing Price]] + financials[[#This Row],[COGS]]</f>
        <v>6676</v>
      </c>
      <c r="T646" s="2">
        <f>financials[[#This Row],[Gross Sales]]-financials[[#This Row],[Expenses]]</f>
        <v>19988</v>
      </c>
    </row>
    <row r="647" spans="1:20" x14ac:dyDescent="0.35">
      <c r="A647" t="s">
        <v>16</v>
      </c>
      <c r="B647" t="s">
        <v>36</v>
      </c>
      <c r="C647" t="s">
        <v>37</v>
      </c>
      <c r="D647" t="s">
        <v>47</v>
      </c>
      <c r="E647">
        <v>1177</v>
      </c>
      <c r="F647">
        <v>10</v>
      </c>
      <c r="G647" s="2">
        <v>350</v>
      </c>
      <c r="H647" s="2">
        <v>411950</v>
      </c>
      <c r="I647" s="2">
        <v>57673</v>
      </c>
      <c r="J647" s="2">
        <v>354277</v>
      </c>
      <c r="K647" s="2">
        <v>306020</v>
      </c>
      <c r="L647" s="2">
        <v>48257</v>
      </c>
      <c r="M647" s="1">
        <v>41944</v>
      </c>
      <c r="N647" s="1">
        <f>WEEKDAY(financials[[#This Row],[Date]])</f>
        <v>7</v>
      </c>
      <c r="O647">
        <v>11</v>
      </c>
      <c r="P647" t="s">
        <v>39</v>
      </c>
      <c r="Q647">
        <v>2014</v>
      </c>
      <c r="R647" t="s">
        <v>54</v>
      </c>
      <c r="S647" s="2">
        <f xml:space="preserve">  financials[[#This Row],[Manufacturing Price]] + financials[[#This Row],[COGS]]</f>
        <v>306030</v>
      </c>
      <c r="T647" s="2">
        <f>financials[[#This Row],[Gross Sales]]-financials[[#This Row],[Expenses]]</f>
        <v>105920</v>
      </c>
    </row>
    <row r="648" spans="1:20" x14ac:dyDescent="0.35">
      <c r="A648" t="s">
        <v>16</v>
      </c>
      <c r="B648" t="s">
        <v>23</v>
      </c>
      <c r="C648" t="s">
        <v>37</v>
      </c>
      <c r="D648" t="s">
        <v>47</v>
      </c>
      <c r="E648">
        <v>1922</v>
      </c>
      <c r="F648">
        <v>10</v>
      </c>
      <c r="G648" s="2">
        <v>350</v>
      </c>
      <c r="H648" s="2">
        <v>672700</v>
      </c>
      <c r="I648" s="2">
        <v>94178</v>
      </c>
      <c r="J648" s="2">
        <v>578522</v>
      </c>
      <c r="K648" s="2">
        <v>499720</v>
      </c>
      <c r="L648" s="2">
        <v>78802</v>
      </c>
      <c r="M648" s="1">
        <v>41579</v>
      </c>
      <c r="N648" s="1">
        <f>WEEKDAY(financials[[#This Row],[Date]])</f>
        <v>6</v>
      </c>
      <c r="O648">
        <v>11</v>
      </c>
      <c r="P648" t="s">
        <v>39</v>
      </c>
      <c r="Q648">
        <v>2013</v>
      </c>
      <c r="R648" t="s">
        <v>56</v>
      </c>
      <c r="S648" s="2">
        <f xml:space="preserve">  financials[[#This Row],[Manufacturing Price]] + financials[[#This Row],[COGS]]</f>
        <v>499730</v>
      </c>
      <c r="T648" s="2">
        <f>financials[[#This Row],[Gross Sales]]-financials[[#This Row],[Expenses]]</f>
        <v>172970</v>
      </c>
    </row>
    <row r="649" spans="1:20" x14ac:dyDescent="0.35">
      <c r="A649" t="s">
        <v>30</v>
      </c>
      <c r="B649" t="s">
        <v>25</v>
      </c>
      <c r="C649" t="s">
        <v>40</v>
      </c>
      <c r="D649" t="s">
        <v>47</v>
      </c>
      <c r="E649">
        <v>1575</v>
      </c>
      <c r="F649">
        <v>120</v>
      </c>
      <c r="G649" s="2">
        <v>125</v>
      </c>
      <c r="H649" s="2">
        <v>196875</v>
      </c>
      <c r="I649" s="2">
        <v>27562.5</v>
      </c>
      <c r="J649" s="2">
        <v>169312.5</v>
      </c>
      <c r="K649" s="2">
        <v>189000</v>
      </c>
      <c r="L649" s="2">
        <v>-19687.5</v>
      </c>
      <c r="M649" s="1">
        <v>41671</v>
      </c>
      <c r="N649" s="1">
        <f>WEEKDAY(financials[[#This Row],[Date]])</f>
        <v>7</v>
      </c>
      <c r="O649">
        <v>2</v>
      </c>
      <c r="P649" t="s">
        <v>38</v>
      </c>
      <c r="Q649">
        <v>2014</v>
      </c>
      <c r="R649" t="s">
        <v>54</v>
      </c>
      <c r="S649" s="2">
        <f xml:space="preserve">  financials[[#This Row],[Manufacturing Price]] + financials[[#This Row],[COGS]]</f>
        <v>189120</v>
      </c>
      <c r="T649" s="2">
        <f>financials[[#This Row],[Gross Sales]]-financials[[#This Row],[Expenses]]</f>
        <v>7755</v>
      </c>
    </row>
    <row r="650" spans="1:20" x14ac:dyDescent="0.35">
      <c r="A650" t="s">
        <v>16</v>
      </c>
      <c r="B650" t="s">
        <v>36</v>
      </c>
      <c r="C650" t="s">
        <v>40</v>
      </c>
      <c r="D650" t="s">
        <v>47</v>
      </c>
      <c r="E650">
        <v>606</v>
      </c>
      <c r="F650">
        <v>120</v>
      </c>
      <c r="G650" s="2">
        <v>20</v>
      </c>
      <c r="H650" s="2">
        <v>12120</v>
      </c>
      <c r="I650" s="2">
        <v>1696.8000000000002</v>
      </c>
      <c r="J650" s="2">
        <v>10423.200000000001</v>
      </c>
      <c r="K650" s="2">
        <v>6060</v>
      </c>
      <c r="L650" s="2">
        <v>4363.2000000000007</v>
      </c>
      <c r="M650" s="1">
        <v>41730</v>
      </c>
      <c r="N650" s="1">
        <f>WEEKDAY(financials[[#This Row],[Date]])</f>
        <v>3</v>
      </c>
      <c r="O650">
        <v>4</v>
      </c>
      <c r="P650" t="s">
        <v>42</v>
      </c>
      <c r="Q650">
        <v>2014</v>
      </c>
      <c r="R650" t="s">
        <v>55</v>
      </c>
      <c r="S650" s="2">
        <f xml:space="preserve">  financials[[#This Row],[Manufacturing Price]] + financials[[#This Row],[COGS]]</f>
        <v>6180</v>
      </c>
      <c r="T650" s="2">
        <f>financials[[#This Row],[Gross Sales]]-financials[[#This Row],[Expenses]]</f>
        <v>5940</v>
      </c>
    </row>
    <row r="651" spans="1:20" x14ac:dyDescent="0.35">
      <c r="A651" t="s">
        <v>32</v>
      </c>
      <c r="B651" t="s">
        <v>36</v>
      </c>
      <c r="C651" t="s">
        <v>40</v>
      </c>
      <c r="D651" t="s">
        <v>47</v>
      </c>
      <c r="E651">
        <v>2460</v>
      </c>
      <c r="F651">
        <v>120</v>
      </c>
      <c r="G651" s="2">
        <v>300</v>
      </c>
      <c r="H651" s="2">
        <v>738000</v>
      </c>
      <c r="I651" s="2">
        <v>103320</v>
      </c>
      <c r="J651" s="2">
        <v>634680</v>
      </c>
      <c r="K651" s="2">
        <v>615000</v>
      </c>
      <c r="L651" s="2">
        <v>19680</v>
      </c>
      <c r="M651" s="1">
        <v>41821</v>
      </c>
      <c r="N651" s="1">
        <f>WEEKDAY(financials[[#This Row],[Date]])</f>
        <v>3</v>
      </c>
      <c r="O651">
        <v>7</v>
      </c>
      <c r="P651" t="s">
        <v>31</v>
      </c>
      <c r="Q651">
        <v>2014</v>
      </c>
      <c r="R651" t="s">
        <v>55</v>
      </c>
      <c r="S651" s="2">
        <f xml:space="preserve">  financials[[#This Row],[Manufacturing Price]] + financials[[#This Row],[COGS]]</f>
        <v>615120</v>
      </c>
      <c r="T651" s="2">
        <f>financials[[#This Row],[Gross Sales]]-financials[[#This Row],[Expenses]]</f>
        <v>122880</v>
      </c>
    </row>
    <row r="652" spans="1:20" x14ac:dyDescent="0.35">
      <c r="A652" t="s">
        <v>32</v>
      </c>
      <c r="B652" t="s">
        <v>17</v>
      </c>
      <c r="C652" t="s">
        <v>40</v>
      </c>
      <c r="D652" t="s">
        <v>47</v>
      </c>
      <c r="E652">
        <v>269</v>
      </c>
      <c r="F652">
        <v>120</v>
      </c>
      <c r="G652" s="2">
        <v>300</v>
      </c>
      <c r="H652" s="2">
        <v>80700</v>
      </c>
      <c r="I652" s="2">
        <v>11298</v>
      </c>
      <c r="J652" s="2">
        <v>69402</v>
      </c>
      <c r="K652" s="2">
        <v>67250</v>
      </c>
      <c r="L652" s="2">
        <v>2152</v>
      </c>
      <c r="M652" s="1">
        <v>41548</v>
      </c>
      <c r="N652" s="1">
        <f>WEEKDAY(financials[[#This Row],[Date]])</f>
        <v>3</v>
      </c>
      <c r="O652">
        <v>10</v>
      </c>
      <c r="P652" t="s">
        <v>35</v>
      </c>
      <c r="Q652">
        <v>2013</v>
      </c>
      <c r="R652" t="s">
        <v>55</v>
      </c>
      <c r="S652" s="2">
        <f xml:space="preserve">  financials[[#This Row],[Manufacturing Price]] + financials[[#This Row],[COGS]]</f>
        <v>67370</v>
      </c>
      <c r="T652" s="2">
        <f>financials[[#This Row],[Gross Sales]]-financials[[#This Row],[Expenses]]</f>
        <v>13330</v>
      </c>
    </row>
    <row r="653" spans="1:20" x14ac:dyDescent="0.35">
      <c r="A653" t="s">
        <v>32</v>
      </c>
      <c r="B653" t="s">
        <v>21</v>
      </c>
      <c r="C653" t="s">
        <v>40</v>
      </c>
      <c r="D653" t="s">
        <v>47</v>
      </c>
      <c r="E653">
        <v>2536</v>
      </c>
      <c r="F653">
        <v>120</v>
      </c>
      <c r="G653" s="2">
        <v>300</v>
      </c>
      <c r="H653" s="2">
        <v>760800</v>
      </c>
      <c r="I653" s="2">
        <v>106512</v>
      </c>
      <c r="J653" s="2">
        <v>654288</v>
      </c>
      <c r="K653" s="2">
        <v>634000</v>
      </c>
      <c r="L653" s="2">
        <v>20288</v>
      </c>
      <c r="M653" s="1">
        <v>41579</v>
      </c>
      <c r="N653" s="1">
        <f>WEEKDAY(financials[[#This Row],[Date]])</f>
        <v>6</v>
      </c>
      <c r="O653">
        <v>11</v>
      </c>
      <c r="P653" t="s">
        <v>39</v>
      </c>
      <c r="Q653">
        <v>2013</v>
      </c>
      <c r="R653" t="s">
        <v>56</v>
      </c>
      <c r="S653" s="2">
        <f xml:space="preserve">  financials[[#This Row],[Manufacturing Price]] + financials[[#This Row],[COGS]]</f>
        <v>634120</v>
      </c>
      <c r="T653" s="2">
        <f>financials[[#This Row],[Gross Sales]]-financials[[#This Row],[Expenses]]</f>
        <v>126680</v>
      </c>
    </row>
    <row r="654" spans="1:20" x14ac:dyDescent="0.35">
      <c r="A654" t="s">
        <v>16</v>
      </c>
      <c r="B654" t="s">
        <v>25</v>
      </c>
      <c r="C654" t="s">
        <v>41</v>
      </c>
      <c r="D654" t="s">
        <v>47</v>
      </c>
      <c r="E654">
        <v>2903</v>
      </c>
      <c r="F654">
        <v>250</v>
      </c>
      <c r="G654" s="2">
        <v>7</v>
      </c>
      <c r="H654" s="2">
        <v>20321</v>
      </c>
      <c r="I654" s="2">
        <v>2844.94</v>
      </c>
      <c r="J654" s="2">
        <v>17476.060000000001</v>
      </c>
      <c r="K654" s="2">
        <v>14515</v>
      </c>
      <c r="L654" s="2">
        <v>2961.0600000000013</v>
      </c>
      <c r="M654" s="1">
        <v>41699</v>
      </c>
      <c r="N654" s="1">
        <f>WEEKDAY(financials[[#This Row],[Date]])</f>
        <v>7</v>
      </c>
      <c r="O654">
        <v>3</v>
      </c>
      <c r="P654" t="s">
        <v>28</v>
      </c>
      <c r="Q654">
        <v>2014</v>
      </c>
      <c r="R654" t="s">
        <v>54</v>
      </c>
      <c r="S654" s="2">
        <f xml:space="preserve">  financials[[#This Row],[Manufacturing Price]] + financials[[#This Row],[COGS]]</f>
        <v>14765</v>
      </c>
      <c r="T654" s="2">
        <f>financials[[#This Row],[Gross Sales]]-financials[[#This Row],[Expenses]]</f>
        <v>5556</v>
      </c>
    </row>
    <row r="655" spans="1:20" x14ac:dyDescent="0.35">
      <c r="A655" t="s">
        <v>32</v>
      </c>
      <c r="B655" t="s">
        <v>36</v>
      </c>
      <c r="C655" t="s">
        <v>41</v>
      </c>
      <c r="D655" t="s">
        <v>47</v>
      </c>
      <c r="E655">
        <v>2541</v>
      </c>
      <c r="F655">
        <v>250</v>
      </c>
      <c r="G655" s="2">
        <v>300</v>
      </c>
      <c r="H655" s="2">
        <v>762300</v>
      </c>
      <c r="I655" s="2">
        <v>106722</v>
      </c>
      <c r="J655" s="2">
        <v>655578</v>
      </c>
      <c r="K655" s="2">
        <v>635250</v>
      </c>
      <c r="L655" s="2">
        <v>20328</v>
      </c>
      <c r="M655" s="1">
        <v>41852</v>
      </c>
      <c r="N655" s="1">
        <f>WEEKDAY(financials[[#This Row],[Date]])</f>
        <v>6</v>
      </c>
      <c r="O655">
        <v>8</v>
      </c>
      <c r="P655" t="s">
        <v>33</v>
      </c>
      <c r="Q655">
        <v>2014</v>
      </c>
      <c r="R655" t="s">
        <v>56</v>
      </c>
      <c r="S655" s="2">
        <f xml:space="preserve">  financials[[#This Row],[Manufacturing Price]] + financials[[#This Row],[COGS]]</f>
        <v>635500</v>
      </c>
      <c r="T655" s="2">
        <f>financials[[#This Row],[Gross Sales]]-financials[[#This Row],[Expenses]]</f>
        <v>126800</v>
      </c>
    </row>
    <row r="656" spans="1:20" x14ac:dyDescent="0.35">
      <c r="A656" t="s">
        <v>32</v>
      </c>
      <c r="B656" t="s">
        <v>17</v>
      </c>
      <c r="C656" t="s">
        <v>41</v>
      </c>
      <c r="D656" t="s">
        <v>47</v>
      </c>
      <c r="E656">
        <v>269</v>
      </c>
      <c r="F656">
        <v>250</v>
      </c>
      <c r="G656" s="2">
        <v>300</v>
      </c>
      <c r="H656" s="2">
        <v>80700</v>
      </c>
      <c r="I656" s="2">
        <v>11298</v>
      </c>
      <c r="J656" s="2">
        <v>69402</v>
      </c>
      <c r="K656" s="2">
        <v>67250</v>
      </c>
      <c r="L656" s="2">
        <v>2152</v>
      </c>
      <c r="M656" s="1">
        <v>41548</v>
      </c>
      <c r="N656" s="1">
        <f>WEEKDAY(financials[[#This Row],[Date]])</f>
        <v>3</v>
      </c>
      <c r="O656">
        <v>10</v>
      </c>
      <c r="P656" t="s">
        <v>35</v>
      </c>
      <c r="Q656">
        <v>2013</v>
      </c>
      <c r="R656" t="s">
        <v>55</v>
      </c>
      <c r="S656" s="2">
        <f xml:space="preserve">  financials[[#This Row],[Manufacturing Price]] + financials[[#This Row],[COGS]]</f>
        <v>67500</v>
      </c>
      <c r="T656" s="2">
        <f>financials[[#This Row],[Gross Sales]]-financials[[#This Row],[Expenses]]</f>
        <v>13200</v>
      </c>
    </row>
    <row r="657" spans="1:20" x14ac:dyDescent="0.35">
      <c r="A657" t="s">
        <v>32</v>
      </c>
      <c r="B657" t="s">
        <v>17</v>
      </c>
      <c r="C657" t="s">
        <v>41</v>
      </c>
      <c r="D657" t="s">
        <v>47</v>
      </c>
      <c r="E657">
        <v>1496</v>
      </c>
      <c r="F657">
        <v>250</v>
      </c>
      <c r="G657" s="2">
        <v>300</v>
      </c>
      <c r="H657" s="2">
        <v>448800</v>
      </c>
      <c r="I657" s="2">
        <v>62832</v>
      </c>
      <c r="J657" s="2">
        <v>385968</v>
      </c>
      <c r="K657" s="2">
        <v>374000</v>
      </c>
      <c r="L657" s="2">
        <v>11968</v>
      </c>
      <c r="M657" s="1">
        <v>41913</v>
      </c>
      <c r="N657" s="1">
        <f>WEEKDAY(financials[[#This Row],[Date]])</f>
        <v>4</v>
      </c>
      <c r="O657">
        <v>10</v>
      </c>
      <c r="P657" t="s">
        <v>35</v>
      </c>
      <c r="Q657">
        <v>2014</v>
      </c>
      <c r="R657" t="s">
        <v>51</v>
      </c>
      <c r="S657" s="2">
        <f xml:space="preserve">  financials[[#This Row],[Manufacturing Price]] + financials[[#This Row],[COGS]]</f>
        <v>374250</v>
      </c>
      <c r="T657" s="2">
        <f>financials[[#This Row],[Gross Sales]]-financials[[#This Row],[Expenses]]</f>
        <v>74550</v>
      </c>
    </row>
    <row r="658" spans="1:20" x14ac:dyDescent="0.35">
      <c r="A658" t="s">
        <v>32</v>
      </c>
      <c r="B658" t="s">
        <v>36</v>
      </c>
      <c r="C658" t="s">
        <v>41</v>
      </c>
      <c r="D658" t="s">
        <v>47</v>
      </c>
      <c r="E658">
        <v>1010</v>
      </c>
      <c r="F658">
        <v>250</v>
      </c>
      <c r="G658" s="2">
        <v>300</v>
      </c>
      <c r="H658" s="2">
        <v>303000</v>
      </c>
      <c r="I658" s="2">
        <v>42420</v>
      </c>
      <c r="J658" s="2">
        <v>260580</v>
      </c>
      <c r="K658" s="2">
        <v>252500</v>
      </c>
      <c r="L658" s="2">
        <v>8080</v>
      </c>
      <c r="M658" s="1">
        <v>41913</v>
      </c>
      <c r="N658" s="1">
        <f>WEEKDAY(financials[[#This Row],[Date]])</f>
        <v>4</v>
      </c>
      <c r="O658">
        <v>10</v>
      </c>
      <c r="P658" t="s">
        <v>35</v>
      </c>
      <c r="Q658">
        <v>2014</v>
      </c>
      <c r="R658" t="s">
        <v>51</v>
      </c>
      <c r="S658" s="2">
        <f xml:space="preserve">  financials[[#This Row],[Manufacturing Price]] + financials[[#This Row],[COGS]]</f>
        <v>252750</v>
      </c>
      <c r="T658" s="2">
        <f>financials[[#This Row],[Gross Sales]]-financials[[#This Row],[Expenses]]</f>
        <v>50250</v>
      </c>
    </row>
    <row r="659" spans="1:20" x14ac:dyDescent="0.35">
      <c r="A659" t="s">
        <v>16</v>
      </c>
      <c r="B659" t="s">
        <v>23</v>
      </c>
      <c r="C659" t="s">
        <v>41</v>
      </c>
      <c r="D659" t="s">
        <v>47</v>
      </c>
      <c r="E659">
        <v>1281</v>
      </c>
      <c r="F659">
        <v>250</v>
      </c>
      <c r="G659" s="2">
        <v>350</v>
      </c>
      <c r="H659" s="2">
        <v>448350</v>
      </c>
      <c r="I659" s="2">
        <v>62769</v>
      </c>
      <c r="J659" s="2">
        <v>385581</v>
      </c>
      <c r="K659" s="2">
        <v>333060</v>
      </c>
      <c r="L659" s="2">
        <v>52521</v>
      </c>
      <c r="M659" s="1">
        <v>41609</v>
      </c>
      <c r="N659" s="1">
        <f>WEEKDAY(financials[[#This Row],[Date]])</f>
        <v>1</v>
      </c>
      <c r="O659">
        <v>12</v>
      </c>
      <c r="P659" t="s">
        <v>26</v>
      </c>
      <c r="Q659">
        <v>2013</v>
      </c>
      <c r="R659" t="s">
        <v>52</v>
      </c>
      <c r="S659" s="2">
        <f xml:space="preserve">  financials[[#This Row],[Manufacturing Price]] + financials[[#This Row],[COGS]]</f>
        <v>333310</v>
      </c>
      <c r="T659" s="2">
        <f>financials[[#This Row],[Gross Sales]]-financials[[#This Row],[Expenses]]</f>
        <v>115040</v>
      </c>
    </row>
    <row r="660" spans="1:20" x14ac:dyDescent="0.35">
      <c r="A660" t="s">
        <v>32</v>
      </c>
      <c r="B660" t="s">
        <v>17</v>
      </c>
      <c r="C660" t="s">
        <v>43</v>
      </c>
      <c r="D660" t="s">
        <v>47</v>
      </c>
      <c r="E660">
        <v>888</v>
      </c>
      <c r="F660">
        <v>260</v>
      </c>
      <c r="G660" s="2">
        <v>300</v>
      </c>
      <c r="H660" s="2">
        <v>266400</v>
      </c>
      <c r="I660" s="2">
        <v>37296</v>
      </c>
      <c r="J660" s="2">
        <v>229104</v>
      </c>
      <c r="K660" s="2">
        <v>222000</v>
      </c>
      <c r="L660" s="2">
        <v>7104</v>
      </c>
      <c r="M660" s="1">
        <v>41699</v>
      </c>
      <c r="N660" s="1">
        <f>WEEKDAY(financials[[#This Row],[Date]])</f>
        <v>7</v>
      </c>
      <c r="O660">
        <v>3</v>
      </c>
      <c r="P660" t="s">
        <v>28</v>
      </c>
      <c r="Q660">
        <v>2014</v>
      </c>
      <c r="R660" t="s">
        <v>54</v>
      </c>
      <c r="S660" s="2">
        <f xml:space="preserve">  financials[[#This Row],[Manufacturing Price]] + financials[[#This Row],[COGS]]</f>
        <v>222260</v>
      </c>
      <c r="T660" s="2">
        <f>financials[[#This Row],[Gross Sales]]-financials[[#This Row],[Expenses]]</f>
        <v>44140</v>
      </c>
    </row>
    <row r="661" spans="1:20" x14ac:dyDescent="0.35">
      <c r="A661" t="s">
        <v>30</v>
      </c>
      <c r="B661" t="s">
        <v>36</v>
      </c>
      <c r="C661" t="s">
        <v>43</v>
      </c>
      <c r="D661" t="s">
        <v>47</v>
      </c>
      <c r="E661">
        <v>2844</v>
      </c>
      <c r="F661">
        <v>260</v>
      </c>
      <c r="G661" s="2">
        <v>125</v>
      </c>
      <c r="H661" s="2">
        <v>355500</v>
      </c>
      <c r="I661" s="2">
        <v>49770</v>
      </c>
      <c r="J661" s="2">
        <v>305730</v>
      </c>
      <c r="K661" s="2">
        <v>341280</v>
      </c>
      <c r="L661" s="2">
        <v>-35550</v>
      </c>
      <c r="M661" s="1">
        <v>41760</v>
      </c>
      <c r="N661" s="1">
        <f>WEEKDAY(financials[[#This Row],[Date]])</f>
        <v>5</v>
      </c>
      <c r="O661">
        <v>5</v>
      </c>
      <c r="P661" t="s">
        <v>45</v>
      </c>
      <c r="Q661">
        <v>2014</v>
      </c>
      <c r="R661" t="s">
        <v>57</v>
      </c>
      <c r="S661" s="2">
        <f xml:space="preserve">  financials[[#This Row],[Manufacturing Price]] + financials[[#This Row],[COGS]]</f>
        <v>341540</v>
      </c>
      <c r="T661" s="2">
        <f>financials[[#This Row],[Gross Sales]]-financials[[#This Row],[Expenses]]</f>
        <v>13960</v>
      </c>
    </row>
    <row r="662" spans="1:20" x14ac:dyDescent="0.35">
      <c r="A662" t="s">
        <v>29</v>
      </c>
      <c r="B662" t="s">
        <v>23</v>
      </c>
      <c r="C662" t="s">
        <v>43</v>
      </c>
      <c r="D662" t="s">
        <v>47</v>
      </c>
      <c r="E662">
        <v>2475</v>
      </c>
      <c r="F662">
        <v>260</v>
      </c>
      <c r="G662" s="2">
        <v>12</v>
      </c>
      <c r="H662" s="2">
        <v>29700</v>
      </c>
      <c r="I662" s="2">
        <v>4158</v>
      </c>
      <c r="J662" s="2">
        <v>25542</v>
      </c>
      <c r="K662" s="2">
        <v>7425</v>
      </c>
      <c r="L662" s="2">
        <v>18117</v>
      </c>
      <c r="M662" s="1">
        <v>41852</v>
      </c>
      <c r="N662" s="1">
        <f>WEEKDAY(financials[[#This Row],[Date]])</f>
        <v>6</v>
      </c>
      <c r="O662">
        <v>8</v>
      </c>
      <c r="P662" t="s">
        <v>33</v>
      </c>
      <c r="Q662">
        <v>2014</v>
      </c>
      <c r="R662" t="s">
        <v>56</v>
      </c>
      <c r="S662" s="2">
        <f xml:space="preserve">  financials[[#This Row],[Manufacturing Price]] + financials[[#This Row],[COGS]]</f>
        <v>7685</v>
      </c>
      <c r="T662" s="2">
        <f>financials[[#This Row],[Gross Sales]]-financials[[#This Row],[Expenses]]</f>
        <v>22015</v>
      </c>
    </row>
    <row r="663" spans="1:20" x14ac:dyDescent="0.35">
      <c r="A663" t="s">
        <v>22</v>
      </c>
      <c r="B663" t="s">
        <v>17</v>
      </c>
      <c r="C663" t="s">
        <v>43</v>
      </c>
      <c r="D663" t="s">
        <v>47</v>
      </c>
      <c r="E663">
        <v>1743</v>
      </c>
      <c r="F663">
        <v>260</v>
      </c>
      <c r="G663" s="2">
        <v>15</v>
      </c>
      <c r="H663" s="2">
        <v>26145</v>
      </c>
      <c r="I663" s="2">
        <v>3660.3</v>
      </c>
      <c r="J663" s="2">
        <v>22484.7</v>
      </c>
      <c r="K663" s="2">
        <v>17430</v>
      </c>
      <c r="L663" s="2">
        <v>5054.7000000000007</v>
      </c>
      <c r="M663" s="1">
        <v>41548</v>
      </c>
      <c r="N663" s="1">
        <f>WEEKDAY(financials[[#This Row],[Date]])</f>
        <v>3</v>
      </c>
      <c r="O663">
        <v>10</v>
      </c>
      <c r="P663" t="s">
        <v>35</v>
      </c>
      <c r="Q663">
        <v>2013</v>
      </c>
      <c r="R663" t="s">
        <v>55</v>
      </c>
      <c r="S663" s="2">
        <f xml:space="preserve">  financials[[#This Row],[Manufacturing Price]] + financials[[#This Row],[COGS]]</f>
        <v>17690</v>
      </c>
      <c r="T663" s="2">
        <f>financials[[#This Row],[Gross Sales]]-financials[[#This Row],[Expenses]]</f>
        <v>8455</v>
      </c>
    </row>
    <row r="664" spans="1:20" x14ac:dyDescent="0.35">
      <c r="A664" t="s">
        <v>29</v>
      </c>
      <c r="B664" t="s">
        <v>36</v>
      </c>
      <c r="C664" t="s">
        <v>43</v>
      </c>
      <c r="D664" t="s">
        <v>47</v>
      </c>
      <c r="E664">
        <v>2914</v>
      </c>
      <c r="F664">
        <v>260</v>
      </c>
      <c r="G664" s="2">
        <v>12</v>
      </c>
      <c r="H664" s="2">
        <v>34968</v>
      </c>
      <c r="I664" s="2">
        <v>4895.5200000000004</v>
      </c>
      <c r="J664" s="2">
        <v>30072.48</v>
      </c>
      <c r="K664" s="2">
        <v>8742</v>
      </c>
      <c r="L664" s="2">
        <v>21330.48</v>
      </c>
      <c r="M664" s="1">
        <v>41913</v>
      </c>
      <c r="N664" s="1">
        <f>WEEKDAY(financials[[#This Row],[Date]])</f>
        <v>4</v>
      </c>
      <c r="O664">
        <v>10</v>
      </c>
      <c r="P664" t="s">
        <v>35</v>
      </c>
      <c r="Q664">
        <v>2014</v>
      </c>
      <c r="R664" t="s">
        <v>51</v>
      </c>
      <c r="S664" s="2">
        <f xml:space="preserve">  financials[[#This Row],[Manufacturing Price]] + financials[[#This Row],[COGS]]</f>
        <v>9002</v>
      </c>
      <c r="T664" s="2">
        <f>financials[[#This Row],[Gross Sales]]-financials[[#This Row],[Expenses]]</f>
        <v>25966</v>
      </c>
    </row>
    <row r="665" spans="1:20" x14ac:dyDescent="0.35">
      <c r="A665" t="s">
        <v>16</v>
      </c>
      <c r="B665" t="s">
        <v>23</v>
      </c>
      <c r="C665" t="s">
        <v>43</v>
      </c>
      <c r="D665" t="s">
        <v>47</v>
      </c>
      <c r="E665">
        <v>1731</v>
      </c>
      <c r="F665">
        <v>260</v>
      </c>
      <c r="G665" s="2">
        <v>7</v>
      </c>
      <c r="H665" s="2">
        <v>12117</v>
      </c>
      <c r="I665" s="2">
        <v>1696.38</v>
      </c>
      <c r="J665" s="2">
        <v>10420.619999999999</v>
      </c>
      <c r="K665" s="2">
        <v>8655</v>
      </c>
      <c r="L665" s="2">
        <v>1765.619999999999</v>
      </c>
      <c r="M665" s="1">
        <v>41913</v>
      </c>
      <c r="N665" s="1">
        <f>WEEKDAY(financials[[#This Row],[Date]])</f>
        <v>4</v>
      </c>
      <c r="O665">
        <v>10</v>
      </c>
      <c r="P665" t="s">
        <v>35</v>
      </c>
      <c r="Q665">
        <v>2014</v>
      </c>
      <c r="R665" t="s">
        <v>51</v>
      </c>
      <c r="S665" s="2">
        <f xml:space="preserve">  financials[[#This Row],[Manufacturing Price]] + financials[[#This Row],[COGS]]</f>
        <v>8915</v>
      </c>
      <c r="T665" s="2">
        <f>financials[[#This Row],[Gross Sales]]-financials[[#This Row],[Expenses]]</f>
        <v>3202</v>
      </c>
    </row>
    <row r="666" spans="1:20" x14ac:dyDescent="0.35">
      <c r="A666" t="s">
        <v>16</v>
      </c>
      <c r="B666" t="s">
        <v>25</v>
      </c>
      <c r="C666" t="s">
        <v>43</v>
      </c>
      <c r="D666" t="s">
        <v>47</v>
      </c>
      <c r="E666">
        <v>1727</v>
      </c>
      <c r="F666">
        <v>260</v>
      </c>
      <c r="G666" s="2">
        <v>7</v>
      </c>
      <c r="H666" s="2">
        <v>12089</v>
      </c>
      <c r="I666" s="2">
        <v>1692.46</v>
      </c>
      <c r="J666" s="2">
        <v>10396.540000000001</v>
      </c>
      <c r="K666" s="2">
        <v>8635</v>
      </c>
      <c r="L666" s="2">
        <v>1761.5400000000009</v>
      </c>
      <c r="M666" s="1">
        <v>41548</v>
      </c>
      <c r="N666" s="1">
        <f>WEEKDAY(financials[[#This Row],[Date]])</f>
        <v>3</v>
      </c>
      <c r="O666">
        <v>10</v>
      </c>
      <c r="P666" t="s">
        <v>35</v>
      </c>
      <c r="Q666">
        <v>2013</v>
      </c>
      <c r="R666" t="s">
        <v>55</v>
      </c>
      <c r="S666" s="2">
        <f xml:space="preserve">  financials[[#This Row],[Manufacturing Price]] + financials[[#This Row],[COGS]]</f>
        <v>8895</v>
      </c>
      <c r="T666" s="2">
        <f>financials[[#This Row],[Gross Sales]]-financials[[#This Row],[Expenses]]</f>
        <v>3194</v>
      </c>
    </row>
    <row r="667" spans="1:20" x14ac:dyDescent="0.35">
      <c r="A667" t="s">
        <v>22</v>
      </c>
      <c r="B667" t="s">
        <v>25</v>
      </c>
      <c r="C667" t="s">
        <v>43</v>
      </c>
      <c r="D667" t="s">
        <v>47</v>
      </c>
      <c r="E667">
        <v>1870</v>
      </c>
      <c r="F667">
        <v>260</v>
      </c>
      <c r="G667" s="2">
        <v>15</v>
      </c>
      <c r="H667" s="2">
        <v>28050</v>
      </c>
      <c r="I667" s="2">
        <v>3927</v>
      </c>
      <c r="J667" s="2">
        <v>24123</v>
      </c>
      <c r="K667" s="2">
        <v>18700</v>
      </c>
      <c r="L667" s="2">
        <v>5423</v>
      </c>
      <c r="M667" s="1">
        <v>41579</v>
      </c>
      <c r="N667" s="1">
        <f>WEEKDAY(financials[[#This Row],[Date]])</f>
        <v>6</v>
      </c>
      <c r="O667">
        <v>11</v>
      </c>
      <c r="P667" t="s">
        <v>39</v>
      </c>
      <c r="Q667">
        <v>2013</v>
      </c>
      <c r="R667" t="s">
        <v>56</v>
      </c>
      <c r="S667" s="2">
        <f xml:space="preserve">  financials[[#This Row],[Manufacturing Price]] + financials[[#This Row],[COGS]]</f>
        <v>18960</v>
      </c>
      <c r="T667" s="2">
        <f>financials[[#This Row],[Gross Sales]]-financials[[#This Row],[Expenses]]</f>
        <v>9090</v>
      </c>
    </row>
    <row r="668" spans="1:20" x14ac:dyDescent="0.35">
      <c r="A668" t="s">
        <v>30</v>
      </c>
      <c r="B668" t="s">
        <v>23</v>
      </c>
      <c r="C668" t="s">
        <v>18</v>
      </c>
      <c r="D668" t="s">
        <v>47</v>
      </c>
      <c r="E668">
        <v>1174</v>
      </c>
      <c r="F668">
        <v>3</v>
      </c>
      <c r="G668" s="2">
        <v>125</v>
      </c>
      <c r="H668" s="2">
        <v>146750</v>
      </c>
      <c r="I668" s="2">
        <v>22012.5</v>
      </c>
      <c r="J668" s="2">
        <v>124737.5</v>
      </c>
      <c r="K668" s="2">
        <v>140880</v>
      </c>
      <c r="L668" s="2">
        <v>-16142.5</v>
      </c>
      <c r="M668" s="1">
        <v>41852</v>
      </c>
      <c r="N668" s="1">
        <f>WEEKDAY(financials[[#This Row],[Date]])</f>
        <v>6</v>
      </c>
      <c r="O668">
        <v>8</v>
      </c>
      <c r="P668" t="s">
        <v>33</v>
      </c>
      <c r="Q668">
        <v>2014</v>
      </c>
      <c r="R668" t="s">
        <v>56</v>
      </c>
      <c r="S668" s="2">
        <f xml:space="preserve">  financials[[#This Row],[Manufacturing Price]] + financials[[#This Row],[COGS]]</f>
        <v>140883</v>
      </c>
      <c r="T668" s="2">
        <f>financials[[#This Row],[Gross Sales]]-financials[[#This Row],[Expenses]]</f>
        <v>5867</v>
      </c>
    </row>
    <row r="669" spans="1:20" x14ac:dyDescent="0.35">
      <c r="A669" t="s">
        <v>30</v>
      </c>
      <c r="B669" t="s">
        <v>21</v>
      </c>
      <c r="C669" t="s">
        <v>18</v>
      </c>
      <c r="D669" t="s">
        <v>47</v>
      </c>
      <c r="E669">
        <v>2767</v>
      </c>
      <c r="F669">
        <v>3</v>
      </c>
      <c r="G669" s="2">
        <v>125</v>
      </c>
      <c r="H669" s="2">
        <v>345875</v>
      </c>
      <c r="I669" s="2">
        <v>51881.25</v>
      </c>
      <c r="J669" s="2">
        <v>293993.75</v>
      </c>
      <c r="K669" s="2">
        <v>332040</v>
      </c>
      <c r="L669" s="2">
        <v>-38046.25</v>
      </c>
      <c r="M669" s="1">
        <v>41852</v>
      </c>
      <c r="N669" s="1">
        <f>WEEKDAY(financials[[#This Row],[Date]])</f>
        <v>6</v>
      </c>
      <c r="O669">
        <v>8</v>
      </c>
      <c r="P669" t="s">
        <v>33</v>
      </c>
      <c r="Q669">
        <v>2014</v>
      </c>
      <c r="R669" t="s">
        <v>56</v>
      </c>
      <c r="S669" s="2">
        <f xml:space="preserve">  financials[[#This Row],[Manufacturing Price]] + financials[[#This Row],[COGS]]</f>
        <v>332043</v>
      </c>
      <c r="T669" s="2">
        <f>financials[[#This Row],[Gross Sales]]-financials[[#This Row],[Expenses]]</f>
        <v>13832</v>
      </c>
    </row>
    <row r="670" spans="1:20" x14ac:dyDescent="0.35">
      <c r="A670" t="s">
        <v>30</v>
      </c>
      <c r="B670" t="s">
        <v>21</v>
      </c>
      <c r="C670" t="s">
        <v>18</v>
      </c>
      <c r="D670" t="s">
        <v>47</v>
      </c>
      <c r="E670">
        <v>1085</v>
      </c>
      <c r="F670">
        <v>3</v>
      </c>
      <c r="G670" s="2">
        <v>125</v>
      </c>
      <c r="H670" s="2">
        <v>135625</v>
      </c>
      <c r="I670" s="2">
        <v>20343.75</v>
      </c>
      <c r="J670" s="2">
        <v>115281.25</v>
      </c>
      <c r="K670" s="2">
        <v>130200</v>
      </c>
      <c r="L670" s="2">
        <v>-14918.75</v>
      </c>
      <c r="M670" s="1">
        <v>41913</v>
      </c>
      <c r="N670" s="1">
        <f>WEEKDAY(financials[[#This Row],[Date]])</f>
        <v>4</v>
      </c>
      <c r="O670">
        <v>10</v>
      </c>
      <c r="P670" t="s">
        <v>35</v>
      </c>
      <c r="Q670">
        <v>2014</v>
      </c>
      <c r="R670" t="s">
        <v>51</v>
      </c>
      <c r="S670" s="2">
        <f xml:space="preserve">  financials[[#This Row],[Manufacturing Price]] + financials[[#This Row],[COGS]]</f>
        <v>130203</v>
      </c>
      <c r="T670" s="2">
        <f>financials[[#This Row],[Gross Sales]]-financials[[#This Row],[Expenses]]</f>
        <v>5422</v>
      </c>
    </row>
    <row r="671" spans="1:20" x14ac:dyDescent="0.35">
      <c r="A671" t="s">
        <v>32</v>
      </c>
      <c r="B671" t="s">
        <v>25</v>
      </c>
      <c r="C671" t="s">
        <v>27</v>
      </c>
      <c r="D671" t="s">
        <v>47</v>
      </c>
      <c r="E671">
        <v>546</v>
      </c>
      <c r="F671">
        <v>5</v>
      </c>
      <c r="G671" s="2">
        <v>300</v>
      </c>
      <c r="H671" s="2">
        <v>163800</v>
      </c>
      <c r="I671" s="2">
        <v>24570</v>
      </c>
      <c r="J671" s="2">
        <v>139230</v>
      </c>
      <c r="K671" s="2">
        <v>136500</v>
      </c>
      <c r="L671" s="2">
        <v>2730</v>
      </c>
      <c r="M671" s="1">
        <v>41913</v>
      </c>
      <c r="N671" s="1">
        <f>WEEKDAY(financials[[#This Row],[Date]])</f>
        <v>4</v>
      </c>
      <c r="O671">
        <v>10</v>
      </c>
      <c r="P671" t="s">
        <v>35</v>
      </c>
      <c r="Q671">
        <v>2014</v>
      </c>
      <c r="R671" t="s">
        <v>51</v>
      </c>
      <c r="S671" s="2">
        <f xml:space="preserve">  financials[[#This Row],[Manufacturing Price]] + financials[[#This Row],[COGS]]</f>
        <v>136505</v>
      </c>
      <c r="T671" s="2">
        <f>financials[[#This Row],[Gross Sales]]-financials[[#This Row],[Expenses]]</f>
        <v>27295</v>
      </c>
    </row>
    <row r="672" spans="1:20" x14ac:dyDescent="0.35">
      <c r="A672" t="s">
        <v>16</v>
      </c>
      <c r="B672" t="s">
        <v>21</v>
      </c>
      <c r="C672" t="s">
        <v>37</v>
      </c>
      <c r="D672" t="s">
        <v>47</v>
      </c>
      <c r="E672">
        <v>1158</v>
      </c>
      <c r="F672">
        <v>10</v>
      </c>
      <c r="G672" s="2">
        <v>20</v>
      </c>
      <c r="H672" s="2">
        <v>23160</v>
      </c>
      <c r="I672" s="2">
        <v>3474</v>
      </c>
      <c r="J672" s="2">
        <v>19686</v>
      </c>
      <c r="K672" s="2">
        <v>11580</v>
      </c>
      <c r="L672" s="2">
        <v>8106</v>
      </c>
      <c r="M672" s="1">
        <v>41699</v>
      </c>
      <c r="N672" s="1">
        <f>WEEKDAY(financials[[#This Row],[Date]])</f>
        <v>7</v>
      </c>
      <c r="O672">
        <v>3</v>
      </c>
      <c r="P672" t="s">
        <v>28</v>
      </c>
      <c r="Q672">
        <v>2014</v>
      </c>
      <c r="R672" t="s">
        <v>54</v>
      </c>
      <c r="S672" s="2">
        <f xml:space="preserve">  financials[[#This Row],[Manufacturing Price]] + financials[[#This Row],[COGS]]</f>
        <v>11590</v>
      </c>
      <c r="T672" s="2">
        <f>financials[[#This Row],[Gross Sales]]-financials[[#This Row],[Expenses]]</f>
        <v>11570</v>
      </c>
    </row>
    <row r="673" spans="1:20" x14ac:dyDescent="0.35">
      <c r="A673" t="s">
        <v>22</v>
      </c>
      <c r="B673" t="s">
        <v>17</v>
      </c>
      <c r="C673" t="s">
        <v>37</v>
      </c>
      <c r="D673" t="s">
        <v>47</v>
      </c>
      <c r="E673">
        <v>1614</v>
      </c>
      <c r="F673">
        <v>10</v>
      </c>
      <c r="G673" s="2">
        <v>15</v>
      </c>
      <c r="H673" s="2">
        <v>24210</v>
      </c>
      <c r="I673" s="2">
        <v>3631.5</v>
      </c>
      <c r="J673" s="2">
        <v>20578.5</v>
      </c>
      <c r="K673" s="2">
        <v>16140</v>
      </c>
      <c r="L673" s="2">
        <v>4438.5</v>
      </c>
      <c r="M673" s="1">
        <v>41730</v>
      </c>
      <c r="N673" s="1">
        <f>WEEKDAY(financials[[#This Row],[Date]])</f>
        <v>3</v>
      </c>
      <c r="O673">
        <v>4</v>
      </c>
      <c r="P673" t="s">
        <v>42</v>
      </c>
      <c r="Q673">
        <v>2014</v>
      </c>
      <c r="R673" t="s">
        <v>55</v>
      </c>
      <c r="S673" s="2">
        <f xml:space="preserve">  financials[[#This Row],[Manufacturing Price]] + financials[[#This Row],[COGS]]</f>
        <v>16150</v>
      </c>
      <c r="T673" s="2">
        <f>financials[[#This Row],[Gross Sales]]-financials[[#This Row],[Expenses]]</f>
        <v>8060</v>
      </c>
    </row>
    <row r="674" spans="1:20" x14ac:dyDescent="0.35">
      <c r="A674" t="s">
        <v>16</v>
      </c>
      <c r="B674" t="s">
        <v>25</v>
      </c>
      <c r="C674" t="s">
        <v>37</v>
      </c>
      <c r="D674" t="s">
        <v>47</v>
      </c>
      <c r="E674">
        <v>2535</v>
      </c>
      <c r="F674">
        <v>10</v>
      </c>
      <c r="G674" s="2">
        <v>7</v>
      </c>
      <c r="H674" s="2">
        <v>17745</v>
      </c>
      <c r="I674" s="2">
        <v>2661.75</v>
      </c>
      <c r="J674" s="2">
        <v>15083.25</v>
      </c>
      <c r="K674" s="2">
        <v>12675</v>
      </c>
      <c r="L674" s="2">
        <v>2408.25</v>
      </c>
      <c r="M674" s="1">
        <v>41730</v>
      </c>
      <c r="N674" s="1">
        <f>WEEKDAY(financials[[#This Row],[Date]])</f>
        <v>3</v>
      </c>
      <c r="O674">
        <v>4</v>
      </c>
      <c r="P674" t="s">
        <v>42</v>
      </c>
      <c r="Q674">
        <v>2014</v>
      </c>
      <c r="R674" t="s">
        <v>55</v>
      </c>
      <c r="S674" s="2">
        <f xml:space="preserve">  financials[[#This Row],[Manufacturing Price]] + financials[[#This Row],[COGS]]</f>
        <v>12685</v>
      </c>
      <c r="T674" s="2">
        <f>financials[[#This Row],[Gross Sales]]-financials[[#This Row],[Expenses]]</f>
        <v>5060</v>
      </c>
    </row>
    <row r="675" spans="1:20" x14ac:dyDescent="0.35">
      <c r="A675" t="s">
        <v>16</v>
      </c>
      <c r="B675" t="s">
        <v>25</v>
      </c>
      <c r="C675" t="s">
        <v>37</v>
      </c>
      <c r="D675" t="s">
        <v>47</v>
      </c>
      <c r="E675">
        <v>2851</v>
      </c>
      <c r="F675">
        <v>10</v>
      </c>
      <c r="G675" s="2">
        <v>350</v>
      </c>
      <c r="H675" s="2">
        <v>997850</v>
      </c>
      <c r="I675" s="2">
        <v>149677.5</v>
      </c>
      <c r="J675" s="2">
        <v>848172.5</v>
      </c>
      <c r="K675" s="2">
        <v>741260</v>
      </c>
      <c r="L675" s="2">
        <v>106912.5</v>
      </c>
      <c r="M675" s="1">
        <v>41760</v>
      </c>
      <c r="N675" s="1">
        <f>WEEKDAY(financials[[#This Row],[Date]])</f>
        <v>5</v>
      </c>
      <c r="O675">
        <v>5</v>
      </c>
      <c r="P675" t="s">
        <v>45</v>
      </c>
      <c r="Q675">
        <v>2014</v>
      </c>
      <c r="R675" t="s">
        <v>57</v>
      </c>
      <c r="S675" s="2">
        <f xml:space="preserve">  financials[[#This Row],[Manufacturing Price]] + financials[[#This Row],[COGS]]</f>
        <v>741270</v>
      </c>
      <c r="T675" s="2">
        <f>financials[[#This Row],[Gross Sales]]-financials[[#This Row],[Expenses]]</f>
        <v>256580</v>
      </c>
    </row>
    <row r="676" spans="1:20" x14ac:dyDescent="0.35">
      <c r="A676" t="s">
        <v>22</v>
      </c>
      <c r="B676" t="s">
        <v>17</v>
      </c>
      <c r="C676" t="s">
        <v>37</v>
      </c>
      <c r="D676" t="s">
        <v>47</v>
      </c>
      <c r="E676">
        <v>2559</v>
      </c>
      <c r="F676">
        <v>10</v>
      </c>
      <c r="G676" s="2">
        <v>15</v>
      </c>
      <c r="H676" s="2">
        <v>38385</v>
      </c>
      <c r="I676" s="2">
        <v>5757.75</v>
      </c>
      <c r="J676" s="2">
        <v>32627.25</v>
      </c>
      <c r="K676" s="2">
        <v>25590</v>
      </c>
      <c r="L676" s="2">
        <v>7037.25</v>
      </c>
      <c r="M676" s="1">
        <v>41852</v>
      </c>
      <c r="N676" s="1">
        <f>WEEKDAY(financials[[#This Row],[Date]])</f>
        <v>6</v>
      </c>
      <c r="O676">
        <v>8</v>
      </c>
      <c r="P676" t="s">
        <v>33</v>
      </c>
      <c r="Q676">
        <v>2014</v>
      </c>
      <c r="R676" t="s">
        <v>56</v>
      </c>
      <c r="S676" s="2">
        <f xml:space="preserve">  financials[[#This Row],[Manufacturing Price]] + financials[[#This Row],[COGS]]</f>
        <v>25600</v>
      </c>
      <c r="T676" s="2">
        <f>financials[[#This Row],[Gross Sales]]-financials[[#This Row],[Expenses]]</f>
        <v>12785</v>
      </c>
    </row>
    <row r="677" spans="1:20" x14ac:dyDescent="0.35">
      <c r="A677" t="s">
        <v>16</v>
      </c>
      <c r="B677" t="s">
        <v>36</v>
      </c>
      <c r="C677" t="s">
        <v>37</v>
      </c>
      <c r="D677" t="s">
        <v>47</v>
      </c>
      <c r="E677">
        <v>267</v>
      </c>
      <c r="F677">
        <v>10</v>
      </c>
      <c r="G677" s="2">
        <v>20</v>
      </c>
      <c r="H677" s="2">
        <v>5340</v>
      </c>
      <c r="I677" s="2">
        <v>801</v>
      </c>
      <c r="J677" s="2">
        <v>4539</v>
      </c>
      <c r="K677" s="2">
        <v>2670</v>
      </c>
      <c r="L677" s="2">
        <v>1869</v>
      </c>
      <c r="M677" s="1">
        <v>41548</v>
      </c>
      <c r="N677" s="1">
        <f>WEEKDAY(financials[[#This Row],[Date]])</f>
        <v>3</v>
      </c>
      <c r="O677">
        <v>10</v>
      </c>
      <c r="P677" t="s">
        <v>35</v>
      </c>
      <c r="Q677">
        <v>2013</v>
      </c>
      <c r="R677" t="s">
        <v>55</v>
      </c>
      <c r="S677" s="2">
        <f xml:space="preserve">  financials[[#This Row],[Manufacturing Price]] + financials[[#This Row],[COGS]]</f>
        <v>2680</v>
      </c>
      <c r="T677" s="2">
        <f>financials[[#This Row],[Gross Sales]]-financials[[#This Row],[Expenses]]</f>
        <v>2660</v>
      </c>
    </row>
    <row r="678" spans="1:20" x14ac:dyDescent="0.35">
      <c r="A678" t="s">
        <v>30</v>
      </c>
      <c r="B678" t="s">
        <v>21</v>
      </c>
      <c r="C678" t="s">
        <v>37</v>
      </c>
      <c r="D678" t="s">
        <v>47</v>
      </c>
      <c r="E678">
        <v>1085</v>
      </c>
      <c r="F678">
        <v>10</v>
      </c>
      <c r="G678" s="2">
        <v>125</v>
      </c>
      <c r="H678" s="2">
        <v>135625</v>
      </c>
      <c r="I678" s="2">
        <v>20343.75</v>
      </c>
      <c r="J678" s="2">
        <v>115281.25</v>
      </c>
      <c r="K678" s="2">
        <v>130200</v>
      </c>
      <c r="L678" s="2">
        <v>-14918.75</v>
      </c>
      <c r="M678" s="1">
        <v>41913</v>
      </c>
      <c r="N678" s="1">
        <f>WEEKDAY(financials[[#This Row],[Date]])</f>
        <v>4</v>
      </c>
      <c r="O678">
        <v>10</v>
      </c>
      <c r="P678" t="s">
        <v>35</v>
      </c>
      <c r="Q678">
        <v>2014</v>
      </c>
      <c r="R678" t="s">
        <v>51</v>
      </c>
      <c r="S678" s="2">
        <f xml:space="preserve">  financials[[#This Row],[Manufacturing Price]] + financials[[#This Row],[COGS]]</f>
        <v>130210</v>
      </c>
      <c r="T678" s="2">
        <f>financials[[#This Row],[Gross Sales]]-financials[[#This Row],[Expenses]]</f>
        <v>5415</v>
      </c>
    </row>
    <row r="679" spans="1:20" x14ac:dyDescent="0.35">
      <c r="A679" t="s">
        <v>22</v>
      </c>
      <c r="B679" t="s">
        <v>21</v>
      </c>
      <c r="C679" t="s">
        <v>37</v>
      </c>
      <c r="D679" t="s">
        <v>47</v>
      </c>
      <c r="E679">
        <v>1175</v>
      </c>
      <c r="F679">
        <v>10</v>
      </c>
      <c r="G679" s="2">
        <v>15</v>
      </c>
      <c r="H679" s="2">
        <v>17625</v>
      </c>
      <c r="I679" s="2">
        <v>2643.75</v>
      </c>
      <c r="J679" s="2">
        <v>14981.25</v>
      </c>
      <c r="K679" s="2">
        <v>11750</v>
      </c>
      <c r="L679" s="2">
        <v>3231.25</v>
      </c>
      <c r="M679" s="1">
        <v>41913</v>
      </c>
      <c r="N679" s="1">
        <f>WEEKDAY(financials[[#This Row],[Date]])</f>
        <v>4</v>
      </c>
      <c r="O679">
        <v>10</v>
      </c>
      <c r="P679" t="s">
        <v>35</v>
      </c>
      <c r="Q679">
        <v>2014</v>
      </c>
      <c r="R679" t="s">
        <v>51</v>
      </c>
      <c r="S679" s="2">
        <f xml:space="preserve">  financials[[#This Row],[Manufacturing Price]] + financials[[#This Row],[COGS]]</f>
        <v>11760</v>
      </c>
      <c r="T679" s="2">
        <f>financials[[#This Row],[Gross Sales]]-financials[[#This Row],[Expenses]]</f>
        <v>5865</v>
      </c>
    </row>
    <row r="680" spans="1:20" x14ac:dyDescent="0.35">
      <c r="A680" t="s">
        <v>16</v>
      </c>
      <c r="B680" t="s">
        <v>36</v>
      </c>
      <c r="C680" t="s">
        <v>37</v>
      </c>
      <c r="D680" t="s">
        <v>47</v>
      </c>
      <c r="E680">
        <v>2007</v>
      </c>
      <c r="F680">
        <v>10</v>
      </c>
      <c r="G680" s="2">
        <v>350</v>
      </c>
      <c r="H680" s="2">
        <v>702450</v>
      </c>
      <c r="I680" s="2">
        <v>105367.5</v>
      </c>
      <c r="J680" s="2">
        <v>597082.5</v>
      </c>
      <c r="K680" s="2">
        <v>521820</v>
      </c>
      <c r="L680" s="2">
        <v>75262.5</v>
      </c>
      <c r="M680" s="1">
        <v>41579</v>
      </c>
      <c r="N680" s="1">
        <f>WEEKDAY(financials[[#This Row],[Date]])</f>
        <v>6</v>
      </c>
      <c r="O680">
        <v>11</v>
      </c>
      <c r="P680" t="s">
        <v>39</v>
      </c>
      <c r="Q680">
        <v>2013</v>
      </c>
      <c r="R680" t="s">
        <v>56</v>
      </c>
      <c r="S680" s="2">
        <f xml:space="preserve">  financials[[#This Row],[Manufacturing Price]] + financials[[#This Row],[COGS]]</f>
        <v>521830</v>
      </c>
      <c r="T680" s="2">
        <f>financials[[#This Row],[Gross Sales]]-financials[[#This Row],[Expenses]]</f>
        <v>180620</v>
      </c>
    </row>
    <row r="681" spans="1:20" x14ac:dyDescent="0.35">
      <c r="A681" t="s">
        <v>16</v>
      </c>
      <c r="B681" t="s">
        <v>25</v>
      </c>
      <c r="C681" t="s">
        <v>37</v>
      </c>
      <c r="D681" t="s">
        <v>47</v>
      </c>
      <c r="E681">
        <v>2151</v>
      </c>
      <c r="F681">
        <v>10</v>
      </c>
      <c r="G681" s="2">
        <v>350</v>
      </c>
      <c r="H681" s="2">
        <v>752850</v>
      </c>
      <c r="I681" s="2">
        <v>112927.5</v>
      </c>
      <c r="J681" s="2">
        <v>639922.5</v>
      </c>
      <c r="K681" s="2">
        <v>559260</v>
      </c>
      <c r="L681" s="2">
        <v>80662.5</v>
      </c>
      <c r="M681" s="1">
        <v>41579</v>
      </c>
      <c r="N681" s="1">
        <f>WEEKDAY(financials[[#This Row],[Date]])</f>
        <v>6</v>
      </c>
      <c r="O681">
        <v>11</v>
      </c>
      <c r="P681" t="s">
        <v>39</v>
      </c>
      <c r="Q681">
        <v>2013</v>
      </c>
      <c r="R681" t="s">
        <v>56</v>
      </c>
      <c r="S681" s="2">
        <f xml:space="preserve">  financials[[#This Row],[Manufacturing Price]] + financials[[#This Row],[COGS]]</f>
        <v>559270</v>
      </c>
      <c r="T681" s="2">
        <f>financials[[#This Row],[Gross Sales]]-financials[[#This Row],[Expenses]]</f>
        <v>193580</v>
      </c>
    </row>
    <row r="682" spans="1:20" x14ac:dyDescent="0.35">
      <c r="A682" t="s">
        <v>29</v>
      </c>
      <c r="B682" t="s">
        <v>36</v>
      </c>
      <c r="C682" t="s">
        <v>37</v>
      </c>
      <c r="D682" t="s">
        <v>47</v>
      </c>
      <c r="E682">
        <v>914</v>
      </c>
      <c r="F682">
        <v>10</v>
      </c>
      <c r="G682" s="2">
        <v>12</v>
      </c>
      <c r="H682" s="2">
        <v>10968</v>
      </c>
      <c r="I682" s="2">
        <v>1645.2</v>
      </c>
      <c r="J682" s="2">
        <v>9322.7999999999993</v>
      </c>
      <c r="K682" s="2">
        <v>2742</v>
      </c>
      <c r="L682" s="2">
        <v>6580.7999999999993</v>
      </c>
      <c r="M682" s="1">
        <v>41974</v>
      </c>
      <c r="N682" s="1">
        <f>WEEKDAY(financials[[#This Row],[Date]])</f>
        <v>2</v>
      </c>
      <c r="O682">
        <v>12</v>
      </c>
      <c r="P682" t="s">
        <v>26</v>
      </c>
      <c r="Q682">
        <v>2014</v>
      </c>
      <c r="R682" t="s">
        <v>53</v>
      </c>
      <c r="S682" s="2">
        <f xml:space="preserve">  financials[[#This Row],[Manufacturing Price]] + financials[[#This Row],[COGS]]</f>
        <v>2752</v>
      </c>
      <c r="T682" s="2">
        <f>financials[[#This Row],[Gross Sales]]-financials[[#This Row],[Expenses]]</f>
        <v>8216</v>
      </c>
    </row>
    <row r="683" spans="1:20" x14ac:dyDescent="0.35">
      <c r="A683" t="s">
        <v>16</v>
      </c>
      <c r="B683" t="s">
        <v>23</v>
      </c>
      <c r="C683" t="s">
        <v>37</v>
      </c>
      <c r="D683" t="s">
        <v>47</v>
      </c>
      <c r="E683">
        <v>293</v>
      </c>
      <c r="F683">
        <v>10</v>
      </c>
      <c r="G683" s="2">
        <v>20</v>
      </c>
      <c r="H683" s="2">
        <v>5860</v>
      </c>
      <c r="I683" s="2">
        <v>879</v>
      </c>
      <c r="J683" s="2">
        <v>4981</v>
      </c>
      <c r="K683" s="2">
        <v>2930</v>
      </c>
      <c r="L683" s="2">
        <v>2051</v>
      </c>
      <c r="M683" s="1">
        <v>41974</v>
      </c>
      <c r="N683" s="1">
        <f>WEEKDAY(financials[[#This Row],[Date]])</f>
        <v>2</v>
      </c>
      <c r="O683">
        <v>12</v>
      </c>
      <c r="P683" t="s">
        <v>26</v>
      </c>
      <c r="Q683">
        <v>2014</v>
      </c>
      <c r="R683" t="s">
        <v>53</v>
      </c>
      <c r="S683" s="2">
        <f xml:space="preserve">  financials[[#This Row],[Manufacturing Price]] + financials[[#This Row],[COGS]]</f>
        <v>2940</v>
      </c>
      <c r="T683" s="2">
        <f>financials[[#This Row],[Gross Sales]]-financials[[#This Row],[Expenses]]</f>
        <v>2920</v>
      </c>
    </row>
    <row r="684" spans="1:20" x14ac:dyDescent="0.35">
      <c r="A684" t="s">
        <v>29</v>
      </c>
      <c r="B684" t="s">
        <v>25</v>
      </c>
      <c r="C684" t="s">
        <v>40</v>
      </c>
      <c r="D684" t="s">
        <v>47</v>
      </c>
      <c r="E684">
        <v>500</v>
      </c>
      <c r="F684">
        <v>120</v>
      </c>
      <c r="G684" s="2">
        <v>12</v>
      </c>
      <c r="H684" s="2">
        <v>6000</v>
      </c>
      <c r="I684" s="2">
        <v>900</v>
      </c>
      <c r="J684" s="2">
        <v>5100</v>
      </c>
      <c r="K684" s="2">
        <v>1500</v>
      </c>
      <c r="L684" s="2">
        <v>3600</v>
      </c>
      <c r="M684" s="1">
        <v>41699</v>
      </c>
      <c r="N684" s="1">
        <f>WEEKDAY(financials[[#This Row],[Date]])</f>
        <v>7</v>
      </c>
      <c r="O684">
        <v>3</v>
      </c>
      <c r="P684" t="s">
        <v>28</v>
      </c>
      <c r="Q684">
        <v>2014</v>
      </c>
      <c r="R684" t="s">
        <v>54</v>
      </c>
      <c r="S684" s="2">
        <f xml:space="preserve">  financials[[#This Row],[Manufacturing Price]] + financials[[#This Row],[COGS]]</f>
        <v>1620</v>
      </c>
      <c r="T684" s="2">
        <f>financials[[#This Row],[Gross Sales]]-financials[[#This Row],[Expenses]]</f>
        <v>4380</v>
      </c>
    </row>
    <row r="685" spans="1:20" x14ac:dyDescent="0.35">
      <c r="A685" t="s">
        <v>22</v>
      </c>
      <c r="B685" t="s">
        <v>23</v>
      </c>
      <c r="C685" t="s">
        <v>40</v>
      </c>
      <c r="D685" t="s">
        <v>47</v>
      </c>
      <c r="E685">
        <v>2826</v>
      </c>
      <c r="F685">
        <v>120</v>
      </c>
      <c r="G685" s="2">
        <v>15</v>
      </c>
      <c r="H685" s="2">
        <v>42390</v>
      </c>
      <c r="I685" s="2">
        <v>6358.5</v>
      </c>
      <c r="J685" s="2">
        <v>36031.5</v>
      </c>
      <c r="K685" s="2">
        <v>28260</v>
      </c>
      <c r="L685" s="2">
        <v>7771.5</v>
      </c>
      <c r="M685" s="1">
        <v>41760</v>
      </c>
      <c r="N685" s="1">
        <f>WEEKDAY(financials[[#This Row],[Date]])</f>
        <v>5</v>
      </c>
      <c r="O685">
        <v>5</v>
      </c>
      <c r="P685" t="s">
        <v>45</v>
      </c>
      <c r="Q685">
        <v>2014</v>
      </c>
      <c r="R685" t="s">
        <v>57</v>
      </c>
      <c r="S685" s="2">
        <f xml:space="preserve">  financials[[#This Row],[Manufacturing Price]] + financials[[#This Row],[COGS]]</f>
        <v>28380</v>
      </c>
      <c r="T685" s="2">
        <f>financials[[#This Row],[Gross Sales]]-financials[[#This Row],[Expenses]]</f>
        <v>14010</v>
      </c>
    </row>
    <row r="686" spans="1:20" x14ac:dyDescent="0.35">
      <c r="A686" t="s">
        <v>30</v>
      </c>
      <c r="B686" t="s">
        <v>23</v>
      </c>
      <c r="C686" t="s">
        <v>40</v>
      </c>
      <c r="D686" t="s">
        <v>47</v>
      </c>
      <c r="E686">
        <v>663</v>
      </c>
      <c r="F686">
        <v>120</v>
      </c>
      <c r="G686" s="2">
        <v>125</v>
      </c>
      <c r="H686" s="2">
        <v>82875</v>
      </c>
      <c r="I686" s="2">
        <v>12431.25</v>
      </c>
      <c r="J686" s="2">
        <v>70443.75</v>
      </c>
      <c r="K686" s="2">
        <v>79560</v>
      </c>
      <c r="L686" s="2">
        <v>-9116.25</v>
      </c>
      <c r="M686" s="1">
        <v>41883</v>
      </c>
      <c r="N686" s="1">
        <f>WEEKDAY(financials[[#This Row],[Date]])</f>
        <v>2</v>
      </c>
      <c r="O686">
        <v>9</v>
      </c>
      <c r="P686" t="s">
        <v>34</v>
      </c>
      <c r="Q686">
        <v>2014</v>
      </c>
      <c r="R686" t="s">
        <v>53</v>
      </c>
      <c r="S686" s="2">
        <f xml:space="preserve">  financials[[#This Row],[Manufacturing Price]] + financials[[#This Row],[COGS]]</f>
        <v>79680</v>
      </c>
      <c r="T686" s="2">
        <f>financials[[#This Row],[Gross Sales]]-financials[[#This Row],[Expenses]]</f>
        <v>3195</v>
      </c>
    </row>
    <row r="687" spans="1:20" x14ac:dyDescent="0.35">
      <c r="A687" t="s">
        <v>32</v>
      </c>
      <c r="B687" t="s">
        <v>36</v>
      </c>
      <c r="C687" t="s">
        <v>40</v>
      </c>
      <c r="D687" t="s">
        <v>47</v>
      </c>
      <c r="E687">
        <v>2574</v>
      </c>
      <c r="F687">
        <v>120</v>
      </c>
      <c r="G687" s="2">
        <v>300</v>
      </c>
      <c r="H687" s="2">
        <v>772200</v>
      </c>
      <c r="I687" s="2">
        <v>115830</v>
      </c>
      <c r="J687" s="2">
        <v>656370</v>
      </c>
      <c r="K687" s="2">
        <v>643500</v>
      </c>
      <c r="L687" s="2">
        <v>12870</v>
      </c>
      <c r="M687" s="1">
        <v>41579</v>
      </c>
      <c r="N687" s="1">
        <f>WEEKDAY(financials[[#This Row],[Date]])</f>
        <v>6</v>
      </c>
      <c r="O687">
        <v>11</v>
      </c>
      <c r="P687" t="s">
        <v>39</v>
      </c>
      <c r="Q687">
        <v>2013</v>
      </c>
      <c r="R687" t="s">
        <v>56</v>
      </c>
      <c r="S687" s="2">
        <f xml:space="preserve">  financials[[#This Row],[Manufacturing Price]] + financials[[#This Row],[COGS]]</f>
        <v>643620</v>
      </c>
      <c r="T687" s="2">
        <f>financials[[#This Row],[Gross Sales]]-financials[[#This Row],[Expenses]]</f>
        <v>128580</v>
      </c>
    </row>
    <row r="688" spans="1:20" x14ac:dyDescent="0.35">
      <c r="A688" t="s">
        <v>30</v>
      </c>
      <c r="B688" t="s">
        <v>36</v>
      </c>
      <c r="C688" t="s">
        <v>40</v>
      </c>
      <c r="D688" t="s">
        <v>47</v>
      </c>
      <c r="E688">
        <v>2438</v>
      </c>
      <c r="F688">
        <v>120</v>
      </c>
      <c r="G688" s="2">
        <v>125</v>
      </c>
      <c r="H688" s="2">
        <v>304750</v>
      </c>
      <c r="I688" s="2">
        <v>45712.5</v>
      </c>
      <c r="J688" s="2">
        <v>259037.5</v>
      </c>
      <c r="K688" s="2">
        <v>292560</v>
      </c>
      <c r="L688" s="2">
        <v>-33522.5</v>
      </c>
      <c r="M688" s="1">
        <v>41609</v>
      </c>
      <c r="N688" s="1">
        <f>WEEKDAY(financials[[#This Row],[Date]])</f>
        <v>1</v>
      </c>
      <c r="O688">
        <v>12</v>
      </c>
      <c r="P688" t="s">
        <v>26</v>
      </c>
      <c r="Q688">
        <v>2013</v>
      </c>
      <c r="R688" t="s">
        <v>52</v>
      </c>
      <c r="S688" s="2">
        <f xml:space="preserve">  financials[[#This Row],[Manufacturing Price]] + financials[[#This Row],[COGS]]</f>
        <v>292680</v>
      </c>
      <c r="T688" s="2">
        <f>financials[[#This Row],[Gross Sales]]-financials[[#This Row],[Expenses]]</f>
        <v>12070</v>
      </c>
    </row>
    <row r="689" spans="1:20" x14ac:dyDescent="0.35">
      <c r="A689" t="s">
        <v>29</v>
      </c>
      <c r="B689" t="s">
        <v>36</v>
      </c>
      <c r="C689" t="s">
        <v>40</v>
      </c>
      <c r="D689" t="s">
        <v>47</v>
      </c>
      <c r="E689">
        <v>914</v>
      </c>
      <c r="F689">
        <v>120</v>
      </c>
      <c r="G689" s="2">
        <v>12</v>
      </c>
      <c r="H689" s="2">
        <v>10968</v>
      </c>
      <c r="I689" s="2">
        <v>1645.2</v>
      </c>
      <c r="J689" s="2">
        <v>9322.7999999999993</v>
      </c>
      <c r="K689" s="2">
        <v>2742</v>
      </c>
      <c r="L689" s="2">
        <v>6580.7999999999993</v>
      </c>
      <c r="M689" s="1">
        <v>41974</v>
      </c>
      <c r="N689" s="1">
        <f>WEEKDAY(financials[[#This Row],[Date]])</f>
        <v>2</v>
      </c>
      <c r="O689">
        <v>12</v>
      </c>
      <c r="P689" t="s">
        <v>26</v>
      </c>
      <c r="Q689">
        <v>2014</v>
      </c>
      <c r="R689" t="s">
        <v>53</v>
      </c>
      <c r="S689" s="2">
        <f xml:space="preserve">  financials[[#This Row],[Manufacturing Price]] + financials[[#This Row],[COGS]]</f>
        <v>2862</v>
      </c>
      <c r="T689" s="2">
        <f>financials[[#This Row],[Gross Sales]]-financials[[#This Row],[Expenses]]</f>
        <v>8106</v>
      </c>
    </row>
    <row r="690" spans="1:20" x14ac:dyDescent="0.35">
      <c r="A690" t="s">
        <v>16</v>
      </c>
      <c r="B690" t="s">
        <v>17</v>
      </c>
      <c r="C690" t="s">
        <v>41</v>
      </c>
      <c r="D690" t="s">
        <v>47</v>
      </c>
      <c r="E690">
        <v>865.5</v>
      </c>
      <c r="F690">
        <v>250</v>
      </c>
      <c r="G690" s="2">
        <v>20</v>
      </c>
      <c r="H690" s="2">
        <v>17310</v>
      </c>
      <c r="I690" s="2">
        <v>2596.5</v>
      </c>
      <c r="J690" s="2">
        <v>14713.5</v>
      </c>
      <c r="K690" s="2">
        <v>8655</v>
      </c>
      <c r="L690" s="2">
        <v>6058.5</v>
      </c>
      <c r="M690" s="1">
        <v>41821</v>
      </c>
      <c r="N690" s="1">
        <f>WEEKDAY(financials[[#This Row],[Date]])</f>
        <v>3</v>
      </c>
      <c r="O690">
        <v>7</v>
      </c>
      <c r="P690" t="s">
        <v>31</v>
      </c>
      <c r="Q690">
        <v>2014</v>
      </c>
      <c r="R690" t="s">
        <v>55</v>
      </c>
      <c r="S690" s="2">
        <f xml:space="preserve">  financials[[#This Row],[Manufacturing Price]] + financials[[#This Row],[COGS]]</f>
        <v>8905</v>
      </c>
      <c r="T690" s="2">
        <f>financials[[#This Row],[Gross Sales]]-financials[[#This Row],[Expenses]]</f>
        <v>8405</v>
      </c>
    </row>
    <row r="691" spans="1:20" x14ac:dyDescent="0.35">
      <c r="A691" t="s">
        <v>22</v>
      </c>
      <c r="B691" t="s">
        <v>21</v>
      </c>
      <c r="C691" t="s">
        <v>41</v>
      </c>
      <c r="D691" t="s">
        <v>47</v>
      </c>
      <c r="E691">
        <v>492</v>
      </c>
      <c r="F691">
        <v>250</v>
      </c>
      <c r="G691" s="2">
        <v>15</v>
      </c>
      <c r="H691" s="2">
        <v>7380</v>
      </c>
      <c r="I691" s="2">
        <v>1107</v>
      </c>
      <c r="J691" s="2">
        <v>6273</v>
      </c>
      <c r="K691" s="2">
        <v>4920</v>
      </c>
      <c r="L691" s="2">
        <v>1353</v>
      </c>
      <c r="M691" s="1">
        <v>41821</v>
      </c>
      <c r="N691" s="1">
        <f>WEEKDAY(financials[[#This Row],[Date]])</f>
        <v>3</v>
      </c>
      <c r="O691">
        <v>7</v>
      </c>
      <c r="P691" t="s">
        <v>31</v>
      </c>
      <c r="Q691">
        <v>2014</v>
      </c>
      <c r="R691" t="s">
        <v>55</v>
      </c>
      <c r="S691" s="2">
        <f xml:space="preserve">  financials[[#This Row],[Manufacturing Price]] + financials[[#This Row],[COGS]]</f>
        <v>5170</v>
      </c>
      <c r="T691" s="2">
        <f>financials[[#This Row],[Gross Sales]]-financials[[#This Row],[Expenses]]</f>
        <v>2210</v>
      </c>
    </row>
    <row r="692" spans="1:20" x14ac:dyDescent="0.35">
      <c r="A692" t="s">
        <v>16</v>
      </c>
      <c r="B692" t="s">
        <v>36</v>
      </c>
      <c r="C692" t="s">
        <v>41</v>
      </c>
      <c r="D692" t="s">
        <v>47</v>
      </c>
      <c r="E692">
        <v>267</v>
      </c>
      <c r="F692">
        <v>250</v>
      </c>
      <c r="G692" s="2">
        <v>20</v>
      </c>
      <c r="H692" s="2">
        <v>5340</v>
      </c>
      <c r="I692" s="2">
        <v>801</v>
      </c>
      <c r="J692" s="2">
        <v>4539</v>
      </c>
      <c r="K692" s="2">
        <v>2670</v>
      </c>
      <c r="L692" s="2">
        <v>1869</v>
      </c>
      <c r="M692" s="1">
        <v>41548</v>
      </c>
      <c r="N692" s="1">
        <f>WEEKDAY(financials[[#This Row],[Date]])</f>
        <v>3</v>
      </c>
      <c r="O692">
        <v>10</v>
      </c>
      <c r="P692" t="s">
        <v>35</v>
      </c>
      <c r="Q692">
        <v>2013</v>
      </c>
      <c r="R692" t="s">
        <v>55</v>
      </c>
      <c r="S692" s="2">
        <f xml:space="preserve">  financials[[#This Row],[Manufacturing Price]] + financials[[#This Row],[COGS]]</f>
        <v>2920</v>
      </c>
      <c r="T692" s="2">
        <f>financials[[#This Row],[Gross Sales]]-financials[[#This Row],[Expenses]]</f>
        <v>2420</v>
      </c>
    </row>
    <row r="693" spans="1:20" x14ac:dyDescent="0.35">
      <c r="A693" t="s">
        <v>22</v>
      </c>
      <c r="B693" t="s">
        <v>21</v>
      </c>
      <c r="C693" t="s">
        <v>41</v>
      </c>
      <c r="D693" t="s">
        <v>47</v>
      </c>
      <c r="E693">
        <v>1175</v>
      </c>
      <c r="F693">
        <v>250</v>
      </c>
      <c r="G693" s="2">
        <v>15</v>
      </c>
      <c r="H693" s="2">
        <v>17625</v>
      </c>
      <c r="I693" s="2">
        <v>2643.75</v>
      </c>
      <c r="J693" s="2">
        <v>14981.25</v>
      </c>
      <c r="K693" s="2">
        <v>11750</v>
      </c>
      <c r="L693" s="2">
        <v>3231.25</v>
      </c>
      <c r="M693" s="1">
        <v>41913</v>
      </c>
      <c r="N693" s="1">
        <f>WEEKDAY(financials[[#This Row],[Date]])</f>
        <v>4</v>
      </c>
      <c r="O693">
        <v>10</v>
      </c>
      <c r="P693" t="s">
        <v>35</v>
      </c>
      <c r="Q693">
        <v>2014</v>
      </c>
      <c r="R693" t="s">
        <v>51</v>
      </c>
      <c r="S693" s="2">
        <f xml:space="preserve">  financials[[#This Row],[Manufacturing Price]] + financials[[#This Row],[COGS]]</f>
        <v>12000</v>
      </c>
      <c r="T693" s="2">
        <f>financials[[#This Row],[Gross Sales]]-financials[[#This Row],[Expenses]]</f>
        <v>5625</v>
      </c>
    </row>
    <row r="694" spans="1:20" x14ac:dyDescent="0.35">
      <c r="A694" t="s">
        <v>30</v>
      </c>
      <c r="B694" t="s">
        <v>17</v>
      </c>
      <c r="C694" t="s">
        <v>41</v>
      </c>
      <c r="D694" t="s">
        <v>47</v>
      </c>
      <c r="E694">
        <v>2954</v>
      </c>
      <c r="F694">
        <v>250</v>
      </c>
      <c r="G694" s="2">
        <v>125</v>
      </c>
      <c r="H694" s="2">
        <v>369250</v>
      </c>
      <c r="I694" s="2">
        <v>55387.5</v>
      </c>
      <c r="J694" s="2">
        <v>313862.5</v>
      </c>
      <c r="K694" s="2">
        <v>354480</v>
      </c>
      <c r="L694" s="2">
        <v>-40617.5</v>
      </c>
      <c r="M694" s="1">
        <v>41579</v>
      </c>
      <c r="N694" s="1">
        <f>WEEKDAY(financials[[#This Row],[Date]])</f>
        <v>6</v>
      </c>
      <c r="O694">
        <v>11</v>
      </c>
      <c r="P694" t="s">
        <v>39</v>
      </c>
      <c r="Q694">
        <v>2013</v>
      </c>
      <c r="R694" t="s">
        <v>56</v>
      </c>
      <c r="S694" s="2">
        <f xml:space="preserve">  financials[[#This Row],[Manufacturing Price]] + financials[[#This Row],[COGS]]</f>
        <v>354730</v>
      </c>
      <c r="T694" s="2">
        <f>financials[[#This Row],[Gross Sales]]-financials[[#This Row],[Expenses]]</f>
        <v>14520</v>
      </c>
    </row>
    <row r="695" spans="1:20" x14ac:dyDescent="0.35">
      <c r="A695" t="s">
        <v>30</v>
      </c>
      <c r="B695" t="s">
        <v>21</v>
      </c>
      <c r="C695" t="s">
        <v>41</v>
      </c>
      <c r="D695" t="s">
        <v>47</v>
      </c>
      <c r="E695">
        <v>552</v>
      </c>
      <c r="F695">
        <v>250</v>
      </c>
      <c r="G695" s="2">
        <v>125</v>
      </c>
      <c r="H695" s="2">
        <v>69000</v>
      </c>
      <c r="I695" s="2">
        <v>10350</v>
      </c>
      <c r="J695" s="2">
        <v>58650</v>
      </c>
      <c r="K695" s="2">
        <v>66240</v>
      </c>
      <c r="L695" s="2">
        <v>-7590</v>
      </c>
      <c r="M695" s="1">
        <v>41944</v>
      </c>
      <c r="N695" s="1">
        <f>WEEKDAY(financials[[#This Row],[Date]])</f>
        <v>7</v>
      </c>
      <c r="O695">
        <v>11</v>
      </c>
      <c r="P695" t="s">
        <v>39</v>
      </c>
      <c r="Q695">
        <v>2014</v>
      </c>
      <c r="R695" t="s">
        <v>54</v>
      </c>
      <c r="S695" s="2">
        <f xml:space="preserve">  financials[[#This Row],[Manufacturing Price]] + financials[[#This Row],[COGS]]</f>
        <v>66490</v>
      </c>
      <c r="T695" s="2">
        <f>financials[[#This Row],[Gross Sales]]-financials[[#This Row],[Expenses]]</f>
        <v>2510</v>
      </c>
    </row>
    <row r="696" spans="1:20" x14ac:dyDescent="0.35">
      <c r="A696" t="s">
        <v>16</v>
      </c>
      <c r="B696" t="s">
        <v>23</v>
      </c>
      <c r="C696" t="s">
        <v>41</v>
      </c>
      <c r="D696" t="s">
        <v>47</v>
      </c>
      <c r="E696">
        <v>293</v>
      </c>
      <c r="F696">
        <v>250</v>
      </c>
      <c r="G696" s="2">
        <v>20</v>
      </c>
      <c r="H696" s="2">
        <v>5860</v>
      </c>
      <c r="I696" s="2">
        <v>879</v>
      </c>
      <c r="J696" s="2">
        <v>4981</v>
      </c>
      <c r="K696" s="2">
        <v>2930</v>
      </c>
      <c r="L696" s="2">
        <v>2051</v>
      </c>
      <c r="M696" s="1">
        <v>41974</v>
      </c>
      <c r="N696" s="1">
        <f>WEEKDAY(financials[[#This Row],[Date]])</f>
        <v>2</v>
      </c>
      <c r="O696">
        <v>12</v>
      </c>
      <c r="P696" t="s">
        <v>26</v>
      </c>
      <c r="Q696">
        <v>2014</v>
      </c>
      <c r="R696" t="s">
        <v>53</v>
      </c>
      <c r="S696" s="2">
        <f xml:space="preserve">  financials[[#This Row],[Manufacturing Price]] + financials[[#This Row],[COGS]]</f>
        <v>3180</v>
      </c>
      <c r="T696" s="2">
        <f>financials[[#This Row],[Gross Sales]]-financials[[#This Row],[Expenses]]</f>
        <v>2680</v>
      </c>
    </row>
    <row r="697" spans="1:20" x14ac:dyDescent="0.35">
      <c r="A697" t="s">
        <v>32</v>
      </c>
      <c r="B697" t="s">
        <v>23</v>
      </c>
      <c r="C697" t="s">
        <v>43</v>
      </c>
      <c r="D697" t="s">
        <v>47</v>
      </c>
      <c r="E697">
        <v>2475</v>
      </c>
      <c r="F697">
        <v>260</v>
      </c>
      <c r="G697" s="2">
        <v>300</v>
      </c>
      <c r="H697" s="2">
        <v>742500</v>
      </c>
      <c r="I697" s="2">
        <v>111375</v>
      </c>
      <c r="J697" s="2">
        <v>631125</v>
      </c>
      <c r="K697" s="2">
        <v>618750</v>
      </c>
      <c r="L697" s="2">
        <v>12375</v>
      </c>
      <c r="M697" s="1">
        <v>41699</v>
      </c>
      <c r="N697" s="1">
        <f>WEEKDAY(financials[[#This Row],[Date]])</f>
        <v>7</v>
      </c>
      <c r="O697">
        <v>3</v>
      </c>
      <c r="P697" t="s">
        <v>28</v>
      </c>
      <c r="Q697">
        <v>2014</v>
      </c>
      <c r="R697" t="s">
        <v>54</v>
      </c>
      <c r="S697" s="2">
        <f xml:space="preserve">  financials[[#This Row],[Manufacturing Price]] + financials[[#This Row],[COGS]]</f>
        <v>619010</v>
      </c>
      <c r="T697" s="2">
        <f>financials[[#This Row],[Gross Sales]]-financials[[#This Row],[Expenses]]</f>
        <v>123490</v>
      </c>
    </row>
    <row r="698" spans="1:20" x14ac:dyDescent="0.35">
      <c r="A698" t="s">
        <v>32</v>
      </c>
      <c r="B698" t="s">
        <v>25</v>
      </c>
      <c r="C698" t="s">
        <v>43</v>
      </c>
      <c r="D698" t="s">
        <v>47</v>
      </c>
      <c r="E698">
        <v>546</v>
      </c>
      <c r="F698">
        <v>260</v>
      </c>
      <c r="G698" s="2">
        <v>300</v>
      </c>
      <c r="H698" s="2">
        <v>163800</v>
      </c>
      <c r="I698" s="2">
        <v>24570</v>
      </c>
      <c r="J698" s="2">
        <v>139230</v>
      </c>
      <c r="K698" s="2">
        <v>136500</v>
      </c>
      <c r="L698" s="2">
        <v>2730</v>
      </c>
      <c r="M698" s="1">
        <v>41913</v>
      </c>
      <c r="N698" s="1">
        <f>WEEKDAY(financials[[#This Row],[Date]])</f>
        <v>4</v>
      </c>
      <c r="O698">
        <v>10</v>
      </c>
      <c r="P698" t="s">
        <v>35</v>
      </c>
      <c r="Q698">
        <v>2014</v>
      </c>
      <c r="R698" t="s">
        <v>51</v>
      </c>
      <c r="S698" s="2">
        <f xml:space="preserve">  financials[[#This Row],[Manufacturing Price]] + financials[[#This Row],[COGS]]</f>
        <v>136760</v>
      </c>
      <c r="T698" s="2">
        <f>financials[[#This Row],[Gross Sales]]-financials[[#This Row],[Expenses]]</f>
        <v>27040</v>
      </c>
    </row>
    <row r="699" spans="1:20" x14ac:dyDescent="0.35">
      <c r="A699" t="s">
        <v>16</v>
      </c>
      <c r="B699" t="s">
        <v>25</v>
      </c>
      <c r="C699" t="s">
        <v>27</v>
      </c>
      <c r="D699" t="s">
        <v>47</v>
      </c>
      <c r="E699">
        <v>1368</v>
      </c>
      <c r="F699">
        <v>5</v>
      </c>
      <c r="G699" s="2">
        <v>7</v>
      </c>
      <c r="H699" s="2">
        <v>9576</v>
      </c>
      <c r="I699" s="2">
        <v>1436.4</v>
      </c>
      <c r="J699" s="2">
        <v>8139.6</v>
      </c>
      <c r="K699" s="2">
        <v>6840</v>
      </c>
      <c r="L699" s="2">
        <v>1299.6000000000004</v>
      </c>
      <c r="M699" s="1">
        <v>41671</v>
      </c>
      <c r="N699" s="1">
        <f>WEEKDAY(financials[[#This Row],[Date]])</f>
        <v>7</v>
      </c>
      <c r="O699">
        <v>2</v>
      </c>
      <c r="P699" t="s">
        <v>38</v>
      </c>
      <c r="Q699">
        <v>2014</v>
      </c>
      <c r="R699" t="s">
        <v>54</v>
      </c>
      <c r="S699" s="2">
        <f xml:space="preserve">  financials[[#This Row],[Manufacturing Price]] + financials[[#This Row],[COGS]]</f>
        <v>6845</v>
      </c>
      <c r="T699" s="2">
        <f>financials[[#This Row],[Gross Sales]]-financials[[#This Row],[Expenses]]</f>
        <v>2731</v>
      </c>
    </row>
    <row r="700" spans="1:20" x14ac:dyDescent="0.35">
      <c r="A700" t="s">
        <v>16</v>
      </c>
      <c r="B700" t="s">
        <v>17</v>
      </c>
      <c r="C700" t="s">
        <v>37</v>
      </c>
      <c r="D700" t="s">
        <v>47</v>
      </c>
      <c r="E700">
        <v>723</v>
      </c>
      <c r="F700">
        <v>10</v>
      </c>
      <c r="G700" s="2">
        <v>7</v>
      </c>
      <c r="H700" s="2">
        <v>5061</v>
      </c>
      <c r="I700" s="2">
        <v>759.15000000000009</v>
      </c>
      <c r="J700" s="2">
        <v>4301.8500000000004</v>
      </c>
      <c r="K700" s="2">
        <v>3615</v>
      </c>
      <c r="L700" s="2">
        <v>686.85000000000014</v>
      </c>
      <c r="M700" s="1">
        <v>41730</v>
      </c>
      <c r="N700" s="1">
        <f>WEEKDAY(financials[[#This Row],[Date]])</f>
        <v>3</v>
      </c>
      <c r="O700">
        <v>4</v>
      </c>
      <c r="P700" t="s">
        <v>42</v>
      </c>
      <c r="Q700">
        <v>2014</v>
      </c>
      <c r="R700" t="s">
        <v>55</v>
      </c>
      <c r="S700" s="2">
        <f xml:space="preserve">  financials[[#This Row],[Manufacturing Price]] + financials[[#This Row],[COGS]]</f>
        <v>3625</v>
      </c>
      <c r="T700" s="2">
        <f>financials[[#This Row],[Gross Sales]]-financials[[#This Row],[Expenses]]</f>
        <v>1436</v>
      </c>
    </row>
    <row r="701" spans="1:20" x14ac:dyDescent="0.35">
      <c r="A701" t="s">
        <v>29</v>
      </c>
      <c r="B701" t="s">
        <v>36</v>
      </c>
      <c r="C701" t="s">
        <v>41</v>
      </c>
      <c r="D701" t="s">
        <v>47</v>
      </c>
      <c r="E701">
        <v>1806</v>
      </c>
      <c r="F701">
        <v>250</v>
      </c>
      <c r="G701" s="2">
        <v>12</v>
      </c>
      <c r="H701" s="2">
        <v>21672</v>
      </c>
      <c r="I701" s="2">
        <v>3250.8</v>
      </c>
      <c r="J701" s="2">
        <v>18421.2</v>
      </c>
      <c r="K701" s="2">
        <v>5418</v>
      </c>
      <c r="L701" s="2">
        <v>13003.2</v>
      </c>
      <c r="M701" s="1">
        <v>41760</v>
      </c>
      <c r="N701" s="1">
        <f>WEEKDAY(financials[[#This Row],[Date]])</f>
        <v>5</v>
      </c>
      <c r="O701">
        <v>5</v>
      </c>
      <c r="P701" t="s">
        <v>45</v>
      </c>
      <c r="Q701">
        <v>2014</v>
      </c>
      <c r="R701" t="s">
        <v>57</v>
      </c>
      <c r="S701" s="2">
        <f xml:space="preserve">  financials[[#This Row],[Manufacturing Price]] + financials[[#This Row],[COGS]]</f>
        <v>5668</v>
      </c>
      <c r="T701" s="2">
        <f>financials[[#This Row],[Gross Sales]]-financials[[#This Row],[Expenses]]</f>
        <v>16004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99A7-D6A2-4531-82A5-14FC6E6BF2BA}">
  <dimension ref="A2:K29"/>
  <sheetViews>
    <sheetView tabSelected="1" workbookViewId="0">
      <selection activeCell="H15" sqref="H15"/>
    </sheetView>
  </sheetViews>
  <sheetFormatPr defaultRowHeight="14.5" x14ac:dyDescent="0.35"/>
  <cols>
    <col min="1" max="1" width="12.36328125" bestFit="1" customWidth="1"/>
    <col min="2" max="2" width="11.7265625" bestFit="1" customWidth="1"/>
    <col min="3" max="3" width="11.81640625" bestFit="1" customWidth="1"/>
    <col min="4" max="4" width="12.36328125" bestFit="1" customWidth="1"/>
    <col min="5" max="5" width="14.6328125" customWidth="1"/>
    <col min="6" max="6" width="8.7265625" bestFit="1" customWidth="1"/>
    <col min="7" max="7" width="14.1796875" customWidth="1"/>
    <col min="8" max="8" width="17.08984375" bestFit="1" customWidth="1"/>
    <col min="9" max="9" width="11.7265625" bestFit="1" customWidth="1"/>
    <col min="10" max="10" width="21.54296875" bestFit="1" customWidth="1"/>
    <col min="11" max="12" width="11.81640625" bestFit="1" customWidth="1"/>
    <col min="13" max="13" width="6.81640625" bestFit="1" customWidth="1"/>
    <col min="14" max="14" width="21.81640625" bestFit="1" customWidth="1"/>
    <col min="15" max="15" width="10.7265625" bestFit="1" customWidth="1"/>
    <col min="16" max="16" width="11.08984375" bestFit="1" customWidth="1"/>
    <col min="17" max="17" width="21.81640625" bestFit="1" customWidth="1"/>
    <col min="18" max="18" width="11.08984375" bestFit="1" customWidth="1"/>
    <col min="19" max="19" width="8.1796875" bestFit="1" customWidth="1"/>
    <col min="20" max="20" width="11.08984375" bestFit="1" customWidth="1"/>
    <col min="21" max="21" width="8.1796875" bestFit="1" customWidth="1"/>
    <col min="22" max="22" width="11.08984375" bestFit="1" customWidth="1"/>
    <col min="23" max="23" width="21.81640625" bestFit="1" customWidth="1"/>
    <col min="24" max="24" width="11.08984375" bestFit="1" customWidth="1"/>
    <col min="25" max="25" width="8.1796875" bestFit="1" customWidth="1"/>
    <col min="26" max="26" width="11.08984375" bestFit="1" customWidth="1"/>
    <col min="27" max="27" width="8.453125" bestFit="1" customWidth="1"/>
    <col min="28" max="28" width="11.08984375" bestFit="1" customWidth="1"/>
    <col min="29" max="29" width="8.1796875" bestFit="1" customWidth="1"/>
    <col min="30" max="30" width="11.08984375" bestFit="1" customWidth="1"/>
    <col min="31" max="31" width="8.1796875" bestFit="1" customWidth="1"/>
    <col min="32" max="32" width="11.08984375" bestFit="1" customWidth="1"/>
    <col min="33" max="33" width="8.453125" bestFit="1" customWidth="1"/>
    <col min="34" max="34" width="11.08984375" bestFit="1" customWidth="1"/>
    <col min="35" max="35" width="8.453125" bestFit="1" customWidth="1"/>
    <col min="36" max="36" width="11.08984375" bestFit="1" customWidth="1"/>
    <col min="37" max="37" width="8.1796875" bestFit="1" customWidth="1"/>
    <col min="38" max="38" width="11.08984375" bestFit="1" customWidth="1"/>
    <col min="39" max="39" width="8.453125" bestFit="1" customWidth="1"/>
    <col min="40" max="40" width="11.08984375" bestFit="1" customWidth="1"/>
    <col min="41" max="41" width="8.453125" bestFit="1" customWidth="1"/>
    <col min="42" max="42" width="11.08984375" bestFit="1" customWidth="1"/>
    <col min="43" max="43" width="8.1796875" bestFit="1" customWidth="1"/>
    <col min="44" max="44" width="11.08984375" bestFit="1" customWidth="1"/>
    <col min="45" max="45" width="8.1796875" bestFit="1" customWidth="1"/>
    <col min="46" max="46" width="11.08984375" bestFit="1" customWidth="1"/>
    <col min="47" max="47" width="8.453125" bestFit="1" customWidth="1"/>
    <col min="48" max="48" width="11.08984375" bestFit="1" customWidth="1"/>
    <col min="49" max="49" width="8.1796875" bestFit="1" customWidth="1"/>
    <col min="50" max="50" width="11.08984375" bestFit="1" customWidth="1"/>
    <col min="51" max="51" width="21.81640625" bestFit="1" customWidth="1"/>
    <col min="52" max="52" width="11.08984375" bestFit="1" customWidth="1"/>
    <col min="53" max="53" width="8.1796875" bestFit="1" customWidth="1"/>
    <col min="54" max="54" width="11.08984375" bestFit="1" customWidth="1"/>
    <col min="55" max="55" width="8.1796875" bestFit="1" customWidth="1"/>
    <col min="56" max="56" width="11.08984375" bestFit="1" customWidth="1"/>
    <col min="57" max="57" width="8.1796875" bestFit="1" customWidth="1"/>
    <col min="58" max="58" width="11.08984375" bestFit="1" customWidth="1"/>
    <col min="59" max="59" width="8.1796875" bestFit="1" customWidth="1"/>
    <col min="60" max="60" width="11.08984375" bestFit="1" customWidth="1"/>
    <col min="61" max="61" width="8.453125" bestFit="1" customWidth="1"/>
    <col min="62" max="62" width="11.08984375" bestFit="1" customWidth="1"/>
    <col min="63" max="63" width="8.1796875" bestFit="1" customWidth="1"/>
    <col min="64" max="64" width="11.08984375" bestFit="1" customWidth="1"/>
    <col min="65" max="65" width="8.1796875" bestFit="1" customWidth="1"/>
    <col min="66" max="66" width="11.08984375" bestFit="1" customWidth="1"/>
    <col min="67" max="67" width="8.1796875" bestFit="1" customWidth="1"/>
    <col min="68" max="68" width="11.08984375" bestFit="1" customWidth="1"/>
    <col min="69" max="69" width="8.453125" bestFit="1" customWidth="1"/>
    <col min="70" max="70" width="11.08984375" bestFit="1" customWidth="1"/>
    <col min="71" max="71" width="8.453125" bestFit="1" customWidth="1"/>
    <col min="72" max="72" width="11.08984375" bestFit="1" customWidth="1"/>
    <col min="73" max="73" width="8.453125" bestFit="1" customWidth="1"/>
    <col min="74" max="74" width="11.08984375" bestFit="1" customWidth="1"/>
    <col min="75" max="75" width="8.1796875" bestFit="1" customWidth="1"/>
    <col min="76" max="76" width="11.08984375" bestFit="1" customWidth="1"/>
    <col min="77" max="77" width="8.453125" bestFit="1" customWidth="1"/>
    <col min="78" max="78" width="11.08984375" bestFit="1" customWidth="1"/>
    <col min="79" max="79" width="8.1796875" bestFit="1" customWidth="1"/>
    <col min="80" max="80" width="11.08984375" bestFit="1" customWidth="1"/>
    <col min="81" max="81" width="8.1796875" bestFit="1" customWidth="1"/>
    <col min="82" max="82" width="11.08984375" bestFit="1" customWidth="1"/>
    <col min="83" max="83" width="8.1796875" bestFit="1" customWidth="1"/>
    <col min="84" max="84" width="11.08984375" bestFit="1" customWidth="1"/>
    <col min="85" max="85" width="21.81640625" bestFit="1" customWidth="1"/>
    <col min="86" max="86" width="11.08984375" bestFit="1" customWidth="1"/>
    <col min="87" max="87" width="8.1796875" bestFit="1" customWidth="1"/>
    <col min="88" max="88" width="11.08984375" bestFit="1" customWidth="1"/>
    <col min="89" max="89" width="8.1796875" bestFit="1" customWidth="1"/>
    <col min="90" max="90" width="11.08984375" bestFit="1" customWidth="1"/>
    <col min="91" max="91" width="21.81640625" bestFit="1" customWidth="1"/>
    <col min="92" max="92" width="11.08984375" bestFit="1" customWidth="1"/>
    <col min="93" max="93" width="21.81640625" bestFit="1" customWidth="1"/>
    <col min="94" max="94" width="11.08984375" bestFit="1" customWidth="1"/>
    <col min="95" max="95" width="8.453125" bestFit="1" customWidth="1"/>
    <col min="96" max="96" width="11.08984375" bestFit="1" customWidth="1"/>
    <col min="97" max="97" width="8.1796875" bestFit="1" customWidth="1"/>
    <col min="98" max="98" width="11.08984375" bestFit="1" customWidth="1"/>
    <col min="99" max="99" width="21.81640625" bestFit="1" customWidth="1"/>
    <col min="100" max="100" width="11.08984375" bestFit="1" customWidth="1"/>
    <col min="101" max="101" width="8.1796875" bestFit="1" customWidth="1"/>
    <col min="102" max="102" width="21.81640625" bestFit="1" customWidth="1"/>
    <col min="103" max="103" width="11.08984375" bestFit="1" customWidth="1"/>
    <col min="104" max="104" width="21.81640625" bestFit="1" customWidth="1"/>
    <col min="105" max="105" width="11.08984375" bestFit="1" customWidth="1"/>
    <col min="106" max="106" width="8.453125" bestFit="1" customWidth="1"/>
    <col min="107" max="107" width="11.08984375" bestFit="1" customWidth="1"/>
    <col min="108" max="108" width="21.81640625" bestFit="1" customWidth="1"/>
    <col min="109" max="109" width="11.08984375" bestFit="1" customWidth="1"/>
    <col min="110" max="110" width="8.1796875" bestFit="1" customWidth="1"/>
    <col min="111" max="111" width="11.08984375" bestFit="1" customWidth="1"/>
    <col min="112" max="112" width="8.1796875" bestFit="1" customWidth="1"/>
    <col min="113" max="113" width="11.08984375" bestFit="1" customWidth="1"/>
    <col min="114" max="114" width="8.453125" bestFit="1" customWidth="1"/>
    <col min="115" max="115" width="11.08984375" bestFit="1" customWidth="1"/>
    <col min="116" max="116" width="21.81640625" bestFit="1" customWidth="1"/>
    <col min="117" max="117" width="11.08984375" bestFit="1" customWidth="1"/>
    <col min="118" max="118" width="8.453125" bestFit="1" customWidth="1"/>
    <col min="119" max="119" width="11.08984375" bestFit="1" customWidth="1"/>
    <col min="120" max="120" width="8.1796875" bestFit="1" customWidth="1"/>
    <col min="121" max="121" width="11.08984375" bestFit="1" customWidth="1"/>
    <col min="122" max="122" width="8.1796875" bestFit="1" customWidth="1"/>
    <col min="123" max="123" width="11.08984375" bestFit="1" customWidth="1"/>
    <col min="124" max="124" width="8.1796875" bestFit="1" customWidth="1"/>
    <col min="125" max="125" width="11.08984375" bestFit="1" customWidth="1"/>
    <col min="126" max="126" width="8.1796875" bestFit="1" customWidth="1"/>
    <col min="127" max="127" width="11.08984375" bestFit="1" customWidth="1"/>
    <col min="128" max="128" width="8.1796875" bestFit="1" customWidth="1"/>
    <col min="129" max="129" width="11.08984375" bestFit="1" customWidth="1"/>
    <col min="130" max="130" width="8.1796875" bestFit="1" customWidth="1"/>
    <col min="131" max="131" width="11.08984375" bestFit="1" customWidth="1"/>
    <col min="132" max="132" width="8.453125" bestFit="1" customWidth="1"/>
    <col min="133" max="133" width="11.08984375" bestFit="1" customWidth="1"/>
    <col min="134" max="134" width="8.1796875" bestFit="1" customWidth="1"/>
    <col min="135" max="135" width="11.08984375" bestFit="1" customWidth="1"/>
    <col min="136" max="136" width="21.81640625" bestFit="1" customWidth="1"/>
    <col min="137" max="137" width="11.08984375" bestFit="1" customWidth="1"/>
    <col min="138" max="138" width="21.81640625" bestFit="1" customWidth="1"/>
    <col min="139" max="139" width="11.08984375" bestFit="1" customWidth="1"/>
    <col min="140" max="140" width="21.81640625" bestFit="1" customWidth="1"/>
    <col min="141" max="141" width="11.08984375" bestFit="1" customWidth="1"/>
    <col min="142" max="142" width="8.1796875" bestFit="1" customWidth="1"/>
    <col min="143" max="143" width="11.08984375" bestFit="1" customWidth="1"/>
    <col min="144" max="144" width="8.1796875" bestFit="1" customWidth="1"/>
    <col min="145" max="145" width="11.08984375" bestFit="1" customWidth="1"/>
    <col min="146" max="146" width="8.1796875" bestFit="1" customWidth="1"/>
    <col min="147" max="147" width="11.08984375" bestFit="1" customWidth="1"/>
    <col min="148" max="148" width="8.1796875" bestFit="1" customWidth="1"/>
    <col min="149" max="149" width="11.08984375" bestFit="1" customWidth="1"/>
    <col min="150" max="150" width="8.1796875" bestFit="1" customWidth="1"/>
    <col min="151" max="151" width="11.08984375" bestFit="1" customWidth="1"/>
    <col min="152" max="152" width="8.1796875" bestFit="1" customWidth="1"/>
    <col min="153" max="153" width="11.08984375" bestFit="1" customWidth="1"/>
    <col min="154" max="154" width="8.1796875" bestFit="1" customWidth="1"/>
    <col min="155" max="155" width="11.08984375" bestFit="1" customWidth="1"/>
    <col min="156" max="156" width="8.1796875" bestFit="1" customWidth="1"/>
    <col min="157" max="157" width="11.08984375" bestFit="1" customWidth="1"/>
    <col min="158" max="158" width="8.1796875" bestFit="1" customWidth="1"/>
    <col min="159" max="159" width="11.08984375" bestFit="1" customWidth="1"/>
    <col min="160" max="160" width="8.1796875" bestFit="1" customWidth="1"/>
    <col min="161" max="161" width="11.08984375" bestFit="1" customWidth="1"/>
    <col min="162" max="162" width="21.81640625" bestFit="1" customWidth="1"/>
    <col min="163" max="163" width="11.08984375" bestFit="1" customWidth="1"/>
    <col min="164" max="164" width="8.1796875" bestFit="1" customWidth="1"/>
    <col min="165" max="165" width="11.08984375" bestFit="1" customWidth="1"/>
    <col min="166" max="166" width="8.1796875" bestFit="1" customWidth="1"/>
    <col min="167" max="167" width="11.08984375" bestFit="1" customWidth="1"/>
    <col min="168" max="168" width="8.1796875" bestFit="1" customWidth="1"/>
    <col min="169" max="169" width="11.08984375" bestFit="1" customWidth="1"/>
    <col min="170" max="170" width="8.453125" bestFit="1" customWidth="1"/>
    <col min="171" max="171" width="11.08984375" bestFit="1" customWidth="1"/>
    <col min="172" max="172" width="8.1796875" bestFit="1" customWidth="1"/>
    <col min="173" max="173" width="11.08984375" bestFit="1" customWidth="1"/>
    <col min="174" max="174" width="8.1796875" bestFit="1" customWidth="1"/>
    <col min="175" max="175" width="11.08984375" bestFit="1" customWidth="1"/>
    <col min="176" max="176" width="21.81640625" bestFit="1" customWidth="1"/>
    <col min="177" max="177" width="11.08984375" bestFit="1" customWidth="1"/>
    <col min="178" max="178" width="21.81640625" bestFit="1" customWidth="1"/>
    <col min="179" max="179" width="11.08984375" bestFit="1" customWidth="1"/>
    <col min="180" max="180" width="8.453125" bestFit="1" customWidth="1"/>
    <col min="181" max="181" width="11.08984375" bestFit="1" customWidth="1"/>
    <col min="182" max="182" width="8.453125" bestFit="1" customWidth="1"/>
    <col min="183" max="183" width="11.08984375" bestFit="1" customWidth="1"/>
    <col min="184" max="184" width="8.453125" bestFit="1" customWidth="1"/>
    <col min="185" max="185" width="11.08984375" bestFit="1" customWidth="1"/>
    <col min="186" max="186" width="8.1796875" bestFit="1" customWidth="1"/>
    <col min="187" max="187" width="11.08984375" bestFit="1" customWidth="1"/>
    <col min="188" max="188" width="8.453125" bestFit="1" customWidth="1"/>
    <col min="189" max="189" width="11.08984375" bestFit="1" customWidth="1"/>
    <col min="190" max="190" width="8.1796875" bestFit="1" customWidth="1"/>
    <col min="191" max="191" width="11.08984375" bestFit="1" customWidth="1"/>
    <col min="192" max="192" width="8.1796875" bestFit="1" customWidth="1"/>
    <col min="193" max="193" width="11.08984375" bestFit="1" customWidth="1"/>
    <col min="194" max="194" width="8.453125" bestFit="1" customWidth="1"/>
    <col min="195" max="195" width="11.08984375" bestFit="1" customWidth="1"/>
    <col min="196" max="196" width="8.453125" bestFit="1" customWidth="1"/>
    <col min="197" max="197" width="11.08984375" bestFit="1" customWidth="1"/>
    <col min="198" max="198" width="8.453125" bestFit="1" customWidth="1"/>
    <col min="199" max="199" width="11.08984375" bestFit="1" customWidth="1"/>
    <col min="200" max="200" width="8.1796875" bestFit="1" customWidth="1"/>
    <col min="201" max="201" width="11.08984375" bestFit="1" customWidth="1"/>
    <col min="202" max="202" width="8.1796875" bestFit="1" customWidth="1"/>
    <col min="203" max="203" width="11.08984375" bestFit="1" customWidth="1"/>
    <col min="204" max="204" width="8.1796875" bestFit="1" customWidth="1"/>
    <col min="205" max="205" width="11.08984375" bestFit="1" customWidth="1"/>
    <col min="206" max="206" width="8.453125" bestFit="1" customWidth="1"/>
    <col min="207" max="207" width="11.08984375" bestFit="1" customWidth="1"/>
    <col min="208" max="208" width="8.1796875" bestFit="1" customWidth="1"/>
    <col min="209" max="209" width="11.08984375" bestFit="1" customWidth="1"/>
    <col min="210" max="210" width="8.1796875" bestFit="1" customWidth="1"/>
    <col min="211" max="211" width="11.08984375" bestFit="1" customWidth="1"/>
    <col min="212" max="212" width="8.453125" bestFit="1" customWidth="1"/>
    <col min="213" max="213" width="11.08984375" bestFit="1" customWidth="1"/>
    <col min="214" max="214" width="21.81640625" bestFit="1" customWidth="1"/>
    <col min="215" max="215" width="11.08984375" bestFit="1" customWidth="1"/>
    <col min="216" max="216" width="8.1796875" bestFit="1" customWidth="1"/>
    <col min="217" max="217" width="11.08984375" bestFit="1" customWidth="1"/>
    <col min="218" max="218" width="8.1796875" bestFit="1" customWidth="1"/>
    <col min="219" max="219" width="11.08984375" bestFit="1" customWidth="1"/>
    <col min="220" max="220" width="21.81640625" bestFit="1" customWidth="1"/>
    <col min="221" max="221" width="11.08984375" bestFit="1" customWidth="1"/>
    <col min="222" max="222" width="21.81640625" bestFit="1" customWidth="1"/>
    <col min="223" max="223" width="11.08984375" bestFit="1" customWidth="1"/>
    <col min="224" max="224" width="8.1796875" bestFit="1" customWidth="1"/>
    <col min="225" max="225" width="11.08984375" bestFit="1" customWidth="1"/>
    <col min="226" max="226" width="8.1796875" bestFit="1" customWidth="1"/>
    <col min="227" max="227" width="11.08984375" bestFit="1" customWidth="1"/>
    <col min="228" max="228" width="21.81640625" bestFit="1" customWidth="1"/>
    <col min="229" max="229" width="11.08984375" bestFit="1" customWidth="1"/>
    <col min="230" max="230" width="8.1796875" bestFit="1" customWidth="1"/>
    <col min="231" max="231" width="11.08984375" bestFit="1" customWidth="1"/>
    <col min="232" max="232" width="8.453125" bestFit="1" customWidth="1"/>
    <col min="233" max="233" width="11.08984375" bestFit="1" customWidth="1"/>
    <col min="234" max="234" width="8.1796875" bestFit="1" customWidth="1"/>
    <col min="235" max="235" width="11.08984375" bestFit="1" customWidth="1"/>
    <col min="236" max="236" width="21.81640625" bestFit="1" customWidth="1"/>
    <col min="237" max="237" width="11.08984375" bestFit="1" customWidth="1"/>
    <col min="238" max="238" width="8.1796875" bestFit="1" customWidth="1"/>
    <col min="239" max="239" width="11.08984375" bestFit="1" customWidth="1"/>
    <col min="240" max="240" width="21.81640625" bestFit="1" customWidth="1"/>
    <col min="241" max="241" width="11.08984375" bestFit="1" customWidth="1"/>
    <col min="242" max="242" width="8.1796875" bestFit="1" customWidth="1"/>
    <col min="243" max="243" width="11.08984375" bestFit="1" customWidth="1"/>
    <col min="244" max="244" width="8.453125" bestFit="1" customWidth="1"/>
    <col min="245" max="245" width="11.08984375" bestFit="1" customWidth="1"/>
    <col min="246" max="246" width="8.1796875" bestFit="1" customWidth="1"/>
    <col min="247" max="247" width="11.08984375" bestFit="1" customWidth="1"/>
    <col min="248" max="248" width="8.453125" bestFit="1" customWidth="1"/>
    <col min="249" max="249" width="11.08984375" bestFit="1" customWidth="1"/>
    <col min="250" max="250" width="8.1796875" bestFit="1" customWidth="1"/>
    <col min="251" max="251" width="11.08984375" bestFit="1" customWidth="1"/>
    <col min="252" max="252" width="21.81640625" bestFit="1" customWidth="1"/>
    <col min="253" max="253" width="11.08984375" bestFit="1" customWidth="1"/>
    <col min="254" max="254" width="21.81640625" bestFit="1" customWidth="1"/>
    <col min="255" max="255" width="11.08984375" bestFit="1" customWidth="1"/>
    <col min="256" max="256" width="21.81640625" bestFit="1" customWidth="1"/>
    <col min="257" max="257" width="11.08984375" bestFit="1" customWidth="1"/>
    <col min="258" max="258" width="21.81640625" bestFit="1" customWidth="1"/>
    <col min="259" max="259" width="11.08984375" bestFit="1" customWidth="1"/>
    <col min="260" max="260" width="8.1796875" bestFit="1" customWidth="1"/>
    <col min="261" max="261" width="6.81640625" bestFit="1" customWidth="1"/>
    <col min="262" max="262" width="11.08984375" bestFit="1" customWidth="1"/>
    <col min="263" max="263" width="21.81640625" bestFit="1" customWidth="1"/>
    <col min="264" max="264" width="11.08984375" bestFit="1" customWidth="1"/>
    <col min="265" max="265" width="8.453125" bestFit="1" customWidth="1"/>
    <col min="266" max="266" width="21.81640625" bestFit="1" customWidth="1"/>
    <col min="267" max="267" width="11.08984375" bestFit="1" customWidth="1"/>
    <col min="268" max="268" width="21.81640625" bestFit="1" customWidth="1"/>
    <col min="269" max="269" width="11.08984375" bestFit="1" customWidth="1"/>
    <col min="270" max="270" width="8.453125" bestFit="1" customWidth="1"/>
    <col min="271" max="271" width="11.08984375" bestFit="1" customWidth="1"/>
    <col min="272" max="272" width="21.81640625" bestFit="1" customWidth="1"/>
    <col min="273" max="273" width="11.08984375" bestFit="1" customWidth="1"/>
    <col min="274" max="274" width="8.1796875" bestFit="1" customWidth="1"/>
    <col min="275" max="275" width="11.08984375" bestFit="1" customWidth="1"/>
    <col min="276" max="276" width="8.453125" bestFit="1" customWidth="1"/>
    <col min="277" max="277" width="11.08984375" bestFit="1" customWidth="1"/>
    <col min="278" max="278" width="8.453125" bestFit="1" customWidth="1"/>
    <col min="279" max="279" width="11.08984375" bestFit="1" customWidth="1"/>
    <col min="280" max="280" width="8.1796875" bestFit="1" customWidth="1"/>
    <col min="281" max="281" width="11.08984375" bestFit="1" customWidth="1"/>
    <col min="282" max="282" width="8.1796875" bestFit="1" customWidth="1"/>
    <col min="283" max="283" width="11.08984375" bestFit="1" customWidth="1"/>
    <col min="284" max="284" width="8.1796875" bestFit="1" customWidth="1"/>
    <col min="285" max="285" width="11.08984375" bestFit="1" customWidth="1"/>
    <col min="286" max="286" width="21.81640625" bestFit="1" customWidth="1"/>
    <col min="287" max="287" width="11.08984375" bestFit="1" customWidth="1"/>
    <col min="288" max="288" width="8.453125" bestFit="1" customWidth="1"/>
    <col min="289" max="289" width="21.81640625" bestFit="1" customWidth="1"/>
    <col min="290" max="290" width="11.08984375" bestFit="1" customWidth="1"/>
    <col min="291" max="291" width="21.81640625" bestFit="1" customWidth="1"/>
    <col min="292" max="292" width="11.08984375" bestFit="1" customWidth="1"/>
    <col min="293" max="293" width="8.1796875" bestFit="1" customWidth="1"/>
    <col min="294" max="294" width="11.08984375" bestFit="1" customWidth="1"/>
    <col min="295" max="295" width="8.1796875" bestFit="1" customWidth="1"/>
    <col min="296" max="296" width="11.08984375" bestFit="1" customWidth="1"/>
    <col min="297" max="297" width="8.453125" bestFit="1" customWidth="1"/>
    <col min="298" max="298" width="11.08984375" bestFit="1" customWidth="1"/>
    <col min="299" max="299" width="8.1796875" bestFit="1" customWidth="1"/>
    <col min="300" max="300" width="11.08984375" bestFit="1" customWidth="1"/>
    <col min="301" max="301" width="8.453125" bestFit="1" customWidth="1"/>
    <col min="302" max="302" width="11.08984375" bestFit="1" customWidth="1"/>
    <col min="303" max="303" width="8.1796875" bestFit="1" customWidth="1"/>
    <col min="304" max="304" width="11.08984375" bestFit="1" customWidth="1"/>
    <col min="305" max="305" width="8.1796875" bestFit="1" customWidth="1"/>
    <col min="306" max="306" width="11.08984375" bestFit="1" customWidth="1"/>
    <col min="307" max="307" width="8.453125" bestFit="1" customWidth="1"/>
    <col min="308" max="308" width="11.08984375" bestFit="1" customWidth="1"/>
    <col min="309" max="309" width="8.1796875" bestFit="1" customWidth="1"/>
    <col min="310" max="310" width="11.08984375" bestFit="1" customWidth="1"/>
    <col min="311" max="311" width="8.1796875" bestFit="1" customWidth="1"/>
    <col min="312" max="312" width="11.08984375" bestFit="1" customWidth="1"/>
    <col min="313" max="313" width="21.81640625" bestFit="1" customWidth="1"/>
    <col min="314" max="314" width="11.08984375" bestFit="1" customWidth="1"/>
    <col min="315" max="315" width="8.1796875" bestFit="1" customWidth="1"/>
    <col min="316" max="316" width="11.08984375" bestFit="1" customWidth="1"/>
    <col min="317" max="317" width="8.1796875" bestFit="1" customWidth="1"/>
    <col min="318" max="318" width="11.08984375" bestFit="1" customWidth="1"/>
    <col min="319" max="319" width="8.1796875" bestFit="1" customWidth="1"/>
    <col min="320" max="320" width="8.453125" bestFit="1" customWidth="1"/>
    <col min="321" max="321" width="11.08984375" bestFit="1" customWidth="1"/>
    <col min="322" max="322" width="8.1796875" bestFit="1" customWidth="1"/>
    <col min="323" max="323" width="11.08984375" bestFit="1" customWidth="1"/>
    <col min="324" max="324" width="8.453125" bestFit="1" customWidth="1"/>
    <col min="325" max="325" width="11.08984375" bestFit="1" customWidth="1"/>
    <col min="326" max="326" width="21.81640625" bestFit="1" customWidth="1"/>
    <col min="327" max="327" width="11.08984375" bestFit="1" customWidth="1"/>
    <col min="328" max="328" width="8.1796875" bestFit="1" customWidth="1"/>
    <col min="329" max="329" width="11.08984375" bestFit="1" customWidth="1"/>
    <col min="330" max="330" width="8.1796875" bestFit="1" customWidth="1"/>
    <col min="331" max="331" width="11.08984375" bestFit="1" customWidth="1"/>
    <col min="332" max="332" width="8.1796875" bestFit="1" customWidth="1"/>
    <col min="333" max="333" width="11.08984375" bestFit="1" customWidth="1"/>
    <col min="334" max="334" width="8.1796875" bestFit="1" customWidth="1"/>
    <col min="335" max="335" width="11.08984375" bestFit="1" customWidth="1"/>
    <col min="336" max="336" width="8.453125" bestFit="1" customWidth="1"/>
    <col min="337" max="337" width="11.08984375" bestFit="1" customWidth="1"/>
    <col min="338" max="338" width="8.1796875" bestFit="1" customWidth="1"/>
    <col min="339" max="339" width="11.08984375" bestFit="1" customWidth="1"/>
    <col min="340" max="340" width="8.453125" bestFit="1" customWidth="1"/>
    <col min="341" max="341" width="21.81640625" bestFit="1" customWidth="1"/>
    <col min="342" max="342" width="11.08984375" bestFit="1" customWidth="1"/>
    <col min="343" max="343" width="8.1796875" bestFit="1" customWidth="1"/>
    <col min="344" max="344" width="11.08984375" bestFit="1" customWidth="1"/>
    <col min="345" max="345" width="8.1796875" bestFit="1" customWidth="1"/>
    <col min="346" max="346" width="11.08984375" bestFit="1" customWidth="1"/>
    <col min="347" max="347" width="8.1796875" bestFit="1" customWidth="1"/>
    <col min="348" max="348" width="11.08984375" bestFit="1" customWidth="1"/>
    <col min="349" max="349" width="8.1796875" bestFit="1" customWidth="1"/>
    <col min="350" max="350" width="11.08984375" bestFit="1" customWidth="1"/>
    <col min="351" max="351" width="8.1796875" bestFit="1" customWidth="1"/>
    <col min="352" max="352" width="11.08984375" bestFit="1" customWidth="1"/>
    <col min="353" max="353" width="8.453125" bestFit="1" customWidth="1"/>
    <col min="354" max="354" width="11.08984375" bestFit="1" customWidth="1"/>
    <col min="355" max="355" width="8.1796875" bestFit="1" customWidth="1"/>
    <col min="356" max="356" width="11.08984375" bestFit="1" customWidth="1"/>
    <col min="357" max="357" width="8.1796875" bestFit="1" customWidth="1"/>
    <col min="358" max="358" width="11.08984375" bestFit="1" customWidth="1"/>
    <col min="359" max="359" width="8.453125" bestFit="1" customWidth="1"/>
    <col min="360" max="360" width="11.08984375" bestFit="1" customWidth="1"/>
    <col min="361" max="361" width="8.1796875" bestFit="1" customWidth="1"/>
    <col min="362" max="362" width="11.08984375" bestFit="1" customWidth="1"/>
    <col min="363" max="363" width="8.453125" bestFit="1" customWidth="1"/>
    <col min="364" max="364" width="11.08984375" bestFit="1" customWidth="1"/>
    <col min="365" max="365" width="8.1796875" bestFit="1" customWidth="1"/>
    <col min="366" max="366" width="11.08984375" bestFit="1" customWidth="1"/>
    <col min="367" max="367" width="21.81640625" bestFit="1" customWidth="1"/>
    <col min="368" max="368" width="11.08984375" bestFit="1" customWidth="1"/>
    <col min="369" max="369" width="8.1796875" bestFit="1" customWidth="1"/>
    <col min="370" max="370" width="11.08984375" bestFit="1" customWidth="1"/>
    <col min="371" max="371" width="8.1796875" bestFit="1" customWidth="1"/>
    <col min="372" max="372" width="11.08984375" bestFit="1" customWidth="1"/>
    <col min="373" max="373" width="21.81640625" bestFit="1" customWidth="1"/>
    <col min="374" max="374" width="11.08984375" bestFit="1" customWidth="1"/>
    <col min="375" max="375" width="8.1796875" bestFit="1" customWidth="1"/>
    <col min="376" max="376" width="11.08984375" bestFit="1" customWidth="1"/>
    <col min="377" max="377" width="21.81640625" bestFit="1" customWidth="1"/>
    <col min="378" max="378" width="11.08984375" bestFit="1" customWidth="1"/>
    <col min="379" max="379" width="8.1796875" bestFit="1" customWidth="1"/>
    <col min="380" max="380" width="11.08984375" bestFit="1" customWidth="1"/>
    <col min="381" max="381" width="8.1796875" bestFit="1" customWidth="1"/>
    <col min="382" max="382" width="11.08984375" bestFit="1" customWidth="1"/>
    <col min="383" max="383" width="8.1796875" bestFit="1" customWidth="1"/>
    <col min="384" max="384" width="11.08984375" bestFit="1" customWidth="1"/>
    <col min="385" max="385" width="8.1796875" bestFit="1" customWidth="1"/>
    <col min="386" max="386" width="11.08984375" bestFit="1" customWidth="1"/>
    <col min="387" max="387" width="8.1796875" bestFit="1" customWidth="1"/>
    <col min="388" max="388" width="11.08984375" bestFit="1" customWidth="1"/>
    <col min="389" max="389" width="8.1796875" bestFit="1" customWidth="1"/>
    <col min="390" max="390" width="11.08984375" bestFit="1" customWidth="1"/>
    <col min="391" max="391" width="8.453125" bestFit="1" customWidth="1"/>
    <col min="392" max="392" width="11.08984375" bestFit="1" customWidth="1"/>
    <col min="393" max="393" width="21.81640625" bestFit="1" customWidth="1"/>
    <col min="394" max="394" width="11.08984375" bestFit="1" customWidth="1"/>
    <col min="395" max="395" width="8.453125" bestFit="1" customWidth="1"/>
    <col min="396" max="396" width="11.08984375" bestFit="1" customWidth="1"/>
    <col min="397" max="397" width="8.1796875" bestFit="1" customWidth="1"/>
    <col min="398" max="398" width="11.08984375" bestFit="1" customWidth="1"/>
    <col min="399" max="399" width="8.453125" bestFit="1" customWidth="1"/>
    <col min="400" max="400" width="11.08984375" bestFit="1" customWidth="1"/>
    <col min="401" max="401" width="8.1796875" bestFit="1" customWidth="1"/>
    <col min="402" max="402" width="11.08984375" bestFit="1" customWidth="1"/>
    <col min="403" max="403" width="8.1796875" bestFit="1" customWidth="1"/>
    <col min="404" max="404" width="11.08984375" bestFit="1" customWidth="1"/>
    <col min="405" max="405" width="8.1796875" bestFit="1" customWidth="1"/>
    <col min="406" max="406" width="11.08984375" bestFit="1" customWidth="1"/>
    <col min="407" max="407" width="21.81640625" bestFit="1" customWidth="1"/>
    <col min="408" max="408" width="11.08984375" bestFit="1" customWidth="1"/>
    <col min="409" max="409" width="8.1796875" bestFit="1" customWidth="1"/>
    <col min="410" max="410" width="11.08984375" bestFit="1" customWidth="1"/>
    <col min="411" max="411" width="8.453125" bestFit="1" customWidth="1"/>
    <col min="412" max="412" width="11.08984375" bestFit="1" customWidth="1"/>
    <col min="413" max="413" width="8.1796875" bestFit="1" customWidth="1"/>
    <col min="414" max="414" width="11.08984375" bestFit="1" customWidth="1"/>
    <col min="415" max="415" width="8.1796875" bestFit="1" customWidth="1"/>
    <col min="416" max="416" width="11.08984375" bestFit="1" customWidth="1"/>
    <col min="417" max="417" width="8.1796875" bestFit="1" customWidth="1"/>
    <col min="418" max="418" width="11.08984375" bestFit="1" customWidth="1"/>
    <col min="419" max="419" width="8.453125" bestFit="1" customWidth="1"/>
    <col min="420" max="420" width="11.08984375" bestFit="1" customWidth="1"/>
    <col min="421" max="421" width="8.1796875" bestFit="1" customWidth="1"/>
    <col min="422" max="422" width="11.08984375" bestFit="1" customWidth="1"/>
    <col min="423" max="423" width="8.1796875" bestFit="1" customWidth="1"/>
    <col min="424" max="424" width="21.81640625" bestFit="1" customWidth="1"/>
    <col min="425" max="425" width="11.08984375" bestFit="1" customWidth="1"/>
    <col min="426" max="426" width="8.1796875" bestFit="1" customWidth="1"/>
    <col min="427" max="427" width="11.08984375" bestFit="1" customWidth="1"/>
    <col min="428" max="428" width="8.453125" bestFit="1" customWidth="1"/>
    <col min="429" max="429" width="11.08984375" bestFit="1" customWidth="1"/>
    <col min="430" max="430" width="8.453125" bestFit="1" customWidth="1"/>
    <col min="431" max="431" width="11.08984375" bestFit="1" customWidth="1"/>
    <col min="432" max="432" width="8.1796875" bestFit="1" customWidth="1"/>
    <col min="433" max="433" width="11.08984375" bestFit="1" customWidth="1"/>
    <col min="434" max="434" width="21.81640625" bestFit="1" customWidth="1"/>
    <col min="435" max="435" width="12.08984375" bestFit="1" customWidth="1"/>
    <col min="436" max="436" width="9.1796875" bestFit="1" customWidth="1"/>
    <col min="437" max="437" width="12.08984375" bestFit="1" customWidth="1"/>
    <col min="438" max="438" width="9.1796875" bestFit="1" customWidth="1"/>
    <col min="439" max="439" width="12.08984375" bestFit="1" customWidth="1"/>
    <col min="440" max="440" width="9.1796875" bestFit="1" customWidth="1"/>
    <col min="441" max="441" width="12.08984375" bestFit="1" customWidth="1"/>
    <col min="442" max="442" width="21.81640625" bestFit="1" customWidth="1"/>
    <col min="443" max="443" width="12.08984375" bestFit="1" customWidth="1"/>
    <col min="444" max="444" width="9.1796875" bestFit="1" customWidth="1"/>
    <col min="445" max="445" width="12.08984375" bestFit="1" customWidth="1"/>
    <col min="446" max="446" width="9.1796875" bestFit="1" customWidth="1"/>
    <col min="447" max="447" width="12.08984375" bestFit="1" customWidth="1"/>
    <col min="448" max="448" width="9.1796875" bestFit="1" customWidth="1"/>
    <col min="449" max="449" width="12.08984375" bestFit="1" customWidth="1"/>
    <col min="450" max="450" width="9.1796875" bestFit="1" customWidth="1"/>
    <col min="451" max="451" width="12.08984375" bestFit="1" customWidth="1"/>
    <col min="452" max="452" width="9.1796875" bestFit="1" customWidth="1"/>
    <col min="453" max="453" width="12.08984375" bestFit="1" customWidth="1"/>
    <col min="454" max="454" width="9.1796875" bestFit="1" customWidth="1"/>
    <col min="455" max="455" width="12.08984375" bestFit="1" customWidth="1"/>
    <col min="456" max="456" width="9.1796875" bestFit="1" customWidth="1"/>
    <col min="457" max="457" width="12.08984375" bestFit="1" customWidth="1"/>
    <col min="458" max="458" width="21.81640625" bestFit="1" customWidth="1"/>
    <col min="459" max="459" width="12.08984375" bestFit="1" customWidth="1"/>
    <col min="460" max="460" width="9.1796875" bestFit="1" customWidth="1"/>
    <col min="461" max="461" width="12.08984375" bestFit="1" customWidth="1"/>
    <col min="462" max="462" width="9.1796875" bestFit="1" customWidth="1"/>
    <col min="463" max="463" width="12.08984375" bestFit="1" customWidth="1"/>
    <col min="464" max="464" width="9.1796875" bestFit="1" customWidth="1"/>
    <col min="465" max="465" width="12.08984375" bestFit="1" customWidth="1"/>
    <col min="466" max="466" width="21.81640625" bestFit="1" customWidth="1"/>
    <col min="467" max="467" width="12.08984375" bestFit="1" customWidth="1"/>
    <col min="468" max="468" width="9.1796875" bestFit="1" customWidth="1"/>
    <col min="469" max="469" width="12.08984375" bestFit="1" customWidth="1"/>
    <col min="470" max="470" width="21.81640625" bestFit="1" customWidth="1"/>
    <col min="471" max="471" width="12.08984375" bestFit="1" customWidth="1"/>
    <col min="472" max="472" width="9.1796875" bestFit="1" customWidth="1"/>
    <col min="473" max="473" width="12.08984375" bestFit="1" customWidth="1"/>
    <col min="474" max="474" width="9.1796875" bestFit="1" customWidth="1"/>
    <col min="475" max="475" width="12.08984375" bestFit="1" customWidth="1"/>
    <col min="476" max="476" width="21.81640625" bestFit="1" customWidth="1"/>
    <col min="477" max="477" width="12.08984375" bestFit="1" customWidth="1"/>
    <col min="478" max="478" width="9.1796875" bestFit="1" customWidth="1"/>
    <col min="479" max="479" width="12.08984375" bestFit="1" customWidth="1"/>
    <col min="480" max="480" width="9.1796875" bestFit="1" customWidth="1"/>
    <col min="481" max="481" width="12.08984375" bestFit="1" customWidth="1"/>
    <col min="482" max="482" width="9.1796875" bestFit="1" customWidth="1"/>
    <col min="483" max="483" width="12.08984375" bestFit="1" customWidth="1"/>
    <col min="484" max="484" width="9.1796875" bestFit="1" customWidth="1"/>
    <col min="485" max="485" width="12.08984375" bestFit="1" customWidth="1"/>
    <col min="486" max="486" width="9.1796875" bestFit="1" customWidth="1"/>
    <col min="487" max="487" width="12.08984375" bestFit="1" customWidth="1"/>
    <col min="488" max="488" width="9.1796875" bestFit="1" customWidth="1"/>
    <col min="489" max="489" width="12.08984375" bestFit="1" customWidth="1"/>
    <col min="490" max="490" width="9.1796875" bestFit="1" customWidth="1"/>
    <col min="491" max="491" width="12.08984375" bestFit="1" customWidth="1"/>
    <col min="492" max="492" width="9.1796875" bestFit="1" customWidth="1"/>
    <col min="493" max="493" width="12.08984375" bestFit="1" customWidth="1"/>
    <col min="494" max="494" width="9.1796875" bestFit="1" customWidth="1"/>
    <col min="495" max="495" width="12.08984375" bestFit="1" customWidth="1"/>
    <col min="496" max="496" width="9.1796875" bestFit="1" customWidth="1"/>
    <col min="497" max="497" width="12.08984375" bestFit="1" customWidth="1"/>
    <col min="498" max="498" width="9.1796875" bestFit="1" customWidth="1"/>
    <col min="499" max="499" width="12.08984375" bestFit="1" customWidth="1"/>
    <col min="500" max="500" width="9.1796875" bestFit="1" customWidth="1"/>
    <col min="501" max="501" width="12.08984375" bestFit="1" customWidth="1"/>
    <col min="502" max="502" width="9.1796875" bestFit="1" customWidth="1"/>
    <col min="503" max="503" width="12.08984375" bestFit="1" customWidth="1"/>
    <col min="504" max="504" width="21.81640625" bestFit="1" customWidth="1"/>
    <col min="505" max="505" width="12.08984375" bestFit="1" customWidth="1"/>
    <col min="506" max="506" width="21.81640625" bestFit="1" customWidth="1"/>
    <col min="507" max="507" width="12.08984375" bestFit="1" customWidth="1"/>
    <col min="508" max="508" width="9.1796875" bestFit="1" customWidth="1"/>
    <col min="509" max="509" width="12.08984375" bestFit="1" customWidth="1"/>
    <col min="510" max="510" width="9.1796875" bestFit="1" customWidth="1"/>
    <col min="511" max="511" width="6.81640625" bestFit="1" customWidth="1"/>
    <col min="512" max="512" width="12.08984375" bestFit="1" customWidth="1"/>
    <col min="513" max="513" width="9.1796875" bestFit="1" customWidth="1"/>
    <col min="514" max="514" width="12.08984375" bestFit="1" customWidth="1"/>
    <col min="515" max="515" width="21.81640625" bestFit="1" customWidth="1"/>
    <col min="516" max="516" width="12.08984375" bestFit="1" customWidth="1"/>
    <col min="517" max="517" width="21.81640625" bestFit="1" customWidth="1"/>
    <col min="518" max="518" width="12.08984375" bestFit="1" customWidth="1"/>
    <col min="519" max="519" width="9.1796875" bestFit="1" customWidth="1"/>
    <col min="520" max="520" width="12.08984375" bestFit="1" customWidth="1"/>
    <col min="521" max="521" width="21.81640625" bestFit="1" customWidth="1"/>
    <col min="522" max="522" width="12.08984375" bestFit="1" customWidth="1"/>
    <col min="523" max="523" width="9.1796875" bestFit="1" customWidth="1"/>
    <col min="524" max="524" width="12.08984375" bestFit="1" customWidth="1"/>
    <col min="525" max="525" width="9.1796875" bestFit="1" customWidth="1"/>
    <col min="526" max="526" width="12.08984375" bestFit="1" customWidth="1"/>
    <col min="527" max="527" width="9.1796875" bestFit="1" customWidth="1"/>
    <col min="528" max="528" width="12.08984375" bestFit="1" customWidth="1"/>
    <col min="529" max="529" width="9.1796875" bestFit="1" customWidth="1"/>
    <col min="530" max="530" width="12.08984375" bestFit="1" customWidth="1"/>
    <col min="531" max="531" width="9.1796875" bestFit="1" customWidth="1"/>
    <col min="532" max="532" width="12.08984375" bestFit="1" customWidth="1"/>
    <col min="533" max="533" width="9.1796875" bestFit="1" customWidth="1"/>
    <col min="534" max="534" width="12.08984375" bestFit="1" customWidth="1"/>
    <col min="535" max="535" width="9.1796875" bestFit="1" customWidth="1"/>
    <col min="536" max="536" width="12.08984375" bestFit="1" customWidth="1"/>
    <col min="537" max="537" width="9.1796875" bestFit="1" customWidth="1"/>
    <col min="538" max="538" width="12.08984375" bestFit="1" customWidth="1"/>
    <col min="539" max="539" width="9.1796875" bestFit="1" customWidth="1"/>
    <col min="540" max="540" width="12.08984375" bestFit="1" customWidth="1"/>
    <col min="541" max="541" width="9.1796875" bestFit="1" customWidth="1"/>
    <col min="542" max="542" width="12.08984375" bestFit="1" customWidth="1"/>
    <col min="543" max="543" width="9.1796875" bestFit="1" customWidth="1"/>
    <col min="544" max="544" width="12.08984375" bestFit="1" customWidth="1"/>
    <col min="545" max="545" width="9.1796875" bestFit="1" customWidth="1"/>
    <col min="546" max="546" width="12.08984375" bestFit="1" customWidth="1"/>
    <col min="547" max="547" width="9.1796875" bestFit="1" customWidth="1"/>
    <col min="548" max="548" width="12.08984375" bestFit="1" customWidth="1"/>
    <col min="549" max="549" width="9.1796875" bestFit="1" customWidth="1"/>
    <col min="550" max="550" width="12.08984375" bestFit="1" customWidth="1"/>
    <col min="551" max="551" width="9.1796875" bestFit="1" customWidth="1"/>
    <col min="552" max="552" width="12.08984375" bestFit="1" customWidth="1"/>
    <col min="553" max="553" width="21.81640625" bestFit="1" customWidth="1"/>
    <col min="554" max="554" width="12.08984375" bestFit="1" customWidth="1"/>
    <col min="555" max="555" width="21.81640625" bestFit="1" customWidth="1"/>
    <col min="556" max="556" width="12.08984375" bestFit="1" customWidth="1"/>
    <col min="557" max="557" width="9.1796875" bestFit="1" customWidth="1"/>
    <col min="558" max="558" width="12.08984375" bestFit="1" customWidth="1"/>
    <col min="559" max="559" width="21.81640625" bestFit="1" customWidth="1"/>
    <col min="560" max="560" width="12.08984375" bestFit="1" customWidth="1"/>
    <col min="561" max="561" width="21.81640625" bestFit="1" customWidth="1"/>
    <col min="562" max="562" width="12.08984375" bestFit="1" customWidth="1"/>
    <col min="563" max="563" width="21.81640625" bestFit="1" customWidth="1"/>
    <col min="564" max="564" width="12.08984375" bestFit="1" customWidth="1"/>
    <col min="565" max="565" width="9.1796875" bestFit="1" customWidth="1"/>
    <col min="566" max="566" width="12.08984375" bestFit="1" customWidth="1"/>
    <col min="567" max="567" width="9.1796875" bestFit="1" customWidth="1"/>
    <col min="568" max="568" width="21.81640625" bestFit="1" customWidth="1"/>
    <col min="569" max="569" width="12.08984375" bestFit="1" customWidth="1"/>
    <col min="570" max="570" width="9.1796875" bestFit="1" customWidth="1"/>
    <col min="571" max="571" width="12.08984375" bestFit="1" customWidth="1"/>
    <col min="572" max="572" width="9.1796875" bestFit="1" customWidth="1"/>
    <col min="573" max="573" width="12.08984375" bestFit="1" customWidth="1"/>
    <col min="574" max="574" width="9.1796875" bestFit="1" customWidth="1"/>
    <col min="575" max="575" width="12.08984375" bestFit="1" customWidth="1"/>
    <col min="576" max="576" width="9.1796875" bestFit="1" customWidth="1"/>
    <col min="577" max="577" width="12.08984375" bestFit="1" customWidth="1"/>
    <col min="578" max="578" width="9.1796875" bestFit="1" customWidth="1"/>
    <col min="579" max="579" width="12.08984375" bestFit="1" customWidth="1"/>
    <col min="580" max="580" width="9.1796875" bestFit="1" customWidth="1"/>
    <col min="581" max="581" width="12.08984375" bestFit="1" customWidth="1"/>
    <col min="582" max="582" width="9.1796875" bestFit="1" customWidth="1"/>
    <col min="583" max="583" width="12.08984375" bestFit="1" customWidth="1"/>
    <col min="584" max="584" width="9.1796875" bestFit="1" customWidth="1"/>
    <col min="585" max="585" width="12.08984375" bestFit="1" customWidth="1"/>
    <col min="586" max="586" width="9.1796875" bestFit="1" customWidth="1"/>
    <col min="587" max="587" width="12.08984375" bestFit="1" customWidth="1"/>
    <col min="588" max="588" width="21.81640625" bestFit="1" customWidth="1"/>
    <col min="589" max="589" width="12.08984375" bestFit="1" customWidth="1"/>
    <col min="590" max="590" width="21.81640625" bestFit="1" customWidth="1"/>
    <col min="591" max="591" width="12.08984375" bestFit="1" customWidth="1"/>
    <col min="592" max="592" width="9.1796875" bestFit="1" customWidth="1"/>
    <col min="593" max="593" width="12.08984375" bestFit="1" customWidth="1"/>
    <col min="594" max="594" width="9.1796875" bestFit="1" customWidth="1"/>
    <col min="595" max="595" width="12.08984375" bestFit="1" customWidth="1"/>
    <col min="596" max="596" width="9.1796875" bestFit="1" customWidth="1"/>
    <col min="597" max="597" width="12.08984375" bestFit="1" customWidth="1"/>
    <col min="598" max="598" width="9.1796875" bestFit="1" customWidth="1"/>
    <col min="599" max="599" width="12.08984375" bestFit="1" customWidth="1"/>
    <col min="600" max="600" width="9.1796875" bestFit="1" customWidth="1"/>
    <col min="601" max="601" width="12.08984375" bestFit="1" customWidth="1"/>
    <col min="602" max="602" width="9.1796875" bestFit="1" customWidth="1"/>
    <col min="603" max="603" width="12.08984375" bestFit="1" customWidth="1"/>
    <col min="604" max="604" width="9.1796875" bestFit="1" customWidth="1"/>
    <col min="605" max="605" width="12.08984375" bestFit="1" customWidth="1"/>
    <col min="606" max="606" width="9.1796875" bestFit="1" customWidth="1"/>
    <col min="607" max="607" width="12.08984375" bestFit="1" customWidth="1"/>
    <col min="608" max="608" width="9.1796875" bestFit="1" customWidth="1"/>
    <col min="609" max="609" width="12.08984375" bestFit="1" customWidth="1"/>
    <col min="610" max="610" width="21.81640625" bestFit="1" customWidth="1"/>
    <col min="611" max="611" width="12.08984375" bestFit="1" customWidth="1"/>
    <col min="612" max="612" width="9.1796875" bestFit="1" customWidth="1"/>
    <col min="613" max="613" width="8.453125" bestFit="1" customWidth="1"/>
    <col min="614" max="614" width="12.08984375" bestFit="1" customWidth="1"/>
    <col min="615" max="615" width="9.1796875" bestFit="1" customWidth="1"/>
    <col min="616" max="616" width="12.08984375" bestFit="1" customWidth="1"/>
    <col min="617" max="617" width="9.1796875" bestFit="1" customWidth="1"/>
    <col min="618" max="618" width="12.08984375" bestFit="1" customWidth="1"/>
    <col min="619" max="619" width="21.81640625" bestFit="1" customWidth="1"/>
    <col min="620" max="620" width="12.08984375" bestFit="1" customWidth="1"/>
    <col min="621" max="621" width="9.1796875" bestFit="1" customWidth="1"/>
    <col min="622" max="622" width="12.08984375" bestFit="1" customWidth="1"/>
    <col min="623" max="623" width="9.1796875" bestFit="1" customWidth="1"/>
    <col min="624" max="624" width="12.08984375" bestFit="1" customWidth="1"/>
    <col min="625" max="625" width="9.1796875" bestFit="1" customWidth="1"/>
    <col min="626" max="626" width="12.08984375" bestFit="1" customWidth="1"/>
    <col min="627" max="627" width="9.1796875" bestFit="1" customWidth="1"/>
    <col min="628" max="628" width="12.08984375" bestFit="1" customWidth="1"/>
    <col min="629" max="629" width="9.1796875" bestFit="1" customWidth="1"/>
    <col min="630" max="630" width="12.08984375" bestFit="1" customWidth="1"/>
    <col min="631" max="631" width="9.1796875" bestFit="1" customWidth="1"/>
    <col min="632" max="632" width="12.08984375" bestFit="1" customWidth="1"/>
    <col min="633" max="633" width="9.1796875" bestFit="1" customWidth="1"/>
    <col min="634" max="634" width="12.08984375" bestFit="1" customWidth="1"/>
    <col min="635" max="635" width="9.1796875" bestFit="1" customWidth="1"/>
    <col min="636" max="636" width="12.08984375" bestFit="1" customWidth="1"/>
    <col min="637" max="637" width="21.81640625" bestFit="1" customWidth="1"/>
    <col min="638" max="638" width="12.08984375" bestFit="1" customWidth="1"/>
    <col min="639" max="639" width="9.1796875" bestFit="1" customWidth="1"/>
    <col min="640" max="640" width="12.08984375" bestFit="1" customWidth="1"/>
    <col min="641" max="641" width="9.1796875" bestFit="1" customWidth="1"/>
    <col min="642" max="642" width="12.08984375" bestFit="1" customWidth="1"/>
    <col min="643" max="643" width="9.1796875" bestFit="1" customWidth="1"/>
    <col min="644" max="644" width="12.08984375" bestFit="1" customWidth="1"/>
    <col min="645" max="645" width="9.1796875" bestFit="1" customWidth="1"/>
    <col min="646" max="646" width="12.08984375" bestFit="1" customWidth="1"/>
    <col min="647" max="647" width="9.1796875" bestFit="1" customWidth="1"/>
    <col min="648" max="648" width="12.08984375" bestFit="1" customWidth="1"/>
    <col min="649" max="649" width="9.1796875" bestFit="1" customWidth="1"/>
    <col min="650" max="650" width="12.08984375" bestFit="1" customWidth="1"/>
    <col min="651" max="651" width="9.1796875" bestFit="1" customWidth="1"/>
    <col min="652" max="652" width="12.08984375" bestFit="1" customWidth="1"/>
    <col min="653" max="653" width="9.1796875" bestFit="1" customWidth="1"/>
    <col min="654" max="654" width="12.08984375" bestFit="1" customWidth="1"/>
    <col min="655" max="655" width="9.1796875" bestFit="1" customWidth="1"/>
    <col min="656" max="656" width="12.08984375" bestFit="1" customWidth="1"/>
    <col min="657" max="657" width="21.81640625" bestFit="1" customWidth="1"/>
    <col min="658" max="658" width="12.08984375" bestFit="1" customWidth="1"/>
    <col min="659" max="659" width="9.1796875" bestFit="1" customWidth="1"/>
    <col min="660" max="660" width="12.08984375" bestFit="1" customWidth="1"/>
    <col min="661" max="661" width="9.1796875" bestFit="1" customWidth="1"/>
    <col min="662" max="662" width="12.08984375" bestFit="1" customWidth="1"/>
    <col min="663" max="663" width="9.1796875" bestFit="1" customWidth="1"/>
    <col min="664" max="664" width="12.08984375" bestFit="1" customWidth="1"/>
    <col min="665" max="665" width="9.1796875" bestFit="1" customWidth="1"/>
    <col min="666" max="666" width="12.08984375" bestFit="1" customWidth="1"/>
    <col min="667" max="667" width="9.1796875" bestFit="1" customWidth="1"/>
    <col min="668" max="668" width="12.08984375" bestFit="1" customWidth="1"/>
    <col min="669" max="669" width="9.1796875" bestFit="1" customWidth="1"/>
    <col min="670" max="670" width="12.08984375" bestFit="1" customWidth="1"/>
    <col min="671" max="671" width="9.1796875" bestFit="1" customWidth="1"/>
    <col min="672" max="672" width="12.08984375" bestFit="1" customWidth="1"/>
    <col min="673" max="673" width="9.1796875" bestFit="1" customWidth="1"/>
    <col min="674" max="674" width="12.08984375" bestFit="1" customWidth="1"/>
    <col min="675" max="675" width="9.1796875" bestFit="1" customWidth="1"/>
    <col min="676" max="676" width="12.08984375" bestFit="1" customWidth="1"/>
    <col min="677" max="677" width="9.1796875" bestFit="1" customWidth="1"/>
    <col min="678" max="678" width="12.08984375" bestFit="1" customWidth="1"/>
    <col min="679" max="679" width="9.1796875" bestFit="1" customWidth="1"/>
    <col min="680" max="680" width="12.08984375" bestFit="1" customWidth="1"/>
    <col min="681" max="681" width="9.1796875" bestFit="1" customWidth="1"/>
    <col min="682" max="682" width="12.08984375" bestFit="1" customWidth="1"/>
    <col min="683" max="683" width="9.1796875" bestFit="1" customWidth="1"/>
    <col min="684" max="684" width="12.08984375" bestFit="1" customWidth="1"/>
    <col min="685" max="685" width="9.1796875" bestFit="1" customWidth="1"/>
    <col min="686" max="686" width="12.08984375" bestFit="1" customWidth="1"/>
    <col min="687" max="687" width="9.1796875" bestFit="1" customWidth="1"/>
    <col min="688" max="688" width="12.08984375" bestFit="1" customWidth="1"/>
    <col min="689" max="689" width="21.81640625" bestFit="1" customWidth="1"/>
    <col min="690" max="690" width="12.08984375" bestFit="1" customWidth="1"/>
    <col min="691" max="691" width="9.1796875" bestFit="1" customWidth="1"/>
    <col min="692" max="692" width="12.08984375" bestFit="1" customWidth="1"/>
    <col min="693" max="693" width="9.1796875" bestFit="1" customWidth="1"/>
    <col min="694" max="694" width="12.08984375" bestFit="1" customWidth="1"/>
    <col min="695" max="695" width="21.81640625" bestFit="1" customWidth="1"/>
    <col min="696" max="696" width="12.08984375" bestFit="1" customWidth="1"/>
    <col min="697" max="697" width="9.1796875" bestFit="1" customWidth="1"/>
    <col min="698" max="698" width="12.08984375" bestFit="1" customWidth="1"/>
    <col min="699" max="699" width="9.1796875" bestFit="1" customWidth="1"/>
    <col min="700" max="700" width="12.08984375" bestFit="1" customWidth="1"/>
    <col min="701" max="701" width="9.1796875" bestFit="1" customWidth="1"/>
    <col min="702" max="702" width="12.08984375" bestFit="1" customWidth="1"/>
    <col min="703" max="703" width="9.1796875" bestFit="1" customWidth="1"/>
    <col min="704" max="704" width="12.08984375" bestFit="1" customWidth="1"/>
    <col min="705" max="705" width="9.1796875" bestFit="1" customWidth="1"/>
    <col min="706" max="706" width="12.08984375" bestFit="1" customWidth="1"/>
    <col min="707" max="707" width="9.1796875" bestFit="1" customWidth="1"/>
    <col min="708" max="708" width="12.08984375" bestFit="1" customWidth="1"/>
    <col min="709" max="709" width="9.1796875" bestFit="1" customWidth="1"/>
    <col min="710" max="710" width="12.08984375" bestFit="1" customWidth="1"/>
    <col min="711" max="711" width="9.1796875" bestFit="1" customWidth="1"/>
    <col min="712" max="712" width="12.08984375" bestFit="1" customWidth="1"/>
    <col min="713" max="713" width="9.1796875" bestFit="1" customWidth="1"/>
    <col min="714" max="714" width="12.08984375" bestFit="1" customWidth="1"/>
    <col min="715" max="715" width="9.1796875" bestFit="1" customWidth="1"/>
    <col min="716" max="716" width="12.08984375" bestFit="1" customWidth="1"/>
    <col min="717" max="717" width="9.1796875" bestFit="1" customWidth="1"/>
    <col min="718" max="718" width="12.08984375" bestFit="1" customWidth="1"/>
    <col min="719" max="719" width="9.1796875" bestFit="1" customWidth="1"/>
    <col min="720" max="720" width="12.08984375" bestFit="1" customWidth="1"/>
    <col min="721" max="721" width="9.1796875" bestFit="1" customWidth="1"/>
    <col min="722" max="722" width="12.08984375" bestFit="1" customWidth="1"/>
    <col min="723" max="723" width="9.1796875" bestFit="1" customWidth="1"/>
    <col min="724" max="724" width="12.08984375" bestFit="1" customWidth="1"/>
    <col min="725" max="725" width="9.1796875" bestFit="1" customWidth="1"/>
    <col min="726" max="726" width="12.08984375" bestFit="1" customWidth="1"/>
    <col min="727" max="727" width="9.1796875" bestFit="1" customWidth="1"/>
    <col min="728" max="728" width="12.08984375" bestFit="1" customWidth="1"/>
    <col min="729" max="729" width="21.81640625" bestFit="1" customWidth="1"/>
    <col min="730" max="730" width="12.08984375" bestFit="1" customWidth="1"/>
    <col min="731" max="731" width="21.81640625" bestFit="1" customWidth="1"/>
    <col min="732" max="732" width="12.08984375" bestFit="1" customWidth="1"/>
    <col min="733" max="733" width="9.1796875" bestFit="1" customWidth="1"/>
    <col min="734" max="734" width="12.08984375" bestFit="1" customWidth="1"/>
    <col min="735" max="735" width="9.1796875" bestFit="1" customWidth="1"/>
    <col min="736" max="736" width="12.08984375" bestFit="1" customWidth="1"/>
    <col min="737" max="737" width="21.81640625" bestFit="1" customWidth="1"/>
    <col min="738" max="738" width="12.08984375" bestFit="1" customWidth="1"/>
    <col min="739" max="739" width="9.1796875" bestFit="1" customWidth="1"/>
    <col min="740" max="740" width="12.08984375" bestFit="1" customWidth="1"/>
    <col min="741" max="741" width="9.1796875" bestFit="1" customWidth="1"/>
    <col min="742" max="742" width="12.08984375" bestFit="1" customWidth="1"/>
    <col min="743" max="743" width="21.81640625" bestFit="1" customWidth="1"/>
    <col min="744" max="744" width="12.08984375" bestFit="1" customWidth="1"/>
    <col min="745" max="745" width="9.1796875" bestFit="1" customWidth="1"/>
    <col min="746" max="746" width="12.08984375" bestFit="1" customWidth="1"/>
    <col min="747" max="747" width="9.1796875" bestFit="1" customWidth="1"/>
    <col min="748" max="748" width="12.08984375" bestFit="1" customWidth="1"/>
    <col min="749" max="749" width="21.81640625" bestFit="1" customWidth="1"/>
    <col min="750" max="750" width="12.08984375" bestFit="1" customWidth="1"/>
    <col min="751" max="751" width="21.81640625" bestFit="1" customWidth="1"/>
    <col min="752" max="752" width="12.08984375" bestFit="1" customWidth="1"/>
    <col min="753" max="753" width="9.1796875" bestFit="1" customWidth="1"/>
    <col min="754" max="754" width="12.08984375" bestFit="1" customWidth="1"/>
    <col min="755" max="755" width="9.1796875" bestFit="1" customWidth="1"/>
    <col min="756" max="756" width="12.08984375" bestFit="1" customWidth="1"/>
    <col min="757" max="757" width="9.1796875" bestFit="1" customWidth="1"/>
    <col min="758" max="758" width="12.08984375" bestFit="1" customWidth="1"/>
    <col min="759" max="759" width="9.1796875" bestFit="1" customWidth="1"/>
    <col min="760" max="760" width="12.08984375" bestFit="1" customWidth="1"/>
    <col min="761" max="761" width="9.1796875" bestFit="1" customWidth="1"/>
    <col min="762" max="762" width="12.08984375" bestFit="1" customWidth="1"/>
    <col min="763" max="763" width="9.1796875" bestFit="1" customWidth="1"/>
    <col min="764" max="764" width="12.08984375" bestFit="1" customWidth="1"/>
    <col min="765" max="765" width="21.81640625" bestFit="1" customWidth="1"/>
    <col min="766" max="766" width="12.08984375" bestFit="1" customWidth="1"/>
    <col min="767" max="767" width="9.1796875" bestFit="1" customWidth="1"/>
    <col min="768" max="768" width="12.08984375" bestFit="1" customWidth="1"/>
    <col min="769" max="769" width="9.1796875" bestFit="1" customWidth="1"/>
    <col min="770" max="770" width="12.08984375" bestFit="1" customWidth="1"/>
    <col min="771" max="771" width="9.1796875" bestFit="1" customWidth="1"/>
    <col min="772" max="772" width="12.08984375" bestFit="1" customWidth="1"/>
    <col min="773" max="773" width="21.81640625" bestFit="1" customWidth="1"/>
    <col min="774" max="774" width="12.08984375" bestFit="1" customWidth="1"/>
    <col min="775" max="775" width="9.1796875" bestFit="1" customWidth="1"/>
    <col min="776" max="776" width="12.08984375" bestFit="1" customWidth="1"/>
    <col min="777" max="777" width="9.1796875" bestFit="1" customWidth="1"/>
    <col min="778" max="778" width="12.08984375" bestFit="1" customWidth="1"/>
    <col min="779" max="779" width="9.1796875" bestFit="1" customWidth="1"/>
    <col min="780" max="780" width="12.08984375" bestFit="1" customWidth="1"/>
    <col min="781" max="781" width="9.1796875" bestFit="1" customWidth="1"/>
    <col min="782" max="782" width="12.08984375" bestFit="1" customWidth="1"/>
    <col min="783" max="783" width="21.81640625" bestFit="1" customWidth="1"/>
    <col min="784" max="784" width="12.08984375" bestFit="1" customWidth="1"/>
    <col min="785" max="785" width="21.81640625" bestFit="1" customWidth="1"/>
    <col min="786" max="786" width="12.08984375" bestFit="1" customWidth="1"/>
    <col min="787" max="787" width="9.1796875" bestFit="1" customWidth="1"/>
    <col min="788" max="788" width="12.08984375" bestFit="1" customWidth="1"/>
    <col min="789" max="789" width="9.1796875" bestFit="1" customWidth="1"/>
    <col min="790" max="790" width="12.08984375" bestFit="1" customWidth="1"/>
    <col min="791" max="791" width="9.1796875" bestFit="1" customWidth="1"/>
    <col min="792" max="792" width="12.08984375" bestFit="1" customWidth="1"/>
    <col min="793" max="793" width="9.1796875" bestFit="1" customWidth="1"/>
    <col min="794" max="794" width="12.08984375" bestFit="1" customWidth="1"/>
    <col min="795" max="795" width="21.81640625" bestFit="1" customWidth="1"/>
    <col min="796" max="796" width="12.08984375" bestFit="1" customWidth="1"/>
    <col min="797" max="797" width="9.1796875" bestFit="1" customWidth="1"/>
    <col min="798" max="798" width="12.08984375" bestFit="1" customWidth="1"/>
    <col min="799" max="799" width="9.1796875" bestFit="1" customWidth="1"/>
    <col min="800" max="800" width="12.08984375" bestFit="1" customWidth="1"/>
    <col min="801" max="801" width="9.1796875" bestFit="1" customWidth="1"/>
    <col min="802" max="802" width="12.08984375" bestFit="1" customWidth="1"/>
    <col min="803" max="803" width="9.1796875" bestFit="1" customWidth="1"/>
    <col min="804" max="804" width="12.08984375" bestFit="1" customWidth="1"/>
    <col min="805" max="805" width="9.1796875" bestFit="1" customWidth="1"/>
    <col min="806" max="806" width="12.08984375" bestFit="1" customWidth="1"/>
    <col min="807" max="807" width="9.1796875" bestFit="1" customWidth="1"/>
    <col min="808" max="808" width="12.08984375" bestFit="1" customWidth="1"/>
    <col min="809" max="809" width="9.1796875" bestFit="1" customWidth="1"/>
    <col min="810" max="810" width="12.08984375" bestFit="1" customWidth="1"/>
    <col min="811" max="811" width="9.1796875" bestFit="1" customWidth="1"/>
    <col min="812" max="812" width="12.08984375" bestFit="1" customWidth="1"/>
    <col min="813" max="813" width="9.1796875" bestFit="1" customWidth="1"/>
    <col min="814" max="814" width="12.08984375" bestFit="1" customWidth="1"/>
    <col min="815" max="815" width="9.1796875" bestFit="1" customWidth="1"/>
    <col min="816" max="816" width="12.08984375" bestFit="1" customWidth="1"/>
    <col min="817" max="817" width="9.1796875" bestFit="1" customWidth="1"/>
    <col min="818" max="818" width="12.08984375" bestFit="1" customWidth="1"/>
    <col min="819" max="819" width="9.1796875" bestFit="1" customWidth="1"/>
    <col min="820" max="820" width="12.08984375" bestFit="1" customWidth="1"/>
    <col min="821" max="821" width="9.1796875" bestFit="1" customWidth="1"/>
    <col min="822" max="822" width="12.08984375" bestFit="1" customWidth="1"/>
    <col min="823" max="823" width="21.81640625" bestFit="1" customWidth="1"/>
    <col min="824" max="824" width="12.08984375" bestFit="1" customWidth="1"/>
    <col min="825" max="825" width="21.81640625" bestFit="1" customWidth="1"/>
    <col min="826" max="826" width="12.08984375" bestFit="1" customWidth="1"/>
    <col min="827" max="827" width="21.81640625" bestFit="1" customWidth="1"/>
    <col min="828" max="828" width="12.08984375" bestFit="1" customWidth="1"/>
    <col min="829" max="829" width="21.81640625" bestFit="1" customWidth="1"/>
    <col min="830" max="830" width="12.08984375" bestFit="1" customWidth="1"/>
    <col min="831" max="831" width="21.81640625" bestFit="1" customWidth="1"/>
    <col min="832" max="832" width="12.08984375" bestFit="1" customWidth="1"/>
    <col min="833" max="833" width="9.1796875" bestFit="1" customWidth="1"/>
    <col min="834" max="834" width="12.08984375" bestFit="1" customWidth="1"/>
    <col min="835" max="835" width="21.81640625" bestFit="1" customWidth="1"/>
    <col min="836" max="836" width="12.08984375" bestFit="1" customWidth="1"/>
    <col min="837" max="837" width="9.1796875" bestFit="1" customWidth="1"/>
    <col min="838" max="838" width="21.81640625" bestFit="1" customWidth="1"/>
    <col min="839" max="839" width="12.08984375" bestFit="1" customWidth="1"/>
    <col min="840" max="840" width="9.1796875" bestFit="1" customWidth="1"/>
    <col min="841" max="841" width="12.08984375" bestFit="1" customWidth="1"/>
    <col min="842" max="842" width="9.1796875" bestFit="1" customWidth="1"/>
    <col min="843" max="843" width="12.08984375" bestFit="1" customWidth="1"/>
    <col min="844" max="844" width="9.1796875" bestFit="1" customWidth="1"/>
    <col min="845" max="845" width="12.08984375" bestFit="1" customWidth="1"/>
    <col min="846" max="846" width="9.1796875" bestFit="1" customWidth="1"/>
    <col min="847" max="847" width="12.08984375" bestFit="1" customWidth="1"/>
    <col min="848" max="848" width="9.1796875" bestFit="1" customWidth="1"/>
    <col min="849" max="849" width="12.08984375" bestFit="1" customWidth="1"/>
    <col min="850" max="850" width="21.81640625" bestFit="1" customWidth="1"/>
    <col min="851" max="851" width="12.08984375" bestFit="1" customWidth="1"/>
    <col min="852" max="852" width="21.81640625" bestFit="1" customWidth="1"/>
    <col min="853" max="853" width="12.08984375" bestFit="1" customWidth="1"/>
    <col min="854" max="854" width="9.1796875" bestFit="1" customWidth="1"/>
    <col min="855" max="855" width="12.08984375" bestFit="1" customWidth="1"/>
    <col min="856" max="856" width="9.1796875" bestFit="1" customWidth="1"/>
    <col min="857" max="857" width="12.08984375" bestFit="1" customWidth="1"/>
    <col min="858" max="858" width="9.1796875" bestFit="1" customWidth="1"/>
    <col min="859" max="859" width="12.08984375" bestFit="1" customWidth="1"/>
    <col min="860" max="860" width="21.81640625" bestFit="1" customWidth="1"/>
    <col min="861" max="861" width="12.08984375" bestFit="1" customWidth="1"/>
    <col min="862" max="862" width="9.1796875" bestFit="1" customWidth="1"/>
    <col min="863" max="863" width="12.08984375" bestFit="1" customWidth="1"/>
    <col min="864" max="864" width="9.1796875" bestFit="1" customWidth="1"/>
    <col min="865" max="865" width="12.08984375" bestFit="1" customWidth="1"/>
    <col min="866" max="866" width="9.1796875" bestFit="1" customWidth="1"/>
    <col min="867" max="867" width="12.08984375" bestFit="1" customWidth="1"/>
    <col min="868" max="868" width="9.1796875" bestFit="1" customWidth="1"/>
    <col min="869" max="869" width="12.08984375" bestFit="1" customWidth="1"/>
    <col min="870" max="870" width="9.1796875" bestFit="1" customWidth="1"/>
    <col min="871" max="871" width="12.08984375" bestFit="1" customWidth="1"/>
    <col min="872" max="872" width="9.1796875" bestFit="1" customWidth="1"/>
    <col min="873" max="873" width="12.08984375" bestFit="1" customWidth="1"/>
    <col min="874" max="874" width="9.1796875" bestFit="1" customWidth="1"/>
    <col min="875" max="875" width="12.08984375" bestFit="1" customWidth="1"/>
    <col min="876" max="876" width="9.1796875" bestFit="1" customWidth="1"/>
    <col min="877" max="877" width="12.08984375" bestFit="1" customWidth="1"/>
    <col min="878" max="878" width="9.1796875" bestFit="1" customWidth="1"/>
    <col min="879" max="879" width="12.08984375" bestFit="1" customWidth="1"/>
    <col min="880" max="880" width="21.81640625" bestFit="1" customWidth="1"/>
    <col min="881" max="881" width="13.7265625" bestFit="1" customWidth="1"/>
    <col min="882" max="882" width="21.81640625" bestFit="1" customWidth="1"/>
    <col min="883" max="883" width="13.7265625" bestFit="1" customWidth="1"/>
    <col min="884" max="884" width="10.7265625" bestFit="1" customWidth="1"/>
    <col min="885" max="885" width="13.7265625" bestFit="1" customWidth="1"/>
    <col min="886" max="886" width="10.7265625" bestFit="1" customWidth="1"/>
    <col min="887" max="887" width="13.7265625" bestFit="1" customWidth="1"/>
    <col min="888" max="888" width="10.7265625" bestFit="1" customWidth="1"/>
    <col min="889" max="889" width="13.7265625" bestFit="1" customWidth="1"/>
    <col min="890" max="890" width="10.7265625" bestFit="1" customWidth="1"/>
    <col min="891" max="891" width="13.7265625" bestFit="1" customWidth="1"/>
    <col min="892" max="892" width="10.7265625" bestFit="1" customWidth="1"/>
    <col min="893" max="893" width="13.7265625" bestFit="1" customWidth="1"/>
    <col min="894" max="894" width="10.7265625" bestFit="1" customWidth="1"/>
    <col min="895" max="895" width="13.7265625" bestFit="1" customWidth="1"/>
    <col min="896" max="896" width="10.7265625" bestFit="1" customWidth="1"/>
    <col min="897" max="897" width="13.7265625" bestFit="1" customWidth="1"/>
    <col min="898" max="898" width="10.7265625" bestFit="1" customWidth="1"/>
    <col min="899" max="899" width="13.7265625" bestFit="1" customWidth="1"/>
    <col min="900" max="900" width="10.7265625" bestFit="1" customWidth="1"/>
    <col min="901" max="901" width="13.7265625" bestFit="1" customWidth="1"/>
    <col min="902" max="902" width="10.7265625" bestFit="1" customWidth="1"/>
    <col min="903" max="903" width="13.7265625" bestFit="1" customWidth="1"/>
    <col min="904" max="904" width="10.7265625" bestFit="1" customWidth="1"/>
    <col min="905" max="905" width="13.7265625" bestFit="1" customWidth="1"/>
    <col min="906" max="906" width="10.7265625" bestFit="1" customWidth="1"/>
    <col min="907" max="907" width="13.7265625" bestFit="1" customWidth="1"/>
    <col min="908" max="908" width="10.7265625" bestFit="1" customWidth="1"/>
    <col min="909" max="909" width="13.7265625" bestFit="1" customWidth="1"/>
    <col min="910" max="910" width="10.7265625" bestFit="1" customWidth="1"/>
    <col min="911" max="911" width="13.7265625" bestFit="1" customWidth="1"/>
    <col min="912" max="912" width="10.7265625" bestFit="1" customWidth="1"/>
    <col min="913" max="913" width="13.7265625" bestFit="1" customWidth="1"/>
    <col min="914" max="914" width="10.7265625" bestFit="1" customWidth="1"/>
    <col min="915" max="915" width="13.7265625" bestFit="1" customWidth="1"/>
    <col min="916" max="916" width="10.7265625" bestFit="1" customWidth="1"/>
    <col min="917" max="917" width="13.7265625" bestFit="1" customWidth="1"/>
    <col min="918" max="918" width="10.7265625" bestFit="1" customWidth="1"/>
    <col min="919" max="919" width="13.7265625" bestFit="1" customWidth="1"/>
    <col min="920" max="920" width="10.7265625" bestFit="1" customWidth="1"/>
    <col min="921" max="921" width="13.7265625" bestFit="1" customWidth="1"/>
    <col min="922" max="922" width="10.7265625" bestFit="1" customWidth="1"/>
    <col min="923" max="923" width="13.7265625" bestFit="1" customWidth="1"/>
    <col min="924" max="924" width="10.7265625" bestFit="1" customWidth="1"/>
    <col min="925" max="925" width="13.7265625" bestFit="1" customWidth="1"/>
    <col min="926" max="926" width="10.7265625" bestFit="1" customWidth="1"/>
    <col min="927" max="927" width="13.7265625" bestFit="1" customWidth="1"/>
    <col min="928" max="928" width="10.7265625" bestFit="1" customWidth="1"/>
    <col min="929" max="929" width="13.7265625" bestFit="1" customWidth="1"/>
    <col min="930" max="930" width="10.7265625" bestFit="1" customWidth="1"/>
    <col min="931" max="931" width="13.7265625" bestFit="1" customWidth="1"/>
    <col min="932" max="932" width="10.7265625" bestFit="1" customWidth="1"/>
    <col min="933" max="933" width="13.7265625" bestFit="1" customWidth="1"/>
    <col min="934" max="934" width="10.7265625" bestFit="1" customWidth="1"/>
    <col min="935" max="935" width="13.7265625" bestFit="1" customWidth="1"/>
    <col min="936" max="936" width="10.7265625" bestFit="1" customWidth="1"/>
    <col min="937" max="937" width="13.7265625" bestFit="1" customWidth="1"/>
    <col min="938" max="938" width="21.81640625" bestFit="1" customWidth="1"/>
    <col min="939" max="939" width="13.7265625" bestFit="1" customWidth="1"/>
    <col min="940" max="940" width="21.81640625" bestFit="1" customWidth="1"/>
    <col min="941" max="941" width="13.7265625" bestFit="1" customWidth="1"/>
    <col min="942" max="942" width="10.7265625" bestFit="1" customWidth="1"/>
    <col min="943" max="943" width="13.7265625" bestFit="1" customWidth="1"/>
    <col min="944" max="944" width="10.7265625" bestFit="1" customWidth="1"/>
    <col min="945" max="945" width="13.7265625" bestFit="1" customWidth="1"/>
    <col min="946" max="946" width="10.7265625" bestFit="1" customWidth="1"/>
    <col min="947" max="947" width="13.7265625" bestFit="1" customWidth="1"/>
    <col min="948" max="948" width="10.7265625" bestFit="1" customWidth="1"/>
    <col min="949" max="949" width="13.7265625" bestFit="1" customWidth="1"/>
    <col min="950" max="950" width="10.7265625" bestFit="1" customWidth="1"/>
    <col min="951" max="951" width="13.7265625" bestFit="1" customWidth="1"/>
    <col min="952" max="952" width="10.7265625" bestFit="1" customWidth="1"/>
    <col min="953" max="953" width="13.7265625" bestFit="1" customWidth="1"/>
    <col min="954" max="954" width="10.7265625" bestFit="1" customWidth="1"/>
    <col min="955" max="955" width="13.7265625" bestFit="1" customWidth="1"/>
    <col min="956" max="956" width="10.7265625" bestFit="1" customWidth="1"/>
    <col min="957" max="957" width="13.7265625" bestFit="1" customWidth="1"/>
    <col min="958" max="958" width="10.7265625" bestFit="1" customWidth="1"/>
    <col min="959" max="959" width="13.7265625" bestFit="1" customWidth="1"/>
    <col min="960" max="960" width="10.7265625" bestFit="1" customWidth="1"/>
    <col min="961" max="961" width="13.7265625" bestFit="1" customWidth="1"/>
    <col min="962" max="962" width="10.7265625" bestFit="1" customWidth="1"/>
    <col min="963" max="963" width="13.7265625" bestFit="1" customWidth="1"/>
    <col min="964" max="964" width="10.7265625" bestFit="1" customWidth="1"/>
    <col min="965" max="965" width="13.7265625" bestFit="1" customWidth="1"/>
    <col min="966" max="966" width="10.7265625" bestFit="1" customWidth="1"/>
    <col min="967" max="967" width="13.7265625" bestFit="1" customWidth="1"/>
    <col min="968" max="968" width="10.7265625" bestFit="1" customWidth="1"/>
    <col min="969" max="969" width="13.7265625" bestFit="1" customWidth="1"/>
    <col min="970" max="970" width="21.81640625" bestFit="1" customWidth="1"/>
    <col min="971" max="971" width="13.7265625" bestFit="1" customWidth="1"/>
    <col min="972" max="972" width="10.7265625" bestFit="1" customWidth="1"/>
    <col min="973" max="973" width="13.7265625" bestFit="1" customWidth="1"/>
    <col min="974" max="974" width="21.81640625" bestFit="1" customWidth="1"/>
    <col min="975" max="975" width="13.7265625" bestFit="1" customWidth="1"/>
    <col min="976" max="976" width="10.7265625" bestFit="1" customWidth="1"/>
    <col min="977" max="977" width="13.7265625" bestFit="1" customWidth="1"/>
    <col min="978" max="978" width="10.7265625" bestFit="1" customWidth="1"/>
    <col min="979" max="979" width="13.7265625" bestFit="1" customWidth="1"/>
    <col min="980" max="980" width="21.81640625" bestFit="1" customWidth="1"/>
    <col min="981" max="981" width="13.7265625" bestFit="1" customWidth="1"/>
    <col min="982" max="982" width="10.7265625" bestFit="1" customWidth="1"/>
    <col min="983" max="983" width="13.7265625" bestFit="1" customWidth="1"/>
    <col min="984" max="984" width="10.7265625" bestFit="1" customWidth="1"/>
    <col min="985" max="985" width="13.7265625" bestFit="1" customWidth="1"/>
    <col min="986" max="986" width="10.7265625" bestFit="1" customWidth="1"/>
    <col min="987" max="987" width="13.7265625" bestFit="1" customWidth="1"/>
    <col min="988" max="988" width="10.7265625" bestFit="1" customWidth="1"/>
    <col min="989" max="989" width="13.7265625" bestFit="1" customWidth="1"/>
    <col min="990" max="990" width="10.7265625" bestFit="1" customWidth="1"/>
    <col min="991" max="991" width="13.7265625" bestFit="1" customWidth="1"/>
    <col min="992" max="992" width="10.7265625" bestFit="1" customWidth="1"/>
    <col min="993" max="993" width="13.7265625" bestFit="1" customWidth="1"/>
    <col min="994" max="994" width="10.7265625" bestFit="1" customWidth="1"/>
    <col min="995" max="995" width="13.7265625" bestFit="1" customWidth="1"/>
    <col min="996" max="996" width="21.81640625" bestFit="1" customWidth="1"/>
    <col min="997" max="997" width="13.7265625" bestFit="1" customWidth="1"/>
    <col min="998" max="998" width="10.7265625" bestFit="1" customWidth="1"/>
    <col min="999" max="999" width="13.7265625" bestFit="1" customWidth="1"/>
    <col min="1000" max="1000" width="10.7265625" bestFit="1" customWidth="1"/>
    <col min="1001" max="1001" width="13.7265625" bestFit="1" customWidth="1"/>
    <col min="1002" max="1002" width="10.7265625" bestFit="1" customWidth="1"/>
    <col min="1003" max="1003" width="13.7265625" bestFit="1" customWidth="1"/>
    <col min="1004" max="1004" width="10.7265625" bestFit="1" customWidth="1"/>
    <col min="1005" max="1005" width="13.7265625" bestFit="1" customWidth="1"/>
    <col min="1006" max="1006" width="10.7265625" bestFit="1" customWidth="1"/>
    <col min="1007" max="1007" width="13.7265625" bestFit="1" customWidth="1"/>
    <col min="1008" max="1008" width="10.7265625" bestFit="1" customWidth="1"/>
    <col min="1009" max="1009" width="13.7265625" bestFit="1" customWidth="1"/>
    <col min="1010" max="1010" width="10.7265625" bestFit="1" customWidth="1"/>
    <col min="1011" max="1011" width="13.7265625" bestFit="1" customWidth="1"/>
    <col min="1012" max="1012" width="21.81640625" bestFit="1" customWidth="1"/>
    <col min="1013" max="1013" width="13.7265625" bestFit="1" customWidth="1"/>
    <col min="1014" max="1014" width="10.7265625" bestFit="1" customWidth="1"/>
    <col min="1015" max="1015" width="13.7265625" bestFit="1" customWidth="1"/>
    <col min="1016" max="1016" width="10.7265625" bestFit="1" customWidth="1"/>
    <col min="1017" max="1017" width="13.7265625" bestFit="1" customWidth="1"/>
    <col min="1018" max="1018" width="10.7265625" bestFit="1" customWidth="1"/>
    <col min="1019" max="1019" width="13.7265625" bestFit="1" customWidth="1"/>
    <col min="1020" max="1020" width="10.7265625" bestFit="1" customWidth="1"/>
    <col min="1021" max="1021" width="13.7265625" bestFit="1" customWidth="1"/>
    <col min="1022" max="1022" width="10.7265625" bestFit="1" customWidth="1"/>
    <col min="1023" max="1023" width="13.7265625" bestFit="1" customWidth="1"/>
    <col min="1024" max="1024" width="10.7265625" bestFit="1" customWidth="1"/>
    <col min="1025" max="1025" width="13.7265625" bestFit="1" customWidth="1"/>
    <col min="1026" max="1026" width="10.7265625" bestFit="1" customWidth="1"/>
    <col min="1027" max="1027" width="13.7265625" bestFit="1" customWidth="1"/>
    <col min="1028" max="1028" width="10.7265625" bestFit="1" customWidth="1"/>
    <col min="1029" max="1029" width="13.7265625" bestFit="1" customWidth="1"/>
    <col min="1030" max="1030" width="10.7265625" bestFit="1" customWidth="1"/>
    <col min="1031" max="1031" width="13.7265625" bestFit="1" customWidth="1"/>
    <col min="1032" max="1032" width="10.7265625" bestFit="1" customWidth="1"/>
    <col min="1033" max="1033" width="13.7265625" bestFit="1" customWidth="1"/>
    <col min="1034" max="1034" width="10.7265625" bestFit="1" customWidth="1"/>
    <col min="1035" max="1035" width="13.7265625" bestFit="1" customWidth="1"/>
    <col min="1036" max="1036" width="10.7265625" bestFit="1" customWidth="1"/>
    <col min="1037" max="1037" width="13.7265625" bestFit="1" customWidth="1"/>
    <col min="1038" max="1038" width="10.7265625" bestFit="1" customWidth="1"/>
    <col min="1039" max="1039" width="13.7265625" bestFit="1" customWidth="1"/>
    <col min="1040" max="1040" width="10.7265625" bestFit="1" customWidth="1"/>
    <col min="1041" max="1041" width="13.7265625" bestFit="1" customWidth="1"/>
    <col min="1042" max="1042" width="10.7265625" bestFit="1" customWidth="1"/>
    <col min="1043" max="1043" width="13.7265625" bestFit="1" customWidth="1"/>
    <col min="1044" max="1044" width="10.7265625" bestFit="1" customWidth="1"/>
    <col min="1045" max="1045" width="13.7265625" bestFit="1" customWidth="1"/>
    <col min="1046" max="1046" width="10.7265625" bestFit="1" customWidth="1"/>
    <col min="1047" max="1047" width="13.7265625" bestFit="1" customWidth="1"/>
    <col min="1048" max="1048" width="21.81640625" bestFit="1" customWidth="1"/>
    <col min="1049" max="1049" width="13.7265625" bestFit="1" customWidth="1"/>
    <col min="1050" max="1050" width="21.81640625" bestFit="1" customWidth="1"/>
    <col min="1051" max="1051" width="13.7265625" bestFit="1" customWidth="1"/>
    <col min="1052" max="1052" width="10.7265625" bestFit="1" customWidth="1"/>
    <col min="1053" max="1053" width="13.7265625" bestFit="1" customWidth="1"/>
    <col min="1054" max="1054" width="21.81640625" bestFit="1" customWidth="1"/>
    <col min="1055" max="1055" width="13.7265625" bestFit="1" customWidth="1"/>
    <col min="1056" max="1056" width="21.81640625" bestFit="1" customWidth="1"/>
    <col min="1057" max="1057" width="13.7265625" bestFit="1" customWidth="1"/>
    <col min="1058" max="1058" width="10.7265625" bestFit="1" customWidth="1"/>
    <col min="1059" max="1059" width="13.7265625" bestFit="1" customWidth="1"/>
    <col min="1060" max="1060" width="10.7265625" bestFit="1" customWidth="1"/>
    <col min="1061" max="1061" width="13.7265625" bestFit="1" customWidth="1"/>
    <col min="1062" max="1062" width="21.81640625" bestFit="1" customWidth="1"/>
    <col min="1063" max="1063" width="13.7265625" bestFit="1" customWidth="1"/>
    <col min="1064" max="1064" width="21.81640625" bestFit="1" customWidth="1"/>
    <col min="1065" max="1065" width="13.7265625" bestFit="1" customWidth="1"/>
    <col min="1066" max="1066" width="21.81640625" bestFit="1" customWidth="1"/>
    <col min="1067" max="1067" width="13.7265625" bestFit="1" customWidth="1"/>
    <col min="1068" max="1068" width="10.7265625" bestFit="1" customWidth="1"/>
    <col min="1069" max="1069" width="13.7265625" bestFit="1" customWidth="1"/>
    <col min="1070" max="1070" width="10.7265625" bestFit="1" customWidth="1"/>
    <col min="1071" max="1071" width="13.7265625" bestFit="1" customWidth="1"/>
    <col min="1072" max="1072" width="10.7265625" bestFit="1" customWidth="1"/>
    <col min="1073" max="1073" width="13.7265625" bestFit="1" customWidth="1"/>
    <col min="1074" max="1074" width="10.7265625" bestFit="1" customWidth="1"/>
    <col min="1075" max="1075" width="13.7265625" bestFit="1" customWidth="1"/>
    <col min="1076" max="1076" width="10.7265625" bestFit="1" customWidth="1"/>
    <col min="1077" max="1077" width="13.7265625" bestFit="1" customWidth="1"/>
    <col min="1078" max="1078" width="10.7265625" bestFit="1" customWidth="1"/>
    <col min="1079" max="1079" width="13.7265625" bestFit="1" customWidth="1"/>
    <col min="1080" max="1080" width="10.7265625" bestFit="1" customWidth="1"/>
    <col min="1081" max="1081" width="13.7265625" bestFit="1" customWidth="1"/>
    <col min="1082" max="1082" width="10.7265625" bestFit="1" customWidth="1"/>
    <col min="1083" max="1083" width="13.7265625" bestFit="1" customWidth="1"/>
    <col min="1084" max="1084" width="10.7265625" bestFit="1" customWidth="1"/>
    <col min="1085" max="1085" width="13.7265625" bestFit="1" customWidth="1"/>
    <col min="1086" max="1086" width="10.7265625" bestFit="1" customWidth="1"/>
    <col min="1087" max="1087" width="13.7265625" bestFit="1" customWidth="1"/>
    <col min="1088" max="1088" width="10.7265625" bestFit="1" customWidth="1"/>
    <col min="1089" max="1089" width="13.7265625" bestFit="1" customWidth="1"/>
    <col min="1090" max="1090" width="10.7265625" bestFit="1" customWidth="1"/>
    <col min="1091" max="1091" width="13.7265625" bestFit="1" customWidth="1"/>
    <col min="1092" max="1092" width="10.7265625" bestFit="1" customWidth="1"/>
    <col min="1093" max="1093" width="13.7265625" bestFit="1" customWidth="1"/>
    <col min="1094" max="1094" width="21.81640625" bestFit="1" customWidth="1"/>
    <col min="1095" max="1095" width="13.7265625" bestFit="1" customWidth="1"/>
    <col min="1096" max="1096" width="10.7265625" bestFit="1" customWidth="1"/>
    <col min="1097" max="1097" width="13.7265625" bestFit="1" customWidth="1"/>
    <col min="1098" max="1098" width="21.81640625" bestFit="1" customWidth="1"/>
    <col min="1099" max="1099" width="13.7265625" bestFit="1" customWidth="1"/>
    <col min="1100" max="1100" width="10.7265625" bestFit="1" customWidth="1"/>
    <col min="1101" max="1101" width="13.7265625" bestFit="1" customWidth="1"/>
    <col min="1102" max="1102" width="10.7265625" bestFit="1" customWidth="1"/>
    <col min="1103" max="1103" width="13.7265625" bestFit="1" customWidth="1"/>
    <col min="1104" max="1104" width="10.7265625" bestFit="1" customWidth="1"/>
    <col min="1105" max="1105" width="13.7265625" bestFit="1" customWidth="1"/>
    <col min="1106" max="1106" width="10.7265625" bestFit="1" customWidth="1"/>
    <col min="1107" max="1107" width="13.7265625" bestFit="1" customWidth="1"/>
    <col min="1108" max="1108" width="10.7265625" bestFit="1" customWidth="1"/>
    <col min="1109" max="1109" width="13.7265625" bestFit="1" customWidth="1"/>
    <col min="1110" max="1110" width="10.7265625" bestFit="1" customWidth="1"/>
    <col min="1111" max="1111" width="13.7265625" bestFit="1" customWidth="1"/>
    <col min="1112" max="1112" width="10.7265625" bestFit="1" customWidth="1"/>
    <col min="1113" max="1113" width="13.7265625" bestFit="1" customWidth="1"/>
    <col min="1114" max="1114" width="21.81640625" bestFit="1" customWidth="1"/>
    <col min="1115" max="1115" width="13.7265625" bestFit="1" customWidth="1"/>
    <col min="1116" max="1116" width="10.7265625" bestFit="1" customWidth="1"/>
    <col min="1117" max="1117" width="13.7265625" bestFit="1" customWidth="1"/>
    <col min="1118" max="1118" width="10.7265625" bestFit="1" customWidth="1"/>
    <col min="1119" max="1119" width="13.7265625" bestFit="1" customWidth="1"/>
    <col min="1120" max="1120" width="10.7265625" bestFit="1" customWidth="1"/>
    <col min="1121" max="1121" width="13.7265625" bestFit="1" customWidth="1"/>
    <col min="1122" max="1122" width="10.7265625" bestFit="1" customWidth="1"/>
    <col min="1123" max="1123" width="13.7265625" bestFit="1" customWidth="1"/>
    <col min="1124" max="1124" width="10.7265625" bestFit="1" customWidth="1"/>
    <col min="1125" max="1125" width="13.7265625" bestFit="1" customWidth="1"/>
    <col min="1126" max="1126" width="10.7265625" bestFit="1" customWidth="1"/>
    <col min="1127" max="1127" width="13.7265625" bestFit="1" customWidth="1"/>
    <col min="1128" max="1128" width="10.7265625" bestFit="1" customWidth="1"/>
    <col min="1129" max="1129" width="13.7265625" bestFit="1" customWidth="1"/>
    <col min="1130" max="1130" width="10.7265625" bestFit="1" customWidth="1"/>
    <col min="1131" max="1131" width="13.7265625" bestFit="1" customWidth="1"/>
    <col min="1132" max="1132" width="10.7265625" bestFit="1" customWidth="1"/>
    <col min="1133" max="1133" width="13.7265625" bestFit="1" customWidth="1"/>
    <col min="1134" max="1134" width="10.7265625" bestFit="1" customWidth="1"/>
    <col min="1135" max="1135" width="13.7265625" bestFit="1" customWidth="1"/>
    <col min="1136" max="1136" width="10.7265625" bestFit="1" customWidth="1"/>
    <col min="1137" max="1137" width="13.7265625" bestFit="1" customWidth="1"/>
    <col min="1138" max="1138" width="10.7265625" bestFit="1" customWidth="1"/>
    <col min="1139" max="1139" width="13.7265625" bestFit="1" customWidth="1"/>
    <col min="1140" max="1140" width="10.7265625" bestFit="1" customWidth="1"/>
    <col min="1141" max="1141" width="13.7265625" bestFit="1" customWidth="1"/>
    <col min="1142" max="1142" width="21.81640625" bestFit="1" customWidth="1"/>
    <col min="1143" max="1143" width="13.7265625" bestFit="1" customWidth="1"/>
    <col min="1144" max="1144" width="10.7265625" bestFit="1" customWidth="1"/>
    <col min="1145" max="1145" width="13.7265625" bestFit="1" customWidth="1"/>
    <col min="1146" max="1146" width="10.7265625" bestFit="1" customWidth="1"/>
    <col min="1147" max="1147" width="13.7265625" bestFit="1" customWidth="1"/>
    <col min="1148" max="1148" width="10.7265625" bestFit="1" customWidth="1"/>
    <col min="1149" max="1149" width="13.7265625" bestFit="1" customWidth="1"/>
    <col min="1150" max="1150" width="21.81640625" bestFit="1" customWidth="1"/>
    <col min="1151" max="1151" width="13.7265625" bestFit="1" customWidth="1"/>
    <col min="1152" max="1152" width="21.81640625" bestFit="1" customWidth="1"/>
    <col min="1153" max="1153" width="13.7265625" bestFit="1" customWidth="1"/>
    <col min="1154" max="1154" width="10.7265625" bestFit="1" customWidth="1"/>
    <col min="1155" max="1155" width="13.7265625" bestFit="1" customWidth="1"/>
    <col min="1156" max="1156" width="21.81640625" bestFit="1" customWidth="1"/>
    <col min="1157" max="1157" width="13.7265625" bestFit="1" customWidth="1"/>
    <col min="1158" max="1158" width="10.7265625" bestFit="1" customWidth="1"/>
    <col min="1159" max="1159" width="13.7265625" bestFit="1" customWidth="1"/>
    <col min="1160" max="1160" width="10.7265625" bestFit="1" customWidth="1"/>
    <col min="1161" max="1161" width="13.7265625" bestFit="1" customWidth="1"/>
    <col min="1162" max="1162" width="10.7265625" bestFit="1" customWidth="1"/>
    <col min="1163" max="1163" width="13.7265625" bestFit="1" customWidth="1"/>
    <col min="1164" max="1164" width="21.81640625" bestFit="1" customWidth="1"/>
    <col min="1165" max="1165" width="13.7265625" bestFit="1" customWidth="1"/>
    <col min="1166" max="1166" width="21.81640625" bestFit="1" customWidth="1"/>
    <col min="1167" max="1167" width="13.7265625" bestFit="1" customWidth="1"/>
    <col min="1168" max="1168" width="21.81640625" bestFit="1" customWidth="1"/>
    <col min="1169" max="1169" width="13.7265625" bestFit="1" customWidth="1"/>
    <col min="1170" max="1170" width="10.7265625" bestFit="1" customWidth="1"/>
    <col min="1171" max="1171" width="13.7265625" bestFit="1" customWidth="1"/>
    <col min="1172" max="1172" width="10.7265625" bestFit="1" customWidth="1"/>
    <col min="1173" max="1173" width="13.7265625" bestFit="1" customWidth="1"/>
    <col min="1174" max="1174" width="21.81640625" bestFit="1" customWidth="1"/>
    <col min="1175" max="1175" width="13.7265625" bestFit="1" customWidth="1"/>
    <col min="1176" max="1176" width="10.7265625" bestFit="1" customWidth="1"/>
    <col min="1177" max="1177" width="13.7265625" bestFit="1" customWidth="1"/>
    <col min="1178" max="1178" width="10.7265625" bestFit="1" customWidth="1"/>
    <col min="1179" max="1179" width="13.7265625" bestFit="1" customWidth="1"/>
    <col min="1180" max="1180" width="10.7265625" bestFit="1" customWidth="1"/>
    <col min="1181" max="1181" width="13.7265625" bestFit="1" customWidth="1"/>
    <col min="1182" max="1182" width="10.7265625" bestFit="1" customWidth="1"/>
    <col min="1183" max="1183" width="13.7265625" bestFit="1" customWidth="1"/>
    <col min="1184" max="1184" width="10.7265625" bestFit="1" customWidth="1"/>
    <col min="1185" max="1185" width="13.7265625" bestFit="1" customWidth="1"/>
    <col min="1186" max="1186" width="21.81640625" bestFit="1" customWidth="1"/>
    <col min="1187" max="1187" width="13.7265625" bestFit="1" customWidth="1"/>
    <col min="1188" max="1188" width="10.7265625" bestFit="1" customWidth="1"/>
    <col min="1189" max="1189" width="13.7265625" bestFit="1" customWidth="1"/>
    <col min="1190" max="1190" width="10.7265625" bestFit="1" customWidth="1"/>
    <col min="1191" max="1191" width="13.7265625" bestFit="1" customWidth="1"/>
    <col min="1192" max="1192" width="10.7265625" bestFit="1" customWidth="1"/>
    <col min="1193" max="1193" width="13.7265625" bestFit="1" customWidth="1"/>
    <col min="1194" max="1194" width="10.7265625" bestFit="1" customWidth="1"/>
    <col min="1195" max="1195" width="13.7265625" bestFit="1" customWidth="1"/>
    <col min="1196" max="1196" width="10.7265625" bestFit="1" customWidth="1"/>
    <col min="1197" max="1197" width="13.7265625" bestFit="1" customWidth="1"/>
    <col min="1198" max="1198" width="10.7265625" bestFit="1" customWidth="1"/>
    <col min="1199" max="1199" width="13.7265625" bestFit="1" customWidth="1"/>
    <col min="1200" max="1200" width="10.7265625" bestFit="1" customWidth="1"/>
    <col min="1201" max="1201" width="13.7265625" bestFit="1" customWidth="1"/>
    <col min="1202" max="1202" width="10.7265625" bestFit="1" customWidth="1"/>
    <col min="1203" max="1203" width="13.7265625" bestFit="1" customWidth="1"/>
    <col min="1204" max="1204" width="10.7265625" bestFit="1" customWidth="1"/>
    <col min="1205" max="1205" width="13.7265625" bestFit="1" customWidth="1"/>
    <col min="1206" max="1206" width="10.7265625" bestFit="1" customWidth="1"/>
    <col min="1207" max="1207" width="13.7265625" bestFit="1" customWidth="1"/>
    <col min="1208" max="1208" width="10.7265625" bestFit="1" customWidth="1"/>
    <col min="1209" max="1209" width="13.7265625" bestFit="1" customWidth="1"/>
    <col min="1210" max="1210" width="10.7265625" bestFit="1" customWidth="1"/>
    <col min="1211" max="1211" width="13.7265625" bestFit="1" customWidth="1"/>
    <col min="1212" max="1212" width="10.7265625" bestFit="1" customWidth="1"/>
    <col min="1213" max="1213" width="13.7265625" bestFit="1" customWidth="1"/>
    <col min="1214" max="1214" width="10.7265625" bestFit="1" customWidth="1"/>
    <col min="1215" max="1215" width="13.7265625" bestFit="1" customWidth="1"/>
    <col min="1216" max="1216" width="10.7265625" bestFit="1" customWidth="1"/>
    <col min="1217" max="1217" width="13.7265625" bestFit="1" customWidth="1"/>
    <col min="1218" max="1218" width="21.81640625" bestFit="1" customWidth="1"/>
    <col min="1219" max="1219" width="13.7265625" bestFit="1" customWidth="1"/>
    <col min="1220" max="1220" width="10.7265625" bestFit="1" customWidth="1"/>
    <col min="1221" max="1221" width="13.7265625" bestFit="1" customWidth="1"/>
    <col min="1222" max="1222" width="10.7265625" bestFit="1" customWidth="1"/>
    <col min="1223" max="1223" width="13.7265625" bestFit="1" customWidth="1"/>
    <col min="1224" max="1224" width="10.7265625" bestFit="1" customWidth="1"/>
    <col min="1225" max="1225" width="13.7265625" bestFit="1" customWidth="1"/>
    <col min="1226" max="1226" width="10.7265625" bestFit="1" customWidth="1"/>
    <col min="1227" max="1227" width="13.7265625" bestFit="1" customWidth="1"/>
    <col min="1228" max="1228" width="10.7265625" bestFit="1" customWidth="1"/>
    <col min="1229" max="1229" width="13.7265625" bestFit="1" customWidth="1"/>
    <col min="1230" max="1230" width="10.7265625" bestFit="1" customWidth="1"/>
    <col min="1231" max="1231" width="13.7265625" bestFit="1" customWidth="1"/>
    <col min="1232" max="1232" width="10.7265625" bestFit="1" customWidth="1"/>
    <col min="1233" max="1233" width="13.7265625" bestFit="1" customWidth="1"/>
    <col min="1234" max="1234" width="21.81640625" bestFit="1" customWidth="1"/>
    <col min="1235" max="1235" width="13.7265625" bestFit="1" customWidth="1"/>
    <col min="1236" max="1236" width="10.7265625" bestFit="1" customWidth="1"/>
    <col min="1237" max="1237" width="13.7265625" bestFit="1" customWidth="1"/>
    <col min="1238" max="1238" width="10.7265625" bestFit="1" customWidth="1"/>
    <col min="1239" max="1239" width="13.7265625" bestFit="1" customWidth="1"/>
    <col min="1240" max="1240" width="10.7265625" bestFit="1" customWidth="1"/>
    <col min="1241" max="1241" width="13.7265625" bestFit="1" customWidth="1"/>
    <col min="1242" max="1242" width="21.81640625" bestFit="1" customWidth="1"/>
    <col min="1243" max="1243" width="13.7265625" bestFit="1" customWidth="1"/>
    <col min="1244" max="1244" width="10.7265625" bestFit="1" customWidth="1"/>
    <col min="1245" max="1245" width="13.7265625" bestFit="1" customWidth="1"/>
    <col min="1246" max="1246" width="10.7265625" bestFit="1" customWidth="1"/>
    <col min="1247" max="1247" width="13.7265625" bestFit="1" customWidth="1"/>
    <col min="1248" max="1248" width="10.7265625" bestFit="1" customWidth="1"/>
    <col min="1249" max="1249" width="13.7265625" bestFit="1" customWidth="1"/>
    <col min="1250" max="1250" width="21.81640625" bestFit="1" customWidth="1"/>
    <col min="1251" max="1251" width="13.7265625" bestFit="1" customWidth="1"/>
    <col min="1252" max="1252" width="10.7265625" bestFit="1" customWidth="1"/>
    <col min="1253" max="1253" width="13.7265625" bestFit="1" customWidth="1"/>
    <col min="1254" max="1254" width="10.7265625" bestFit="1" customWidth="1"/>
    <col min="1255" max="1255" width="13.7265625" bestFit="1" customWidth="1"/>
    <col min="1256" max="1256" width="10.7265625" bestFit="1" customWidth="1"/>
    <col min="1257" max="1257" width="13.7265625" bestFit="1" customWidth="1"/>
    <col min="1258" max="1258" width="10.7265625" bestFit="1" customWidth="1"/>
    <col min="1259" max="1259" width="13.7265625" bestFit="1" customWidth="1"/>
    <col min="1260" max="1260" width="10.7265625" bestFit="1" customWidth="1"/>
    <col min="1261" max="1261" width="13.7265625" bestFit="1" customWidth="1"/>
    <col min="1262" max="1262" width="10.7265625" bestFit="1" customWidth="1"/>
    <col min="1263" max="1263" width="13.7265625" bestFit="1" customWidth="1"/>
    <col min="1264" max="1264" width="10.7265625" bestFit="1" customWidth="1"/>
    <col min="1265" max="1265" width="13.7265625" bestFit="1" customWidth="1"/>
    <col min="1266" max="1266" width="10.7265625" bestFit="1" customWidth="1"/>
    <col min="1267" max="1267" width="13.7265625" bestFit="1" customWidth="1"/>
    <col min="1268" max="1268" width="10.7265625" bestFit="1" customWidth="1"/>
    <col min="1269" max="1269" width="13.7265625" bestFit="1" customWidth="1"/>
    <col min="1270" max="1270" width="10.7265625" bestFit="1" customWidth="1"/>
    <col min="1271" max="1271" width="13.7265625" bestFit="1" customWidth="1"/>
    <col min="1272" max="1272" width="10.7265625" bestFit="1" customWidth="1"/>
    <col min="1273" max="1273" width="13.7265625" bestFit="1" customWidth="1"/>
    <col min="1274" max="1274" width="10.7265625" bestFit="1" customWidth="1"/>
    <col min="1275" max="1275" width="13.7265625" bestFit="1" customWidth="1"/>
    <col min="1276" max="1276" width="10.7265625" bestFit="1" customWidth="1"/>
    <col min="1277" max="1277" width="13.7265625" bestFit="1" customWidth="1"/>
    <col min="1278" max="1278" width="10.7265625" bestFit="1" customWidth="1"/>
    <col min="1279" max="1279" width="13.7265625" bestFit="1" customWidth="1"/>
    <col min="1280" max="1280" width="21.81640625" bestFit="1" customWidth="1"/>
    <col min="1281" max="1281" width="13.7265625" bestFit="1" customWidth="1"/>
    <col min="1282" max="1282" width="10.7265625" bestFit="1" customWidth="1"/>
    <col min="1283" max="1283" width="13.7265625" bestFit="1" customWidth="1"/>
    <col min="1284" max="1284" width="10.7265625" bestFit="1" customWidth="1"/>
    <col min="1285" max="1285" width="13.7265625" bestFit="1" customWidth="1"/>
    <col min="1286" max="1286" width="10.7265625" bestFit="1" customWidth="1"/>
    <col min="1287" max="1287" width="13.7265625" bestFit="1" customWidth="1"/>
    <col min="1288" max="1288" width="21.81640625" bestFit="1" customWidth="1"/>
    <col min="1289" max="1289" width="13.7265625" bestFit="1" customWidth="1"/>
    <col min="1290" max="1290" width="10.7265625" bestFit="1" customWidth="1"/>
    <col min="1291" max="1291" width="13.7265625" bestFit="1" customWidth="1"/>
    <col min="1292" max="1292" width="10.7265625" bestFit="1" customWidth="1"/>
    <col min="1293" max="1293" width="13.7265625" bestFit="1" customWidth="1"/>
    <col min="1294" max="1294" width="10.7265625" bestFit="1" customWidth="1"/>
    <col min="1295" max="1295" width="13.7265625" bestFit="1" customWidth="1"/>
    <col min="1296" max="1296" width="10.7265625" bestFit="1" customWidth="1"/>
    <col min="1297" max="1297" width="13.7265625" bestFit="1" customWidth="1"/>
    <col min="1298" max="1298" width="10.7265625" bestFit="1" customWidth="1"/>
    <col min="1299" max="1299" width="13.7265625" bestFit="1" customWidth="1"/>
    <col min="1300" max="1300" width="10.7265625" bestFit="1" customWidth="1"/>
    <col min="1301" max="1301" width="13.7265625" bestFit="1" customWidth="1"/>
    <col min="1302" max="1302" width="10.7265625" bestFit="1" customWidth="1"/>
    <col min="1303" max="1303" width="13.7265625" bestFit="1" customWidth="1"/>
    <col min="1304" max="1304" width="10.7265625" bestFit="1" customWidth="1"/>
    <col min="1305" max="1305" width="13.7265625" bestFit="1" customWidth="1"/>
    <col min="1306" max="1306" width="10.7265625" bestFit="1" customWidth="1"/>
    <col min="1307" max="1307" width="13.7265625" bestFit="1" customWidth="1"/>
    <col min="1308" max="1308" width="10.7265625" bestFit="1" customWidth="1"/>
    <col min="1309" max="1309" width="13.7265625" bestFit="1" customWidth="1"/>
    <col min="1310" max="1310" width="10.7265625" bestFit="1" customWidth="1"/>
    <col min="1311" max="1311" width="13.7265625" bestFit="1" customWidth="1"/>
    <col min="1312" max="1312" width="21.81640625" bestFit="1" customWidth="1"/>
    <col min="1313" max="1313" width="13.7265625" bestFit="1" customWidth="1"/>
    <col min="1314" max="1314" width="21.81640625" bestFit="1" customWidth="1"/>
    <col min="1315" max="1315" width="13.7265625" bestFit="1" customWidth="1"/>
    <col min="1316" max="1316" width="21.81640625" bestFit="1" customWidth="1"/>
    <col min="1317" max="1317" width="13.7265625" bestFit="1" customWidth="1"/>
    <col min="1318" max="1318" width="10.7265625" bestFit="1" customWidth="1"/>
    <col min="1319" max="1319" width="13.7265625" bestFit="1" customWidth="1"/>
    <col min="1320" max="1320" width="10.7265625" bestFit="1" customWidth="1"/>
    <col min="1321" max="1321" width="13.7265625" bestFit="1" customWidth="1"/>
    <col min="1322" max="1322" width="21.81640625" bestFit="1" customWidth="1"/>
    <col min="1323" max="1323" width="13.7265625" bestFit="1" customWidth="1"/>
    <col min="1324" max="1324" width="10.7265625" bestFit="1" customWidth="1"/>
    <col min="1325" max="1325" width="13.7265625" bestFit="1" customWidth="1"/>
    <col min="1326" max="1326" width="10.7265625" bestFit="1" customWidth="1"/>
    <col min="1327" max="1327" width="13.7265625" bestFit="1" customWidth="1"/>
    <col min="1328" max="1328" width="10.7265625" bestFit="1" customWidth="1"/>
    <col min="1329" max="1329" width="13.7265625" bestFit="1" customWidth="1"/>
    <col min="1330" max="1330" width="21.81640625" bestFit="1" customWidth="1"/>
    <col min="1331" max="1331" width="13.7265625" bestFit="1" customWidth="1"/>
    <col min="1332" max="1332" width="10.7265625" bestFit="1" customWidth="1"/>
    <col min="1333" max="1333" width="13.7265625" bestFit="1" customWidth="1"/>
    <col min="1334" max="1334" width="10.7265625" bestFit="1" customWidth="1"/>
    <col min="1335" max="1335" width="13.7265625" bestFit="1" customWidth="1"/>
    <col min="1336" max="1336" width="21.81640625" bestFit="1" customWidth="1"/>
    <col min="1337" max="1337" width="13.7265625" bestFit="1" customWidth="1"/>
    <col min="1338" max="1338" width="10.7265625" bestFit="1" customWidth="1"/>
    <col min="1339" max="1339" width="13.7265625" bestFit="1" customWidth="1"/>
    <col min="1340" max="1340" width="10.7265625" bestFit="1" customWidth="1"/>
    <col min="1341" max="1341" width="13.7265625" bestFit="1" customWidth="1"/>
    <col min="1342" max="1342" width="21.81640625" bestFit="1" customWidth="1"/>
    <col min="1343" max="1343" width="13.7265625" bestFit="1" customWidth="1"/>
    <col min="1344" max="1344" width="10.7265625" bestFit="1" customWidth="1"/>
    <col min="1345" max="1345" width="13.7265625" bestFit="1" customWidth="1"/>
    <col min="1346" max="1346" width="21.81640625" bestFit="1" customWidth="1"/>
    <col min="1347" max="1347" width="13.7265625" bestFit="1" customWidth="1"/>
    <col min="1348" max="1348" width="10.7265625" bestFit="1" customWidth="1"/>
    <col min="1349" max="1349" width="13.7265625" bestFit="1" customWidth="1"/>
    <col min="1350" max="1350" width="10.7265625" bestFit="1" customWidth="1"/>
    <col min="1351" max="1351" width="13.7265625" bestFit="1" customWidth="1"/>
    <col min="1352" max="1352" width="10.7265625" bestFit="1" customWidth="1"/>
    <col min="1353" max="1353" width="13.7265625" bestFit="1" customWidth="1"/>
    <col min="1354" max="1354" width="10.7265625" bestFit="1" customWidth="1"/>
    <col min="1355" max="1355" width="13.7265625" bestFit="1" customWidth="1"/>
    <col min="1356" max="1356" width="10.7265625" bestFit="1" customWidth="1"/>
    <col min="1357" max="1357" width="13.7265625" bestFit="1" customWidth="1"/>
    <col min="1358" max="1358" width="10.7265625" bestFit="1" customWidth="1"/>
    <col min="1359" max="1359" width="13.7265625" bestFit="1" customWidth="1"/>
    <col min="1360" max="1360" width="21.81640625" bestFit="1" customWidth="1"/>
    <col min="1361" max="1361" width="13.7265625" bestFit="1" customWidth="1"/>
    <col min="1362" max="1362" width="10.7265625" bestFit="1" customWidth="1"/>
    <col min="1363" max="1363" width="13.7265625" bestFit="1" customWidth="1"/>
    <col min="1364" max="1364" width="21.81640625" bestFit="1" customWidth="1"/>
    <col min="1365" max="1365" width="13.7265625" bestFit="1" customWidth="1"/>
    <col min="1366" max="1366" width="21.81640625" bestFit="1" customWidth="1"/>
    <col min="1367" max="1367" width="13.7265625" bestFit="1" customWidth="1"/>
    <col min="1368" max="1368" width="21.81640625" bestFit="1" customWidth="1"/>
    <col min="1369" max="1369" width="13.7265625" bestFit="1" customWidth="1"/>
    <col min="1370" max="1370" width="10.7265625" bestFit="1" customWidth="1"/>
    <col min="1371" max="1371" width="13.7265625" bestFit="1" customWidth="1"/>
    <col min="1372" max="1372" width="10.7265625" bestFit="1" customWidth="1"/>
    <col min="1373" max="1373" width="13.7265625" bestFit="1" customWidth="1"/>
    <col min="1374" max="1374" width="10.7265625" bestFit="1" customWidth="1"/>
    <col min="1375" max="1375" width="13.7265625" bestFit="1" customWidth="1"/>
    <col min="1376" max="1376" width="10.7265625" bestFit="1" customWidth="1"/>
    <col min="1377" max="1377" width="13.7265625" bestFit="1" customWidth="1"/>
    <col min="1378" max="1378" width="10.7265625" bestFit="1" customWidth="1"/>
    <col min="1379" max="1379" width="13.7265625" bestFit="1" customWidth="1"/>
    <col min="1380" max="1380" width="10.7265625" bestFit="1" customWidth="1"/>
    <col min="1381" max="1381" width="13.7265625" bestFit="1" customWidth="1"/>
    <col min="1382" max="1382" width="21.81640625" bestFit="1" customWidth="1"/>
    <col min="1383" max="1383" width="13.7265625" bestFit="1" customWidth="1"/>
    <col min="1384" max="1384" width="10.7265625" bestFit="1" customWidth="1"/>
    <col min="1385" max="1385" width="13.7265625" bestFit="1" customWidth="1"/>
    <col min="1386" max="1386" width="10.7265625" bestFit="1" customWidth="1"/>
    <col min="1387" max="1387" width="13.7265625" bestFit="1" customWidth="1"/>
    <col min="1388" max="1388" width="21.81640625" bestFit="1" customWidth="1"/>
    <col min="1389" max="1389" width="13.7265625" bestFit="1" customWidth="1"/>
    <col min="1390" max="1390" width="21.81640625" bestFit="1" customWidth="1"/>
    <col min="1391" max="1391" width="13.7265625" bestFit="1" customWidth="1"/>
    <col min="1392" max="1392" width="10.7265625" bestFit="1" customWidth="1"/>
    <col min="1393" max="1393" width="13.7265625" bestFit="1" customWidth="1"/>
    <col min="1394" max="1394" width="10.7265625" bestFit="1" customWidth="1"/>
    <col min="1395" max="1395" width="13.7265625" bestFit="1" customWidth="1"/>
    <col min="1396" max="1396" width="10.7265625" bestFit="1" customWidth="1"/>
  </cols>
  <sheetData>
    <row r="2" spans="1:11" x14ac:dyDescent="0.35">
      <c r="A2" s="8" t="s">
        <v>64</v>
      </c>
      <c r="B2" s="8"/>
      <c r="D2" s="8" t="s">
        <v>65</v>
      </c>
      <c r="E2" s="8"/>
      <c r="G2" s="8" t="s">
        <v>66</v>
      </c>
      <c r="H2" s="8"/>
      <c r="J2" s="8" t="s">
        <v>67</v>
      </c>
      <c r="K2" s="8"/>
    </row>
    <row r="3" spans="1:11" x14ac:dyDescent="0.35">
      <c r="A3" s="3" t="s">
        <v>58</v>
      </c>
      <c r="B3" t="s">
        <v>59</v>
      </c>
      <c r="D3" s="3" t="s">
        <v>58</v>
      </c>
      <c r="E3" t="s">
        <v>60</v>
      </c>
      <c r="G3" s="3" t="s">
        <v>58</v>
      </c>
      <c r="H3" t="s">
        <v>61</v>
      </c>
      <c r="J3" s="3" t="s">
        <v>58</v>
      </c>
      <c r="K3" t="s">
        <v>62</v>
      </c>
    </row>
    <row r="4" spans="1:11" x14ac:dyDescent="0.35">
      <c r="A4" s="4" t="s">
        <v>43</v>
      </c>
      <c r="B4" s="2">
        <v>17747116.059999999</v>
      </c>
      <c r="D4" s="4" t="s">
        <v>43</v>
      </c>
      <c r="E4" s="2">
        <v>14957452</v>
      </c>
      <c r="G4" s="4" t="s">
        <v>43</v>
      </c>
      <c r="H4">
        <v>94</v>
      </c>
      <c r="J4" s="4" t="s">
        <v>17</v>
      </c>
      <c r="K4" s="2">
        <v>3529228.8850000002</v>
      </c>
    </row>
    <row r="5" spans="1:11" x14ac:dyDescent="0.35">
      <c r="A5" s="4" t="s">
        <v>18</v>
      </c>
      <c r="B5" s="2">
        <v>13815307.885000004</v>
      </c>
      <c r="D5" s="4" t="s">
        <v>18</v>
      </c>
      <c r="E5" s="2">
        <v>11988782</v>
      </c>
      <c r="G5" s="4" t="s">
        <v>18</v>
      </c>
      <c r="H5">
        <v>93</v>
      </c>
      <c r="J5" s="4" t="s">
        <v>23</v>
      </c>
      <c r="K5" s="2">
        <v>3781020.7800000007</v>
      </c>
    </row>
    <row r="6" spans="1:11" x14ac:dyDescent="0.35">
      <c r="A6" s="4" t="s">
        <v>27</v>
      </c>
      <c r="B6" s="2">
        <v>15390801.879999995</v>
      </c>
      <c r="D6" s="4" t="s">
        <v>27</v>
      </c>
      <c r="E6" s="2">
        <v>13276512</v>
      </c>
      <c r="G6" s="4" t="s">
        <v>27</v>
      </c>
      <c r="H6">
        <v>93</v>
      </c>
      <c r="J6" s="4" t="s">
        <v>21</v>
      </c>
      <c r="K6" s="2">
        <v>3680388.8200000008</v>
      </c>
    </row>
    <row r="7" spans="1:11" x14ac:dyDescent="0.35">
      <c r="A7" s="4" t="s">
        <v>37</v>
      </c>
      <c r="B7" s="2">
        <v>33011143.95000001</v>
      </c>
      <c r="D7" s="4" t="s">
        <v>37</v>
      </c>
      <c r="E7" s="2">
        <v>28215726</v>
      </c>
      <c r="G7" s="4" t="s">
        <v>37</v>
      </c>
      <c r="H7">
        <v>202</v>
      </c>
      <c r="J7" s="4" t="s">
        <v>25</v>
      </c>
      <c r="K7" s="2">
        <v>2907523.1100000003</v>
      </c>
    </row>
    <row r="8" spans="1:11" x14ac:dyDescent="0.35">
      <c r="A8" s="4" t="s">
        <v>40</v>
      </c>
      <c r="B8" s="2">
        <v>18250059.465</v>
      </c>
      <c r="D8" s="4" t="s">
        <v>40</v>
      </c>
      <c r="E8" s="2">
        <v>15957147</v>
      </c>
      <c r="G8" s="4" t="s">
        <v>40</v>
      </c>
      <c r="H8">
        <v>109</v>
      </c>
      <c r="J8" s="4" t="s">
        <v>36</v>
      </c>
      <c r="K8" s="2">
        <v>2995540.6649999991</v>
      </c>
    </row>
    <row r="9" spans="1:11" x14ac:dyDescent="0.35">
      <c r="A9" s="4" t="s">
        <v>41</v>
      </c>
      <c r="B9" s="2">
        <v>20511921.02</v>
      </c>
      <c r="D9" s="4" t="s">
        <v>41</v>
      </c>
      <c r="E9" s="2">
        <v>17504563</v>
      </c>
      <c r="G9" s="4" t="s">
        <v>41</v>
      </c>
      <c r="H9">
        <v>109</v>
      </c>
    </row>
    <row r="13" spans="1:11" x14ac:dyDescent="0.35">
      <c r="A13">
        <v>4</v>
      </c>
      <c r="D13" s="8" t="s">
        <v>69</v>
      </c>
      <c r="E13" s="8"/>
    </row>
    <row r="14" spans="1:11" x14ac:dyDescent="0.35">
      <c r="A14" s="3" t="s">
        <v>58</v>
      </c>
      <c r="B14" t="s">
        <v>59</v>
      </c>
      <c r="D14" s="3" t="s">
        <v>58</v>
      </c>
      <c r="E14" t="s">
        <v>59</v>
      </c>
    </row>
    <row r="15" spans="1:11" x14ac:dyDescent="0.35">
      <c r="A15" s="4">
        <v>2013</v>
      </c>
      <c r="B15" s="2">
        <v>26415255.510000009</v>
      </c>
      <c r="D15" s="4" t="s">
        <v>17</v>
      </c>
      <c r="E15" s="2">
        <v>24887654.885000005</v>
      </c>
    </row>
    <row r="16" spans="1:11" x14ac:dyDescent="0.35">
      <c r="A16" s="4">
        <v>2014</v>
      </c>
      <c r="B16" s="2">
        <v>92311094.749999985</v>
      </c>
      <c r="D16" s="4" t="s">
        <v>23</v>
      </c>
      <c r="E16" s="2">
        <v>24354172.280000009</v>
      </c>
    </row>
    <row r="17" spans="1:11" x14ac:dyDescent="0.35">
      <c r="D17" s="4" t="s">
        <v>21</v>
      </c>
      <c r="E17" s="2">
        <v>23505340.820000011</v>
      </c>
      <c r="I17" s="7"/>
      <c r="J17" s="7"/>
      <c r="K17" s="7"/>
    </row>
    <row r="18" spans="1:11" x14ac:dyDescent="0.35">
      <c r="D18" s="4" t="s">
        <v>25</v>
      </c>
      <c r="E18" s="2">
        <v>20949352.109999999</v>
      </c>
    </row>
    <row r="19" spans="1:11" x14ac:dyDescent="0.35">
      <c r="D19" s="4" t="s">
        <v>36</v>
      </c>
      <c r="E19" s="2">
        <v>25029830.165000014</v>
      </c>
    </row>
    <row r="20" spans="1:11" x14ac:dyDescent="0.35">
      <c r="A20" s="8" t="s">
        <v>68</v>
      </c>
      <c r="B20" s="8"/>
    </row>
    <row r="21" spans="1:11" x14ac:dyDescent="0.35">
      <c r="A21" s="3" t="s">
        <v>58</v>
      </c>
      <c r="B21" t="s">
        <v>59</v>
      </c>
    </row>
    <row r="22" spans="1:11" x14ac:dyDescent="0.35">
      <c r="A22" s="4" t="s">
        <v>52</v>
      </c>
      <c r="B22" s="2">
        <v>19371334.930000011</v>
      </c>
      <c r="D22" s="8" t="s">
        <v>71</v>
      </c>
      <c r="E22" s="8"/>
    </row>
    <row r="23" spans="1:11" x14ac:dyDescent="0.35">
      <c r="A23" s="4" t="s">
        <v>53</v>
      </c>
      <c r="B23" s="2">
        <v>18397485.140000004</v>
      </c>
      <c r="D23" s="3" t="s">
        <v>70</v>
      </c>
      <c r="E23" t="s">
        <v>62</v>
      </c>
    </row>
    <row r="24" spans="1:11" x14ac:dyDescent="0.35">
      <c r="A24" s="4" t="s">
        <v>55</v>
      </c>
      <c r="B24" s="2">
        <v>24363306.350000001</v>
      </c>
      <c r="D24" s="4" t="s">
        <v>43</v>
      </c>
      <c r="E24" s="2">
        <v>2814104.06</v>
      </c>
    </row>
    <row r="25" spans="1:11" x14ac:dyDescent="0.35">
      <c r="A25" s="4" t="s">
        <v>51</v>
      </c>
      <c r="B25" s="2">
        <v>18983581.600000001</v>
      </c>
      <c r="D25" s="4" t="s">
        <v>18</v>
      </c>
      <c r="E25" s="2">
        <v>1826804.8849999998</v>
      </c>
    </row>
    <row r="26" spans="1:11" x14ac:dyDescent="0.35">
      <c r="A26" s="4" t="s">
        <v>57</v>
      </c>
      <c r="B26" s="2">
        <v>6210211.0600000005</v>
      </c>
      <c r="D26" s="4" t="s">
        <v>27</v>
      </c>
      <c r="E26" s="2">
        <v>2114754.8800000004</v>
      </c>
    </row>
    <row r="27" spans="1:11" x14ac:dyDescent="0.35">
      <c r="A27" s="4" t="s">
        <v>56</v>
      </c>
      <c r="B27" s="2">
        <v>13131825.719999999</v>
      </c>
      <c r="D27" s="4" t="s">
        <v>37</v>
      </c>
      <c r="E27" s="2">
        <v>4797437.9499999993</v>
      </c>
    </row>
    <row r="28" spans="1:11" x14ac:dyDescent="0.35">
      <c r="A28" s="4" t="s">
        <v>54</v>
      </c>
      <c r="B28" s="2">
        <v>18268605.460000005</v>
      </c>
      <c r="D28" s="4" t="s">
        <v>40</v>
      </c>
      <c r="E28" s="2">
        <v>2305992.4649999999</v>
      </c>
    </row>
    <row r="29" spans="1:11" x14ac:dyDescent="0.35">
      <c r="D29" s="4" t="s">
        <v>41</v>
      </c>
      <c r="E29" s="2">
        <v>3034608.0200000005</v>
      </c>
    </row>
  </sheetData>
  <mergeCells count="7">
    <mergeCell ref="D22:E22"/>
    <mergeCell ref="A2:B2"/>
    <mergeCell ref="D2:E2"/>
    <mergeCell ref="G2:H2"/>
    <mergeCell ref="J2:K2"/>
    <mergeCell ref="A20:B20"/>
    <mergeCell ref="D13:E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C8CC1-A5E1-441B-8AEA-0375770BBFCF}">
  <dimension ref="A1"/>
  <sheetViews>
    <sheetView showGridLines="0" zoomScale="70" zoomScaleNormal="70" workbookViewId="0">
      <selection activeCell="R9" sqref="R9"/>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1 3 a 8 0 a 1 - 5 6 0 4 - 4 7 9 3 - 9 5 e 7 - f e 2 0 7 f d 1 9 0 2 5 "   x m l n s = " h t t p : / / s c h e m a s . m i c r o s o f t . c o m / D a t a M a s h u p " > A A A A A K k E A A B Q S w M E F A A C A A g A 9 I r I 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P S K y 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i s h Y 8 Y 2 W V a I B A A B t A w A A E w A c A E Z v c m 1 1 b G F z L 1 N l Y 3 R p b 2 4 x L m 0 g o h g A K K A U A A A A A A A A A A A A A A A A A A A A A A A A A A A A d V J N a + M w E L 0 H 8 h + E e r H B G A p l D 1 t y 6 D p t C U s / w C m l N G G Z 2 O N E W B 4 V S a Y J I f 9 9 x 3 a T l j j R R W L e m z d v N O M w 8 8 q Q S L v 7 8 n o 4 G A 7 c C i z m o l A E l C n Q T o y E R j 8 c C D 6 p q W 2 G H L l d Z 6 j j V 2 P L h T F l c K c 0 x o k h j + R d I J P f s x e H 1 s 0 e V a k 8 i A c o P 4 F g N j a f p A 3 k b n a 3 l x c p V B + c v N Z u L c N I U K 1 1 J L y t M Y y 6 m t 9 O / k 1 h o Z v q n Y 3 t + 8 R j N Z L f B B n 9 V Z S P Z M u T 8 9 3 7 G D z M v 3 Q u Z L I C W n J v 0 8 0 H S p Z p a f H U A r n C 2 C o x u q 6 o A V 1 w X D T a b m W K y 4 r 7 k 2 y P O c L j 2 u 8 i s Z W J q c n b T S / + b E 1 e Z 3 3 + W L m s S R F / g P I e + k L K O + 5 Q H y C q q w X a F n w A q g v I f G 0 V L c W z V R k y a 0 L + 1 1 X c G G 9 J K f A n n c H u r X G s z g x 3 Q n 7 v 7 B R 2 N i l 5 u k 9 P h L n 7 Q v l T R c D j P p z z u 2 u M d 2 c l H l t W 3 / U X C h X 2 v u s N 4 S h h F x 4 G P i H e Q s 8 T H 8 O m S z 9 M / S b P u 3 k H R 3 s R C X l g R w I h W 4 n G c c z B p + I V s W y Q o N k s n I c / 3 I T D g a L z h a / / A 1 B L A Q I t A B Q A A g A I A P S K y F g P C f 8 d p Q A A A P Y A A A A S A A A A A A A A A A A A A A A A A A A A A A B D b 2 5 m a W c v U G F j a 2 F n Z S 5 4 b W x Q S w E C L Q A U A A I A C A D 0 i s h Y D 8 r p q 6 Q A A A D p A A A A E w A A A A A A A A A A A A A A A A D x A A A A W 0 N v b n R l b n R f V H l w Z X N d L n h t b F B L A Q I t A B Q A A g A I A P S K y F j x j Z Z V o g E A A G 0 D A A A T A A A A A A A A A A A A A A A A A O I B A A B G b 3 J t d W x h c y 9 T Z W N 0 a W 9 u M S 5 t U E s F B g A A A A A D A A M A w g A A A N 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A T A A A A A A A A P h 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p b m F u Y 2 l h b H M 8 L 0 l 0 Z W 1 Q Y X R o P j w v S X R l b U x v Y 2 F 0 a W 9 u P j x T d G F i b G V F b n R y a W V z P j x F b n R y e S B U e X B l P S J J c 1 B y a X Z h d G U i I F Z h b H V l P S J s M C I g L z 4 8 R W 5 0 c n k g V H l w Z T 0 i U X V l c n l J R C I g V m F s d W U 9 I n N l O G Y x N T h k Y y 0 1 N m F j L T Q 3 O D Q t Y T c y Y y 0 4 Z D M 4 M D U x Z j E w Y 2 Y i I C 8 + P E V u d H J 5 I F R 5 c G U 9 I k Z p b G x F b m F i b G V k I i B W Y W x 1 Z T 0 i b D E i I C 8 + P E V u d H J 5 I F R 5 c G U 9 I k Z p b G x M Y X N 0 V X B k Y X R l Z C I g V m F s d W U 9 I m Q y M D I 0 L T A 2 L T A 4 V D E x O j U z O j Q w L j I y N D c 5 N z J 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W 5 h b m N p Y W x z 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N z A w I i A v P j x F b n R y e S B U e X B l P S J G a W x s V G 9 E Y X R h T W 9 k Z W x F b m F i b G V k I i B W Y W x 1 Z T 0 i b D A i I C 8 + P E V u d H J 5 I F R 5 c G U 9 I k Z p b G x P Y m p l Y 3 R U e X B l I i B W Y W x 1 Z T 0 i c 1 R h Y m x l I i A v P j x F b n R y e S B U e X B l P S J G a W x s Q 2 9 s d W 1 u V H l w Z X M i I F Z h b H V l P S J z Q m d Z R 0 J n V U R B d 1 V G Q l F V R k N R T U d B d 1 k 9 I i A v P j x F b n R y e S B U e X B l P S J G a W x s Q 2 9 s d W 1 u T m F t Z X M i I F Z h b H V l P S J z W y Z x d W 9 0 O 1 N l Z 2 1 l b n Q m c X V v d D s s J n F 1 b 3 Q 7 Q 2 9 1 b n R y e S Z x d W 9 0 O y w m c X V v d D t Q c m 9 k d W N 0 J n F 1 b 3 Q 7 L C Z x d W 9 0 O 0 R p c 2 N v d W 5 0 I E J h b m Q m c X V v d D s s J n F 1 b 3 Q 7 V W 5 p d H M g U 2 9 s Z C Z x d W 9 0 O y w m c X V v d D t N Y W 5 1 Z m F j d H V y a W 5 n I F B y a W N l J n F 1 b 3 Q 7 L C Z x d W 9 0 O 1 N h b G U g U H J p Y 2 U m c X V v d D s s J n F 1 b 3 Q 7 R 3 J v c 3 M g U 2 F s Z X M m c X V v d D s s J n F 1 b 3 Q 7 R G l z Y 2 9 1 b n R z J n F 1 b 3 Q 7 L C Z x d W 9 0 O y B T Y W x l c y Z x d W 9 0 O y w m c X V v d D t D T 0 d T J n F 1 b 3 Q 7 L C Z x d W 9 0 O 1 B y b 2 Z p d C Z x d W 9 0 O y w m c X V v d D t E Y X R l J n F 1 b 3 Q 7 L C Z x d W 9 0 O 0 1 v b n R o I E 5 1 b W J l c i Z x d W 9 0 O y w m c X V v d D t N b 2 5 0 a C B O Y W 1 l J n F 1 b 3 Q 7 L C Z x d W 9 0 O 1 l l Y X I m c X V v d D s s J n F 1 b 3 Q 7 R G F 5 I E 5 h b W 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Z m l u Y W 5 j a W F s c y 9 B d X R v U m V t b 3 Z l Z E N v b H V t b n M x L n t T Z W d t Z W 5 0 L D B 9 J n F 1 b 3 Q 7 L C Z x d W 9 0 O 1 N l Y 3 R p b 2 4 x L 2 Z p b m F u Y 2 l h b H M v Q X V 0 b 1 J l b W 9 2 Z W R D b 2 x 1 b W 5 z M S 5 7 Q 2 9 1 b n R y e S w x f S Z x d W 9 0 O y w m c X V v d D t T Z W N 0 a W 9 u M S 9 m a W 5 h b m N p Y W x z L 0 F 1 d G 9 S Z W 1 v d m V k Q 2 9 s d W 1 u c z E u e 1 B y b 2 R 1 Y 3 Q s M n 0 m c X V v d D s s J n F 1 b 3 Q 7 U 2 V j d G l v b j E v Z m l u Y W 5 j a W F s c y 9 B d X R v U m V t b 3 Z l Z E N v b H V t b n M x L n t E a X N j b 3 V u d C B C Y W 5 k L D N 9 J n F 1 b 3 Q 7 L C Z x d W 9 0 O 1 N l Y 3 R p b 2 4 x L 2 Z p b m F u Y 2 l h b H M v Q X V 0 b 1 J l b W 9 2 Z W R D b 2 x 1 b W 5 z M S 5 7 V W 5 p d H M g U 2 9 s Z C w 0 f S Z x d W 9 0 O y w m c X V v d D t T Z W N 0 a W 9 u M S 9 m a W 5 h b m N p Y W x z L 0 F 1 d G 9 S Z W 1 v d m V k Q 2 9 s d W 1 u c z E u e 0 1 h b n V m Y W N 0 d X J p b m c g U H J p Y 2 U s N X 0 m c X V v d D s s J n F 1 b 3 Q 7 U 2 V j d G l v b j E v Z m l u Y W 5 j a W F s c y 9 B d X R v U m V t b 3 Z l Z E N v b H V t b n M x L n t T Y W x l I F B y a W N l L D Z 9 J n F 1 b 3 Q 7 L C Z x d W 9 0 O 1 N l Y 3 R p b 2 4 x L 2 Z p b m F u Y 2 l h b H M v Q X V 0 b 1 J l b W 9 2 Z W R D b 2 x 1 b W 5 z M S 5 7 R 3 J v c 3 M g U 2 F s Z X M s N 3 0 m c X V v d D s s J n F 1 b 3 Q 7 U 2 V j d G l v b j E v Z m l u Y W 5 j a W F s c y 9 B d X R v U m V t b 3 Z l Z E N v b H V t b n M x L n t E a X N j b 3 V u d H M s O H 0 m c X V v d D s s J n F 1 b 3 Q 7 U 2 V j d G l v b j E v Z m l u Y W 5 j a W F s c y 9 B d X R v U m V t b 3 Z l Z E N v b H V t b n M x L n s g U 2 F s Z X M s O X 0 m c X V v d D s s J n F 1 b 3 Q 7 U 2 V j d G l v b j E v Z m l u Y W 5 j a W F s c y 9 B d X R v U m V t b 3 Z l Z E N v b H V t b n M x L n t D T 0 d T L D E w f S Z x d W 9 0 O y w m c X V v d D t T Z W N 0 a W 9 u M S 9 m a W 5 h b m N p Y W x z L 0 F 1 d G 9 S Z W 1 v d m V k Q 2 9 s d W 1 u c z E u e 1 B y b 2 Z p d C w x M X 0 m c X V v d D s s J n F 1 b 3 Q 7 U 2 V j d G l v b j E v Z m l u Y W 5 j a W F s c y 9 B d X R v U m V t b 3 Z l Z E N v b H V t b n M x L n t E Y X R l L D E y f S Z x d W 9 0 O y w m c X V v d D t T Z W N 0 a W 9 u M S 9 m a W 5 h b m N p Y W x z L 0 F 1 d G 9 S Z W 1 v d m V k Q 2 9 s d W 1 u c z E u e 0 1 v b n R o I E 5 1 b W J l c i w x M 3 0 m c X V v d D s s J n F 1 b 3 Q 7 U 2 V j d G l v b j E v Z m l u Y W 5 j a W F s c y 9 B d X R v U m V t b 3 Z l Z E N v b H V t b n M x L n t N b 2 5 0 a C B O Y W 1 l L D E 0 f S Z x d W 9 0 O y w m c X V v d D t T Z W N 0 a W 9 u M S 9 m a W 5 h b m N p Y W x z L 0 F 1 d G 9 S Z W 1 v d m V k Q 2 9 s d W 1 u c z E u e 1 l l Y X I s M T V 9 J n F 1 b 3 Q 7 L C Z x d W 9 0 O 1 N l Y 3 R p b 2 4 x L 2 Z p b m F u Y 2 l h b H M v Q X V 0 b 1 J l b W 9 2 Z W R D b 2 x 1 b W 5 z M S 5 7 R G F 5 I E 5 h b W U s M T Z 9 J n F 1 b 3 Q 7 X S w m c X V v d D t D b 2 x 1 b W 5 D b 3 V u d C Z x d W 9 0 O z o x N y w m c X V v d D t L Z X l D b 2 x 1 b W 5 O Y W 1 l c y Z x d W 9 0 O z p b X S w m c X V v d D t D b 2 x 1 b W 5 J Z G V u d G l 0 a W V z J n F 1 b 3 Q 7 O l s m c X V v d D t T Z W N 0 a W 9 u M S 9 m a W 5 h b m N p Y W x z L 0 F 1 d G 9 S Z W 1 v d m V k Q 2 9 s d W 1 u c z E u e 1 N l Z 2 1 l b n Q s M H 0 m c X V v d D s s J n F 1 b 3 Q 7 U 2 V j d G l v b j E v Z m l u Y W 5 j a W F s c y 9 B d X R v U m V t b 3 Z l Z E N v b H V t b n M x L n t D b 3 V u d H J 5 L D F 9 J n F 1 b 3 Q 7 L C Z x d W 9 0 O 1 N l Y 3 R p b 2 4 x L 2 Z p b m F u Y 2 l h b H M v Q X V 0 b 1 J l b W 9 2 Z W R D b 2 x 1 b W 5 z M S 5 7 U H J v Z H V j d C w y f S Z x d W 9 0 O y w m c X V v d D t T Z W N 0 a W 9 u M S 9 m a W 5 h b m N p Y W x z L 0 F 1 d G 9 S Z W 1 v d m V k Q 2 9 s d W 1 u c z E u e 0 R p c 2 N v d W 5 0 I E J h b m Q s M 3 0 m c X V v d D s s J n F 1 b 3 Q 7 U 2 V j d G l v b j E v Z m l u Y W 5 j a W F s c y 9 B d X R v U m V t b 3 Z l Z E N v b H V t b n M x L n t V b m l 0 c y B T b 2 x k L D R 9 J n F 1 b 3 Q 7 L C Z x d W 9 0 O 1 N l Y 3 R p b 2 4 x L 2 Z p b m F u Y 2 l h b H M v Q X V 0 b 1 J l b W 9 2 Z W R D b 2 x 1 b W 5 z M S 5 7 T W F u d W Z h Y 3 R 1 c m l u Z y B Q c m l j Z S w 1 f S Z x d W 9 0 O y w m c X V v d D t T Z W N 0 a W 9 u M S 9 m a W 5 h b m N p Y W x z L 0 F 1 d G 9 S Z W 1 v d m V k Q 2 9 s d W 1 u c z E u e 1 N h b G U g U H J p Y 2 U s N n 0 m c X V v d D s s J n F 1 b 3 Q 7 U 2 V j d G l v b j E v Z m l u Y W 5 j a W F s c y 9 B d X R v U m V t b 3 Z l Z E N v b H V t b n M x L n t H c m 9 z c y B T Y W x l c y w 3 f S Z x d W 9 0 O y w m c X V v d D t T Z W N 0 a W 9 u M S 9 m a W 5 h b m N p Y W x z L 0 F 1 d G 9 S Z W 1 v d m V k Q 2 9 s d W 1 u c z E u e 0 R p c 2 N v d W 5 0 c y w 4 f S Z x d W 9 0 O y w m c X V v d D t T Z W N 0 a W 9 u M S 9 m a W 5 h b m N p Y W x z L 0 F 1 d G 9 S Z W 1 v d m V k Q 2 9 s d W 1 u c z E u e y B T Y W x l c y w 5 f S Z x d W 9 0 O y w m c X V v d D t T Z W N 0 a W 9 u M S 9 m a W 5 h b m N p Y W x z L 0 F 1 d G 9 S Z W 1 v d m V k Q 2 9 s d W 1 u c z E u e 0 N P R 1 M s M T B 9 J n F 1 b 3 Q 7 L C Z x d W 9 0 O 1 N l Y 3 R p b 2 4 x L 2 Z p b m F u Y 2 l h b H M v Q X V 0 b 1 J l b W 9 2 Z W R D b 2 x 1 b W 5 z M S 5 7 U H J v Z m l 0 L D E x f S Z x d W 9 0 O y w m c X V v d D t T Z W N 0 a W 9 u M S 9 m a W 5 h b m N p Y W x z L 0 F 1 d G 9 S Z W 1 v d m V k Q 2 9 s d W 1 u c z E u e 0 R h d G U s M T J 9 J n F 1 b 3 Q 7 L C Z x d W 9 0 O 1 N l Y 3 R p b 2 4 x L 2 Z p b m F u Y 2 l h b H M v Q X V 0 b 1 J l b W 9 2 Z W R D b 2 x 1 b W 5 z M S 5 7 T W 9 u d G g g T n V t Y m V y L D E z f S Z x d W 9 0 O y w m c X V v d D t T Z W N 0 a W 9 u M S 9 m a W 5 h b m N p Y W x z L 0 F 1 d G 9 S Z W 1 v d m V k Q 2 9 s d W 1 u c z E u e 0 1 v b n R o I E 5 h b W U s M T R 9 J n F 1 b 3 Q 7 L C Z x d W 9 0 O 1 N l Y 3 R p b 2 4 x L 2 Z p b m F u Y 2 l h b H M v Q X V 0 b 1 J l b W 9 2 Z W R D b 2 x 1 b W 5 z M S 5 7 W W V h c i w x N X 0 m c X V v d D s s J n F 1 b 3 Q 7 U 2 V j d G l v b j E v Z m l u Y W 5 j a W F s c y 9 B d X R v U m V t b 3 Z l Z E N v b H V t b n M x L n t E Y X k g T m F t Z S w x N n 0 m c X V v d D t d L C Z x d W 9 0 O 1 J l b G F 0 a W 9 u c 2 h p c E l u Z m 8 m c X V v d D s 6 W 1 1 9 I i A v P j w v U 3 R h Y m x l R W 5 0 c m l l c z 4 8 L 0 l 0 Z W 0 + P E l 0 Z W 0 + P E l 0 Z W 1 M b 2 N h d G l v b j 4 8 S X R l b V R 5 c G U + R m 9 y b X V s Y T w v S X R l b V R 5 c G U + P E l 0 Z W 1 Q Y X R o P l N l Y 3 R p b 2 4 x L 2 Z p b m F u Y 2 l h b H M v U 2 9 1 c m N l P C 9 J d G V t U G F 0 a D 4 8 L 0 l 0 Z W 1 M b 2 N h d G l v b j 4 8 U 3 R h Y m x l R W 5 0 c m l l c y A v P j w v S X R l b T 4 8 S X R l b T 4 8 S X R l b U x v Y 2 F 0 a W 9 u P j x J d G V t V H l w Z T 5 G b 3 J t d W x h P C 9 J d G V t V H l w Z T 4 8 S X R l b V B h d G g + U 2 V j d G l v b j E v Z m l u Y W 5 j a W F s c y 9 m a W 5 h b m N p Y W x z X 1 R h Y m x l P C 9 J d G V t U G F 0 a D 4 8 L 0 l 0 Z W 1 M b 2 N h d G l v b j 4 8 U 3 R h Y m x l R W 5 0 c m l l c y A v P j w v S X R l b T 4 8 S X R l b T 4 8 S X R l b U x v Y 2 F 0 a W 9 u P j x J d G V t V H l w Z T 5 G b 3 J t d W x h P C 9 J d G V t V H l w Z T 4 8 S X R l b V B h d G g + U 2 V j d G l v b j E v Z m l u Y W 5 j a W F s c y 9 D a G F u Z 2 V k J T I w V H l w Z T w v S X R l b V B h d G g + P C 9 J d G V t T G 9 j Y X R p b 2 4 + P F N 0 Y W J s Z U V u d H J p Z X M g L z 4 8 L 0 l 0 Z W 0 + P E l 0 Z W 0 + P E l 0 Z W 1 M b 2 N h d G l v b j 4 8 S X R l b V R 5 c G U + R m 9 y b X V s Y T w v S X R l b V R 5 c G U + P E l 0 Z W 1 Q Y X R o P l N l Y 3 R p b 2 4 x L 2 Z p b m F u Y 2 l h b H M v S W 5 z Z X J 0 Z W Q l M j B E Y X k l M j B O Y W 1 l P C 9 J d G V t U G F 0 a D 4 8 L 0 l 0 Z W 1 M b 2 N h d G l v b j 4 8 U 3 R h Y m x l R W 5 0 c m l l c y A v P j w v S X R l b T 4 8 L 0 l 0 Z W 1 z P j w v T G 9 j Y W x Q Y W N r Y W d l T W V 0 Y W R h d G F G a W x l P h Y A A A B Q S w U G A A A A A A A A A A A A A A A A A A A A A A A A J g E A A A E A A A D Q j J 3 f A R X R E Y x 6 A M B P w p f r A Q A A A I f Z 5 p k N W U J F t z 6 L b A c i H A c A A A A A A g A A A A A A E G Y A A A A B A A A g A A A A F P 6 H W s n H h 3 W 4 6 w F Z 9 M g b c / q P S N L l 5 i g M 8 Q L h s B p p j F I A A A A A D o A A A A A C A A A g A A A A V j K X F B Z i w 1 t x t z Z + 0 5 g K 3 0 U P Q m g F 9 a e n M N n u D J i S I x t Q A A A A D f / B 1 L R l Z G H 0 J x a 8 0 d e 7 D C w w A 3 D K 7 e X t a a J F s Z 3 Q 7 w 9 x X a Y s E q u n j B t g m J d D A p h D m x k T K 2 / S b A / T q K y r q O 0 d S V l L S Z 6 N u E f a 4 o U k a 6 1 d x q R A A A A A e q w w b B n 6 4 z s m Y Q c 0 f 9 h O h D 6 E w / n H + K B K 2 E 7 D B D b Y f o F m Y 2 g i S t V m g g e M 5 s 5 Q v q x H C 8 H 2 z 8 f 4 6 N 7 L N 4 O v 3 e M b 4 A = = < / D a t a M a s h u p > 
</file>

<file path=customXml/itemProps1.xml><?xml version="1.0" encoding="utf-8"?>
<ds:datastoreItem xmlns:ds="http://schemas.openxmlformats.org/officeDocument/2006/customXml" ds:itemID="{67904FD7-6E42-4ED5-9CDB-5F178E429F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Makwana</dc:creator>
  <cp:lastModifiedBy>Nikita Makwana</cp:lastModifiedBy>
  <dcterms:created xsi:type="dcterms:W3CDTF">2024-06-06T09:56:05Z</dcterms:created>
  <dcterms:modified xsi:type="dcterms:W3CDTF">2024-06-15T05:45:46Z</dcterms:modified>
</cp:coreProperties>
</file>