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southwest-my.sharepoint.com/personal/21burnem_southdevonutc_org_uk/Documents/Logic Gate CPU/Logic Gate CPU/"/>
    </mc:Choice>
  </mc:AlternateContent>
  <xr:revisionPtr revIDLastSave="80" documentId="8_{D1FB84AE-98B8-49B4-9D71-D4CBD80C76DC}" xr6:coauthVersionLast="47" xr6:coauthVersionMax="47" xr10:uidLastSave="{8A1E9000-3BFA-4E12-B947-A6ECC888E745}"/>
  <bookViews>
    <workbookView xWindow="6645" yWindow="5175" windowWidth="28800" windowHeight="15435" xr2:uid="{F7743650-F440-46B7-9BD1-C766405EB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6" i="1" l="1"/>
  <c r="R37" i="1"/>
  <c r="R38" i="1"/>
  <c r="R39" i="1"/>
  <c r="R40" i="1"/>
  <c r="R41" i="1"/>
  <c r="R42" i="1"/>
  <c r="R43" i="1"/>
  <c r="R44" i="1"/>
  <c r="R45" i="1"/>
  <c r="R46" i="1"/>
  <c r="R47" i="1"/>
  <c r="R48" i="1"/>
  <c r="R35" i="1"/>
  <c r="U25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10" i="1"/>
  <c r="V24" i="1"/>
  <c r="W24" i="1"/>
  <c r="X24" i="1"/>
  <c r="Y24" i="1"/>
  <c r="V25" i="1"/>
  <c r="W25" i="1"/>
  <c r="X25" i="1"/>
  <c r="Y25" i="1"/>
  <c r="V20" i="1"/>
  <c r="W20" i="1"/>
  <c r="X20" i="1"/>
  <c r="Y20" i="1"/>
  <c r="V21" i="1"/>
  <c r="X21" i="1"/>
  <c r="Y21" i="1"/>
  <c r="V22" i="1"/>
  <c r="W22" i="1"/>
  <c r="X22" i="1"/>
  <c r="Y22" i="1"/>
  <c r="V23" i="1"/>
  <c r="W23" i="1"/>
  <c r="X23" i="1"/>
  <c r="Y23" i="1"/>
  <c r="V11" i="1"/>
  <c r="W11" i="1"/>
  <c r="X11" i="1"/>
  <c r="Y11" i="1"/>
  <c r="V12" i="1"/>
  <c r="W12" i="1"/>
  <c r="X12" i="1"/>
  <c r="Y12" i="1"/>
  <c r="V13" i="1"/>
  <c r="W13" i="1"/>
  <c r="X13" i="1"/>
  <c r="Y13" i="1"/>
  <c r="V14" i="1"/>
  <c r="W14" i="1"/>
  <c r="X14" i="1"/>
  <c r="Y14" i="1"/>
  <c r="V15" i="1"/>
  <c r="W15" i="1"/>
  <c r="X15" i="1"/>
  <c r="Y15" i="1"/>
  <c r="V16" i="1"/>
  <c r="W16" i="1"/>
  <c r="X16" i="1"/>
  <c r="Y16" i="1"/>
  <c r="V17" i="1"/>
  <c r="W17" i="1"/>
  <c r="X17" i="1"/>
  <c r="Y17" i="1"/>
  <c r="V18" i="1"/>
  <c r="W18" i="1"/>
  <c r="X18" i="1"/>
  <c r="Y18" i="1"/>
  <c r="V19" i="1"/>
  <c r="W19" i="1"/>
  <c r="X19" i="1"/>
  <c r="Y19" i="1"/>
  <c r="Y10" i="1"/>
  <c r="X10" i="1"/>
  <c r="W10" i="1"/>
  <c r="V10" i="1"/>
</calcChain>
</file>

<file path=xl/sharedStrings.xml><?xml version="1.0" encoding="utf-8"?>
<sst xmlns="http://schemas.openxmlformats.org/spreadsheetml/2006/main" count="261" uniqueCount="170">
  <si>
    <t>Opcode</t>
  </si>
  <si>
    <t>Bin</t>
  </si>
  <si>
    <t>Hex</t>
  </si>
  <si>
    <t>Params</t>
  </si>
  <si>
    <t>A</t>
  </si>
  <si>
    <t>B</t>
  </si>
  <si>
    <t>C</t>
  </si>
  <si>
    <t>Short</t>
  </si>
  <si>
    <t>Description</t>
  </si>
  <si>
    <t>Confg</t>
  </si>
  <si>
    <t>ALU</t>
  </si>
  <si>
    <t>0000</t>
  </si>
  <si>
    <t>NOP</t>
  </si>
  <si>
    <t>No Operation</t>
  </si>
  <si>
    <t>0001</t>
  </si>
  <si>
    <t>Reg1</t>
  </si>
  <si>
    <t>Reg2</t>
  </si>
  <si>
    <t>Reg3</t>
  </si>
  <si>
    <t>ADD</t>
  </si>
  <si>
    <t>Addition</t>
  </si>
  <si>
    <t>0010</t>
  </si>
  <si>
    <t>SUB</t>
  </si>
  <si>
    <t>Subtraction</t>
  </si>
  <si>
    <t>0011</t>
  </si>
  <si>
    <t>D</t>
  </si>
  <si>
    <t>E</t>
  </si>
  <si>
    <t>F</t>
  </si>
  <si>
    <t>XOR</t>
  </si>
  <si>
    <t>Bitwise Exclusive Or</t>
  </si>
  <si>
    <t>0100</t>
  </si>
  <si>
    <t>NAD</t>
  </si>
  <si>
    <t>Not And</t>
  </si>
  <si>
    <t>0101</t>
  </si>
  <si>
    <t>OR</t>
  </si>
  <si>
    <t>Or</t>
  </si>
  <si>
    <t>0110</t>
  </si>
  <si>
    <t>And</t>
  </si>
  <si>
    <t>AND</t>
  </si>
  <si>
    <t>0111</t>
  </si>
  <si>
    <t>NOR</t>
  </si>
  <si>
    <t>Not Or</t>
  </si>
  <si>
    <t>1000</t>
  </si>
  <si>
    <t>BSL</t>
  </si>
  <si>
    <t>Bit shift Left</t>
  </si>
  <si>
    <t>1001</t>
  </si>
  <si>
    <t>BSR</t>
  </si>
  <si>
    <t>Bit Shift Right</t>
  </si>
  <si>
    <t>1010</t>
  </si>
  <si>
    <t>XNR</t>
  </si>
  <si>
    <t>Excusive Not Or</t>
  </si>
  <si>
    <t>MOV</t>
  </si>
  <si>
    <t>1011</t>
  </si>
  <si>
    <t>Value</t>
  </si>
  <si>
    <t>SET</t>
  </si>
  <si>
    <t>Reg</t>
  </si>
  <si>
    <t>put a value in a register</t>
  </si>
  <si>
    <t>1100</t>
  </si>
  <si>
    <t>Copy between registers</t>
  </si>
  <si>
    <t>(4 bit)</t>
  </si>
  <si>
    <t>1111</t>
  </si>
  <si>
    <t>HLT</t>
  </si>
  <si>
    <t>Halt</t>
  </si>
  <si>
    <t>1101</t>
  </si>
  <si>
    <t>JMP</t>
  </si>
  <si>
    <t>BRH</t>
  </si>
  <si>
    <t>1110</t>
  </si>
  <si>
    <t>Psuedocode</t>
  </si>
  <si>
    <t>A + B</t>
  </si>
  <si>
    <t>A - B</t>
  </si>
  <si>
    <t>A ^ B</t>
  </si>
  <si>
    <t>A &amp; B</t>
  </si>
  <si>
    <t>¬(A &amp; B)</t>
  </si>
  <si>
    <t>A | B</t>
  </si>
  <si>
    <t>¬(A | B)</t>
  </si>
  <si>
    <t>A&lt;&lt;B</t>
  </si>
  <si>
    <t>A&gt;&gt;B</t>
  </si>
  <si>
    <t>¬(A^B)</t>
  </si>
  <si>
    <t>A &lt;- B</t>
  </si>
  <si>
    <t>A &lt;- Literal</t>
  </si>
  <si>
    <t>Adress</t>
  </si>
  <si>
    <t>Jump - Relative</t>
  </si>
  <si>
    <t>Branch (Conditional Jump)</t>
  </si>
  <si>
    <t>Register File Enable</t>
  </si>
  <si>
    <t>Notes</t>
  </si>
  <si>
    <t>0000,0000</t>
  </si>
  <si>
    <t>Reg1,Reg2</t>
  </si>
  <si>
    <t>RF Select in</t>
  </si>
  <si>
    <t>(8bit)</t>
  </si>
  <si>
    <t>Reg,0000</t>
  </si>
  <si>
    <t>reg,0000</t>
  </si>
  <si>
    <t>or with 0reg and store in target reg</t>
  </si>
  <si>
    <t>CMP</t>
  </si>
  <si>
    <t>And -&gt; 0reg</t>
  </si>
  <si>
    <t>GTT</t>
  </si>
  <si>
    <t>LST</t>
  </si>
  <si>
    <t>Greaterthan</t>
  </si>
  <si>
    <t>Compare</t>
  </si>
  <si>
    <t>Lessthan</t>
  </si>
  <si>
    <t>Sub-&gt;0reg</t>
  </si>
  <si>
    <t>!0</t>
  </si>
  <si>
    <t>Condition psuedo-ops</t>
  </si>
  <si>
    <t>TrueFlag</t>
  </si>
  <si>
    <t>EQL</t>
  </si>
  <si>
    <t>Equal</t>
  </si>
  <si>
    <t>sub-&gt;0reg</t>
  </si>
  <si>
    <t>!Cout</t>
  </si>
  <si>
    <t>Cout</t>
  </si>
  <si>
    <t>SUB-&gt;0reg</t>
  </si>
  <si>
    <t>0=Equal, Cout =Greater, !Cout=Less</t>
  </si>
  <si>
    <t>Dir bit</t>
  </si>
  <si>
    <t>Flags:Alu !0, ALU Cout, Alu 0, Alu !Cout (00,01,10,11) Dir 1 = positive, 0=negative</t>
  </si>
  <si>
    <t>r0 = Always 0, r7 = output</t>
  </si>
  <si>
    <t>SET 0 r1</t>
  </si>
  <si>
    <t>SET 1 r2</t>
  </si>
  <si>
    <t>SET 10 r3</t>
  </si>
  <si>
    <t>SET 1 r4</t>
  </si>
  <si>
    <t>ADD r1 r2 r1 //r1 &lt;- r1 + r2</t>
  </si>
  <si>
    <t>SUB r3 r4 r3 //decrement counter</t>
  </si>
  <si>
    <t>BRH 3 00 1 //jump 3 lines down if sub didnt result in 0</t>
  </si>
  <si>
    <t>MOV r1 r7 //output result</t>
  </si>
  <si>
    <t>HLT //stop</t>
  </si>
  <si>
    <t>ADD r1 r2 r2 //r2 &lt;- r1 + r2</t>
  </si>
  <si>
    <t>BRH 7 00 0 //jump to start if not 0</t>
  </si>
  <si>
    <t>MOV r1 r7 //output r1</t>
  </si>
  <si>
    <t>16 bit total</t>
  </si>
  <si>
    <t>1011000000010000</t>
  </si>
  <si>
    <t>1011101000110000</t>
  </si>
  <si>
    <t>1011000101000000</t>
  </si>
  <si>
    <t>0001000100100001</t>
  </si>
  <si>
    <t>0010001101000011</t>
  </si>
  <si>
    <t>1110000000110010</t>
  </si>
  <si>
    <t>1111000000000000</t>
  </si>
  <si>
    <t>0001000100100010</t>
  </si>
  <si>
    <t>1110000001110000</t>
  </si>
  <si>
    <t>Symbol</t>
  </si>
  <si>
    <t>-</t>
  </si>
  <si>
    <t>+</t>
  </si>
  <si>
    <t>^</t>
  </si>
  <si>
    <t>&amp;</t>
  </si>
  <si>
    <t>|</t>
  </si>
  <si>
    <t>!&amp;</t>
  </si>
  <si>
    <t>!|</t>
  </si>
  <si>
    <t>&lt;&lt;</t>
  </si>
  <si>
    <t>&gt;&gt;</t>
  </si>
  <si>
    <t>!^</t>
  </si>
  <si>
    <t>=</t>
  </si>
  <si>
    <t>&lt;-</t>
  </si>
  <si>
    <t>.</t>
  </si>
  <si>
    <t>-&lt;</t>
  </si>
  <si>
    <t>¬</t>
  </si>
  <si>
    <t>EXIT</t>
  </si>
  <si>
    <t>IF</t>
  </si>
  <si>
    <t>idk</t>
  </si>
  <si>
    <t>Control rom truth table</t>
  </si>
  <si>
    <t>RFSelect</t>
  </si>
  <si>
    <t>opcode</t>
  </si>
  <si>
    <t>RF Enable</t>
  </si>
  <si>
    <t>RF Data MUX</t>
  </si>
  <si>
    <t>1=ALU,0=OP1</t>
  </si>
  <si>
    <t>x</t>
  </si>
  <si>
    <t>name</t>
  </si>
  <si>
    <t>``</t>
  </si>
  <si>
    <t>1100000101110000</t>
  </si>
  <si>
    <t>1011000100100000</t>
  </si>
  <si>
    <t>Result</t>
  </si>
  <si>
    <t>AND param1 param2 r0</t>
  </si>
  <si>
    <t>SUB param1 param2 r0</t>
  </si>
  <si>
    <t>1,1,2,3,5,8,13</t>
  </si>
  <si>
    <t>DB + Flag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</si>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</sst>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sz val="11"/>
      <color theme="9" tint="0.7999816888943144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quotePrefix="1" applyFill="1"/>
    <xf numFmtId="0" fontId="0" fillId="9" borderId="0" xfId="0" applyFill="1"/>
    <xf numFmtId="0" fontId="3" fillId="10" borderId="0" xfId="0" applyFont="1" applyFill="1"/>
    <xf numFmtId="49" fontId="0" fillId="7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0" fontId="0" fillId="13" borderId="0" xfId="0" applyFill="1"/>
    <xf numFmtId="49" fontId="0" fillId="1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501F-8C9C-4728-908E-02E4EEDD4891}">
  <dimension ref="A1:Z50"/>
  <sheetViews>
    <sheetView tabSelected="1" topLeftCell="A4" workbookViewId="0">
      <selection activeCell="J20" sqref="A1:XFD1048576"/>
    </sheetView>
  </sheetViews>
  <sheetFormatPr defaultRowHeight="15" x14ac:dyDescent="0.25"/>
  <cols>
    <col min="3" max="3" width="9.140625" customWidth="1"/>
    <col min="8" max="8" width="27.28515625" customWidth="1"/>
    <col min="10" max="10" width="11.140625" customWidth="1"/>
    <col min="11" max="11" width="18.42578125" customWidth="1"/>
    <col min="12" max="12" width="15.42578125" customWidth="1"/>
    <col min="13" max="13" width="25" customWidth="1"/>
  </cols>
  <sheetData>
    <row r="1" spans="1:26" x14ac:dyDescent="0.25">
      <c r="A1" t="s">
        <v>0</v>
      </c>
      <c r="C1" t="s">
        <v>3</v>
      </c>
      <c r="D1" t="s">
        <v>58</v>
      </c>
      <c r="E1" t="s">
        <v>124</v>
      </c>
      <c r="I1" t="s">
        <v>9</v>
      </c>
      <c r="M1" t="s">
        <v>83</v>
      </c>
    </row>
    <row r="2" spans="1:26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134</v>
      </c>
      <c r="H2" t="s">
        <v>8</v>
      </c>
      <c r="I2" t="s">
        <v>10</v>
      </c>
      <c r="J2" t="s">
        <v>86</v>
      </c>
      <c r="K2" t="s">
        <v>82</v>
      </c>
      <c r="L2" t="s">
        <v>66</v>
      </c>
    </row>
    <row r="3" spans="1:26" x14ac:dyDescent="0.25">
      <c r="A3" s="13" t="s">
        <v>11</v>
      </c>
      <c r="B3" s="14">
        <v>0</v>
      </c>
      <c r="C3" s="2"/>
      <c r="D3" s="2"/>
      <c r="E3" s="2"/>
      <c r="F3" s="12" t="s">
        <v>12</v>
      </c>
      <c r="G3" s="4">
        <v>0</v>
      </c>
      <c r="H3" s="11" t="s">
        <v>13</v>
      </c>
      <c r="I3" s="13" t="s">
        <v>11</v>
      </c>
      <c r="J3" s="15" t="s">
        <v>84</v>
      </c>
      <c r="K3" s="8">
        <v>0</v>
      </c>
      <c r="L3" s="11"/>
    </row>
    <row r="4" spans="1:26" x14ac:dyDescent="0.25">
      <c r="A4" s="13" t="s">
        <v>14</v>
      </c>
      <c r="B4" s="14">
        <v>1</v>
      </c>
      <c r="C4" s="4" t="s">
        <v>15</v>
      </c>
      <c r="D4" s="4" t="s">
        <v>16</v>
      </c>
      <c r="E4" s="4" t="s">
        <v>17</v>
      </c>
      <c r="F4" s="12" t="s">
        <v>18</v>
      </c>
      <c r="G4" s="4" t="s">
        <v>136</v>
      </c>
      <c r="H4" s="11" t="s">
        <v>19</v>
      </c>
      <c r="I4" s="13" t="s">
        <v>14</v>
      </c>
      <c r="J4" s="15" t="s">
        <v>85</v>
      </c>
      <c r="K4" s="9">
        <v>1</v>
      </c>
      <c r="L4" s="11" t="s">
        <v>67</v>
      </c>
    </row>
    <row r="5" spans="1:26" x14ac:dyDescent="0.25">
      <c r="A5" s="13" t="s">
        <v>20</v>
      </c>
      <c r="B5" s="14">
        <v>2</v>
      </c>
      <c r="C5" s="4" t="s">
        <v>15</v>
      </c>
      <c r="D5" s="4" t="s">
        <v>16</v>
      </c>
      <c r="E5" s="4" t="s">
        <v>17</v>
      </c>
      <c r="F5" s="12" t="s">
        <v>21</v>
      </c>
      <c r="G5" s="4" t="s">
        <v>135</v>
      </c>
      <c r="H5" s="11" t="s">
        <v>22</v>
      </c>
      <c r="I5" s="13" t="s">
        <v>20</v>
      </c>
      <c r="J5" s="15" t="s">
        <v>85</v>
      </c>
      <c r="K5" s="9">
        <v>1</v>
      </c>
      <c r="L5" s="11" t="s">
        <v>68</v>
      </c>
    </row>
    <row r="6" spans="1:26" x14ac:dyDescent="0.25">
      <c r="A6" s="13" t="s">
        <v>23</v>
      </c>
      <c r="B6" s="14">
        <v>3</v>
      </c>
      <c r="C6" s="4" t="s">
        <v>15</v>
      </c>
      <c r="D6" s="4" t="s">
        <v>16</v>
      </c>
      <c r="E6" s="4" t="s">
        <v>17</v>
      </c>
      <c r="F6" s="12" t="s">
        <v>27</v>
      </c>
      <c r="G6" s="4" t="s">
        <v>137</v>
      </c>
      <c r="H6" s="11" t="s">
        <v>28</v>
      </c>
      <c r="I6" s="13" t="s">
        <v>23</v>
      </c>
      <c r="J6" s="15" t="s">
        <v>85</v>
      </c>
      <c r="K6" s="9">
        <v>1</v>
      </c>
      <c r="L6" s="11" t="s">
        <v>69</v>
      </c>
    </row>
    <row r="7" spans="1:26" x14ac:dyDescent="0.25">
      <c r="A7" s="13" t="s">
        <v>29</v>
      </c>
      <c r="B7" s="14">
        <v>4</v>
      </c>
      <c r="C7" s="4" t="s">
        <v>15</v>
      </c>
      <c r="D7" s="4" t="s">
        <v>16</v>
      </c>
      <c r="E7" s="4" t="s">
        <v>17</v>
      </c>
      <c r="F7" s="12" t="s">
        <v>37</v>
      </c>
      <c r="G7" s="4" t="s">
        <v>138</v>
      </c>
      <c r="H7" s="11" t="s">
        <v>36</v>
      </c>
      <c r="I7" s="13" t="s">
        <v>29</v>
      </c>
      <c r="J7" s="15" t="s">
        <v>85</v>
      </c>
      <c r="K7" s="9">
        <v>1</v>
      </c>
      <c r="L7" s="11" t="s">
        <v>70</v>
      </c>
    </row>
    <row r="8" spans="1:26" x14ac:dyDescent="0.25">
      <c r="A8" s="13" t="s">
        <v>32</v>
      </c>
      <c r="B8" s="14">
        <v>5</v>
      </c>
      <c r="C8" s="4" t="s">
        <v>15</v>
      </c>
      <c r="D8" s="4" t="s">
        <v>16</v>
      </c>
      <c r="E8" s="4" t="s">
        <v>17</v>
      </c>
      <c r="F8" s="12" t="s">
        <v>33</v>
      </c>
      <c r="G8" s="4" t="s">
        <v>139</v>
      </c>
      <c r="H8" s="11" t="s">
        <v>34</v>
      </c>
      <c r="I8" s="13" t="s">
        <v>32</v>
      </c>
      <c r="J8" s="15" t="s">
        <v>85</v>
      </c>
      <c r="K8" s="9">
        <v>1</v>
      </c>
      <c r="L8" s="11" t="s">
        <v>72</v>
      </c>
      <c r="V8" t="s">
        <v>153</v>
      </c>
      <c r="Z8" t="s">
        <v>158</v>
      </c>
    </row>
    <row r="9" spans="1:26" x14ac:dyDescent="0.25">
      <c r="A9" s="13" t="s">
        <v>35</v>
      </c>
      <c r="B9" s="14">
        <v>6</v>
      </c>
      <c r="C9" s="4" t="s">
        <v>15</v>
      </c>
      <c r="D9" s="4" t="s">
        <v>16</v>
      </c>
      <c r="E9" s="4" t="s">
        <v>17</v>
      </c>
      <c r="F9" s="12" t="s">
        <v>30</v>
      </c>
      <c r="G9" s="4" t="s">
        <v>140</v>
      </c>
      <c r="H9" s="11" t="s">
        <v>31</v>
      </c>
      <c r="I9" s="13" t="s">
        <v>35</v>
      </c>
      <c r="J9" s="15" t="s">
        <v>85</v>
      </c>
      <c r="K9" s="9">
        <v>1</v>
      </c>
      <c r="L9" s="11" t="s">
        <v>71</v>
      </c>
      <c r="U9" t="s">
        <v>160</v>
      </c>
      <c r="V9" t="s">
        <v>155</v>
      </c>
      <c r="W9" t="s">
        <v>10</v>
      </c>
      <c r="X9" t="s">
        <v>154</v>
      </c>
      <c r="Y9" t="s">
        <v>156</v>
      </c>
      <c r="Z9" t="s">
        <v>157</v>
      </c>
    </row>
    <row r="10" spans="1:26" x14ac:dyDescent="0.25">
      <c r="A10" s="13" t="s">
        <v>38</v>
      </c>
      <c r="B10" s="14">
        <v>7</v>
      </c>
      <c r="C10" s="4" t="s">
        <v>15</v>
      </c>
      <c r="D10" s="4" t="s">
        <v>16</v>
      </c>
      <c r="E10" s="4" t="s">
        <v>17</v>
      </c>
      <c r="F10" s="12" t="s">
        <v>39</v>
      </c>
      <c r="G10" s="4" t="s">
        <v>141</v>
      </c>
      <c r="H10" s="11" t="s">
        <v>40</v>
      </c>
      <c r="I10" s="13" t="s">
        <v>38</v>
      </c>
      <c r="J10" s="15" t="s">
        <v>85</v>
      </c>
      <c r="K10" s="9">
        <v>1</v>
      </c>
      <c r="L10" s="11" t="s">
        <v>73</v>
      </c>
      <c r="U10" s="16" t="str">
        <f>F3</f>
        <v>NOP</v>
      </c>
      <c r="V10" s="17" t="str">
        <f>A3</f>
        <v>0000</v>
      </c>
      <c r="W10" s="17" t="str">
        <f>I3</f>
        <v>0000</v>
      </c>
      <c r="X10" s="17" t="str">
        <f>J3</f>
        <v>0000,0000</v>
      </c>
      <c r="Y10" s="16">
        <f>K3</f>
        <v>0</v>
      </c>
      <c r="Z10" s="16" t="s">
        <v>159</v>
      </c>
    </row>
    <row r="11" spans="1:26" x14ac:dyDescent="0.25">
      <c r="A11" s="13" t="s">
        <v>41</v>
      </c>
      <c r="B11" s="14">
        <v>8</v>
      </c>
      <c r="C11" s="4" t="s">
        <v>15</v>
      </c>
      <c r="D11" s="4" t="s">
        <v>16</v>
      </c>
      <c r="E11" s="4" t="s">
        <v>17</v>
      </c>
      <c r="F11" s="12" t="s">
        <v>42</v>
      </c>
      <c r="G11" s="4" t="s">
        <v>142</v>
      </c>
      <c r="H11" s="11" t="s">
        <v>43</v>
      </c>
      <c r="I11" s="13" t="s">
        <v>41</v>
      </c>
      <c r="J11" s="15" t="s">
        <v>85</v>
      </c>
      <c r="K11" s="9">
        <v>1</v>
      </c>
      <c r="L11" s="11" t="s">
        <v>74</v>
      </c>
      <c r="U11" s="16" t="str">
        <f t="shared" ref="U11:U24" si="0">F4</f>
        <v>ADD</v>
      </c>
      <c r="V11" s="17" t="str">
        <f t="shared" ref="V11:V19" si="1">A4</f>
        <v>0001</v>
      </c>
      <c r="W11" s="17" t="str">
        <f t="shared" ref="W11:Y11" si="2">I4</f>
        <v>0001</v>
      </c>
      <c r="X11" s="17" t="str">
        <f t="shared" si="2"/>
        <v>Reg1,Reg2</v>
      </c>
      <c r="Y11" s="16">
        <f t="shared" si="2"/>
        <v>1</v>
      </c>
      <c r="Z11" s="16">
        <v>1</v>
      </c>
    </row>
    <row r="12" spans="1:26" x14ac:dyDescent="0.25">
      <c r="A12" s="13" t="s">
        <v>44</v>
      </c>
      <c r="B12" s="14">
        <v>9</v>
      </c>
      <c r="C12" s="4" t="s">
        <v>15</v>
      </c>
      <c r="D12" s="4" t="s">
        <v>16</v>
      </c>
      <c r="E12" s="4" t="s">
        <v>17</v>
      </c>
      <c r="F12" s="12" t="s">
        <v>45</v>
      </c>
      <c r="G12" s="4" t="s">
        <v>143</v>
      </c>
      <c r="H12" s="11" t="s">
        <v>46</v>
      </c>
      <c r="I12" s="13" t="s">
        <v>44</v>
      </c>
      <c r="J12" s="15" t="s">
        <v>85</v>
      </c>
      <c r="K12" s="9">
        <v>1</v>
      </c>
      <c r="L12" s="11" t="s">
        <v>75</v>
      </c>
      <c r="U12" s="16" t="str">
        <f t="shared" si="0"/>
        <v>SUB</v>
      </c>
      <c r="V12" s="17" t="str">
        <f t="shared" si="1"/>
        <v>0010</v>
      </c>
      <c r="W12" s="17" t="str">
        <f t="shared" ref="W12:Y12" si="3">I5</f>
        <v>0010</v>
      </c>
      <c r="X12" s="17" t="str">
        <f t="shared" si="3"/>
        <v>Reg1,Reg2</v>
      </c>
      <c r="Y12" s="16">
        <f t="shared" si="3"/>
        <v>1</v>
      </c>
      <c r="Z12" s="16">
        <v>1</v>
      </c>
    </row>
    <row r="13" spans="1:26" x14ac:dyDescent="0.25">
      <c r="A13" s="13" t="s">
        <v>47</v>
      </c>
      <c r="B13" s="14" t="s">
        <v>4</v>
      </c>
      <c r="C13" s="4" t="s">
        <v>15</v>
      </c>
      <c r="D13" s="4" t="s">
        <v>16</v>
      </c>
      <c r="E13" s="4" t="s">
        <v>17</v>
      </c>
      <c r="F13" s="12" t="s">
        <v>48</v>
      </c>
      <c r="G13" s="4" t="s">
        <v>144</v>
      </c>
      <c r="H13" s="11" t="s">
        <v>49</v>
      </c>
      <c r="I13" s="13" t="s">
        <v>11</v>
      </c>
      <c r="J13" s="15" t="s">
        <v>85</v>
      </c>
      <c r="K13" s="9">
        <v>1</v>
      </c>
      <c r="L13" s="11" t="s">
        <v>76</v>
      </c>
      <c r="U13" s="16" t="str">
        <f t="shared" si="0"/>
        <v>XOR</v>
      </c>
      <c r="V13" s="17" t="str">
        <f t="shared" si="1"/>
        <v>0011</v>
      </c>
      <c r="W13" s="17" t="str">
        <f t="shared" ref="W13:Y13" si="4">I6</f>
        <v>0011</v>
      </c>
      <c r="X13" s="17" t="str">
        <f t="shared" si="4"/>
        <v>Reg1,Reg2</v>
      </c>
      <c r="Y13" s="16">
        <f t="shared" si="4"/>
        <v>1</v>
      </c>
      <c r="Z13" s="16">
        <v>1</v>
      </c>
    </row>
    <row r="14" spans="1:26" x14ac:dyDescent="0.25">
      <c r="A14" s="13" t="s">
        <v>51</v>
      </c>
      <c r="B14" s="14" t="s">
        <v>5</v>
      </c>
      <c r="C14" s="6" t="s">
        <v>52</v>
      </c>
      <c r="D14" s="4" t="s">
        <v>54</v>
      </c>
      <c r="E14" s="2"/>
      <c r="F14" s="12" t="s">
        <v>53</v>
      </c>
      <c r="G14" s="4" t="s">
        <v>145</v>
      </c>
      <c r="H14" s="11" t="s">
        <v>55</v>
      </c>
      <c r="I14" s="13" t="s">
        <v>11</v>
      </c>
      <c r="J14" s="15" t="s">
        <v>88</v>
      </c>
      <c r="K14" s="9">
        <v>1</v>
      </c>
      <c r="L14" s="11" t="s">
        <v>78</v>
      </c>
      <c r="U14" s="16" t="str">
        <f t="shared" si="0"/>
        <v>AND</v>
      </c>
      <c r="V14" s="17" t="str">
        <f t="shared" si="1"/>
        <v>0100</v>
      </c>
      <c r="W14" s="17" t="str">
        <f t="shared" ref="W14:Y14" si="5">I7</f>
        <v>0100</v>
      </c>
      <c r="X14" s="17" t="str">
        <f t="shared" si="5"/>
        <v>Reg1,Reg2</v>
      </c>
      <c r="Y14" s="16">
        <f t="shared" si="5"/>
        <v>1</v>
      </c>
      <c r="Z14" s="16">
        <v>1</v>
      </c>
    </row>
    <row r="15" spans="1:26" x14ac:dyDescent="0.25">
      <c r="A15" s="13" t="s">
        <v>56</v>
      </c>
      <c r="B15" s="14" t="s">
        <v>6</v>
      </c>
      <c r="C15" s="4" t="s">
        <v>15</v>
      </c>
      <c r="D15" s="4" t="s">
        <v>16</v>
      </c>
      <c r="E15" s="2"/>
      <c r="F15" s="12" t="s">
        <v>50</v>
      </c>
      <c r="G15" s="4" t="s">
        <v>146</v>
      </c>
      <c r="H15" s="11" t="s">
        <v>57</v>
      </c>
      <c r="I15" s="13" t="s">
        <v>32</v>
      </c>
      <c r="J15" s="15" t="s">
        <v>89</v>
      </c>
      <c r="K15" s="9">
        <v>1</v>
      </c>
      <c r="L15" s="11" t="s">
        <v>77</v>
      </c>
      <c r="M15" t="s">
        <v>90</v>
      </c>
      <c r="U15" s="16" t="str">
        <f t="shared" si="0"/>
        <v>OR</v>
      </c>
      <c r="V15" s="17" t="str">
        <f t="shared" si="1"/>
        <v>0101</v>
      </c>
      <c r="W15" s="17" t="str">
        <f t="shared" ref="W15:Y15" si="6">I8</f>
        <v>0101</v>
      </c>
      <c r="X15" s="17" t="str">
        <f t="shared" si="6"/>
        <v>Reg1,Reg2</v>
      </c>
      <c r="Y15" s="16">
        <f t="shared" si="6"/>
        <v>1</v>
      </c>
      <c r="Z15" s="16">
        <v>1</v>
      </c>
    </row>
    <row r="16" spans="1:26" x14ac:dyDescent="0.25">
      <c r="A16" s="13" t="s">
        <v>62</v>
      </c>
      <c r="B16" s="14" t="s">
        <v>24</v>
      </c>
      <c r="C16" s="5" t="s">
        <v>79</v>
      </c>
      <c r="D16" s="5" t="s">
        <v>87</v>
      </c>
      <c r="E16" s="7" t="s">
        <v>109</v>
      </c>
      <c r="F16" s="12" t="s">
        <v>63</v>
      </c>
      <c r="G16" s="10" t="s">
        <v>149</v>
      </c>
      <c r="H16" s="11" t="s">
        <v>80</v>
      </c>
      <c r="I16" s="13" t="s">
        <v>11</v>
      </c>
      <c r="J16" s="15" t="s">
        <v>84</v>
      </c>
      <c r="K16" s="8">
        <v>0</v>
      </c>
      <c r="L16" s="11" t="s">
        <v>152</v>
      </c>
      <c r="M16" t="s">
        <v>110</v>
      </c>
      <c r="U16" s="16" t="str">
        <f t="shared" si="0"/>
        <v>NAD</v>
      </c>
      <c r="V16" s="17" t="str">
        <f t="shared" si="1"/>
        <v>0110</v>
      </c>
      <c r="W16" s="17" t="str">
        <f t="shared" ref="W16:Y16" si="7">I9</f>
        <v>0110</v>
      </c>
      <c r="X16" s="17" t="str">
        <f t="shared" si="7"/>
        <v>Reg1,Reg2</v>
      </c>
      <c r="Y16" s="16">
        <f t="shared" si="7"/>
        <v>1</v>
      </c>
      <c r="Z16" s="16">
        <v>1</v>
      </c>
    </row>
    <row r="17" spans="1:26" x14ac:dyDescent="0.25">
      <c r="A17" s="13" t="s">
        <v>65</v>
      </c>
      <c r="B17" s="14" t="s">
        <v>25</v>
      </c>
      <c r="C17" s="5" t="s">
        <v>79</v>
      </c>
      <c r="D17" s="5" t="s">
        <v>87</v>
      </c>
      <c r="E17" s="7" t="s">
        <v>168</v>
      </c>
      <c r="F17" s="12" t="s">
        <v>64</v>
      </c>
      <c r="G17" s="10" t="s">
        <v>148</v>
      </c>
      <c r="H17" s="11" t="s">
        <v>81</v>
      </c>
      <c r="I17" s="13" t="s">
        <v>11</v>
      </c>
      <c r="J17" s="15" t="s">
        <v>84</v>
      </c>
      <c r="K17" s="8">
        <v>0</v>
      </c>
      <c r="L17" s="11" t="s">
        <v>151</v>
      </c>
      <c r="U17" s="16" t="str">
        <f t="shared" si="0"/>
        <v>NOR</v>
      </c>
      <c r="V17" s="17" t="str">
        <f t="shared" si="1"/>
        <v>0111</v>
      </c>
      <c r="W17" s="17" t="str">
        <f t="shared" ref="W17:Y17" si="8">I10</f>
        <v>0111</v>
      </c>
      <c r="X17" s="17" t="str">
        <f t="shared" si="8"/>
        <v>Reg1,Reg2</v>
      </c>
      <c r="Y17" s="16">
        <f t="shared" si="8"/>
        <v>1</v>
      </c>
      <c r="Z17" s="16">
        <v>1</v>
      </c>
    </row>
    <row r="18" spans="1:26" x14ac:dyDescent="0.25">
      <c r="A18" s="13" t="s">
        <v>59</v>
      </c>
      <c r="B18" s="14" t="s">
        <v>26</v>
      </c>
      <c r="C18" s="2"/>
      <c r="D18" s="2"/>
      <c r="E18" s="2"/>
      <c r="F18" s="12" t="s">
        <v>60</v>
      </c>
      <c r="G18" s="4" t="s">
        <v>147</v>
      </c>
      <c r="H18" s="11" t="s">
        <v>61</v>
      </c>
      <c r="I18" s="13" t="s">
        <v>11</v>
      </c>
      <c r="J18" s="15" t="s">
        <v>84</v>
      </c>
      <c r="K18" s="8">
        <v>0</v>
      </c>
      <c r="L18" s="11" t="s">
        <v>150</v>
      </c>
      <c r="U18" s="16" t="str">
        <f t="shared" si="0"/>
        <v>BSL</v>
      </c>
      <c r="V18" s="17" t="str">
        <f t="shared" si="1"/>
        <v>1000</v>
      </c>
      <c r="W18" s="17" t="str">
        <f t="shared" ref="W18:Y18" si="9">I11</f>
        <v>1000</v>
      </c>
      <c r="X18" s="17" t="str">
        <f t="shared" si="9"/>
        <v>Reg1,Reg2</v>
      </c>
      <c r="Y18" s="16">
        <f t="shared" si="9"/>
        <v>1</v>
      </c>
      <c r="Z18" s="16">
        <v>1</v>
      </c>
    </row>
    <row r="19" spans="1:26" x14ac:dyDescent="0.25">
      <c r="A19" s="1"/>
      <c r="I19" s="1"/>
      <c r="J19" s="1"/>
      <c r="M19" t="s">
        <v>111</v>
      </c>
      <c r="U19" s="16" t="str">
        <f t="shared" si="0"/>
        <v>BSR</v>
      </c>
      <c r="V19" s="17" t="str">
        <f t="shared" si="1"/>
        <v>1001</v>
      </c>
      <c r="W19" s="17" t="str">
        <f t="shared" ref="W19:Y19" si="10">I12</f>
        <v>1001</v>
      </c>
      <c r="X19" s="17" t="str">
        <f t="shared" si="10"/>
        <v>Reg1,Reg2</v>
      </c>
      <c r="Y19" s="16">
        <f t="shared" si="10"/>
        <v>1</v>
      </c>
      <c r="Z19" s="16">
        <v>1</v>
      </c>
    </row>
    <row r="20" spans="1:26" x14ac:dyDescent="0.25">
      <c r="A20" s="1" t="s">
        <v>100</v>
      </c>
      <c r="F20" t="s">
        <v>101</v>
      </c>
      <c r="I20" s="1" t="s">
        <v>164</v>
      </c>
      <c r="J20" s="1"/>
      <c r="U20" s="16" t="str">
        <f t="shared" si="0"/>
        <v>XNR</v>
      </c>
      <c r="V20" s="17" t="str">
        <f t="shared" ref="V20:V24" si="11">A13</f>
        <v>1010</v>
      </c>
      <c r="W20" s="17" t="str">
        <f t="shared" ref="W20:W24" si="12">I13</f>
        <v>0000</v>
      </c>
      <c r="X20" s="17" t="str">
        <f t="shared" ref="X20:X24" si="13">J13</f>
        <v>Reg1,Reg2</v>
      </c>
      <c r="Y20" s="16">
        <f t="shared" ref="Y20:Y24" si="14">K13</f>
        <v>1</v>
      </c>
      <c r="Z20" s="16">
        <v>1</v>
      </c>
    </row>
    <row r="21" spans="1:26" x14ac:dyDescent="0.25">
      <c r="A21" s="1" t="s">
        <v>102</v>
      </c>
      <c r="B21" s="1" t="s">
        <v>92</v>
      </c>
      <c r="D21" t="s">
        <v>103</v>
      </c>
      <c r="F21" t="s">
        <v>99</v>
      </c>
      <c r="I21" s="1" t="s">
        <v>165</v>
      </c>
      <c r="J21" s="1"/>
      <c r="U21" s="16" t="str">
        <f t="shared" si="0"/>
        <v>SET</v>
      </c>
      <c r="V21" s="17" t="str">
        <f t="shared" si="11"/>
        <v>1011</v>
      </c>
      <c r="W21" s="17" t="s">
        <v>11</v>
      </c>
      <c r="X21" s="17" t="str">
        <f t="shared" si="13"/>
        <v>Reg,0000</v>
      </c>
      <c r="Y21" s="16">
        <f t="shared" si="14"/>
        <v>1</v>
      </c>
      <c r="Z21" s="16">
        <v>0</v>
      </c>
    </row>
    <row r="22" spans="1:26" x14ac:dyDescent="0.25">
      <c r="A22" s="1" t="s">
        <v>93</v>
      </c>
      <c r="B22" s="1" t="s">
        <v>98</v>
      </c>
      <c r="D22" t="s">
        <v>95</v>
      </c>
      <c r="F22" t="s">
        <v>106</v>
      </c>
      <c r="I22" s="1" t="s">
        <v>166</v>
      </c>
      <c r="J22" s="1"/>
      <c r="U22" s="16" t="str">
        <f t="shared" si="0"/>
        <v>MOV</v>
      </c>
      <c r="V22" s="17" t="str">
        <f t="shared" si="11"/>
        <v>1100</v>
      </c>
      <c r="W22" s="17" t="str">
        <f t="shared" si="12"/>
        <v>0101</v>
      </c>
      <c r="X22" s="17" t="str">
        <f t="shared" si="13"/>
        <v>reg,0000</v>
      </c>
      <c r="Y22" s="16">
        <f t="shared" si="14"/>
        <v>1</v>
      </c>
      <c r="Z22" s="16">
        <v>1</v>
      </c>
    </row>
    <row r="23" spans="1:26" x14ac:dyDescent="0.25">
      <c r="A23" s="1" t="s">
        <v>94</v>
      </c>
      <c r="B23" s="1" t="s">
        <v>104</v>
      </c>
      <c r="D23" t="s">
        <v>97</v>
      </c>
      <c r="F23" t="s">
        <v>105</v>
      </c>
      <c r="I23" s="1" t="s">
        <v>166</v>
      </c>
      <c r="J23" s="1"/>
      <c r="U23" t="str">
        <f t="shared" si="0"/>
        <v>JMP</v>
      </c>
      <c r="V23" s="1" t="str">
        <f t="shared" si="11"/>
        <v>1101</v>
      </c>
      <c r="W23" s="1" t="str">
        <f t="shared" si="12"/>
        <v>0000</v>
      </c>
      <c r="X23" s="1" t="str">
        <f t="shared" si="13"/>
        <v>0000,0000</v>
      </c>
      <c r="Y23">
        <f t="shared" si="14"/>
        <v>0</v>
      </c>
      <c r="Z23" t="s">
        <v>159</v>
      </c>
    </row>
    <row r="24" spans="1:26" x14ac:dyDescent="0.25">
      <c r="A24" s="1" t="s">
        <v>91</v>
      </c>
      <c r="B24" s="1" t="s">
        <v>107</v>
      </c>
      <c r="D24" t="s">
        <v>96</v>
      </c>
      <c r="F24" t="s">
        <v>108</v>
      </c>
      <c r="I24" s="1" t="s">
        <v>166</v>
      </c>
      <c r="J24" s="1"/>
      <c r="O24" t="s">
        <v>169</v>
      </c>
      <c r="U24" t="str">
        <f t="shared" si="0"/>
        <v>BRH</v>
      </c>
      <c r="V24" s="1" t="str">
        <f t="shared" si="11"/>
        <v>1110</v>
      </c>
      <c r="W24" s="1" t="str">
        <f t="shared" si="12"/>
        <v>0000</v>
      </c>
      <c r="X24" s="1" t="str">
        <f t="shared" si="13"/>
        <v>0000,0000</v>
      </c>
      <c r="Y24">
        <f t="shared" si="14"/>
        <v>0</v>
      </c>
      <c r="Z24" t="s">
        <v>159</v>
      </c>
    </row>
    <row r="25" spans="1:26" x14ac:dyDescent="0.25">
      <c r="A25" s="1"/>
      <c r="I25" s="1"/>
      <c r="J25" s="1"/>
      <c r="O25" t="s">
        <v>99</v>
      </c>
      <c r="P25">
        <v>0</v>
      </c>
      <c r="U25" t="str">
        <f>F18</f>
        <v>HLT</v>
      </c>
      <c r="V25" s="1" t="str">
        <f t="shared" ref="V25" si="15">A18</f>
        <v>1111</v>
      </c>
      <c r="W25" s="1" t="str">
        <f t="shared" ref="W25" si="16">I18</f>
        <v>0000</v>
      </c>
      <c r="X25" s="1" t="str">
        <f t="shared" ref="X25" si="17">J18</f>
        <v>0000,0000</v>
      </c>
      <c r="Y25">
        <f t="shared" ref="Y25" si="18">K18</f>
        <v>0</v>
      </c>
      <c r="Z25" t="s">
        <v>159</v>
      </c>
    </row>
    <row r="26" spans="1:26" x14ac:dyDescent="0.25">
      <c r="A26" s="1"/>
      <c r="O26" t="s">
        <v>106</v>
      </c>
      <c r="P26">
        <v>1</v>
      </c>
      <c r="V26" s="1"/>
      <c r="W26" s="1"/>
      <c r="X26" s="1"/>
    </row>
    <row r="27" spans="1:26" x14ac:dyDescent="0.25">
      <c r="O27">
        <v>0</v>
      </c>
      <c r="P27">
        <v>10</v>
      </c>
    </row>
    <row r="28" spans="1:26" x14ac:dyDescent="0.25">
      <c r="O28" t="s">
        <v>105</v>
      </c>
      <c r="P28">
        <v>11</v>
      </c>
    </row>
    <row r="31" spans="1:26" x14ac:dyDescent="0.25">
      <c r="Z31" t="s">
        <v>161</v>
      </c>
    </row>
    <row r="35" spans="8:18" x14ac:dyDescent="0.25">
      <c r="H35" s="3" t="s">
        <v>112</v>
      </c>
      <c r="M35" s="13" t="s">
        <v>125</v>
      </c>
      <c r="O35" s="1" t="s">
        <v>125</v>
      </c>
      <c r="R35">
        <f>IF(M35=O35,0,1)</f>
        <v>0</v>
      </c>
    </row>
    <row r="36" spans="8:18" x14ac:dyDescent="0.25">
      <c r="H36" s="3" t="s">
        <v>113</v>
      </c>
      <c r="M36" s="13" t="s">
        <v>163</v>
      </c>
      <c r="O36" s="1" t="s">
        <v>163</v>
      </c>
      <c r="R36">
        <f t="shared" ref="R36:R48" si="19">IF(M36=O36,0,1)</f>
        <v>0</v>
      </c>
    </row>
    <row r="37" spans="8:18" x14ac:dyDescent="0.25">
      <c r="H37" s="3" t="s">
        <v>114</v>
      </c>
      <c r="M37" s="13" t="s">
        <v>126</v>
      </c>
      <c r="O37" s="1" t="s">
        <v>126</v>
      </c>
      <c r="R37">
        <f t="shared" si="19"/>
        <v>0</v>
      </c>
    </row>
    <row r="38" spans="8:18" x14ac:dyDescent="0.25">
      <c r="H38" s="3" t="s">
        <v>115</v>
      </c>
      <c r="M38" s="13" t="s">
        <v>127</v>
      </c>
      <c r="O38" s="1" t="s">
        <v>127</v>
      </c>
      <c r="R38">
        <f t="shared" si="19"/>
        <v>0</v>
      </c>
    </row>
    <row r="39" spans="8:18" x14ac:dyDescent="0.25">
      <c r="H39" s="3" t="s">
        <v>116</v>
      </c>
      <c r="M39" s="13" t="s">
        <v>128</v>
      </c>
      <c r="O39" s="1" t="s">
        <v>128</v>
      </c>
      <c r="R39">
        <f t="shared" si="19"/>
        <v>0</v>
      </c>
    </row>
    <row r="40" spans="8:18" x14ac:dyDescent="0.25">
      <c r="H40" s="3" t="s">
        <v>117</v>
      </c>
      <c r="M40" s="13" t="s">
        <v>129</v>
      </c>
      <c r="O40" s="1" t="s">
        <v>129</v>
      </c>
      <c r="R40">
        <f t="shared" si="19"/>
        <v>0</v>
      </c>
    </row>
    <row r="41" spans="8:18" x14ac:dyDescent="0.25">
      <c r="H41" s="3" t="s">
        <v>118</v>
      </c>
      <c r="M41" s="13" t="s">
        <v>130</v>
      </c>
      <c r="O41" s="1" t="s">
        <v>130</v>
      </c>
      <c r="R41">
        <f t="shared" si="19"/>
        <v>0</v>
      </c>
    </row>
    <row r="42" spans="8:18" x14ac:dyDescent="0.25">
      <c r="H42" s="3" t="s">
        <v>119</v>
      </c>
      <c r="M42" s="13" t="s">
        <v>162</v>
      </c>
      <c r="O42" s="1" t="s">
        <v>162</v>
      </c>
      <c r="R42">
        <f t="shared" si="19"/>
        <v>0</v>
      </c>
    </row>
    <row r="43" spans="8:18" x14ac:dyDescent="0.25">
      <c r="H43" s="3" t="s">
        <v>120</v>
      </c>
      <c r="M43" s="13" t="s">
        <v>131</v>
      </c>
      <c r="O43" s="1" t="s">
        <v>131</v>
      </c>
      <c r="R43">
        <f t="shared" si="19"/>
        <v>0</v>
      </c>
    </row>
    <row r="44" spans="8:18" x14ac:dyDescent="0.25">
      <c r="H44" s="3" t="s">
        <v>121</v>
      </c>
      <c r="M44" s="13" t="s">
        <v>132</v>
      </c>
      <c r="O44" s="1" t="s">
        <v>132</v>
      </c>
      <c r="R44">
        <f t="shared" si="19"/>
        <v>0</v>
      </c>
    </row>
    <row r="45" spans="8:18" x14ac:dyDescent="0.25">
      <c r="H45" s="3" t="s">
        <v>117</v>
      </c>
      <c r="M45" s="13" t="s">
        <v>129</v>
      </c>
      <c r="O45" s="1" t="s">
        <v>129</v>
      </c>
      <c r="R45">
        <f t="shared" si="19"/>
        <v>0</v>
      </c>
    </row>
    <row r="46" spans="8:18" x14ac:dyDescent="0.25">
      <c r="H46" s="3" t="s">
        <v>122</v>
      </c>
      <c r="M46" s="13" t="s">
        <v>133</v>
      </c>
      <c r="O46" s="1" t="s">
        <v>133</v>
      </c>
      <c r="R46">
        <f t="shared" si="19"/>
        <v>0</v>
      </c>
    </row>
    <row r="47" spans="8:18" x14ac:dyDescent="0.25">
      <c r="H47" s="3" t="s">
        <v>123</v>
      </c>
      <c r="M47" s="13" t="s">
        <v>162</v>
      </c>
      <c r="O47" s="1" t="s">
        <v>162</v>
      </c>
      <c r="R47">
        <f t="shared" si="19"/>
        <v>0</v>
      </c>
    </row>
    <row r="48" spans="8:18" x14ac:dyDescent="0.25">
      <c r="H48" s="3" t="s">
        <v>60</v>
      </c>
      <c r="M48" s="13" t="s">
        <v>131</v>
      </c>
      <c r="O48" s="1" t="s">
        <v>131</v>
      </c>
      <c r="R48">
        <f t="shared" si="19"/>
        <v>0</v>
      </c>
    </row>
    <row r="50" spans="8:8" x14ac:dyDescent="0.25">
      <c r="H50" s="3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 BURNETT</dc:creator>
  <cp:lastModifiedBy>Mali BURNETT</cp:lastModifiedBy>
  <dcterms:created xsi:type="dcterms:W3CDTF">2025-01-14T13:46:53Z</dcterms:created>
  <dcterms:modified xsi:type="dcterms:W3CDTF">2025-01-20T10:00:16Z</dcterms:modified>
</cp:coreProperties>
</file>