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ropbox\Tesis_PIlar_Pruebas\mas_jugadores\"/>
    </mc:Choice>
  </mc:AlternateContent>
  <xr:revisionPtr revIDLastSave="0" documentId="13_ncr:1_{4A115654-ED8A-4992-83A9-DD998B8E1F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uropaA_Wyscout_2018-19_FULL" sheetId="1" r:id="rId1"/>
    <sheet name="Hoja1" sheetId="2" r:id="rId2"/>
    <sheet name="Hoja2" sheetId="3" r:id="rId3"/>
    <sheet name="Hoja3" sheetId="4" r:id="rId4"/>
  </sheets>
  <definedNames>
    <definedName name="_xlnm._FilterDatabase" localSheetId="0" hidden="1">'EuropaA_Wyscout_2018-19_FULL'!$A$1:$AQ$1429</definedName>
    <definedName name="_xlnm._FilterDatabase" localSheetId="2" hidden="1">Hoja2!$A$1:$E$1431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8" i="3" l="1"/>
  <c r="D194" i="3"/>
  <c r="D123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2" i="2"/>
</calcChain>
</file>

<file path=xl/sharedStrings.xml><?xml version="1.0" encoding="utf-8"?>
<sst xmlns="http://schemas.openxmlformats.org/spreadsheetml/2006/main" count="11498" uniqueCount="1672">
  <si>
    <t>Jugador</t>
  </si>
  <si>
    <t>Edad</t>
  </si>
  <si>
    <t>Pie</t>
  </si>
  <si>
    <t>Altura</t>
  </si>
  <si>
    <t>Neymar</t>
  </si>
  <si>
    <t>PSG</t>
  </si>
  <si>
    <t>Brazil</t>
  </si>
  <si>
    <t>derecho</t>
  </si>
  <si>
    <t>Liverpool</t>
  </si>
  <si>
    <t>England</t>
  </si>
  <si>
    <t>Atlético Madrid</t>
  </si>
  <si>
    <t>Slovenia</t>
  </si>
  <si>
    <t>Barcelona</t>
  </si>
  <si>
    <t>Germany</t>
  </si>
  <si>
    <t>Tottenham Hotspur</t>
  </si>
  <si>
    <t>Bayer Leverkusen</t>
  </si>
  <si>
    <t>izquierdo</t>
  </si>
  <si>
    <t>Denmark</t>
  </si>
  <si>
    <t>Bayern München</t>
  </si>
  <si>
    <t>Scotland</t>
  </si>
  <si>
    <t>Manchester City</t>
  </si>
  <si>
    <t>Austria</t>
  </si>
  <si>
    <t>Leicester City</t>
  </si>
  <si>
    <t>Chelsea</t>
  </si>
  <si>
    <t>Spain</t>
  </si>
  <si>
    <t>Manchester United</t>
  </si>
  <si>
    <t>Milan</t>
  </si>
  <si>
    <t>Italy</t>
  </si>
  <si>
    <t>Real Madrid</t>
  </si>
  <si>
    <t>Belgium</t>
  </si>
  <si>
    <t>Roma</t>
  </si>
  <si>
    <t>Sergi Roberto</t>
  </si>
  <si>
    <t>Valencia</t>
  </si>
  <si>
    <t>Alex Sandro</t>
  </si>
  <si>
    <t>Juventus</t>
  </si>
  <si>
    <t>Jordi Alba</t>
  </si>
  <si>
    <t>João Cancelo</t>
  </si>
  <si>
    <t>Portugal</t>
  </si>
  <si>
    <t>Dani Carvajal</t>
  </si>
  <si>
    <t>Argentina</t>
  </si>
  <si>
    <t>Borussia Dortmund</t>
  </si>
  <si>
    <t>Héctor Bellerín</t>
  </si>
  <si>
    <t>Arsenal</t>
  </si>
  <si>
    <t>Nélson Semedo</t>
  </si>
  <si>
    <t>Real Betis</t>
  </si>
  <si>
    <t>France</t>
  </si>
  <si>
    <t>Napoli</t>
  </si>
  <si>
    <t>Colombia</t>
  </si>
  <si>
    <t>Poland</t>
  </si>
  <si>
    <t>Wales</t>
  </si>
  <si>
    <t>RB Leipzig</t>
  </si>
  <si>
    <t>Everton</t>
  </si>
  <si>
    <t>Fiorentina</t>
  </si>
  <si>
    <t>Serbia</t>
  </si>
  <si>
    <t>Emerson Palmieri</t>
  </si>
  <si>
    <t>Ukraine</t>
  </si>
  <si>
    <t>Lille</t>
  </si>
  <si>
    <t>César Azpilicueta</t>
  </si>
  <si>
    <t>Sweden</t>
  </si>
  <si>
    <t>Iceland</t>
  </si>
  <si>
    <t>Lazio</t>
  </si>
  <si>
    <t>Greece</t>
  </si>
  <si>
    <t>Monaco</t>
  </si>
  <si>
    <t>Russia</t>
  </si>
  <si>
    <t>Theo Hernández</t>
  </si>
  <si>
    <t>Olympique Lyonnais</t>
  </si>
  <si>
    <t>Pablo Fornals</t>
  </si>
  <si>
    <t>West Ham United</t>
  </si>
  <si>
    <t>French Guiana</t>
  </si>
  <si>
    <t>Sergio Reguilón</t>
  </si>
  <si>
    <t>Sevilla</t>
  </si>
  <si>
    <t>Cagliari</t>
  </si>
  <si>
    <t>Wolfsburg</t>
  </si>
  <si>
    <t>Diogo Dalot</t>
  </si>
  <si>
    <t>Turkey</t>
  </si>
  <si>
    <t>Juan Bernat</t>
  </si>
  <si>
    <t>Álvaro Odriozola</t>
  </si>
  <si>
    <t>Yuri Berchiche</t>
  </si>
  <si>
    <t>Athletic Club</t>
  </si>
  <si>
    <t>Wolverhampton Wanderers</t>
  </si>
  <si>
    <t>Internazionale</t>
  </si>
  <si>
    <t>Deportivo Alavés</t>
  </si>
  <si>
    <t>Getafe</t>
  </si>
  <si>
    <t>Czech Republic</t>
  </si>
  <si>
    <t>Augsburg</t>
  </si>
  <si>
    <t>Iker Muniain</t>
  </si>
  <si>
    <t>Atalanta</t>
  </si>
  <si>
    <t>Aarón Martín</t>
  </si>
  <si>
    <t>Mainz 05</t>
  </si>
  <si>
    <t>Albania</t>
  </si>
  <si>
    <t>Schalke 04</t>
  </si>
  <si>
    <t>Croatia</t>
  </si>
  <si>
    <t>Genoa</t>
  </si>
  <si>
    <t>Romania</t>
  </si>
  <si>
    <t>Mário Rui</t>
  </si>
  <si>
    <t>Sampdoria</t>
  </si>
  <si>
    <t>Udinese</t>
  </si>
  <si>
    <t>Juan Mata</t>
  </si>
  <si>
    <t>Switzerland</t>
  </si>
  <si>
    <t>Hertha BSC</t>
  </si>
  <si>
    <t>Slovakia</t>
  </si>
  <si>
    <t>Southampton</t>
  </si>
  <si>
    <t>Borussia M'gladbach</t>
  </si>
  <si>
    <t>Algeria</t>
  </si>
  <si>
    <t>Werder Bremen</t>
  </si>
  <si>
    <t>Hungary</t>
  </si>
  <si>
    <t>Freiburg</t>
  </si>
  <si>
    <t>Crystal Palace</t>
  </si>
  <si>
    <t>Netherlands</t>
  </si>
  <si>
    <t>Alfonso Pedraza</t>
  </si>
  <si>
    <t>Ghana</t>
  </si>
  <si>
    <t>Republic of Ireland</t>
  </si>
  <si>
    <t>Pol Lirola</t>
  </si>
  <si>
    <t>Villarreal</t>
  </si>
  <si>
    <t>Olympique Marseille</t>
  </si>
  <si>
    <t>Réunion</t>
  </si>
  <si>
    <t>Nantes</t>
  </si>
  <si>
    <t>Burkina Faso</t>
  </si>
  <si>
    <t>Eibar</t>
  </si>
  <si>
    <t>Joseba Zaldúa</t>
  </si>
  <si>
    <t>Real Sociedad</t>
  </si>
  <si>
    <t>North Macedonia</t>
  </si>
  <si>
    <t>Cédric Soares</t>
  </si>
  <si>
    <t>Nice</t>
  </si>
  <si>
    <t>Torino</t>
  </si>
  <si>
    <t>Uruguay</t>
  </si>
  <si>
    <t>Eintracht Frankfurt</t>
  </si>
  <si>
    <t>Montpellier</t>
  </si>
  <si>
    <t>AFC Bournemouth</t>
  </si>
  <si>
    <t>Adrià Pedrosa</t>
  </si>
  <si>
    <t>Espanyol</t>
  </si>
  <si>
    <t>Sassuolo</t>
  </si>
  <si>
    <t>Bordeaux</t>
  </si>
  <si>
    <t>Brighton &amp; Hove Albion</t>
  </si>
  <si>
    <t>Australia</t>
  </si>
  <si>
    <t>Hugo Mallo</t>
  </si>
  <si>
    <t>Celta de Vigo</t>
  </si>
  <si>
    <t>Rennes</t>
  </si>
  <si>
    <t>Strasbourg</t>
  </si>
  <si>
    <t>Martín Montoya</t>
  </si>
  <si>
    <t>Mali</t>
  </si>
  <si>
    <t>Bologna</t>
  </si>
  <si>
    <t>Japan</t>
  </si>
  <si>
    <t>Toulouse</t>
  </si>
  <si>
    <t>Newcastle United</t>
  </si>
  <si>
    <t>Nîmes</t>
  </si>
  <si>
    <t>Reims</t>
  </si>
  <si>
    <t>Côte d'Ivoire</t>
  </si>
  <si>
    <t>Mario Gaspar</t>
  </si>
  <si>
    <t>Hoffenheim</t>
  </si>
  <si>
    <t>Luiz Araújo</t>
  </si>
  <si>
    <t>Levante</t>
  </si>
  <si>
    <t>Ander Capa</t>
  </si>
  <si>
    <t>Raúl García</t>
  </si>
  <si>
    <t>Kiko Femenía</t>
  </si>
  <si>
    <t>Watford</t>
  </si>
  <si>
    <t>Saint-Étienne</t>
  </si>
  <si>
    <t>Rubén Duarte</t>
  </si>
  <si>
    <t>Martín Aguirregabiria</t>
  </si>
  <si>
    <t>Real Valladolid</t>
  </si>
  <si>
    <t>Cardiff City</t>
  </si>
  <si>
    <t>Bosnia and Herzegovina</t>
  </si>
  <si>
    <t>Xavi Quintillà</t>
  </si>
  <si>
    <t>Parma</t>
  </si>
  <si>
    <t>Aihen Muñoz</t>
  </si>
  <si>
    <t>Canada</t>
  </si>
  <si>
    <t>Burnley</t>
  </si>
  <si>
    <t>Fortuna Düsseldorf</t>
  </si>
  <si>
    <t>Óscar De Marcos</t>
  </si>
  <si>
    <t>Dídac Vilá</t>
  </si>
  <si>
    <t>Borja García</t>
  </si>
  <si>
    <t>Girona</t>
  </si>
  <si>
    <t>Martinique</t>
  </si>
  <si>
    <t>Nacho Monreal</t>
  </si>
  <si>
    <t>Morocco</t>
  </si>
  <si>
    <t>Jorge Miramón</t>
  </si>
  <si>
    <t>Stoke City</t>
  </si>
  <si>
    <t>Sergi Palencia</t>
  </si>
  <si>
    <t>Pablo Maffeo</t>
  </si>
  <si>
    <t>Dijon</t>
  </si>
  <si>
    <t>Senegal</t>
  </si>
  <si>
    <t>SPAL</t>
  </si>
  <si>
    <t>Rayo Vallecano</t>
  </si>
  <si>
    <t>Mallorca</t>
  </si>
  <si>
    <t>Tunisia</t>
  </si>
  <si>
    <t>Hannover 96</t>
  </si>
  <si>
    <t>Guinea</t>
  </si>
  <si>
    <t>Cameroon</t>
  </si>
  <si>
    <t>Bristol City</t>
  </si>
  <si>
    <t>Peru</t>
  </si>
  <si>
    <t>Ximo Navarro</t>
  </si>
  <si>
    <t>Gabon</t>
  </si>
  <si>
    <t>Leganés</t>
  </si>
  <si>
    <t>Venezuela</t>
  </si>
  <si>
    <t>Angers</t>
  </si>
  <si>
    <t>Congo DR</t>
  </si>
  <si>
    <t>Nürnberg</t>
  </si>
  <si>
    <t>Amiens SC</t>
  </si>
  <si>
    <t>Norway</t>
  </si>
  <si>
    <t>Javi Galán</t>
  </si>
  <si>
    <t>Huesca</t>
  </si>
  <si>
    <t>Javi Moyano</t>
  </si>
  <si>
    <t>Mikel Oyarzabal</t>
  </si>
  <si>
    <t>Felipe Anderson</t>
  </si>
  <si>
    <t>Nigeria</t>
  </si>
  <si>
    <t>Montenegro</t>
  </si>
  <si>
    <t>Íñigo Martínez</t>
  </si>
  <si>
    <t>Guadeloupe</t>
  </si>
  <si>
    <t>Yeray Álvarez</t>
  </si>
  <si>
    <t>Gonçalo Guedes</t>
  </si>
  <si>
    <t>Diego Llorente</t>
  </si>
  <si>
    <t>Gerard Piqué</t>
  </si>
  <si>
    <t>Raphaël Guerreiro</t>
  </si>
  <si>
    <t>Dominican Republic</t>
  </si>
  <si>
    <t>Togo</t>
  </si>
  <si>
    <t>Mario Hermoso</t>
  </si>
  <si>
    <t>Gabriel Paulista</t>
  </si>
  <si>
    <t>Marc Bartra</t>
  </si>
  <si>
    <t>ambidiestro</t>
  </si>
  <si>
    <t>Paraguay</t>
  </si>
  <si>
    <t>Sergio Ramos</t>
  </si>
  <si>
    <t>Northern Ireland</t>
  </si>
  <si>
    <t>David Luiz</t>
  </si>
  <si>
    <t>Marc Cucurella</t>
  </si>
  <si>
    <t>Unai Núñez</t>
  </si>
  <si>
    <t>Chile</t>
  </si>
  <si>
    <t>Rafael Tolói</t>
  </si>
  <si>
    <t>Aritz Elustondo</t>
  </si>
  <si>
    <t>Rúben Vinagre</t>
  </si>
  <si>
    <t>Wu Lei</t>
  </si>
  <si>
    <t>China PR</t>
  </si>
  <si>
    <t>Víctor Laguardia</t>
  </si>
  <si>
    <t>Uzbekistan</t>
  </si>
  <si>
    <t>Gambia</t>
  </si>
  <si>
    <t>Mexico</t>
  </si>
  <si>
    <t>Rúben Vezo</t>
  </si>
  <si>
    <t>Pedro Mendes</t>
  </si>
  <si>
    <t>Jemerson</t>
  </si>
  <si>
    <t>Álex Berenguer</t>
  </si>
  <si>
    <t>South Sudan</t>
  </si>
  <si>
    <t>Ramiro Funes Mori</t>
  </si>
  <si>
    <t>Cristian Tello</t>
  </si>
  <si>
    <t>Thiago Silva</t>
  </si>
  <si>
    <t>Iñigo Córdoba</t>
  </si>
  <si>
    <t>Raúl Albiol</t>
  </si>
  <si>
    <t>Angola</t>
  </si>
  <si>
    <t>Óscar Plano</t>
  </si>
  <si>
    <t>Unai Bustinza</t>
  </si>
  <si>
    <t>Mexer</t>
  </si>
  <si>
    <t>Mozambique</t>
  </si>
  <si>
    <t>Chad</t>
  </si>
  <si>
    <t>Guinea-Bissau</t>
  </si>
  <si>
    <t>Jorge Pulido</t>
  </si>
  <si>
    <t>USA</t>
  </si>
  <si>
    <t>Daniel Carriço</t>
  </si>
  <si>
    <t>Gabriel Silva</t>
  </si>
  <si>
    <t>Pedro Bigas</t>
  </si>
  <si>
    <t>Guilherme Arana</t>
  </si>
  <si>
    <t>Sergio Postigo</t>
  </si>
  <si>
    <t>David Costas</t>
  </si>
  <si>
    <t>Kiko Olivas</t>
  </si>
  <si>
    <t>Bruno González</t>
  </si>
  <si>
    <t>Osasuna</t>
  </si>
  <si>
    <t>Korea Republic</t>
  </si>
  <si>
    <t>Jonás Ramalho</t>
  </si>
  <si>
    <t>Estonia</t>
  </si>
  <si>
    <t>José Fonte</t>
  </si>
  <si>
    <t>Pablo Ínsua</t>
  </si>
  <si>
    <t>Rodrigo Tarín</t>
  </si>
  <si>
    <t>Miiko Albornoz</t>
  </si>
  <si>
    <t>Finland</t>
  </si>
  <si>
    <t>Nicaragua</t>
  </si>
  <si>
    <t>Iván Ramis</t>
  </si>
  <si>
    <t>Pedro Alcalá</t>
  </si>
  <si>
    <t>Cape Verde Islands</t>
  </si>
  <si>
    <t>Jamaica</t>
  </si>
  <si>
    <t>Mohamed Salah</t>
  </si>
  <si>
    <t>Egypt</t>
  </si>
  <si>
    <t>Bernardo Silva</t>
  </si>
  <si>
    <t>Saúl Ñíguez</t>
  </si>
  <si>
    <t>Rodri Hernández</t>
  </si>
  <si>
    <t>Arthur</t>
  </si>
  <si>
    <t>Philippe Coutinho</t>
  </si>
  <si>
    <t>Casemiro</t>
  </si>
  <si>
    <t>Fabián Ruiz</t>
  </si>
  <si>
    <t>Vinícius Júnior</t>
  </si>
  <si>
    <t>Rúben Neves</t>
  </si>
  <si>
    <t>Isco</t>
  </si>
  <si>
    <t>Marco Asensio</t>
  </si>
  <si>
    <t>Dani Ceballos</t>
  </si>
  <si>
    <t>Douglas Costa</t>
  </si>
  <si>
    <t>Dani Parejo</t>
  </si>
  <si>
    <t>Sergio Busquets</t>
  </si>
  <si>
    <t>Pablo Sarabia</t>
  </si>
  <si>
    <t>Lucas Paquetà</t>
  </si>
  <si>
    <t>Willian</t>
  </si>
  <si>
    <t>Suso</t>
  </si>
  <si>
    <t>Igor Zubeldía</t>
  </si>
  <si>
    <t>André Gomes</t>
  </si>
  <si>
    <t>Sergio Canales</t>
  </si>
  <si>
    <t>Thiago Mendes</t>
  </si>
  <si>
    <t>Javi Martínez</t>
  </si>
  <si>
    <t>Lucas Vázquez</t>
  </si>
  <si>
    <t>William Carvalho</t>
  </si>
  <si>
    <t>Ander Herrera</t>
  </si>
  <si>
    <t>Mikel Merino</t>
  </si>
  <si>
    <t>Carles Aleñà</t>
  </si>
  <si>
    <t>Marc Roca</t>
  </si>
  <si>
    <t>Andreas Pereira</t>
  </si>
  <si>
    <t>Asier Illarramendi</t>
  </si>
  <si>
    <t>Renato Sanches</t>
  </si>
  <si>
    <t>Joan Jordán</t>
  </si>
  <si>
    <t>Fran Beltrán</t>
  </si>
  <si>
    <t>David Silva</t>
  </si>
  <si>
    <t>José Campaña</t>
  </si>
  <si>
    <t>Omar Mascarell</t>
  </si>
  <si>
    <t>Samu Castillejo</t>
  </si>
  <si>
    <t>Sergi Darder</t>
  </si>
  <si>
    <t>Manu Trigueros</t>
  </si>
  <si>
    <t>Rubén Alcaraz</t>
  </si>
  <si>
    <t>Cesc Fàbregas</t>
  </si>
  <si>
    <t>Adrien Silva</t>
  </si>
  <si>
    <t>Fernandinho</t>
  </si>
  <si>
    <t>Oriol Romeu</t>
  </si>
  <si>
    <t>Syria</t>
  </si>
  <si>
    <t>Edimilson Fernandes</t>
  </si>
  <si>
    <t>Pedro Obiang</t>
  </si>
  <si>
    <t>Roque Mesa</t>
  </si>
  <si>
    <t>Lucas Leiva</t>
  </si>
  <si>
    <t>Mikel San José</t>
  </si>
  <si>
    <t>Moi Gómez</t>
  </si>
  <si>
    <t>Víctor Camarasa</t>
  </si>
  <si>
    <t>Andrei Girotto</t>
  </si>
  <si>
    <t>Kosovo</t>
  </si>
  <si>
    <t>Rubén Rochina</t>
  </si>
  <si>
    <t>Santi Cazorla</t>
  </si>
  <si>
    <t>Sung-Yeung Ki</t>
  </si>
  <si>
    <t>Moldova</t>
  </si>
  <si>
    <t>Pere Pons</t>
  </si>
  <si>
    <t>Thiago Maia</t>
  </si>
  <si>
    <t>Gonzalo Melero</t>
  </si>
  <si>
    <t>Esteban Granero</t>
  </si>
  <si>
    <t>Granada</t>
  </si>
  <si>
    <t>Santi Comesaña</t>
  </si>
  <si>
    <t>Luca Sangalli</t>
  </si>
  <si>
    <t>Álex Granell</t>
  </si>
  <si>
    <t>Beñat Etxebarria</t>
  </si>
  <si>
    <t>Mikel Vesga</t>
  </si>
  <si>
    <t>Rubén Pardo</t>
  </si>
  <si>
    <t>Tomás Pina</t>
  </si>
  <si>
    <t>David Zurutuza</t>
  </si>
  <si>
    <t>South Africa</t>
  </si>
  <si>
    <t>Gerard Gumbau</t>
  </si>
  <si>
    <t>Jozabed Sánchez</t>
  </si>
  <si>
    <t>Juanpi Añor</t>
  </si>
  <si>
    <t>Málaga</t>
  </si>
  <si>
    <t>Borja Valero</t>
  </si>
  <si>
    <t>Roberto Firmino</t>
  </si>
  <si>
    <t>Heung-Min Son</t>
  </si>
  <si>
    <t>Lautaro Martínez</t>
  </si>
  <si>
    <t>Cristiano Ronaldo</t>
  </si>
  <si>
    <t>Gabriel Jesus</t>
  </si>
  <si>
    <t>Richarlison</t>
  </si>
  <si>
    <t>Carlos Soler</t>
  </si>
  <si>
    <t>Álvaro Morata</t>
  </si>
  <si>
    <t>Iñaki Williams</t>
  </si>
  <si>
    <t>Paco Alcácer</t>
  </si>
  <si>
    <t>Ferrán Torres</t>
  </si>
  <si>
    <t>Lucas Moura</t>
  </si>
  <si>
    <t>Diogo Jota</t>
  </si>
  <si>
    <t>Joelinton</t>
  </si>
  <si>
    <t>Willian José</t>
  </si>
  <si>
    <t>Armenia</t>
  </si>
  <si>
    <t>Gelson Martins</t>
  </si>
  <si>
    <t>Gerard Deulofeu</t>
  </si>
  <si>
    <t>Rafael Leão</t>
  </si>
  <si>
    <t>André Silva</t>
  </si>
  <si>
    <t>Gerard Moreno</t>
  </si>
  <si>
    <t>Borja Iglesias</t>
  </si>
  <si>
    <t>Iago Aspas</t>
  </si>
  <si>
    <t>José Callejón</t>
  </si>
  <si>
    <t>Santi Mina</t>
  </si>
  <si>
    <t>New Zealand</t>
  </si>
  <si>
    <t>Brais Méndez</t>
  </si>
  <si>
    <t>Matheus Cunha</t>
  </si>
  <si>
    <t>Iago Falqué</t>
  </si>
  <si>
    <t>Munir El Haddadi</t>
  </si>
  <si>
    <t>Jaime Mata</t>
  </si>
  <si>
    <t>Pedro Porro</t>
  </si>
  <si>
    <t>Iran</t>
  </si>
  <si>
    <t>José Luis Morales</t>
  </si>
  <si>
    <t>Óscar Melendo</t>
  </si>
  <si>
    <t>Joselu</t>
  </si>
  <si>
    <t>Borja Bastón</t>
  </si>
  <si>
    <t>Swansea City</t>
  </si>
  <si>
    <t>Sandro Ramírez</t>
  </si>
  <si>
    <t>Jesús Navas</t>
  </si>
  <si>
    <t>Borja Mayoral</t>
  </si>
  <si>
    <t>Ibai Gómez</t>
  </si>
  <si>
    <t>Kike García</t>
  </si>
  <si>
    <t>Ecuador</t>
  </si>
  <si>
    <t>Nuno Da Costa</t>
  </si>
  <si>
    <t>Rubén Sobrino</t>
  </si>
  <si>
    <t>Francis Guerrero</t>
  </si>
  <si>
    <t>Sergio León</t>
  </si>
  <si>
    <t>Sergi Enrich</t>
  </si>
  <si>
    <t>Júlio Tavares</t>
  </si>
  <si>
    <t>Antonio Barragán</t>
  </si>
  <si>
    <t>Suk Hyun-Jun</t>
  </si>
  <si>
    <t>Joaquín</t>
  </si>
  <si>
    <t>Aritz Aduriz</t>
  </si>
  <si>
    <t>Álex Gallar</t>
  </si>
  <si>
    <t>Marc Cardona</t>
  </si>
  <si>
    <t>Enric Gallego</t>
  </si>
  <si>
    <t>Amir Abrashi</t>
  </si>
  <si>
    <t>Abdoulaye Ba</t>
  </si>
  <si>
    <t>Abdoulaye Bamba</t>
  </si>
  <si>
    <t>Baba Rahman</t>
  </si>
  <si>
    <t>Antonino Barillà</t>
  </si>
  <si>
    <t>Ashley Barnes</t>
  </si>
  <si>
    <t>Antonio Barreca</t>
  </si>
  <si>
    <t>Alessandro Bastoni</t>
  </si>
  <si>
    <t>Andrea Belotti</t>
  </si>
  <si>
    <t>Alexis Blin</t>
  </si>
  <si>
    <t>Antonin Bobichon</t>
  </si>
  <si>
    <t>Adam Bodzek</t>
  </si>
  <si>
    <t>Anthony Briançon</t>
  </si>
  <si>
    <t>Anthony Caci</t>
  </si>
  <si>
    <t>Amadou Diawara</t>
  </si>
  <si>
    <t>Assane Dioussé</t>
  </si>
  <si>
    <t>Albin Ekdal</t>
  </si>
  <si>
    <t>Andre Hoffmann</t>
  </si>
  <si>
    <t>Arne Maier</t>
  </si>
  <si>
    <t>Arturo Calabresi</t>
  </si>
  <si>
    <t>Alberto Cerri</t>
  </si>
  <si>
    <t>Andreas Christensen</t>
  </si>
  <si>
    <t>Andreas Cornelius</t>
  </si>
  <si>
    <t>Ángel Correa</t>
  </si>
  <si>
    <t>Aaron Cresswell</t>
  </si>
  <si>
    <t>Alessandro Deiola</t>
  </si>
  <si>
    <t>Andy Delort</t>
  </si>
  <si>
    <t>Ángel Di María</t>
  </si>
  <si>
    <t>Abdou Diallo</t>
  </si>
  <si>
    <t>Alexander Djiku</t>
  </si>
  <si>
    <t>Anastasios Donis</t>
  </si>
  <si>
    <t>Abdoulaye Doucouré</t>
  </si>
  <si>
    <t>Aleksandar Dragović</t>
  </si>
  <si>
    <t>Alfred Duncan</t>
  </si>
  <si>
    <t>Alessandro Murgia</t>
  </si>
  <si>
    <t>Alexander Esswein</t>
  </si>
  <si>
    <t>Alessandro Florenzi</t>
  </si>
  <si>
    <t>Alexander Fuchs</t>
  </si>
  <si>
    <t>Alfreð Finnbogason</t>
  </si>
  <si>
    <t>Angelo Fulgini</t>
  </si>
  <si>
    <t>Aleksandr Golovín</t>
  </si>
  <si>
    <t>Alejandro Darío Gómez</t>
  </si>
  <si>
    <t>Andre Gray</t>
  </si>
  <si>
    <t>Antoine Griezmann</t>
  </si>
  <si>
    <t>Andrés Guardado</t>
  </si>
  <si>
    <t>Ádám Nagy</t>
  </si>
  <si>
    <t>Achraf Hakimi</t>
  </si>
  <si>
    <t>Alexander Hack</t>
  </si>
  <si>
    <t>André Hahn</t>
  </si>
  <si>
    <t>Amine Harit</t>
  </si>
  <si>
    <t>Adrien Hunou</t>
  </si>
  <si>
    <t>Artur Ioniță</t>
  </si>
  <si>
    <t>Alex Iwobi</t>
  </si>
  <si>
    <t>Armando Izzo</t>
  </si>
  <si>
    <t>Alireza Jahanbakhsh</t>
  </si>
  <si>
    <t>Adnan Januzaj</t>
  </si>
  <si>
    <t>Aleksandar Kolarov</t>
  </si>
  <si>
    <t>Andrej Kramarić</t>
  </si>
  <si>
    <t>Aymeric Laporte</t>
  </si>
  <si>
    <t>Alexandre Lacazette</t>
  </si>
  <si>
    <t>Aaron Lennon</t>
  </si>
  <si>
    <t>Aaron Leya Iseka</t>
  </si>
  <si>
    <t>Ademola Lookman</t>
  </si>
  <si>
    <t>Andrea Poli</t>
  </si>
  <si>
    <t>Adrián Mariappa</t>
  </si>
  <si>
    <t>Adam Marušić</t>
  </si>
  <si>
    <t>Adam Masina</t>
  </si>
  <si>
    <t>Andrea Masiello</t>
  </si>
  <si>
    <t>Anthony Martial</t>
  </si>
  <si>
    <t>Ainsley Maitland-Niles</t>
  </si>
  <si>
    <t>Aissa Mandi</t>
  </si>
  <si>
    <t>Arthur Masuaku</t>
  </si>
  <si>
    <t>Alexandru Maxim</t>
  </si>
  <si>
    <t>Admir Mehmedi</t>
  </si>
  <si>
    <t>Arkadiusz Milik</t>
  </si>
  <si>
    <t>Aaron Mooy</t>
  </si>
  <si>
    <t>Alfredo Morales</t>
  </si>
  <si>
    <t>Adrien Rabiot</t>
  </si>
  <si>
    <t>Alaixys Romao</t>
  </si>
  <si>
    <t>Amath Ndiaye</t>
  </si>
  <si>
    <t>Arnaud Nordin</t>
  </si>
  <si>
    <t>Allan Romeo Nyom</t>
  </si>
  <si>
    <t>Angelo Ogbonna</t>
  </si>
  <si>
    <t>Ambroise Oyongo</t>
  </si>
  <si>
    <t>Alberto Paloschi</t>
  </si>
  <si>
    <t>Andrea Petagna</t>
  </si>
  <si>
    <t>Andrea Pinamonti</t>
  </si>
  <si>
    <t>Alassane Pléa</t>
  </si>
  <si>
    <t>Adrien Tamèze</t>
  </si>
  <si>
    <t>Aurélien Djani Tchouaméni</t>
  </si>
  <si>
    <t>Aaron Ramsey</t>
  </si>
  <si>
    <t>Alessio Romagnoli</t>
  </si>
  <si>
    <t>Andrew Robertson</t>
  </si>
  <si>
    <t>Ante Rebić</t>
  </si>
  <si>
    <t>Abdoulaye Touré</t>
  </si>
  <si>
    <t>Almamy Touré</t>
  </si>
  <si>
    <t>Antonio Rüdiger</t>
  </si>
  <si>
    <t>Allan Saint-Maximin</t>
  </si>
  <si>
    <t>Alexis Sánchez</t>
  </si>
  <si>
    <t>Alessandro Schöpf</t>
  </si>
  <si>
    <t>Adam James Smith</t>
  </si>
  <si>
    <t>Antonio Sanabria</t>
  </si>
  <si>
    <t>Adama Soumaoro</t>
  </si>
  <si>
    <t>Andrew Surman</t>
  </si>
  <si>
    <t>Ádám Szalai</t>
  </si>
  <si>
    <t>Axel Witsel</t>
  </si>
  <si>
    <t>André Zambo Anguissa</t>
  </si>
  <si>
    <t>Adrien Thomasson</t>
  </si>
  <si>
    <t>Andros Townsend</t>
  </si>
  <si>
    <t>Anuar Mohamed Tuhami</t>
  </si>
  <si>
    <t>Arturo Vidal</t>
  </si>
  <si>
    <t>David Abraham</t>
  </si>
  <si>
    <t>David Brooks</t>
  </si>
  <si>
    <t>Aaron Wan-Bissaka</t>
  </si>
  <si>
    <t xml:space="preserve">Roy Ashley Westwood </t>
  </si>
  <si>
    <t>Ashley Young</t>
  </si>
  <si>
    <t>Arbër Zeneli</t>
  </si>
  <si>
    <t>Adam Zreľák</t>
  </si>
  <si>
    <t>Adama Traoré Diarra</t>
  </si>
  <si>
    <t>Aday Benítez</t>
  </si>
  <si>
    <t>Adrián Embarba</t>
  </si>
  <si>
    <t>Alexandre Moreno</t>
  </si>
  <si>
    <t>Allan Marques Loureiro</t>
  </si>
  <si>
    <t>Álvaro García Rivera</t>
  </si>
  <si>
    <t>Álvaro González Soberón</t>
  </si>
  <si>
    <t>Anaitz Arbilla Zabala</t>
  </si>
  <si>
    <t>Ángel Luis Rodríguez Díaz</t>
  </si>
  <si>
    <t>Antonio Luna Rodríguez</t>
  </si>
  <si>
    <t>Benjamin André</t>
  </si>
  <si>
    <t>Benoît Badiashile</t>
  </si>
  <si>
    <t>Bartosz Bereszyński</t>
  </si>
  <si>
    <t>Benjamin Bourigeaud</t>
  </si>
  <si>
    <t>Benjamin Corgnet</t>
  </si>
  <si>
    <t>Ben Chilwell</t>
  </si>
  <si>
    <t>Bryan Cristante</t>
  </si>
  <si>
    <t>Bryan Dabo</t>
  </si>
  <si>
    <t>Ben Davies</t>
  </si>
  <si>
    <t>Boulaye Dia</t>
  </si>
  <si>
    <t>Bertrand Traoré</t>
  </si>
  <si>
    <t>Breel Embolo</t>
  </si>
  <si>
    <t>Bartosz Salamon</t>
  </si>
  <si>
    <t>Baptiste Santamaria</t>
  </si>
  <si>
    <t>Bafodé Diakité</t>
  </si>
  <si>
    <t>Bakaye Dibassy</t>
  </si>
  <si>
    <t>Blerim Džemaili</t>
  </si>
  <si>
    <t>Boubakary Soumaré</t>
  </si>
  <si>
    <t>Boubacar Kamara</t>
  </si>
  <si>
    <t>Bouna Sarr</t>
  </si>
  <si>
    <t>Berat Djimsiti</t>
  </si>
  <si>
    <t>Bruno Ecuele Manga</t>
  </si>
  <si>
    <t>Benjamin Henrichs</t>
  </si>
  <si>
    <t>Benjamin Hübner</t>
  </si>
  <si>
    <t>Blaise Matuidi</t>
  </si>
  <si>
    <t>Ben Mee</t>
  </si>
  <si>
    <t>Benjamin Mendy</t>
  </si>
  <si>
    <t>Bram Nuytinck</t>
  </si>
  <si>
    <t>Bastian Oczipka</t>
  </si>
  <si>
    <t>Benjamin Pavard</t>
  </si>
  <si>
    <t>Benito Raman</t>
  </si>
  <si>
    <t>Bassem Srarfi</t>
  </si>
  <si>
    <t>Benjamin Stambouli</t>
  </si>
  <si>
    <t>Tiago Manuel Dias Correia</t>
  </si>
  <si>
    <t>Bartolomeu Jacinto Quissanga</t>
  </si>
  <si>
    <t>Bernard Anicio Caldeira Duarte</t>
  </si>
  <si>
    <t>Bernardo José Espinosa Zúñiga</t>
  </si>
  <si>
    <t>Bernardo Fernandes da Silva Junior</t>
  </si>
  <si>
    <t>Gabriel Boschilia</t>
  </si>
  <si>
    <t xml:space="preserve">Bruno Eduardo Regufe Alves </t>
  </si>
  <si>
    <t>Christian Atsu</t>
  </si>
  <si>
    <t>Carlos Bacca</t>
  </si>
  <si>
    <t>Charlie Daniels</t>
  </si>
  <si>
    <t>Christian Eriksen</t>
  </si>
  <si>
    <t>Christian Günter</t>
  </si>
  <si>
    <t>Christophe Hérelle</t>
  </si>
  <si>
    <t>Ciro Immobile</t>
  </si>
  <si>
    <t>Claudio Beauvue</t>
  </si>
  <si>
    <t>Clément Lenglet</t>
  </si>
  <si>
    <t>Charalampos Lykogiannis</t>
  </si>
  <si>
    <t>Charles Aránguiz</t>
  </si>
  <si>
    <t>Cristian Ansaldi</t>
  </si>
  <si>
    <t>Colin Dagba</t>
  </si>
  <si>
    <t>Conor Coady</t>
  </si>
  <si>
    <t>Craig Cathcart</t>
  </si>
  <si>
    <t>Ciaran Clark</t>
  </si>
  <si>
    <t>Calum Chambers</t>
  </si>
  <si>
    <t>Christian Benteke</t>
  </si>
  <si>
    <t>Cristiano Biraghi</t>
  </si>
  <si>
    <t>Clément Grenier</t>
  </si>
  <si>
    <t>Christophe Jallet</t>
  </si>
  <si>
    <t>Christian Kabasele</t>
  </si>
  <si>
    <t>Christian Kouamé</t>
  </si>
  <si>
    <t>Cheikhou Kouyaté</t>
  </si>
  <si>
    <t>Casimir Ninga</t>
  </si>
  <si>
    <t>Christian Pulisic</t>
  </si>
  <si>
    <t>Cristiano Piccini</t>
  </si>
  <si>
    <t>Christoph Kramer</t>
  </si>
  <si>
    <t>Chris Mepham</t>
  </si>
  <si>
    <t>Christopher Nkunku</t>
  </si>
  <si>
    <t>Claudio Pizarro</t>
  </si>
  <si>
    <t>Callum Paterson</t>
  </si>
  <si>
    <t>Cristian Romero</t>
  </si>
  <si>
    <t>Christopher Smalling</t>
  </si>
  <si>
    <t>Cristhian Stuani</t>
  </si>
  <si>
    <t>Charlie Taylor</t>
  </si>
  <si>
    <t>Cenk Tosun</t>
  </si>
  <si>
    <t>Charles Traoré</t>
  </si>
  <si>
    <t>Cengiz Ünder</t>
  </si>
  <si>
    <t>Callum Wilson</t>
  </si>
  <si>
    <t>Chris Wood</t>
  </si>
  <si>
    <t>Cristian Zapata</t>
  </si>
  <si>
    <t>Duván Zapata</t>
  </si>
  <si>
    <t>Caiuby Francisco da Silva</t>
  </si>
  <si>
    <t>Kwon Chang-hoon</t>
  </si>
  <si>
    <t>Charles Dias</t>
  </si>
  <si>
    <t>Coke Andújar</t>
  </si>
  <si>
    <t>Zeki Çelik</t>
  </si>
  <si>
    <t>Zouhair Feddal</t>
  </si>
  <si>
    <t>Yunis Abdelhamid</t>
  </si>
  <si>
    <t>Youssef Aït Bennasser</t>
  </si>
  <si>
    <t>Youcef Atal</t>
  </si>
  <si>
    <t>Yves Bissouma</t>
  </si>
  <si>
    <t>Youssef En-Nesyri</t>
  </si>
  <si>
    <t>Youssouf Fofana</t>
  </si>
  <si>
    <t>Yannick Gerhardt</t>
  </si>
  <si>
    <t>Gervais Lombe Yao Kouassi</t>
  </si>
  <si>
    <t>Yangel Herrera</t>
  </si>
  <si>
    <t>Yann Karamoh</t>
  </si>
  <si>
    <t>Yann M'Vila</t>
  </si>
  <si>
    <t>Youssouf Koné</t>
  </si>
  <si>
    <t>Yunus Mallı</t>
  </si>
  <si>
    <t>Yerry Mina</t>
  </si>
  <si>
    <t>Yūya Ōsako</t>
  </si>
  <si>
    <t>Yussuf Poulsen</t>
  </si>
  <si>
    <t>Youssouf Sabaly</t>
  </si>
  <si>
    <t>Yannis Salibur</t>
  </si>
  <si>
    <t>Yaya Sanogo</t>
  </si>
  <si>
    <t>Yan Valery</t>
  </si>
  <si>
    <t>Youri Tielemans</t>
  </si>
  <si>
    <t>Xavier Chavalerin</t>
  </si>
  <si>
    <t>Xherdan Shaqiri</t>
  </si>
  <si>
    <t>Xabier Etxeita</t>
  </si>
  <si>
    <t>Miguel Ângelo da Silva Rocha</t>
  </si>
  <si>
    <t>Walace Souza Silva</t>
  </si>
  <si>
    <t>Wendell Nascimento Borges</t>
  </si>
  <si>
    <t>William de Asevedo Furtado</t>
  </si>
  <si>
    <t>William Troost-Ekong</t>
  </si>
  <si>
    <t>Wissam Ben Yedder</t>
  </si>
  <si>
    <t>Willy Boly</t>
  </si>
  <si>
    <t>Wout Weghorst</t>
  </si>
  <si>
    <t>Wilfried Zaha</t>
  </si>
  <si>
    <t>Willi Orban</t>
  </si>
  <si>
    <t>Wilfred Ndidi</t>
  </si>
  <si>
    <t>Will Hughes</t>
  </si>
  <si>
    <t>Wylan Cyprien</t>
  </si>
  <si>
    <t>Waldemar Anton</t>
  </si>
  <si>
    <t>Wahbi Khazri</t>
  </si>
  <si>
    <t>Wilfrid Kaptoum</t>
  </si>
  <si>
    <t>Wesley Lautoa</t>
  </si>
  <si>
    <t>Weston McKennie</t>
  </si>
  <si>
    <t>William Saliba</t>
  </si>
  <si>
    <t>Wesley Saïd</t>
  </si>
  <si>
    <t>Wess Morgan</t>
  </si>
  <si>
    <t>Vitolo Machín</t>
  </si>
  <si>
    <t>Víctor Sánchez Mata</t>
  </si>
  <si>
    <t>Vicente Iborra de la Fuente</t>
  </si>
  <si>
    <t>Valery Fernández Estrada</t>
  </si>
  <si>
    <t>Virgil van Dijk</t>
  </si>
  <si>
    <t>Valentin Rongier</t>
  </si>
  <si>
    <t>Valentin Eysseric</t>
  </si>
  <si>
    <t>Victor Lindelöf</t>
  </si>
  <si>
    <t>Vincent Manceau</t>
  </si>
  <si>
    <t>Vincenzo Grifo</t>
  </si>
  <si>
    <t>Virgil Misidjan</t>
  </si>
  <si>
    <t>Valentino Lazaro</t>
  </si>
  <si>
    <t>Vincent Laurini</t>
  </si>
  <si>
    <t>Vukašin Jovanović</t>
  </si>
  <si>
    <t>Vedad Ibišević</t>
  </si>
  <si>
    <t>Valère Germain</t>
  </si>
  <si>
    <t>Valter Birsa</t>
  </si>
  <si>
    <t>Valon Behrami</t>
  </si>
  <si>
    <t>Antonio García Aranda</t>
  </si>
  <si>
    <t>Toni Villa</t>
  </si>
  <si>
    <t>Roberto Román Triguero</t>
  </si>
  <si>
    <t>Thiago Alcántara</t>
  </si>
  <si>
    <t>Thiago Rangel Cionek</t>
  </si>
  <si>
    <t>Thilo Kehrer</t>
  </si>
  <si>
    <t>Thomas Delaney</t>
  </si>
  <si>
    <t>Thomas Foket</t>
  </si>
  <si>
    <t>Thomas George Smith</t>
  </si>
  <si>
    <t>Thomas Lemar</t>
  </si>
  <si>
    <t>Thomas Mangani</t>
  </si>
  <si>
    <t>Thomas Meunier</t>
  </si>
  <si>
    <t>Thomas Monconduit</t>
  </si>
  <si>
    <t>Thomas Müller</t>
  </si>
  <si>
    <t>Thorgan Hazard</t>
  </si>
  <si>
    <t>Tiémoué Bakayoko</t>
  </si>
  <si>
    <t>Timothée Kolodziejczak</t>
  </si>
  <si>
    <t>Timo Werner</t>
  </si>
  <si>
    <t>Timothy Castagne</t>
  </si>
  <si>
    <t>Timothy Fosu-Mensah</t>
  </si>
  <si>
    <t>Tin Jedvaj</t>
  </si>
  <si>
    <t>Tobias Strobl</t>
  </si>
  <si>
    <t>Toby Alderweireld</t>
  </si>
  <si>
    <t>Tom Davies</t>
  </si>
  <si>
    <t>Toma Bašić</t>
  </si>
  <si>
    <t>Tomás Eduardo Rincón Hernández</t>
  </si>
  <si>
    <t>Toni Kroos</t>
  </si>
  <si>
    <t>Tony Jantschke</t>
  </si>
  <si>
    <t>Trent Alexander-Arnold</t>
  </si>
  <si>
    <t>Tristan Dingomé</t>
  </si>
  <si>
    <t>Troy Deeney</t>
  </si>
  <si>
    <t>Tyler Adams</t>
  </si>
  <si>
    <t>Theodor Gebre Selassie</t>
  </si>
  <si>
    <t>Takashi Inui</t>
  </si>
  <si>
    <t>Tanguy Ndombélé</t>
  </si>
  <si>
    <t>Thomas Partey</t>
  </si>
  <si>
    <t>Téji Savanier</t>
  </si>
  <si>
    <t>Jordan Siebatcheu</t>
  </si>
  <si>
    <t>Théo Valls</t>
  </si>
  <si>
    <t>Theo Walcott</t>
  </si>
  <si>
    <t>Sidnei Rechel da Silva Junior</t>
  </si>
  <si>
    <t>Sergio Escudero Palomo</t>
  </si>
  <si>
    <t>Sergio Álvarez Díaz</t>
  </si>
  <si>
    <t>Sergi Gómez Solà</t>
  </si>
  <si>
    <t>Sergej Milinković-Savić</t>
  </si>
  <si>
    <t>Samir Santos</t>
  </si>
  <si>
    <t>Simon Kjær</t>
  </si>
  <si>
    <t>Steven Zuber</t>
  </si>
  <si>
    <t>Simone Zaza</t>
  </si>
  <si>
    <t>Šime Vrsaljko</t>
  </si>
  <si>
    <t>Sada Thioub</t>
  </si>
  <si>
    <t>Sadio Mané</t>
  </si>
  <si>
    <t xml:space="preserve">Saîf-Eddine Khaoui </t>
  </si>
  <si>
    <t>Salomon Kalou</t>
  </si>
  <si>
    <t>Sam Vokes</t>
  </si>
  <si>
    <t>Saman Ghoddos</t>
  </si>
  <si>
    <t>Sami Khedira</t>
  </si>
  <si>
    <t>Samu Chukwueze</t>
  </si>
  <si>
    <t>Samuel Kalu</t>
  </si>
  <si>
    <t>Samuel Moutoussamy</t>
  </si>
  <si>
    <t>Samuel Umtiti</t>
  </si>
  <si>
    <t>Sanjin Prcić</t>
  </si>
  <si>
    <t>Santiago Arias</t>
  </si>
  <si>
    <t>Santiago Ascacíbar</t>
  </si>
  <si>
    <t>Saša Lukić</t>
  </si>
  <si>
    <t>Scott Dann</t>
  </si>
  <si>
    <t>Scott McTominay</t>
  </si>
  <si>
    <t>Sean Longstaff</t>
  </si>
  <si>
    <t>Séamus Coleman</t>
  </si>
  <si>
    <t>Sead Kolašinac</t>
  </si>
  <si>
    <t>Sean Morrison</t>
  </si>
  <si>
    <t>Sebastian Kerk</t>
  </si>
  <si>
    <t>Sebastian Langkamp</t>
  </si>
  <si>
    <t>Sebastian Rode</t>
  </si>
  <si>
    <t>Sebastian Rudy</t>
  </si>
  <si>
    <t>Sebastiano Luperto</t>
  </si>
  <si>
    <t>Sebastien De Maio</t>
  </si>
  <si>
    <t>Sébastien Haller</t>
  </si>
  <si>
    <t>Seko Fofana</t>
  </si>
  <si>
    <t>Senad Lulić</t>
  </si>
  <si>
    <t>Serge Gnabry</t>
  </si>
  <si>
    <t>Sergio Agüero</t>
  </si>
  <si>
    <t>Shane Long</t>
  </si>
  <si>
    <t>Simone Iacoponi</t>
  </si>
  <si>
    <t>Simone Verdi</t>
  </si>
  <si>
    <t>Sofiane Alakouch</t>
  </si>
  <si>
    <t>Sofiane Boufal</t>
  </si>
  <si>
    <t>Sokratis Papastathopoulos</t>
  </si>
  <si>
    <t>Solly March</t>
  </si>
  <si>
    <t>Soualiho Meïté</t>
  </si>
  <si>
    <t>Souleyman Doumbia</t>
  </si>
  <si>
    <t>Souleymane Bamba</t>
  </si>
  <si>
    <t>Stanislav Lobotka</t>
  </si>
  <si>
    <t>Stanley Nsoki</t>
  </si>
  <si>
    <t>Stefan Bell</t>
  </si>
  <si>
    <t>Stefan de Vrij</t>
  </si>
  <si>
    <t>Stefan Ilsanker</t>
  </si>
  <si>
    <t>Stefan Mitrović</t>
  </si>
  <si>
    <t>Stefan Posch</t>
  </si>
  <si>
    <t>Ştefan Radu</t>
  </si>
  <si>
    <t>Stefan Savić</t>
  </si>
  <si>
    <t>Stefano Okaka Chuka</t>
  </si>
  <si>
    <t>Stefano Sensi</t>
  </si>
  <si>
    <t>Stephan Lichtsteiner</t>
  </si>
  <si>
    <t>Stéphane Bahoken</t>
  </si>
  <si>
    <t>Stuart Armstrong</t>
  </si>
  <si>
    <t>Steve Cook</t>
  </si>
  <si>
    <t>Steven Moreira</t>
  </si>
  <si>
    <t>Suat Serdar</t>
  </si>
  <si>
    <t>Steven Skrzybski </t>
  </si>
  <si>
    <t>Shkodran Mustafi</t>
  </si>
  <si>
    <t>Salif Sané</t>
  </si>
  <si>
    <t>Sven Bender</t>
  </si>
  <si>
    <t>Santiago Cáseres</t>
  </si>
  <si>
    <t>Shane Duffy</t>
  </si>
  <si>
    <t>Sergio Floccari</t>
  </si>
  <si>
    <t>Simon Francis</t>
  </si>
  <si>
    <t>Serhou Guirassy</t>
  </si>
  <si>
    <t>John Stiven Mendoza</t>
  </si>
  <si>
    <t>Simone Missiroli</t>
  </si>
  <si>
    <t>Junior Sambia</t>
  </si>
  <si>
    <t>Dele Alli</t>
  </si>
  <si>
    <t>Daniel Amartey</t>
  </si>
  <si>
    <t>Daniel Baier</t>
  </si>
  <si>
    <t>Dalbert Henrique</t>
  </si>
  <si>
    <t>Dale Stephens</t>
  </si>
  <si>
    <t>Damián Suárez</t>
  </si>
  <si>
    <t>Damien Da Silva</t>
  </si>
  <si>
    <t>Damien Le Tallec</t>
  </si>
  <si>
    <t>Dan Gosling</t>
  </si>
  <si>
    <t>Dan-Axel Zagadou</t>
  </si>
  <si>
    <t>Daniel Brosinski</t>
  </si>
  <si>
    <t>Daniel Caligiuri</t>
  </si>
  <si>
    <t>Daniel Congré</t>
  </si>
  <si>
    <t xml:space="preserve">Daniel García Carrillo </t>
  </si>
  <si>
    <t>Daniel Ginczek</t>
  </si>
  <si>
    <t>Daniel Wass</t>
  </si>
  <si>
    <t>Daniele Baselli</t>
  </si>
  <si>
    <t>Daniele Rugani</t>
  </si>
  <si>
    <t>Danilo Barbosa da Silva</t>
  </si>
  <si>
    <t>Danilo Cataldi</t>
  </si>
  <si>
    <t>Danilo D'Ambrosio</t>
  </si>
  <si>
    <t>Danilo Larangeira</t>
  </si>
  <si>
    <t>Danilo Luiz</t>
  </si>
  <si>
    <t>Dante Bonfim Costa Santos</t>
  </si>
  <si>
    <t>Danny da Costa</t>
  </si>
  <si>
    <t>Danny Ings</t>
  </si>
  <si>
    <t>Danny Latza</t>
  </si>
  <si>
    <t>Danny Rose</t>
  </si>
  <si>
    <t>Darko Brašanac</t>
  </si>
  <si>
    <t>David Alaba</t>
  </si>
  <si>
    <t>David Ferreiro Quiroga</t>
  </si>
  <si>
    <t>David Juncà Reñé</t>
  </si>
  <si>
    <t>David López Silva</t>
  </si>
  <si>
    <t>Davide Biraschi</t>
  </si>
  <si>
    <t>Davide Calabria</t>
  </si>
  <si>
    <t>Davide Santon</t>
  </si>
  <si>
    <t>Davie Selke</t>
  </si>
  <si>
    <t>Davinson Sánchez</t>
  </si>
  <si>
    <t>Davy Klaassen</t>
  </si>
  <si>
    <t>Davy Pröpper</t>
  </si>
  <si>
    <t>Dawid Igor Kownacki</t>
  </si>
  <si>
    <t>Dayot Upamecano</t>
  </si>
  <si>
    <t>DeAndre Yedlin</t>
  </si>
  <si>
    <t>Declan Rice</t>
  </si>
  <si>
    <t>Dejan Lovren</t>
  </si>
  <si>
    <t>Demarai Gray</t>
  </si>
  <si>
    <t>Denis Bouanga</t>
  </si>
  <si>
    <t>Denís Dmítrievich Chéryshev</t>
  </si>
  <si>
    <t>Denis Zakaria</t>
  </si>
  <si>
    <t>Dennis Aogo</t>
  </si>
  <si>
    <t>Dennis Praet</t>
  </si>
  <si>
    <t>Didier Ndong</t>
  </si>
  <si>
    <t>Diego Carlos Santos Silva​</t>
  </si>
  <si>
    <t>Diego da Silva Costa</t>
  </si>
  <si>
    <t>Diego Demme</t>
  </si>
  <si>
    <t>Diego Godín</t>
  </si>
  <si>
    <t>Diego Laxalt</t>
  </si>
  <si>
    <t>Diego Perotti</t>
  </si>
  <si>
    <t>Diego Rico Salguero</t>
  </si>
  <si>
    <t>Djené Dakoman Ortega</t>
  </si>
  <si>
    <t>Dimitri Foulquier</t>
  </si>
  <si>
    <t>Dimitri Liénard</t>
  </si>
  <si>
    <t>Dimitri Payet</t>
  </si>
  <si>
    <t>Dimitrios Siovas</t>
  </si>
  <si>
    <t>Djibril Sidibé</t>
  </si>
  <si>
    <t>Dodi Lukebakio</t>
  </si>
  <si>
    <t>Domenico Berardi</t>
  </si>
  <si>
    <t>Domenico Criscito</t>
  </si>
  <si>
    <t>Dominic Calvert-Lewin</t>
  </si>
  <si>
    <t>Dominik Kohr</t>
  </si>
  <si>
    <t>Dominique Heintz</t>
  </si>
  <si>
    <t>Dries Mertens</t>
  </si>
  <si>
    <t>Duje Ćaleta-Car</t>
  </si>
  <si>
    <t>Dwight McNeil</t>
  </si>
  <si>
    <t>Ji Dong-won</t>
  </si>
  <si>
    <t>Daryl Janmaat</t>
  </si>
  <si>
    <t>Eddy Gnahoré</t>
  </si>
  <si>
    <t>Eden Hazard</t>
  </si>
  <si>
    <t>Edgar Barreto</t>
  </si>
  <si>
    <t>Edin Džeko</t>
  </si>
  <si>
    <t>Edinaldo Gomes Pereira</t>
  </si>
  <si>
    <t>Edinson Cavani</t>
  </si>
  <si>
    <t>Edoardo Goldaniga</t>
  </si>
  <si>
    <t>Eduard Löwen</t>
  </si>
  <si>
    <t>Elseid Hysaj</t>
  </si>
  <si>
    <t>Emil Forsberg</t>
  </si>
  <si>
    <t>Emil Krafth</t>
  </si>
  <si>
    <t>Emiliano Velázquez</t>
  </si>
  <si>
    <t>Emre Can</t>
  </si>
  <si>
    <t>Enes Ünal</t>
  </si>
  <si>
    <t>Enis Bardhi</t>
  </si>
  <si>
    <t>Enock Kwateng</t>
  </si>
  <si>
    <t>Enrico Valentini</t>
  </si>
  <si>
    <t>Enzo Loiodice</t>
  </si>
  <si>
    <t>Eric Bailly</t>
  </si>
  <si>
    <t>Eric Dier</t>
  </si>
  <si>
    <t>Eric Maxim Choupo-Moting</t>
  </si>
  <si>
    <t>Erick Cabaco</t>
  </si>
  <si>
    <t>Erick Pulgar</t>
  </si>
  <si>
    <t>Erik Durm</t>
  </si>
  <si>
    <t>Erik Lamela</t>
  </si>
  <si>
    <t>Erik Pieters</t>
  </si>
  <si>
    <t>Erik Thommy</t>
  </si>
  <si>
    <t>Ermin Bičakčić</t>
  </si>
  <si>
    <t>Esteban Rolón</t>
  </si>
  <si>
    <t>Étienne Capoue</t>
  </si>
  <si>
    <t>Evan N'Dicka</t>
  </si>
  <si>
    <t>Éver Banega</t>
  </si>
  <si>
    <t>Ezequiel Ávila</t>
  </si>
  <si>
    <t>Ezequiel Garay</t>
  </si>
  <si>
    <t>Fabián Balbuena</t>
  </si>
  <si>
    <t>Fabian Delph</t>
  </si>
  <si>
    <t>Fabian Johnson</t>
  </si>
  <si>
    <t>Fabián Orellana</t>
  </si>
  <si>
    <t>Fabian Schär</t>
  </si>
  <si>
    <t>Fabinho Tavares</t>
  </si>
  <si>
    <t>Fabio Borini</t>
  </si>
  <si>
    <t>Fábio da Silva</t>
  </si>
  <si>
    <t>Fabio Depaoli</t>
  </si>
  <si>
    <t>Fabio Pisacane</t>
  </si>
  <si>
    <t>Fabio Quagliarella</t>
  </si>
  <si>
    <t>Fabrizio Cacciatore</t>
  </si>
  <si>
    <t>Facundo Roncaglia</t>
  </si>
  <si>
    <t>Faitout Maouassa</t>
  </si>
  <si>
    <t>Faouzi Ghoulam</t>
  </si>
  <si>
    <t>Fayçal Fajr</t>
  </si>
  <si>
    <t>Federico Barba</t>
  </si>
  <si>
    <t>Federico Bernardeschi</t>
  </si>
  <si>
    <t>Federico Ceccherini</t>
  </si>
  <si>
    <t>Federico Chiesa</t>
  </si>
  <si>
    <t>Federico Di Francesco</t>
  </si>
  <si>
    <t>Federico Dimarco</t>
  </si>
  <si>
    <t>Federico Fazio</t>
  </si>
  <si>
    <t>Federico Fernández</t>
  </si>
  <si>
    <t>Federico Mattiello</t>
  </si>
  <si>
    <t>Federico Peluso</t>
  </si>
  <si>
    <t>Federico Santander</t>
  </si>
  <si>
    <t>Federico Valverde</t>
  </si>
  <si>
    <t>Felipe da Silva Dalbelo Dias</t>
  </si>
  <si>
    <t>Felipe Trevizan Martins</t>
  </si>
  <si>
    <t>Ferland Mendy</t>
  </si>
  <si>
    <t>Fernando Calero Villa</t>
  </si>
  <si>
    <t>Fernando Javier Llorente Torres</t>
  </si>
  <si>
    <t>Fernando Marçal</t>
  </si>
  <si>
    <t>Filip Đuričić</t>
  </si>
  <si>
    <t>Filip Kostić</t>
  </si>
  <si>
    <t>Filippo Romagna</t>
  </si>
  <si>
    <t xml:space="preserve">Flavien Tait </t>
  </si>
  <si>
    <t>Florent Balmont</t>
  </si>
  <si>
    <t>Florent Mollet</t>
  </si>
  <si>
    <t>Florent Muslija</t>
  </si>
  <si>
    <t>Florian Grillitsch</t>
  </si>
  <si>
    <t>Florian Lejeune</t>
  </si>
  <si>
    <t>Florian Miguel</t>
  </si>
  <si>
    <t>Florian Neuhaus</t>
  </si>
  <si>
    <t>Florian Niederlechner</t>
  </si>
  <si>
    <t>Florian Thauvin</t>
  </si>
  <si>
    <t>Fodé Ballo-Touré</t>
  </si>
  <si>
    <t>Fouad Chafik</t>
  </si>
  <si>
    <t>Francesco Acerbi</t>
  </si>
  <si>
    <t>Francesco Caputo</t>
  </si>
  <si>
    <t>Francesco Cassata</t>
  </si>
  <si>
    <t>Francesco Magnanelli</t>
  </si>
  <si>
    <t>Francesco Vicari</t>
  </si>
  <si>
    <t>Franco Vázquez</t>
  </si>
  <si>
    <t>Franck Ribéry</t>
  </si>
  <si>
    <t>Franck Kessié</t>
  </si>
  <si>
    <t>Francis Coquelin</t>
  </si>
  <si>
    <t>Francisco Portillo Soler</t>
  </si>
  <si>
    <t>François Kamano</t>
  </si>
  <si>
    <t>Frederico Rodrigues Santos</t>
  </si>
  <si>
    <t>Juan Ferney Otero Tovar</t>
  </si>
  <si>
    <t>Gareth Bale</t>
  </si>
  <si>
    <t>Gabriel dos Santos Magalhães</t>
  </si>
  <si>
    <t>Gaël Kakuta</t>
  </si>
  <si>
    <t>Gaëtan Bong</t>
  </si>
  <si>
    <t>Gaëtan Laborde</t>
  </si>
  <si>
    <t>Gaëtan Paquiez</t>
  </si>
  <si>
    <t>Gastón Ramírez</t>
  </si>
  <si>
    <t>Gelson Fernandes</t>
  </si>
  <si>
    <t>Gen Shōji</t>
  </si>
  <si>
    <t>Genki Haraguchi</t>
  </si>
  <si>
    <t>Geoffrey Kondogbia</t>
  </si>
  <si>
    <t>Georg Margreitter</t>
  </si>
  <si>
    <t>Georginio Wijnaldum</t>
  </si>
  <si>
    <t>Germán Pezzella</t>
  </si>
  <si>
    <t>Ghislain Konan</t>
  </si>
  <si>
    <t>Giacomo Bonaventura</t>
  </si>
  <si>
    <t>Gian Marco Ferrari</t>
  </si>
  <si>
    <t>Gianluca Caprari</t>
  </si>
  <si>
    <t>Gianluca Mancini</t>
  </si>
  <si>
    <t>Giorgio Chiellini</t>
  </si>
  <si>
    <t>Giovani Lo Celso</t>
  </si>
  <si>
    <t>Giovanni Di Lorenzo</t>
  </si>
  <si>
    <t>Giovanni Simeone</t>
  </si>
  <si>
    <t>Glenn Murray</t>
  </si>
  <si>
    <t>Gonzalo Escalante</t>
  </si>
  <si>
    <t>Gonzalo Higuaín</t>
  </si>
  <si>
    <t>Goran Pandev</t>
  </si>
  <si>
    <t>Granit Xhaka</t>
  </si>
  <si>
    <t>Grégoire Defrel</t>
  </si>
  <si>
    <t>Guido Burgstaller</t>
  </si>
  <si>
    <t>Guido Marcelo Carrillo</t>
  </si>
  <si>
    <t>Guillermo Maripán</t>
  </si>
  <si>
    <t>Gylfi Sigurðsson</t>
  </si>
  <si>
    <t>Hakan Çalhanoğlu</t>
  </si>
  <si>
    <t>Hamari Traoré</t>
  </si>
  <si>
    <t>Hamed Junior Traorè</t>
  </si>
  <si>
    <t>Hamza Choudhury</t>
  </si>
  <si>
    <t>Hanno Behrens</t>
  </si>
  <si>
    <t>Hans Hateboer</t>
  </si>
  <si>
    <t>Harry Kane</t>
  </si>
  <si>
    <t>Harry Maguire</t>
  </si>
  <si>
    <t>Harry Winks</t>
  </si>
  <si>
    <t>Harvey Barnes</t>
  </si>
  <si>
    <t>Hassane Kamara</t>
  </si>
  <si>
    <t>Håvard Nordtveit</t>
  </si>
  <si>
    <t>Hendrik Weydandt</t>
  </si>
  <si>
    <t>Henrij Mjitarián</t>
  </si>
  <si>
    <t>Hidde ter Avest</t>
  </si>
  <si>
    <t>Hiroki Sakai</t>
  </si>
  <si>
    <t>Houssem Aouar</t>
  </si>
  <si>
    <t>Vitorino Hilton</t>
  </si>
  <si>
    <t>Ibrahim Sangaré</t>
  </si>
  <si>
    <t>Ibrahima Konaté</t>
  </si>
  <si>
    <t>Ibrahima Mbaye</t>
  </si>
  <si>
    <t xml:space="preserve">Ibrahima Sissoko </t>
  </si>
  <si>
    <t>Idrissa Gueye</t>
  </si>
  <si>
    <t>Ignacio Pussetto</t>
  </si>
  <si>
    <t>Ignatius Ganago</t>
  </si>
  <si>
    <t>Ihlas Bebou</t>
  </si>
  <si>
    <t>İlkay Gündoğan</t>
  </si>
  <si>
    <t xml:space="preserve">Isaac Hayden </t>
  </si>
  <si>
    <t>Isaac Success Ajayi</t>
  </si>
  <si>
    <t>Ishak Belfodil</t>
  </si>
  <si>
    <t>Ismaël Bennacer</t>
  </si>
  <si>
    <t>Ismaël Traoré</t>
  </si>
  <si>
    <t>Ismaïla Sarr</t>
  </si>
  <si>
    <t>Issa Diop</t>
  </si>
  <si>
    <t>Issiaga Sylla</t>
  </si>
  <si>
    <t>Ivan Perišić</t>
  </si>
  <si>
    <t>Ivan Radovanović</t>
  </si>
  <si>
    <t>Ivan Rakitić</t>
  </si>
  <si>
    <t>Jack Cork</t>
  </si>
  <si>
    <t>Jack Stephens</t>
  </si>
  <si>
    <t>Jacob Bruun Larsen</t>
  </si>
  <si>
    <t>Jacob Vandsø Rasmussen</t>
  </si>
  <si>
    <t>Jacopo Sala</t>
  </si>
  <si>
    <t>Jadon Sancho</t>
  </si>
  <si>
    <t>Jakob Johansson</t>
  </si>
  <si>
    <t>Jakub Jankto</t>
  </si>
  <si>
    <t>Jamaal Lascelles</t>
  </si>
  <si>
    <t>James Léa Siliki</t>
  </si>
  <si>
    <t>James Maddison</t>
  </si>
  <si>
    <t>James McArthur</t>
  </si>
  <si>
    <t>James Milner</t>
  </si>
  <si>
    <t>James Tarkowski</t>
  </si>
  <si>
    <t>James Tomkins</t>
  </si>
  <si>
    <t>James Ward-Prowse</t>
  </si>
  <si>
    <t>Jamie Vardy</t>
  </si>
  <si>
    <t>Jan Bednarek</t>
  </si>
  <si>
    <t>Jan Morávek</t>
  </si>
  <si>
    <t>Jan Vertonghen</t>
  </si>
  <si>
    <t>Janik Haberer</t>
  </si>
  <si>
    <t>Jannik Vestergaard</t>
  </si>
  <si>
    <t>Jasmin Kurtić</t>
  </si>
  <si>
    <t>Jason Denayer</t>
  </si>
  <si>
    <t>Jason Remeseiro</t>
  </si>
  <si>
    <t>Jaume Vicent Costa Jordá</t>
  </si>
  <si>
    <t>Javairô Dilrosun</t>
  </si>
  <si>
    <t>Javier Hernández Balcázar</t>
  </si>
  <si>
    <t>Javier López Rodríguez</t>
  </si>
  <si>
    <t>Javier Pastore</t>
  </si>
  <si>
    <t>Jean Zimmer</t>
  </si>
  <si>
    <t>Jean-Clair Todibo</t>
  </si>
  <si>
    <t>Jean-Eudes Aholou</t>
  </si>
  <si>
    <t>Jean-Paul Boëtius</t>
  </si>
  <si>
    <t>Jean-Philippe Gbamin</t>
  </si>
  <si>
    <t>Jean-Philippe Mateta</t>
  </si>
  <si>
    <t>Jean-Victor Makengo</t>
  </si>
  <si>
    <t>Jeff Hendrick</t>
  </si>
  <si>
    <t>Jeff Reine-Adélaïde</t>
  </si>
  <si>
    <t>Jeff Schlupp</t>
  </si>
  <si>
    <t>Jefferson Lerma</t>
  </si>
  <si>
    <t>Jeffrey Bruma</t>
  </si>
  <si>
    <t>Jeffrey Gouweleeuw </t>
  </si>
  <si>
    <t>Jens Stryger Larsen</t>
  </si>
  <si>
    <t>Jérémie Boga</t>
  </si>
  <si>
    <t>Jérémy Gelin</t>
  </si>
  <si>
    <t>Jérémy Morel</t>
  </si>
  <si>
    <t>Jérôme Boateng</t>
  </si>
  <si>
    <t>Jérôme Gondorf</t>
  </si>
  <si>
    <t>Jérôme Roussillon</t>
  </si>
  <si>
    <t>Jesse Lingard</t>
  </si>
  <si>
    <t>Jetro Willems</t>
  </si>
  <si>
    <t>Jimmy Briand</t>
  </si>
  <si>
    <t>Joachim Andersen</t>
  </si>
  <si>
    <t>João Filipe Iría Santos Moutinho</t>
  </si>
  <si>
    <t>João Pedro Geraldino dos Santos Galvão</t>
  </si>
  <si>
    <t>Joaquín Fernández Moreno</t>
  </si>
  <si>
    <t>Joe Bennett</t>
  </si>
  <si>
    <t>Joe Gomez</t>
  </si>
  <si>
    <t>Joe Ralls</t>
  </si>
  <si>
    <t>Joel Matip</t>
  </si>
  <si>
    <t>Jóhann Berg Guðmundsson</t>
  </si>
  <si>
    <t>Johannes Eggestein</t>
  </si>
  <si>
    <t>John Anthony Brooks</t>
  </si>
  <si>
    <t>John Guidetti</t>
  </si>
  <si>
    <t>John Stones</t>
  </si>
  <si>
    <t>Jonas Hofmann</t>
  </si>
  <si>
    <t>Jonas Martin</t>
  </si>
  <si>
    <t>Jonathan Bamba</t>
  </si>
  <si>
    <t>Jonathan Calleri</t>
  </si>
  <si>
    <t>Jonathan de Guzmán</t>
  </si>
  <si>
    <t>Jonathan Ikoné</t>
  </si>
  <si>
    <t>Jonathan Rodríguez Menéndez</t>
  </si>
  <si>
    <t>José Rodríguez Martínez</t>
  </si>
  <si>
    <t>Jonathan Schmid</t>
  </si>
  <si>
    <t>Jonathan Silva</t>
  </si>
  <si>
    <t>Jonathan Tah</t>
  </si>
  <si>
    <t>Jonathas de Jesus</t>
  </si>
  <si>
    <t>Jonjo Shelvey</t>
  </si>
  <si>
    <t>Jonjoe Kenny</t>
  </si>
  <si>
    <t>Jonny Evans</t>
  </si>
  <si>
    <t>Jonny Otto</t>
  </si>
  <si>
    <t>Jordan Amavi</t>
  </si>
  <si>
    <t>Jordan Ayew</t>
  </si>
  <si>
    <t>Jordan Ferri</t>
  </si>
  <si>
    <t>Jordan Henderson</t>
  </si>
  <si>
    <t>Jordan Lefort</t>
  </si>
  <si>
    <t>Jordan Marié</t>
  </si>
  <si>
    <t>Jordan Torunarigha</t>
  </si>
  <si>
    <t>Jordan Veretout</t>
  </si>
  <si>
    <t>Jordon Ibe</t>
  </si>
  <si>
    <t>Jorge Luiz Frello</t>
  </si>
  <si>
    <t>Jorge Molina Vidal</t>
  </si>
  <si>
    <t>José Ángel Valdés</t>
  </si>
  <si>
    <t>José Holebas</t>
  </si>
  <si>
    <t>José Izquierdo Mena</t>
  </si>
  <si>
    <t>José Luis García del Pozo</t>
  </si>
  <si>
    <t>José Luis Gayà</t>
  </si>
  <si>
    <t>José Luis Palomino</t>
  </si>
  <si>
    <t>José María Giménez</t>
  </si>
  <si>
    <t>José Martín Cáceres Silva</t>
  </si>
  <si>
    <t>Josh Murphy</t>
  </si>
  <si>
    <t>Joshua Brenet</t>
  </si>
  <si>
    <t>Joshua Kimmich</t>
  </si>
  <si>
    <t>Joshua King</t>
  </si>
  <si>
    <t>Josip Brekalo</t>
  </si>
  <si>
    <t>Josip Elez</t>
  </si>
  <si>
    <t>Josip Iličić</t>
  </si>
  <si>
    <t>Josuha Guilavogui</t>
  </si>
  <si>
    <t>Juan Guilherme Nunes Jesus</t>
  </si>
  <si>
    <t>Juanmi Jiménez</t>
  </si>
  <si>
    <t>Juanpe Ramírez</t>
  </si>
  <si>
    <t>Jules Koundé</t>
  </si>
  <si>
    <t>Julian Baumgartlinger</t>
  </si>
  <si>
    <t>Julian Brandt</t>
  </si>
  <si>
    <t>Julian Draxler</t>
  </si>
  <si>
    <t>Julian Korb</t>
  </si>
  <si>
    <t>Junior Firpo</t>
  </si>
  <si>
    <t>Junior Hoilett</t>
  </si>
  <si>
    <t>Junior Stanislas</t>
  </si>
  <si>
    <t>Juraj Kucka</t>
  </si>
  <si>
    <t>Jürgen Locadia</t>
  </si>
  <si>
    <t>Justin Kluivert</t>
  </si>
  <si>
    <t>Louis Beyer</t>
  </si>
  <si>
    <t>Carlos Joaquín Correa </t>
  </si>
  <si>
    <t>Juan Guillermo Cuadrado</t>
  </si>
  <si>
    <t>Juan Marcos Foyth</t>
  </si>
  <si>
    <t>Juan Camilo Hernández Suárez</t>
  </si>
  <si>
    <t>Kaan Ayhan</t>
  </si>
  <si>
    <t>Kai Havertz</t>
  </si>
  <si>
    <t>Kalidou Koulibaly</t>
  </si>
  <si>
    <t>Kalidou Sidibé</t>
  </si>
  <si>
    <t>Kalifa Coulibaly</t>
  </si>
  <si>
    <t>Kamil Glik</t>
  </si>
  <si>
    <t>Karim Bellarabi</t>
  </si>
  <si>
    <t>Karim Benzema</t>
  </si>
  <si>
    <t>Karim Onisiwo</t>
  </si>
  <si>
    <t>Karim Rekik</t>
  </si>
  <si>
    <t>Karl Toko Ekambi</t>
  </si>
  <si>
    <t>Karol Linetty</t>
  </si>
  <si>
    <t>Kasim Nuhu</t>
  </si>
  <si>
    <t>Keita Baldé</t>
  </si>
  <si>
    <t>Kelechi Iheanacho</t>
  </si>
  <si>
    <t>Kelvin Amian</t>
  </si>
  <si>
    <t>Ken Sema</t>
  </si>
  <si>
    <t>Kenan Karaman </t>
  </si>
  <si>
    <t>Kenneth Omeruo</t>
  </si>
  <si>
    <t>Kenny Lala</t>
  </si>
  <si>
    <t>Kenny Tete</t>
  </si>
  <si>
    <t>Kerem Demirbay</t>
  </si>
  <si>
    <t>Kevin Akpoguma</t>
  </si>
  <si>
    <t>Kevin Bonifazi</t>
  </si>
  <si>
    <t>Kevin Danso</t>
  </si>
  <si>
    <t>Kevin De Bruyne</t>
  </si>
  <si>
    <t>Kevin Gameiro</t>
  </si>
  <si>
    <t>Kevin Kampl</t>
  </si>
  <si>
    <t>Kevin Lasagna</t>
  </si>
  <si>
    <t>Kévin Lucien Zohi</t>
  </si>
  <si>
    <t>Kévin Malcuit</t>
  </si>
  <si>
    <t>Kevin Möhwald</t>
  </si>
  <si>
    <t>Kévin Monnet-Paquet</t>
  </si>
  <si>
    <t>Kevin Stöger</t>
  </si>
  <si>
    <t>Kevin Strootman</t>
  </si>
  <si>
    <t>Kevin Vogt</t>
  </si>
  <si>
    <t>Kevin Volland</t>
  </si>
  <si>
    <t>Kevin-Prince Boateng</t>
  </si>
  <si>
    <t>Kingsley Coman</t>
  </si>
  <si>
    <t>Kieran Trippier</t>
  </si>
  <si>
    <t>Koke Resurrección</t>
  </si>
  <si>
    <t>Koffi Djidji</t>
  </si>
  <si>
    <t>Konrad Laimer</t>
  </si>
  <si>
    <t>Kōnstantinos Manōlas</t>
  </si>
  <si>
    <t>Kostas Stafylidis</t>
  </si>
  <si>
    <t>Krzysztof Piątek</t>
  </si>
  <si>
    <t>Kurt Zouma</t>
  </si>
  <si>
    <t>Kwadwo Asamoah</t>
  </si>
  <si>
    <t>Kyle Andrew Walker</t>
  </si>
  <si>
    <t>Kylian Mbappé</t>
  </si>
  <si>
    <t>Lionel Messi</t>
  </si>
  <si>
    <t>Ladislav Krejčí</t>
  </si>
  <si>
    <t>Lamine Koné</t>
  </si>
  <si>
    <t>Lars Bender</t>
  </si>
  <si>
    <t>Lars Stindl</t>
  </si>
  <si>
    <t>Laurent Koscielny</t>
  </si>
  <si>
    <t>Layvin Kurzawa</t>
  </si>
  <si>
    <t>Leander Dendoncker</t>
  </si>
  <si>
    <t>Leandro Bacuna</t>
  </si>
  <si>
    <t>Leandro Cabrera</t>
  </si>
  <si>
    <t>Leandro Paredes</t>
  </si>
  <si>
    <t>Lebo Mothiba</t>
  </si>
  <si>
    <t>Lee Peltier</t>
  </si>
  <si>
    <t>Léo Dubois</t>
  </si>
  <si>
    <t>Leon Bailey</t>
  </si>
  <si>
    <t>Leon Balogun</t>
  </si>
  <si>
    <t>Leon Goretzka</t>
  </si>
  <si>
    <t xml:space="preserve">Leonardo Bittencourt </t>
  </si>
  <si>
    <t>Leonardo Bonucci</t>
  </si>
  <si>
    <t>Leonardo Pavoletti</t>
  </si>
  <si>
    <t>Leonardo Spinazzola</t>
  </si>
  <si>
    <t>Leroy Sané</t>
  </si>
  <si>
    <t>Levin Öztunali</t>
  </si>
  <si>
    <t>Lewis Cook</t>
  </si>
  <si>
    <t>Lewis Dunk</t>
  </si>
  <si>
    <t>Linton Maina</t>
  </si>
  <si>
    <t>Lionel Carole</t>
  </si>
  <si>
    <t>Loïc Perrin</t>
  </si>
  <si>
    <t>Loïc Rémy</t>
  </si>
  <si>
    <t>Loïck Landre</t>
  </si>
  <si>
    <t>Loïs Diony</t>
  </si>
  <si>
    <t xml:space="preserve">Lorenzo De Silvestri </t>
  </si>
  <si>
    <t>Lorenzo Insigne</t>
  </si>
  <si>
    <t>Lorenzo Morón García</t>
  </si>
  <si>
    <t>Lorenzo Pellegrini</t>
  </si>
  <si>
    <t>Lorenzo Tonelli</t>
  </si>
  <si>
    <t>Luca Ceppitelli</t>
  </si>
  <si>
    <t>Luca Cigarini</t>
  </si>
  <si>
    <t>Luca Pellegrini</t>
  </si>
  <si>
    <t>Luca Siligardi </t>
  </si>
  <si>
    <t>Luca Waldschmidt</t>
  </si>
  <si>
    <t>Lucas Alario</t>
  </si>
  <si>
    <t>Lucas Biglia</t>
  </si>
  <si>
    <t>Lucas Deaux</t>
  </si>
  <si>
    <t>Lucas Digne</t>
  </si>
  <si>
    <t>Lucas Hernández</t>
  </si>
  <si>
    <t>Lucas Höler</t>
  </si>
  <si>
    <t>Lucas Nahuel Castro</t>
  </si>
  <si>
    <t>Lucas Ocampos</t>
  </si>
  <si>
    <t>Lucas Olaza</t>
  </si>
  <si>
    <t>Lucas Torreira</t>
  </si>
  <si>
    <t>Lucas Tousart</t>
  </si>
  <si>
    <t>Ludovic Ajorque</t>
  </si>
  <si>
    <t>Ludovic Blas</t>
  </si>
  <si>
    <t>Luis Advíncula</t>
  </si>
  <si>
    <t>Ludwig Augustinsson</t>
  </si>
  <si>
    <t>Luis Alberto Romero Alconchel</t>
  </si>
  <si>
    <t>Luis Muriel</t>
  </si>
  <si>
    <t>Luiz Felipe Ramos Marchi</t>
  </si>
  <si>
    <t>Luka Jović</t>
  </si>
  <si>
    <t>Luka Milivojević</t>
  </si>
  <si>
    <t>Luka Modrić</t>
  </si>
  <si>
    <t>Lukas Klostermann</t>
  </si>
  <si>
    <t>Lukas Klünter</t>
  </si>
  <si>
    <t>Lukas Kübler</t>
  </si>
  <si>
    <t>Lukas Lerager</t>
  </si>
  <si>
    <t>Lukas Mühl</t>
  </si>
  <si>
    <t>Łukasz Piszczek</t>
  </si>
  <si>
    <t>Luke Shaw</t>
  </si>
  <si>
    <t>Luis Suárez</t>
  </si>
  <si>
    <t>Lyanco Vojnovic</t>
  </si>
  <si>
    <t>M'Baye Niang</t>
  </si>
  <si>
    <t>Mahmoud Dahoud</t>
  </si>
  <si>
    <t>Makoto Hasebe</t>
  </si>
  <si>
    <t>Malang Sarr</t>
  </si>
  <si>
    <t>Mamadou Sakho</t>
  </si>
  <si>
    <t>Manolo Gabbiadini</t>
  </si>
  <si>
    <t>Manu García Sánchez</t>
  </si>
  <si>
    <t>Manuel Akanji</t>
  </si>
  <si>
    <t>Manuel Gulde</t>
  </si>
  <si>
    <t>Manuel Lanzini</t>
  </si>
  <si>
    <t>Manuel Lazzari</t>
  </si>
  <si>
    <t>Manuel Locatelli</t>
  </si>
  <si>
    <t>Manuel Morlanes Ariño</t>
  </si>
  <si>
    <t>Marc Albrighton</t>
  </si>
  <si>
    <t>Marcel Halstenberg</t>
  </si>
  <si>
    <t>Marcel Sabitzer</t>
  </si>
  <si>
    <t>Marcel Sobottka</t>
  </si>
  <si>
    <t>Marcel Tisserand</t>
  </si>
  <si>
    <t>Marcelo Antônio Guedes</t>
  </si>
  <si>
    <t>Marcelo Brozović</t>
  </si>
  <si>
    <t>Marcelo Vieira</t>
  </si>
  <si>
    <t>Marco Benassi</t>
  </si>
  <si>
    <t>Marco D'Alessandro</t>
  </si>
  <si>
    <t>Marco Parolo</t>
  </si>
  <si>
    <t>Marco Reus</t>
  </si>
  <si>
    <t>Marco Richter</t>
  </si>
  <si>
    <t>Marco Verratti</t>
  </si>
  <si>
    <t>Marcos Alonso Mendoza</t>
  </si>
  <si>
    <t>Marcos Aoás Corrêa</t>
  </si>
  <si>
    <t>Marcos Paulo Mesquita Lopes</t>
  </si>
  <si>
    <t>Marcus Coco</t>
  </si>
  <si>
    <t>Marcus Rashford</t>
  </si>
  <si>
    <t>Marcus Thuram</t>
  </si>
  <si>
    <t>Mariano Díaz Mejía</t>
  </si>
  <si>
    <t>Mario Götze</t>
  </si>
  <si>
    <t>Mario Pašalić</t>
  </si>
  <si>
    <t>Mario Suárez Mata</t>
  </si>
  <si>
    <t>Marius Wolf</t>
  </si>
  <si>
    <t>Mark Noble</t>
  </si>
  <si>
    <t>Mark Uth</t>
  </si>
  <si>
    <t>Marko Grujić</t>
  </si>
  <si>
    <t>Marko Pajač</t>
  </si>
  <si>
    <t>Marko Pjaca</t>
  </si>
  <si>
    <t>Marko Rog</t>
  </si>
  <si>
    <t>Marlon Santos</t>
  </si>
  <si>
    <t>Marten de Roon</t>
  </si>
  <si>
    <t>Martin Braithwaite</t>
  </si>
  <si>
    <t>Martin Hinteregger</t>
  </si>
  <si>
    <t>Martin Kelly</t>
  </si>
  <si>
    <t>Martin Terrier</t>
  </si>
  <si>
    <t>Marvin Bakalorz</t>
  </si>
  <si>
    <t>Marvin Ducksch</t>
  </si>
  <si>
    <t>Marvin Plattenhardt</t>
  </si>
  <si>
    <t>Marvin Zeegelaar</t>
  </si>
  <si>
    <t>Mateo Kovačić</t>
  </si>
  <si>
    <t>Mateo Musacchio</t>
  </si>
  <si>
    <t>Mateo Pavlović</t>
  </si>
  <si>
    <t>Mathew Leckie</t>
  </si>
  <si>
    <t>Mathías Olivera</t>
  </si>
  <si>
    <t>Mathieu Bodmer</t>
  </si>
  <si>
    <t>Mathieu Cafaro</t>
  </si>
  <si>
    <t>Mathieu Debuchy</t>
  </si>
  <si>
    <t>Mathieu Dossevi</t>
  </si>
  <si>
    <t>Matías Vecino</t>
  </si>
  <si>
    <t>Matija Nastasić</t>
  </si>
  <si>
    <t>Mats Hummels</t>
  </si>
  <si>
    <t>Matt Ritchie</t>
  </si>
  <si>
    <t>Mattéo Guendouzi</t>
  </si>
  <si>
    <t>Matteo Politano</t>
  </si>
  <si>
    <t>Matteo Scozzarella</t>
  </si>
  <si>
    <t>Matthew James Doherty</t>
  </si>
  <si>
    <t>Matthew Lowton</t>
  </si>
  <si>
    <t>Matthias Ginter</t>
  </si>
  <si>
    <t xml:space="preserve">Matthias Ostrzolek </t>
  </si>
  <si>
    <t>Matthias Zimmermann</t>
  </si>
  <si>
    <t>Mattia Bani</t>
  </si>
  <si>
    <t>Mattia De Sciglio</t>
  </si>
  <si>
    <t>Mattia Sprocati</t>
  </si>
  <si>
    <t>Mattia Valoti</t>
  </si>
  <si>
    <t>Mattias Svanberg</t>
  </si>
  <si>
    <t>Mauro Arambarri</t>
  </si>
  <si>
    <t>Mauro Icardi</t>
  </si>
  <si>
    <t>Max Meyer</t>
  </si>
  <si>
    <t>Max-Alain Gradel</t>
  </si>
  <si>
    <t>Maxime Fabien Alexandre Baila Lopez</t>
  </si>
  <si>
    <t>Maxime Poundjé</t>
  </si>
  <si>
    <t>Maximilian Arnold</t>
  </si>
  <si>
    <t>Maximilian Eggestein</t>
  </si>
  <si>
    <t>Maximilian Mittelstädt</t>
  </si>
  <si>
    <t>Maximiliano Gómez</t>
  </si>
  <si>
    <t>Maxwel Cornet</t>
  </si>
  <si>
    <t>Maya Yoshida</t>
  </si>
  <si>
    <t>Mehdi Abeid</t>
  </si>
  <si>
    <t>Mehdi Bourabia</t>
  </si>
  <si>
    <t>Mehdi Léris</t>
  </si>
  <si>
    <t>Memphis Depay</t>
  </si>
  <si>
    <t xml:space="preserve">Merih Demiral </t>
  </si>
  <si>
    <t>Mesut Özil</t>
  </si>
  <si>
    <t>Michael Gregoritsch</t>
  </si>
  <si>
    <t>Michael Keane</t>
  </si>
  <si>
    <t>Michael Lang</t>
  </si>
  <si>
    <t>Michail Antonio</t>
  </si>
  <si>
    <t>Míchel Herrero</t>
  </si>
  <si>
    <t>Michy Batshuayi</t>
  </si>
  <si>
    <t>Mickaël Alphonse</t>
  </si>
  <si>
    <t>Miguel Almirón</t>
  </si>
  <si>
    <t>Mijat Gaćinović</t>
  </si>
  <si>
    <t>Mikael Ishak</t>
  </si>
  <si>
    <t>Mike Frantz</t>
  </si>
  <si>
    <t>Milan Badelj</t>
  </si>
  <si>
    <t>Musa Barrow</t>
  </si>
  <si>
    <t>Milan Škriniar</t>
  </si>
  <si>
    <t>Miloš Veljković</t>
  </si>
  <si>
    <t>Milot Rashica</t>
  </si>
  <si>
    <t>Miralem Pjanić</t>
  </si>
  <si>
    <t>Mirko Valdifiori</t>
  </si>
  <si>
    <t>Mitchell Dijks</t>
  </si>
  <si>
    <t>Mitchell Weiser</t>
  </si>
  <si>
    <t>Mohamed Fares</t>
  </si>
  <si>
    <t>Morgan Gibbs-White</t>
  </si>
  <si>
    <t>Morgan Sanson</t>
  </si>
  <si>
    <t>Morgan Schneiderlin</t>
  </si>
  <si>
    <t>Moses Simon</t>
  </si>
  <si>
    <t>Mouctar Diakhaby</t>
  </si>
  <si>
    <t>Moussa Dembélé</t>
  </si>
  <si>
    <t>Moussa Diaby</t>
  </si>
  <si>
    <t>Moussa Doumbia</t>
  </si>
  <si>
    <t>Moussa Konaté</t>
  </si>
  <si>
    <t>Moussa Niakhaté</t>
  </si>
  <si>
    <t>Moussa Sissoko</t>
  </si>
  <si>
    <t>Moussa Sylla</t>
  </si>
  <si>
    <t>Wakaso Mubarak</t>
  </si>
  <si>
    <t>Nayef Aguerd</t>
  </si>
  <si>
    <t>Nacho Fernández Iglesias</t>
  </si>
  <si>
    <t>Nacho Martínez García</t>
  </si>
  <si>
    <t>Ronaldo Aparecido Rodrigues</t>
  </si>
  <si>
    <t>Nadiem Amiri</t>
  </si>
  <si>
    <t>Nathan Aké</t>
  </si>
  <si>
    <t>Nampalys Mendy</t>
  </si>
  <si>
    <t>Nathan Redmond</t>
  </si>
  <si>
    <t>Nathaniel Clyne</t>
  </si>
  <si>
    <t>Nathaniel Mendez-Laing</t>
  </si>
  <si>
    <t>Nemanja Maksimović</t>
  </si>
  <si>
    <t>Nemanja Matić</t>
  </si>
  <si>
    <t>Nemanja Radonjić</t>
  </si>
  <si>
    <t>Nenad Tomović</t>
  </si>
  <si>
    <t>Néstor Araujo</t>
  </si>
  <si>
    <t>Nicholas Opoku</t>
  </si>
  <si>
    <t>Niclas Füllkrug</t>
  </si>
  <si>
    <t>Nico Elvedi</t>
  </si>
  <si>
    <t>Nico Schulz</t>
  </si>
  <si>
    <t>Nicola Murru</t>
  </si>
  <si>
    <t>Nicola Sansone</t>
  </si>
  <si>
    <t>Nicolas Cozza</t>
  </si>
  <si>
    <t>Nicolas de Préville</t>
  </si>
  <si>
    <t>Nicolas Höfler</t>
  </si>
  <si>
    <t>Nicolas N'Koulou</t>
  </si>
  <si>
    <t>Nicolás Otamendi</t>
  </si>
  <si>
    <t>Nicolas Pallois</t>
  </si>
  <si>
    <t>Nicolas Pépé</t>
  </si>
  <si>
    <t>Nicolò Barella</t>
  </si>
  <si>
    <t>Nicolò Zaniolo</t>
  </si>
  <si>
    <t>Niklas Moisander</t>
  </si>
  <si>
    <t>Niklas Stark</t>
  </si>
  <si>
    <t>Niklas Süle</t>
  </si>
  <si>
    <t>Niko Gießelmann</t>
  </si>
  <si>
    <t>Nikola Kalinić</t>
  </si>
  <si>
    <t>Nikola Maksimović</t>
  </si>
  <si>
    <t>Nikola Milenković</t>
  </si>
  <si>
    <t>Nikola Vukčević</t>
  </si>
  <si>
    <t>Nils Petersen</t>
  </si>
  <si>
    <t>Nordi Mukiele</t>
  </si>
  <si>
    <t>Nuri Şahin</t>
  </si>
  <si>
    <t>N'Golo Kanté</t>
  </si>
  <si>
    <t>Naby Keïta</t>
  </si>
  <si>
    <t>Nabil Bentaleb</t>
  </si>
  <si>
    <t>Nabil Fekir</t>
  </si>
  <si>
    <t>Ola Aina</t>
  </si>
  <si>
    <t>Omar Colley</t>
  </si>
  <si>
    <t>Ondrej Duda</t>
  </si>
  <si>
    <t>Óscar Duarte</t>
  </si>
  <si>
    <t>Óscar Rodríguez Arnaiz</t>
  </si>
  <si>
    <t>Óscar Trejo</t>
  </si>
  <si>
    <t>Oscar Wendt</t>
  </si>
  <si>
    <t>Otávio Henrique Santos</t>
  </si>
  <si>
    <t>Oumar Niasse</t>
  </si>
  <si>
    <t>Ousmane Dembélé</t>
  </si>
  <si>
    <t>Ozan Kabak</t>
  </si>
  <si>
    <t>Oliver Fink</t>
  </si>
  <si>
    <t>Olivier Giroud</t>
  </si>
  <si>
    <t>Ondřej Petrák</t>
  </si>
  <si>
    <t>Oliver Sorg</t>
  </si>
  <si>
    <t>Okay Yokuşlu</t>
  </si>
  <si>
    <t>Oleksandr Zinchenko</t>
  </si>
  <si>
    <t>Pablo Chavarría</t>
  </si>
  <si>
    <t>Pablo De Blasis</t>
  </si>
  <si>
    <t>Pablo Martinez</t>
  </si>
  <si>
    <t>Pablo Nascimento Castro</t>
  </si>
  <si>
    <t>Pablo Piatti</t>
  </si>
  <si>
    <t>Pablo Zabaleta</t>
  </si>
  <si>
    <t>Paolo Faragò</t>
  </si>
  <si>
    <t>Pape Diop</t>
  </si>
  <si>
    <t>Pascal Groß</t>
  </si>
  <si>
    <t>Patricio Gabarrón</t>
  </si>
  <si>
    <t>Patrick Burner</t>
  </si>
  <si>
    <t>Patrick Cutrone</t>
  </si>
  <si>
    <t>Patrick Erras</t>
  </si>
  <si>
    <t>Patrick Herrmann</t>
  </si>
  <si>
    <t>Patrick van Aanholt</t>
  </si>
  <si>
    <t>Patrik Schick</t>
  </si>
  <si>
    <t>Paul Baysse</t>
  </si>
  <si>
    <t>Paul Dummett</t>
  </si>
  <si>
    <t>Paul Pogba</t>
  </si>
  <si>
    <t>Paulo André Rodrigues de Oliveira</t>
  </si>
  <si>
    <t>Paulo Dybala</t>
  </si>
  <si>
    <t>Pavel Kadeřábek</t>
  </si>
  <si>
    <t>Pedro Eliezer Rodríguez Ledesma</t>
  </si>
  <si>
    <t>Pedro Miguel Pereira</t>
  </si>
  <si>
    <t>Per Ciljan Skjelbred</t>
  </si>
  <si>
    <t>Petar Škuletić</t>
  </si>
  <si>
    <t>Phil Bardsley</t>
  </si>
  <si>
    <t>Phil Jones</t>
  </si>
  <si>
    <t>Philip Billing</t>
  </si>
  <si>
    <t>Philipp Bargfrede</t>
  </si>
  <si>
    <t>Philipp Lienhart</t>
  </si>
  <si>
    <t>Philipp Max</t>
  </si>
  <si>
    <t>Pierre Kunde</t>
  </si>
  <si>
    <t>Pierre Lees-Melou</t>
  </si>
  <si>
    <t>Pierre-Emerick Aubameyang</t>
  </si>
  <si>
    <t>Pierre-Emile Højbjerg</t>
  </si>
  <si>
    <t>Pierrick Capelle</t>
  </si>
  <si>
    <t>Pione Sisto Ifolo Emirmija</t>
  </si>
  <si>
    <t>Piotr Zieliński</t>
  </si>
  <si>
    <t xml:space="preserve">Presnel Kimpembe </t>
  </si>
  <si>
    <t>Prince-Désir Gouano</t>
  </si>
  <si>
    <t>Rachid Alioui</t>
  </si>
  <si>
    <t>Rachid Ghezzal</t>
  </si>
  <si>
    <t>Rade Krunić</t>
  </si>
  <si>
    <t>Radja Nainggolan</t>
  </si>
  <si>
    <t>Rafael Pereira da Silva</t>
  </si>
  <si>
    <t>Ragnar Klavan</t>
  </si>
  <si>
    <t>Raheem Sterling</t>
  </si>
  <si>
    <t>Rami Bensebaini</t>
  </si>
  <si>
    <t>Rani Khedira</t>
  </si>
  <si>
    <t>Raphaël Varane</t>
  </si>
  <si>
    <t>Raúl García Carnero</t>
  </si>
  <si>
    <t>Raúl Jiménez</t>
  </si>
  <si>
    <t>Raúl Rodríguez Navas</t>
  </si>
  <si>
    <t>Reiss Nelson</t>
  </si>
  <si>
    <t>Rémi Oudin</t>
  </si>
  <si>
    <t>Rémi Walter</t>
  </si>
  <si>
    <t>Remo Freuler</t>
  </si>
  <si>
    <t>Renato Steffen</t>
  </si>
  <si>
    <t>Renaud Ripart</t>
  </si>
  <si>
    <t>Rene Krhin</t>
  </si>
  <si>
    <t>Ricardo Domingos Barbosa Pereira</t>
  </si>
  <si>
    <t>Riccardo Gagliolo</t>
  </si>
  <si>
    <t>Riccardo Orsolini</t>
  </si>
  <si>
    <t>Riccardo Saponara</t>
  </si>
  <si>
    <t>Riyad Mahrez</t>
  </si>
  <si>
    <t>Rob Holding</t>
  </si>
  <si>
    <t>Robbie Brady</t>
  </si>
  <si>
    <t>Robert Berić</t>
  </si>
  <si>
    <t>Robert Kenedy Nunes do Nascimento</t>
  </si>
  <si>
    <t>Robert Lewandowski</t>
  </si>
  <si>
    <t>Robert Snodgrass</t>
  </si>
  <si>
    <t>Roberto Gagliardini</t>
  </si>
  <si>
    <t>Roberto Inglese</t>
  </si>
  <si>
    <t>Roberto Pereyra</t>
  </si>
  <si>
    <t>Roberto Rosales</t>
  </si>
  <si>
    <t>Roberto Soriano</t>
  </si>
  <si>
    <t>Robin Bormuth</t>
  </si>
  <si>
    <t>Robin Gosens</t>
  </si>
  <si>
    <t>Robin Knoche</t>
  </si>
  <si>
    <t>Robin Koch</t>
  </si>
  <si>
    <t>Robin Quaison</t>
  </si>
  <si>
    <t>Rodrigo Bentancur</t>
  </si>
  <si>
    <t>Rodrigo De Paul</t>
  </si>
  <si>
    <t>Rodrigo Moreno Machado</t>
  </si>
  <si>
    <t>Rodrigo Palacio</t>
  </si>
  <si>
    <t>Roger Martí Salvador</t>
  </si>
  <si>
    <t>Rogério Oliveira da Silva</t>
  </si>
  <si>
    <t>Rolando Mandragora</t>
  </si>
  <si>
    <t>Romain Amalfitano</t>
  </si>
  <si>
    <t>Romain Del Castillo</t>
  </si>
  <si>
    <t>Romain Hamouma</t>
  </si>
  <si>
    <t>Romain Saïss</t>
  </si>
  <si>
    <t>Romain Thomas</t>
  </si>
  <si>
    <t>Romelu Lukaku</t>
  </si>
  <si>
    <t>Ronaldo Vieira Nan</t>
  </si>
  <si>
    <t>Ross Barkley</t>
  </si>
  <si>
    <t>Rouwen Hennings</t>
  </si>
  <si>
    <t>Ruben Aguilar</t>
  </si>
  <si>
    <t>Ruben Loftus-Cheek</t>
  </si>
  <si>
    <t xml:space="preserve">Rubén Peña Jiménez </t>
  </si>
  <si>
    <t>Rubén Pérez del Mármol</t>
  </si>
  <si>
    <t>Ryad Boudebouz</t>
  </si>
  <si>
    <t>Ryan Bennett</t>
  </si>
  <si>
    <t>Ryan Bertrand</t>
  </si>
  <si>
    <t>Ryan Fraser</t>
  </si>
  <si>
    <t>Ryan Fredericks</t>
  </si>
  <si>
    <t>Ryan Sessegnon</t>
  </si>
  <si>
    <t>Bote Baku</t>
  </si>
  <si>
    <t>Ricardo Rodríguez Araya</t>
  </si>
  <si>
    <t>Felipe Caicedo</t>
  </si>
  <si>
    <t>Myziane Maolida</t>
  </si>
  <si>
    <t>Antonio Jesús Regal Angulo</t>
  </si>
  <si>
    <t>Vitorino Antunes</t>
  </si>
  <si>
    <t>Ayoze Pérez Gutiérrez</t>
  </si>
  <si>
    <t>Christian Rivera Hernández</t>
  </si>
  <si>
    <t>Cristian Portugués Manzanera</t>
  </si>
  <si>
    <t>Javier Eraso</t>
  </si>
  <si>
    <t>Javier Manquillo</t>
  </si>
  <si>
    <t>José Ángel Pozo</t>
  </si>
  <si>
    <t>Sergio Gontán Gallardo</t>
  </si>
  <si>
    <t>Sergi Guardiola</t>
  </si>
  <si>
    <t>Posición</t>
  </si>
  <si>
    <t>Defensa</t>
  </si>
  <si>
    <t>Centrocampista</t>
  </si>
  <si>
    <t>Delantero</t>
  </si>
  <si>
    <t>Google_Trend</t>
  </si>
  <si>
    <t>Instagram</t>
  </si>
  <si>
    <t>Minutos_jugados</t>
  </si>
  <si>
    <t>Nacionalidad</t>
  </si>
  <si>
    <t>Duelos_aéreos_ganados_ptg</t>
  </si>
  <si>
    <t>Entradas_logradas_ptg</t>
  </si>
  <si>
    <t>Tiros_interceptados_90</t>
  </si>
  <si>
    <t>Interceptaciones_90</t>
  </si>
  <si>
    <t>Faltas_90</t>
  </si>
  <si>
    <t>Tarjetas_amarillas_90</t>
  </si>
  <si>
    <t>Tarjetas_rojas_90</t>
  </si>
  <si>
    <t>Goles_90</t>
  </si>
  <si>
    <t>Remates_90</t>
  </si>
  <si>
    <t>Tiros_portería_ptg</t>
  </si>
  <si>
    <t>Asistencias_90</t>
  </si>
  <si>
    <t>Centros_90</t>
  </si>
  <si>
    <t>Regates_90</t>
  </si>
  <si>
    <t>Precisión_pases_ptg</t>
  </si>
  <si>
    <t>Precisión_pases_largos_ptg</t>
  </si>
  <si>
    <t>Jugadas_claves_90</t>
  </si>
  <si>
    <t>Pases_tres_cuartos_adversarios_90</t>
  </si>
  <si>
    <t>Pases_área_penalti_90</t>
  </si>
  <si>
    <t>Pases_profundidad_90</t>
  </si>
  <si>
    <t>Pases_progresivos_90</t>
  </si>
  <si>
    <t>Corners_90</t>
  </si>
  <si>
    <t>Transfermarkt</t>
  </si>
  <si>
    <t>Equipo</t>
  </si>
  <si>
    <t>Precisión_pases_cortos_medios_ptg</t>
  </si>
  <si>
    <t>Tiros_libres_90</t>
  </si>
  <si>
    <t>Liga</t>
  </si>
  <si>
    <t>Premier League</t>
  </si>
  <si>
    <t>LaLiga</t>
  </si>
  <si>
    <t>Bundesliga</t>
  </si>
  <si>
    <t>Serie A</t>
  </si>
  <si>
    <t>Ligue 1</t>
  </si>
  <si>
    <t>Contrato</t>
  </si>
  <si>
    <t>Twitter</t>
  </si>
  <si>
    <t>Media</t>
  </si>
  <si>
    <t>Mediana</t>
  </si>
  <si>
    <t>Máximo</t>
  </si>
  <si>
    <t>Mínimo</t>
  </si>
  <si>
    <t>Varianza</t>
  </si>
  <si>
    <t>Venta</t>
  </si>
  <si>
    <t>Coste</t>
  </si>
  <si>
    <t>Valor_Trans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</si>
</sst>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12"/>
      <color rgb="FF262626"/>
      <name val="Calibri"/>
      <family val="2"/>
      <scheme val="minor"/>
    </font>
    <font>
      <sz val="10"/>
      <name val="Arial"/>
      <family val="2"/>
    </font>
    <font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5" fillId="0" borderId="0" xfId="0" applyFont="1" applyFill="1"/>
    <xf numFmtId="0" fontId="3" fillId="0" borderId="0" xfId="0" applyFont="1" applyFill="1"/>
    <xf numFmtId="0" fontId="2" fillId="0" borderId="0" xfId="0" applyFont="1" applyFill="1"/>
    <xf numFmtId="1" fontId="0" fillId="0" borderId="0" xfId="0" applyNumberFormat="1"/>
    <xf numFmtId="1" fontId="4" fillId="0" borderId="0" xfId="0" applyNumberFormat="1" applyFont="1"/>
    <xf numFmtId="1" fontId="1" fillId="0" borderId="0" xfId="0" applyNumberFormat="1" applyFont="1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 applyAlignment="1">
      <alignment wrapText="1"/>
    </xf>
    <xf numFmtId="1" fontId="3" fillId="0" borderId="0" xfId="0" applyNumberFormat="1" applyFont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0" fillId="4" borderId="0" xfId="0" applyFill="1"/>
    <xf numFmtId="11" fontId="6" fillId="5" borderId="0" xfId="0" applyNumberFormat="1" applyFont="1" applyFill="1"/>
    <xf numFmtId="0" fontId="6" fillId="5" borderId="0" xfId="0" applyFont="1" applyFill="1"/>
    <xf numFmtId="0" fontId="0" fillId="5" borderId="0" xfId="0" applyFill="1"/>
    <xf numFmtId="11" fontId="6" fillId="0" borderId="0" xfId="0" applyNumberFormat="1" applyFont="1" applyFill="1"/>
    <xf numFmtId="11" fontId="6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29"/>
  <sheetViews>
    <sheetView tabSelected="1" topLeftCell="A1223" zoomScale="117" zoomScaleNormal="254" workbookViewId="0">
      <selection activeCell="I1231" sqref="I1231"/>
    </sheetView>
  </sheetViews>
  <sheetFormatPr baseColWidth="10" defaultColWidth="8.81640625" defaultRowHeight="12.5"/>
  <cols>
    <col min="1" max="1" width="14.36328125" style="3" customWidth="1"/>
    <col min="2" max="2" width="17.6328125" style="3" customWidth="1"/>
    <col min="3" max="3" width="8.81640625" style="3" customWidth="1"/>
    <col min="4" max="4" width="20.36328125" style="3" customWidth="1"/>
    <col min="5" max="5" width="8.81640625" style="3" customWidth="1"/>
    <col min="6" max="6" width="7.1796875" style="3" customWidth="1"/>
    <col min="7" max="7" width="6.36328125" style="3" customWidth="1"/>
    <col min="8" max="8" width="6.1796875" style="3" customWidth="1"/>
    <col min="9" max="9" width="10.6328125" customWidth="1"/>
    <col min="10" max="10" width="14.1796875" bestFit="1" customWidth="1"/>
    <col min="11" max="11" width="10.81640625"/>
    <col min="12" max="12" width="8.81640625" style="3" customWidth="1"/>
    <col min="13" max="13" width="11" bestFit="1" customWidth="1"/>
    <col min="14" max="14" width="11.6328125" bestFit="1" customWidth="1"/>
    <col min="15" max="15" width="14.36328125" style="3" bestFit="1" customWidth="1"/>
    <col min="16" max="16" width="25.81640625" style="3" bestFit="1" customWidth="1"/>
    <col min="17" max="18" width="22" style="3" bestFit="1" customWidth="1"/>
    <col min="19" max="19" width="19.6328125" style="3" bestFit="1" customWidth="1"/>
    <col min="20" max="20" width="11.36328125" style="3" bestFit="1" customWidth="1"/>
    <col min="21" max="21" width="20.6328125" style="3" bestFit="1" customWidth="1"/>
    <col min="22" max="22" width="17.453125" style="3" bestFit="1" customWidth="1"/>
    <col min="23" max="23" width="8.81640625" style="3"/>
    <col min="24" max="24" width="13.453125" style="3" bestFit="1" customWidth="1"/>
    <col min="25" max="25" width="17.36328125" style="3" bestFit="1" customWidth="1"/>
    <col min="26" max="26" width="15.36328125" style="3" bestFit="1" customWidth="1"/>
    <col min="27" max="27" width="12.6328125" style="3" bestFit="1" customWidth="1"/>
    <col min="28" max="28" width="13.1796875" style="3" bestFit="1" customWidth="1"/>
    <col min="29" max="29" width="19.36328125" style="3" bestFit="1" customWidth="1"/>
    <col min="30" max="30" width="31.36328125" style="3" bestFit="1" customWidth="1"/>
    <col min="31" max="31" width="25" style="3" bestFit="1" customWidth="1"/>
    <col min="32" max="32" width="19.36328125" style="3" bestFit="1" customWidth="1"/>
    <col min="33" max="33" width="32.36328125" style="3" bestFit="1" customWidth="1"/>
    <col min="34" max="34" width="21.36328125" style="3" bestFit="1" customWidth="1"/>
    <col min="35" max="35" width="22" style="3" bestFit="1" customWidth="1"/>
    <col min="36" max="36" width="21.453125" style="3" bestFit="1" customWidth="1"/>
    <col min="37" max="37" width="15.36328125" style="3" bestFit="1" customWidth="1"/>
    <col min="38" max="38" width="12.6328125" style="3" bestFit="1" customWidth="1"/>
    <col min="39" max="16384" width="8.81640625" style="3"/>
  </cols>
  <sheetData>
    <row r="1" spans="1:43">
      <c r="A1" s="3" t="s">
        <v>0</v>
      </c>
      <c r="B1" s="3" t="s">
        <v>1653</v>
      </c>
      <c r="C1" s="2" t="s">
        <v>1623</v>
      </c>
      <c r="D1" s="3" t="s">
        <v>1630</v>
      </c>
      <c r="E1" s="3" t="s">
        <v>2</v>
      </c>
      <c r="F1" s="3" t="s">
        <v>3</v>
      </c>
      <c r="G1" s="3" t="s">
        <v>1</v>
      </c>
      <c r="H1" s="4" t="s">
        <v>1662</v>
      </c>
      <c r="I1" s="4" t="s">
        <v>1670</v>
      </c>
      <c r="J1" s="4" t="s">
        <v>1671</v>
      </c>
      <c r="K1" s="3" t="s">
        <v>1669</v>
      </c>
      <c r="L1" s="2" t="s">
        <v>1627</v>
      </c>
      <c r="M1" t="s">
        <v>1664</v>
      </c>
      <c r="N1" t="s">
        <v>1665</v>
      </c>
      <c r="O1" t="s">
        <v>1666</v>
      </c>
      <c r="P1" t="s">
        <v>1667</v>
      </c>
      <c r="Q1" t="s">
        <v>1668</v>
      </c>
      <c r="R1" s="1" t="s">
        <v>1663</v>
      </c>
      <c r="S1" s="1" t="s">
        <v>1628</v>
      </c>
      <c r="T1" s="4" t="s">
        <v>1629</v>
      </c>
      <c r="U1" s="3" t="s">
        <v>1631</v>
      </c>
      <c r="V1" s="3" t="s">
        <v>1632</v>
      </c>
      <c r="W1" s="3" t="s">
        <v>1633</v>
      </c>
      <c r="X1" s="3" t="s">
        <v>1634</v>
      </c>
      <c r="Y1" s="3" t="s">
        <v>1635</v>
      </c>
      <c r="Z1" s="3" t="s">
        <v>1636</v>
      </c>
      <c r="AA1" s="3" t="s">
        <v>1637</v>
      </c>
      <c r="AB1" s="3" t="s">
        <v>1638</v>
      </c>
      <c r="AC1" s="3" t="s">
        <v>1639</v>
      </c>
      <c r="AD1" s="3" t="s">
        <v>1640</v>
      </c>
      <c r="AE1" s="3" t="s">
        <v>1641</v>
      </c>
      <c r="AF1" s="3" t="s">
        <v>1642</v>
      </c>
      <c r="AG1" s="3" t="s">
        <v>1643</v>
      </c>
      <c r="AH1" s="3" t="s">
        <v>1644</v>
      </c>
      <c r="AI1" s="3" t="s">
        <v>1654</v>
      </c>
      <c r="AJ1" s="3" t="s">
        <v>1645</v>
      </c>
      <c r="AK1" s="3" t="s">
        <v>1646</v>
      </c>
      <c r="AL1" s="3" t="s">
        <v>1647</v>
      </c>
      <c r="AM1" s="3" t="s">
        <v>1648</v>
      </c>
      <c r="AN1" s="3" t="s">
        <v>1649</v>
      </c>
      <c r="AO1" s="3" t="s">
        <v>1650</v>
      </c>
      <c r="AP1" s="3" t="s">
        <v>1655</v>
      </c>
      <c r="AQ1" s="3" t="s">
        <v>1651</v>
      </c>
    </row>
    <row r="2" spans="1:43">
      <c r="A2" s="3" t="s">
        <v>87</v>
      </c>
      <c r="B2" s="3" t="s">
        <v>88</v>
      </c>
      <c r="C2" s="2">
        <v>3</v>
      </c>
      <c r="D2" s="3" t="s">
        <v>24</v>
      </c>
      <c r="E2" s="3">
        <v>0</v>
      </c>
      <c r="F2" s="3">
        <v>180</v>
      </c>
      <c r="G2" s="3">
        <v>22</v>
      </c>
      <c r="H2" s="3">
        <v>4</v>
      </c>
      <c r="I2" s="14">
        <v>6000000</v>
      </c>
      <c r="J2" s="14">
        <v>20000000</v>
      </c>
      <c r="K2" s="3">
        <v>1</v>
      </c>
      <c r="L2" s="3">
        <v>1.0989010989010988E-2</v>
      </c>
      <c r="M2">
        <v>0.1116176246075663</v>
      </c>
      <c r="N2">
        <v>3.5383597883597885E-2</v>
      </c>
      <c r="O2">
        <v>1.1111111111111112</v>
      </c>
      <c r="P2">
        <v>0</v>
      </c>
      <c r="Q2">
        <v>0.1872024937980539</v>
      </c>
      <c r="R2" s="7">
        <v>2457</v>
      </c>
      <c r="S2" s="7">
        <v>14145</v>
      </c>
      <c r="T2" s="3">
        <v>3035</v>
      </c>
      <c r="U2" s="3">
        <v>31.43</v>
      </c>
      <c r="V2" s="3">
        <v>20</v>
      </c>
      <c r="W2" s="3">
        <v>0.33</v>
      </c>
      <c r="X2" s="3">
        <v>4.3600000000000003</v>
      </c>
      <c r="Y2" s="3">
        <v>0.86</v>
      </c>
      <c r="Z2" s="3">
        <v>0.09</v>
      </c>
      <c r="AA2" s="3">
        <v>0</v>
      </c>
      <c r="AB2" s="3">
        <v>0</v>
      </c>
      <c r="AC2" s="3">
        <v>0.5</v>
      </c>
      <c r="AD2" s="3">
        <v>29.41</v>
      </c>
      <c r="AE2" s="3">
        <v>0.12</v>
      </c>
      <c r="AF2" s="3">
        <v>4.42</v>
      </c>
      <c r="AG2" s="3">
        <v>2.52</v>
      </c>
      <c r="AH2" s="3">
        <v>80.510000000000005</v>
      </c>
      <c r="AI2" s="3">
        <v>90.5</v>
      </c>
      <c r="AJ2" s="3">
        <v>52.31</v>
      </c>
      <c r="AK2" s="3">
        <v>0.53</v>
      </c>
      <c r="AL2" s="3">
        <v>4.33</v>
      </c>
      <c r="AM2" s="3">
        <v>4.03</v>
      </c>
      <c r="AN2" s="3">
        <v>0.5</v>
      </c>
      <c r="AO2" s="3">
        <v>7.68</v>
      </c>
      <c r="AP2" s="3">
        <v>0.92</v>
      </c>
      <c r="AQ2" s="3">
        <v>2.61</v>
      </c>
    </row>
    <row r="3" spans="1:43">
      <c r="A3" s="2" t="s">
        <v>527</v>
      </c>
      <c r="B3" s="3" t="s">
        <v>25</v>
      </c>
      <c r="C3" s="2">
        <v>3</v>
      </c>
      <c r="D3" s="3" t="s">
        <v>9</v>
      </c>
      <c r="E3" s="3">
        <v>1</v>
      </c>
      <c r="F3" s="3">
        <v>183</v>
      </c>
      <c r="G3" s="3">
        <v>21</v>
      </c>
      <c r="H3" s="3">
        <v>5</v>
      </c>
      <c r="I3" s="14">
        <v>55000000</v>
      </c>
      <c r="J3" s="14">
        <v>35000000</v>
      </c>
      <c r="K3" s="3">
        <v>1</v>
      </c>
      <c r="L3" s="3">
        <v>6.5934065934065936E-2</v>
      </c>
      <c r="M3">
        <v>0.26257397361091106</v>
      </c>
      <c r="N3">
        <v>0.13392857142857142</v>
      </c>
      <c r="O3">
        <v>1.25</v>
      </c>
      <c r="P3">
        <v>0</v>
      </c>
      <c r="Q3">
        <v>0.30210591343179355</v>
      </c>
      <c r="R3" s="7">
        <v>9384</v>
      </c>
      <c r="S3" s="7">
        <v>64395</v>
      </c>
      <c r="T3" s="3">
        <v>3356</v>
      </c>
      <c r="U3" s="3">
        <v>48.31</v>
      </c>
      <c r="V3" s="3">
        <v>21.43</v>
      </c>
      <c r="W3" s="3">
        <v>0.4</v>
      </c>
      <c r="X3" s="3">
        <v>6.68</v>
      </c>
      <c r="Y3" s="3">
        <v>0.62</v>
      </c>
      <c r="Z3" s="3">
        <v>0.11</v>
      </c>
      <c r="AA3" s="3">
        <v>0.03</v>
      </c>
      <c r="AB3" s="3">
        <v>0</v>
      </c>
      <c r="AC3" s="3">
        <v>0.19</v>
      </c>
      <c r="AD3" s="3">
        <v>0</v>
      </c>
      <c r="AE3" s="3">
        <v>0.08</v>
      </c>
      <c r="AF3" s="3">
        <v>1.77</v>
      </c>
      <c r="AG3" s="3">
        <v>4.4000000000000004</v>
      </c>
      <c r="AH3" s="3">
        <v>75.64</v>
      </c>
      <c r="AI3" s="3">
        <v>82.79</v>
      </c>
      <c r="AJ3" s="3">
        <v>44</v>
      </c>
      <c r="AK3" s="3">
        <v>0.13</v>
      </c>
      <c r="AL3" s="3">
        <v>4.37</v>
      </c>
      <c r="AM3" s="3">
        <v>1.58</v>
      </c>
      <c r="AN3" s="3">
        <v>0.46</v>
      </c>
      <c r="AO3" s="3">
        <v>8.61</v>
      </c>
      <c r="AP3" s="3">
        <v>0</v>
      </c>
      <c r="AQ3" s="3">
        <v>0</v>
      </c>
    </row>
    <row r="4" spans="1:43">
      <c r="A4" s="2" t="s">
        <v>442</v>
      </c>
      <c r="B4" s="3" t="s">
        <v>5</v>
      </c>
      <c r="C4" s="2">
        <v>3</v>
      </c>
      <c r="D4" s="3" t="s">
        <v>45</v>
      </c>
      <c r="E4" s="3">
        <v>0</v>
      </c>
      <c r="F4" s="3">
        <v>187</v>
      </c>
      <c r="G4" s="3">
        <v>23</v>
      </c>
      <c r="H4" s="3">
        <v>5</v>
      </c>
      <c r="I4" s="14">
        <v>32000000</v>
      </c>
      <c r="J4" s="14">
        <v>35000000</v>
      </c>
      <c r="K4" s="3">
        <v>1</v>
      </c>
      <c r="L4" s="3">
        <v>3.2967032967032968E-2</v>
      </c>
      <c r="M4">
        <v>8.4374370349988792E-2</v>
      </c>
      <c r="N4">
        <v>7.3214285714285704E-2</v>
      </c>
      <c r="O4">
        <v>0.22222222222222221</v>
      </c>
      <c r="P4">
        <v>9.6774193548387097E-4</v>
      </c>
      <c r="Q4">
        <v>5.8888283593621589E-2</v>
      </c>
      <c r="R4" s="7">
        <v>0</v>
      </c>
      <c r="S4" s="7">
        <v>0</v>
      </c>
      <c r="T4" s="3">
        <v>2513</v>
      </c>
      <c r="U4" s="3">
        <v>51.04</v>
      </c>
      <c r="V4" s="3">
        <v>0</v>
      </c>
      <c r="W4" s="3">
        <v>0.36</v>
      </c>
      <c r="X4" s="3">
        <v>4.55</v>
      </c>
      <c r="Y4" s="3">
        <v>0.75</v>
      </c>
      <c r="Z4" s="3">
        <v>0.04</v>
      </c>
      <c r="AA4" s="3">
        <v>0.04</v>
      </c>
      <c r="AB4" s="3">
        <v>0.04</v>
      </c>
      <c r="AC4" s="3">
        <v>0.28999999999999998</v>
      </c>
      <c r="AD4" s="3">
        <v>37.5</v>
      </c>
      <c r="AE4" s="3">
        <v>0.04</v>
      </c>
      <c r="AF4" s="3">
        <v>0.9</v>
      </c>
      <c r="AG4" s="3">
        <v>2.97</v>
      </c>
      <c r="AH4" s="3">
        <v>90.4</v>
      </c>
      <c r="AI4" s="3">
        <v>93.58</v>
      </c>
      <c r="AJ4" s="3">
        <v>57.36</v>
      </c>
      <c r="AK4" s="3">
        <v>0.18</v>
      </c>
      <c r="AL4" s="3">
        <v>7.2</v>
      </c>
      <c r="AM4" s="3">
        <v>1.1100000000000001</v>
      </c>
      <c r="AN4" s="3">
        <v>0.61</v>
      </c>
      <c r="AO4" s="3">
        <v>11.1</v>
      </c>
      <c r="AP4" s="3">
        <v>0</v>
      </c>
      <c r="AQ4" s="3">
        <v>0</v>
      </c>
    </row>
    <row r="5" spans="1:43" ht="15.5">
      <c r="A5" s="2" t="s">
        <v>459</v>
      </c>
      <c r="B5" s="3" t="s">
        <v>188</v>
      </c>
      <c r="C5" s="2">
        <v>2</v>
      </c>
      <c r="D5" s="3" t="s">
        <v>105</v>
      </c>
      <c r="E5" s="3">
        <v>1</v>
      </c>
      <c r="F5" s="3">
        <v>178</v>
      </c>
      <c r="G5" s="3">
        <v>23</v>
      </c>
      <c r="H5" s="3">
        <v>3</v>
      </c>
      <c r="I5" s="14">
        <v>2000000</v>
      </c>
      <c r="J5" s="14">
        <v>2000000</v>
      </c>
      <c r="K5" s="3">
        <v>1</v>
      </c>
      <c r="L5" s="5">
        <v>3.968253968253968E-3</v>
      </c>
      <c r="M5">
        <v>1.30059665279838E-2</v>
      </c>
      <c r="N5">
        <v>7.0679320679320687E-3</v>
      </c>
      <c r="O5">
        <v>8.3333333333333329E-2</v>
      </c>
      <c r="P5">
        <v>0</v>
      </c>
      <c r="Q5">
        <v>1.7627504728976683E-2</v>
      </c>
      <c r="R5" s="7">
        <v>0</v>
      </c>
      <c r="S5" s="7"/>
      <c r="T5" s="3">
        <v>1042</v>
      </c>
      <c r="U5" s="3">
        <v>35</v>
      </c>
      <c r="V5" s="3">
        <v>50</v>
      </c>
      <c r="W5" s="3">
        <v>0.26</v>
      </c>
      <c r="X5" s="3">
        <v>5.96</v>
      </c>
      <c r="Y5" s="3">
        <v>0.78</v>
      </c>
      <c r="Z5" s="3">
        <v>0.26</v>
      </c>
      <c r="AA5" s="3">
        <v>0.09</v>
      </c>
      <c r="AB5" s="3">
        <v>0</v>
      </c>
      <c r="AC5" s="3">
        <v>0.35</v>
      </c>
      <c r="AD5" s="3">
        <v>50</v>
      </c>
      <c r="AE5" s="3">
        <v>0</v>
      </c>
      <c r="AF5" s="3">
        <v>0.43</v>
      </c>
      <c r="AG5" s="3">
        <v>1.47</v>
      </c>
      <c r="AH5" s="3">
        <v>87.18</v>
      </c>
      <c r="AI5" s="3">
        <v>90.02</v>
      </c>
      <c r="AJ5" s="3">
        <v>51.61</v>
      </c>
      <c r="AK5" s="3">
        <v>0.17</v>
      </c>
      <c r="AL5" s="3">
        <v>7</v>
      </c>
      <c r="AM5" s="3">
        <v>1.21</v>
      </c>
      <c r="AN5" s="3">
        <v>0.26</v>
      </c>
      <c r="AO5" s="3">
        <v>8.2100000000000009</v>
      </c>
      <c r="AP5" s="3">
        <v>0</v>
      </c>
      <c r="AQ5" s="3">
        <v>0</v>
      </c>
    </row>
    <row r="6" spans="1:43" ht="15.5">
      <c r="A6" s="2" t="s">
        <v>476</v>
      </c>
      <c r="B6" s="3" t="s">
        <v>50</v>
      </c>
      <c r="C6" s="2">
        <v>2</v>
      </c>
      <c r="D6" s="3" t="s">
        <v>9</v>
      </c>
      <c r="E6" s="3">
        <v>1</v>
      </c>
      <c r="F6" s="3">
        <v>174</v>
      </c>
      <c r="G6" s="3">
        <v>21</v>
      </c>
      <c r="H6" s="3">
        <v>5</v>
      </c>
      <c r="I6" s="14">
        <v>18000000</v>
      </c>
      <c r="J6" s="14">
        <v>20000000</v>
      </c>
      <c r="K6" s="3">
        <v>1</v>
      </c>
      <c r="L6" s="5">
        <v>2.3809523809523808E-2</v>
      </c>
      <c r="M6">
        <v>4.1596002619551348E-2</v>
      </c>
      <c r="N6">
        <v>3.3006535947712419E-2</v>
      </c>
      <c r="O6">
        <v>0.31111111111111112</v>
      </c>
      <c r="P6">
        <v>5.263157894736842E-4</v>
      </c>
      <c r="Q6">
        <v>4.6492986887021102E-2</v>
      </c>
      <c r="R6" s="7">
        <v>57272</v>
      </c>
      <c r="S6" s="7">
        <v>105654.16666666667</v>
      </c>
      <c r="T6" s="3">
        <v>729</v>
      </c>
      <c r="U6" s="3">
        <v>33.33</v>
      </c>
      <c r="V6" s="3">
        <v>0</v>
      </c>
      <c r="W6" s="3">
        <v>0</v>
      </c>
      <c r="X6" s="3">
        <v>3.46</v>
      </c>
      <c r="Y6" s="3">
        <v>0.99</v>
      </c>
      <c r="Z6" s="3">
        <v>0</v>
      </c>
      <c r="AA6" s="3">
        <v>0</v>
      </c>
      <c r="AB6" s="3">
        <v>0</v>
      </c>
      <c r="AC6" s="3">
        <v>1.36</v>
      </c>
      <c r="AD6" s="3">
        <v>27.27</v>
      </c>
      <c r="AE6" s="3">
        <v>0.25</v>
      </c>
      <c r="AF6" s="3">
        <v>1.98</v>
      </c>
      <c r="AG6" s="3">
        <v>6.42</v>
      </c>
      <c r="AH6" s="3">
        <v>84.71</v>
      </c>
      <c r="AI6" s="3">
        <v>87.34</v>
      </c>
      <c r="AJ6" s="3">
        <v>25</v>
      </c>
      <c r="AK6" s="3">
        <v>0.86</v>
      </c>
      <c r="AL6" s="3">
        <v>2.59</v>
      </c>
      <c r="AM6" s="3">
        <v>1.73</v>
      </c>
      <c r="AN6" s="3">
        <v>0.62</v>
      </c>
      <c r="AO6" s="3">
        <v>3.95</v>
      </c>
      <c r="AP6" s="3">
        <v>0</v>
      </c>
      <c r="AQ6" s="3">
        <v>0.86</v>
      </c>
    </row>
    <row r="7" spans="1:43">
      <c r="A7" s="2" t="s">
        <v>434</v>
      </c>
      <c r="B7" s="3" t="s">
        <v>71</v>
      </c>
      <c r="C7" s="2">
        <v>1</v>
      </c>
      <c r="D7" s="3" t="s">
        <v>27</v>
      </c>
      <c r="E7" s="3">
        <v>1</v>
      </c>
      <c r="F7" s="3">
        <v>194</v>
      </c>
      <c r="G7" s="3">
        <v>23</v>
      </c>
      <c r="H7" s="3">
        <v>4</v>
      </c>
      <c r="I7" s="14">
        <v>9000000</v>
      </c>
      <c r="J7" s="14">
        <v>6000000</v>
      </c>
      <c r="K7" s="3">
        <v>1</v>
      </c>
      <c r="L7" s="6">
        <v>2.8607755880483156E-3</v>
      </c>
      <c r="M7">
        <v>8.8992577245593802E-3</v>
      </c>
      <c r="N7">
        <v>3.9011769480519478E-3</v>
      </c>
      <c r="O7">
        <v>0.1388888888888889</v>
      </c>
      <c r="P7">
        <v>1.3333333333333334E-4</v>
      </c>
      <c r="Q7">
        <v>1.9349101516346241E-2</v>
      </c>
      <c r="R7" s="7">
        <v>0</v>
      </c>
      <c r="S7" s="7">
        <v>54012.941176470587</v>
      </c>
      <c r="T7" s="3">
        <v>724</v>
      </c>
      <c r="U7" s="3">
        <v>42.11</v>
      </c>
      <c r="V7" s="3">
        <v>0</v>
      </c>
      <c r="W7" s="3">
        <v>0</v>
      </c>
      <c r="X7" s="3">
        <v>1.37</v>
      </c>
      <c r="Y7" s="3">
        <v>2.73</v>
      </c>
      <c r="Z7" s="3">
        <v>0.37</v>
      </c>
      <c r="AA7" s="3">
        <v>0</v>
      </c>
      <c r="AB7" s="3">
        <v>0</v>
      </c>
      <c r="AC7" s="3">
        <v>2.11</v>
      </c>
      <c r="AD7" s="3">
        <v>17.649999999999999</v>
      </c>
      <c r="AE7" s="3">
        <v>0</v>
      </c>
      <c r="AF7" s="3">
        <v>0.62</v>
      </c>
      <c r="AG7" s="3">
        <v>1.99</v>
      </c>
      <c r="AH7" s="3">
        <v>69.27</v>
      </c>
      <c r="AI7" s="3">
        <v>71.760000000000005</v>
      </c>
      <c r="AJ7" s="3">
        <v>66.67</v>
      </c>
      <c r="AK7" s="3">
        <v>0.37</v>
      </c>
      <c r="AL7" s="3">
        <v>1.74</v>
      </c>
      <c r="AM7" s="3">
        <v>1.49</v>
      </c>
      <c r="AN7" s="3">
        <v>0.25</v>
      </c>
      <c r="AO7" s="3">
        <v>1.86</v>
      </c>
      <c r="AP7" s="3">
        <v>0</v>
      </c>
      <c r="AQ7" s="3">
        <v>0</v>
      </c>
    </row>
    <row r="8" spans="1:43" ht="15.5">
      <c r="A8" s="2" t="s">
        <v>448</v>
      </c>
      <c r="B8" s="3" t="s">
        <v>181</v>
      </c>
      <c r="C8" s="2">
        <v>2</v>
      </c>
      <c r="D8" s="3" t="s">
        <v>27</v>
      </c>
      <c r="E8" s="3">
        <v>1</v>
      </c>
      <c r="F8" s="3">
        <v>185</v>
      </c>
      <c r="G8" s="3">
        <v>22</v>
      </c>
      <c r="H8" s="3">
        <v>5</v>
      </c>
      <c r="I8" s="14">
        <v>4000000</v>
      </c>
      <c r="J8" s="14">
        <v>5000000</v>
      </c>
      <c r="K8" s="3">
        <v>1</v>
      </c>
      <c r="L8" s="5">
        <v>3.968253968253968E-3</v>
      </c>
      <c r="M8">
        <v>7.8582857142202572E-3</v>
      </c>
      <c r="N8">
        <v>6.5359477124183009E-3</v>
      </c>
      <c r="O8">
        <v>5.3571428571428568E-2</v>
      </c>
      <c r="P8">
        <v>0</v>
      </c>
      <c r="Q8">
        <v>8.9269050898181761E-3</v>
      </c>
      <c r="R8" s="7">
        <v>7650</v>
      </c>
      <c r="S8" s="7">
        <v>81184</v>
      </c>
      <c r="T8" s="3">
        <v>1158</v>
      </c>
      <c r="U8" s="3">
        <v>30.43</v>
      </c>
      <c r="V8" s="3">
        <v>0</v>
      </c>
      <c r="W8" s="3">
        <v>0.16</v>
      </c>
      <c r="X8" s="3">
        <v>3.58</v>
      </c>
      <c r="Y8" s="3">
        <v>1.24</v>
      </c>
      <c r="Z8" s="3">
        <v>0.08</v>
      </c>
      <c r="AA8" s="3">
        <v>0</v>
      </c>
      <c r="AB8" s="3">
        <v>0</v>
      </c>
      <c r="AC8" s="3">
        <v>0.93</v>
      </c>
      <c r="AD8" s="3">
        <v>25</v>
      </c>
      <c r="AE8" s="3">
        <v>0.23</v>
      </c>
      <c r="AF8" s="3">
        <v>0.23</v>
      </c>
      <c r="AG8" s="3">
        <v>1.0900000000000001</v>
      </c>
      <c r="AH8" s="3">
        <v>90.73</v>
      </c>
      <c r="AI8" s="3">
        <v>91.63</v>
      </c>
      <c r="AJ8" s="3">
        <v>74.069999999999993</v>
      </c>
      <c r="AK8" s="3">
        <v>0</v>
      </c>
      <c r="AL8" s="3">
        <v>3.96</v>
      </c>
      <c r="AM8" s="3">
        <v>0.7</v>
      </c>
      <c r="AN8" s="3">
        <v>0.39</v>
      </c>
      <c r="AO8" s="3">
        <v>3.58</v>
      </c>
      <c r="AP8" s="3">
        <v>1.17</v>
      </c>
      <c r="AQ8" s="3">
        <v>1.48</v>
      </c>
    </row>
    <row r="9" spans="1:43">
      <c r="A9" s="2" t="s">
        <v>466</v>
      </c>
      <c r="B9" s="3" t="s">
        <v>51</v>
      </c>
      <c r="C9" s="2">
        <v>1</v>
      </c>
      <c r="D9" s="3" t="s">
        <v>204</v>
      </c>
      <c r="E9" s="3">
        <v>1</v>
      </c>
      <c r="F9" s="3">
        <v>180</v>
      </c>
      <c r="G9" s="3">
        <v>23</v>
      </c>
      <c r="H9" s="3">
        <v>5</v>
      </c>
      <c r="I9" s="14">
        <v>30400000</v>
      </c>
      <c r="J9" s="14">
        <v>25000000</v>
      </c>
      <c r="K9" s="3">
        <v>1</v>
      </c>
      <c r="L9" s="2">
        <v>6.993006993006993E-3</v>
      </c>
      <c r="M9">
        <v>1.2450486234045733E-2</v>
      </c>
      <c r="N9">
        <v>1.0702838827838828E-2</v>
      </c>
      <c r="O9">
        <v>5.128205128205128E-2</v>
      </c>
      <c r="P9">
        <v>8.3333333333333328E-4</v>
      </c>
      <c r="Q9">
        <v>9.4076739511402586E-3</v>
      </c>
      <c r="R9" s="7">
        <v>705288</v>
      </c>
      <c r="S9" s="7">
        <v>1324490</v>
      </c>
      <c r="T9" s="3">
        <v>2105</v>
      </c>
      <c r="U9" s="3">
        <v>17.39</v>
      </c>
      <c r="V9" s="3">
        <v>0</v>
      </c>
      <c r="W9" s="3">
        <v>0.04</v>
      </c>
      <c r="X9" s="3">
        <v>2.27</v>
      </c>
      <c r="Y9" s="3">
        <v>0.34</v>
      </c>
      <c r="Z9" s="3">
        <v>0</v>
      </c>
      <c r="AA9" s="3">
        <v>0</v>
      </c>
      <c r="AB9" s="3">
        <v>0.13</v>
      </c>
      <c r="AC9" s="3">
        <v>1.45</v>
      </c>
      <c r="AD9" s="3">
        <v>41.18</v>
      </c>
      <c r="AE9" s="3">
        <v>0.26</v>
      </c>
      <c r="AF9" s="3">
        <v>3.72</v>
      </c>
      <c r="AG9" s="3">
        <v>5.77</v>
      </c>
      <c r="AH9" s="3">
        <v>78.33</v>
      </c>
      <c r="AI9" s="3">
        <v>83.39</v>
      </c>
      <c r="AJ9" s="3">
        <v>52.5</v>
      </c>
      <c r="AK9" s="3">
        <v>0.9</v>
      </c>
      <c r="AL9" s="3">
        <v>3.72</v>
      </c>
      <c r="AM9" s="3">
        <v>5.73</v>
      </c>
      <c r="AN9" s="3">
        <v>1.37</v>
      </c>
      <c r="AO9" s="3">
        <v>7.52</v>
      </c>
      <c r="AP9" s="3">
        <v>0</v>
      </c>
      <c r="AQ9" s="3">
        <v>0.04</v>
      </c>
    </row>
    <row r="10" spans="1:43">
      <c r="A10" s="2" t="s">
        <v>443</v>
      </c>
      <c r="B10" s="3" t="s">
        <v>138</v>
      </c>
      <c r="C10" s="2">
        <v>3</v>
      </c>
      <c r="D10" s="3" t="s">
        <v>45</v>
      </c>
      <c r="E10" s="3">
        <v>1</v>
      </c>
      <c r="F10" s="3">
        <v>182</v>
      </c>
      <c r="G10" s="3">
        <v>24</v>
      </c>
      <c r="H10" s="3">
        <v>4</v>
      </c>
      <c r="I10" s="14">
        <v>4500000</v>
      </c>
      <c r="J10" s="14">
        <v>8000000</v>
      </c>
      <c r="K10" s="3">
        <v>1</v>
      </c>
      <c r="L10" s="3">
        <v>3.663003663003663E-3</v>
      </c>
      <c r="M10">
        <v>3.5610920193614275E-2</v>
      </c>
      <c r="N10">
        <v>1.4177868692772256E-3</v>
      </c>
      <c r="O10">
        <v>0.33333333333333331</v>
      </c>
      <c r="P10">
        <v>0</v>
      </c>
      <c r="Q10">
        <v>7.2109986318400571E-2</v>
      </c>
      <c r="R10" s="7">
        <v>4174</v>
      </c>
      <c r="S10" s="7">
        <v>10732</v>
      </c>
      <c r="T10" s="3">
        <v>2953</v>
      </c>
      <c r="U10" s="3">
        <v>53.71</v>
      </c>
      <c r="V10" s="3">
        <v>33.33</v>
      </c>
      <c r="W10" s="3">
        <v>0.76</v>
      </c>
      <c r="X10" s="3">
        <v>6.52</v>
      </c>
      <c r="Y10" s="3">
        <v>1.55</v>
      </c>
      <c r="Z10" s="3">
        <v>0.27</v>
      </c>
      <c r="AA10" s="3">
        <v>0.03</v>
      </c>
      <c r="AB10" s="3">
        <v>0.03</v>
      </c>
      <c r="AC10" s="3">
        <v>0.27</v>
      </c>
      <c r="AD10" s="3">
        <v>22.22</v>
      </c>
      <c r="AE10" s="3">
        <v>0</v>
      </c>
      <c r="AF10" s="3">
        <v>0.15</v>
      </c>
      <c r="AG10" s="3">
        <v>0.82</v>
      </c>
      <c r="AH10" s="3">
        <v>88.39</v>
      </c>
      <c r="AI10" s="3">
        <v>92.14</v>
      </c>
      <c r="AJ10" s="3">
        <v>65.09</v>
      </c>
      <c r="AK10" s="3">
        <v>0.03</v>
      </c>
      <c r="AL10" s="3">
        <v>3.9</v>
      </c>
      <c r="AM10" s="3">
        <v>0.49</v>
      </c>
      <c r="AN10" s="3">
        <v>0.18</v>
      </c>
      <c r="AO10" s="3">
        <v>7.59</v>
      </c>
      <c r="AP10" s="3">
        <v>0</v>
      </c>
      <c r="AQ10" s="3">
        <v>0</v>
      </c>
    </row>
    <row r="11" spans="1:43">
      <c r="A11" s="2" t="s">
        <v>535</v>
      </c>
      <c r="B11" s="3" t="s">
        <v>44</v>
      </c>
      <c r="C11" s="2">
        <v>3</v>
      </c>
      <c r="D11" s="3" t="s">
        <v>24</v>
      </c>
      <c r="E11" s="3">
        <v>0</v>
      </c>
      <c r="F11" s="3">
        <v>179</v>
      </c>
      <c r="G11" s="3">
        <v>26</v>
      </c>
      <c r="H11" s="3">
        <v>5</v>
      </c>
      <c r="I11" s="14">
        <v>7000000</v>
      </c>
      <c r="J11" s="14">
        <v>12000000</v>
      </c>
      <c r="K11" s="3">
        <v>1</v>
      </c>
      <c r="L11" s="3">
        <v>1.0989010989010988E-2</v>
      </c>
      <c r="M11">
        <v>3.598245556105964E-2</v>
      </c>
      <c r="N11">
        <v>2.6388888888888889E-2</v>
      </c>
      <c r="O11">
        <v>0.14285714285714285</v>
      </c>
      <c r="P11">
        <v>0</v>
      </c>
      <c r="Q11">
        <v>3.0772583820988547E-2</v>
      </c>
      <c r="R11" s="7">
        <v>10955</v>
      </c>
      <c r="S11" s="7">
        <v>38639</v>
      </c>
      <c r="T11" s="3">
        <v>3316</v>
      </c>
      <c r="U11" s="3">
        <v>41.57</v>
      </c>
      <c r="V11" s="3">
        <v>13.33</v>
      </c>
      <c r="W11" s="3">
        <v>0.11</v>
      </c>
      <c r="X11" s="3">
        <v>4.75</v>
      </c>
      <c r="Y11" s="3">
        <v>1.06</v>
      </c>
      <c r="Z11" s="3">
        <v>0.14000000000000001</v>
      </c>
      <c r="AA11" s="3">
        <v>0</v>
      </c>
      <c r="AB11" s="3">
        <v>0.03</v>
      </c>
      <c r="AC11" s="3">
        <v>0.62</v>
      </c>
      <c r="AD11" s="3">
        <v>26.09</v>
      </c>
      <c r="AE11" s="3">
        <v>0.03</v>
      </c>
      <c r="AF11" s="3">
        <v>3.58</v>
      </c>
      <c r="AG11" s="3">
        <v>5.24</v>
      </c>
      <c r="AH11" s="3">
        <v>74.09</v>
      </c>
      <c r="AI11" s="3">
        <v>83.49</v>
      </c>
      <c r="AJ11" s="3">
        <v>44.44</v>
      </c>
      <c r="AK11" s="3">
        <v>0.43</v>
      </c>
      <c r="AL11" s="3">
        <v>3.42</v>
      </c>
      <c r="AM11" s="3">
        <v>2.93</v>
      </c>
      <c r="AN11" s="3">
        <v>0.41</v>
      </c>
      <c r="AO11" s="3">
        <v>6.65</v>
      </c>
      <c r="AP11" s="3">
        <v>0</v>
      </c>
      <c r="AQ11" s="3">
        <v>0</v>
      </c>
    </row>
    <row r="12" spans="1:43" ht="15.5">
      <c r="A12" s="2" t="s">
        <v>423</v>
      </c>
      <c r="B12" s="3" t="s">
        <v>197</v>
      </c>
      <c r="C12" s="2">
        <v>2</v>
      </c>
      <c r="D12" s="3" t="s">
        <v>45</v>
      </c>
      <c r="E12" s="3">
        <v>1</v>
      </c>
      <c r="F12" s="3">
        <v>184</v>
      </c>
      <c r="G12" s="3">
        <v>22</v>
      </c>
      <c r="H12" s="3">
        <v>3</v>
      </c>
      <c r="I12" s="14">
        <v>1650000</v>
      </c>
      <c r="J12" s="14">
        <v>5000000</v>
      </c>
      <c r="K12" s="3">
        <v>1</v>
      </c>
      <c r="L12" s="5">
        <v>3.968253968253968E-3</v>
      </c>
      <c r="M12">
        <v>3.9527923884411925E-3</v>
      </c>
      <c r="N12">
        <v>2.4324881467738613E-3</v>
      </c>
      <c r="O12">
        <v>2.2222222222222223E-2</v>
      </c>
      <c r="P12">
        <v>0</v>
      </c>
      <c r="Q12">
        <v>5.2805265058167346E-3</v>
      </c>
      <c r="R12" s="7">
        <v>5340</v>
      </c>
      <c r="S12" s="7">
        <v>10244</v>
      </c>
      <c r="T12" s="3">
        <v>2103</v>
      </c>
      <c r="U12" s="3">
        <v>42.62</v>
      </c>
      <c r="V12" s="3">
        <v>44.12</v>
      </c>
      <c r="W12" s="3">
        <v>0.3</v>
      </c>
      <c r="X12" s="3">
        <v>5.22</v>
      </c>
      <c r="Y12" s="3">
        <v>1.24</v>
      </c>
      <c r="Z12" s="3">
        <v>0.17</v>
      </c>
      <c r="AA12" s="3">
        <v>0</v>
      </c>
      <c r="AB12" s="3">
        <v>0.04</v>
      </c>
      <c r="AC12" s="3">
        <v>0.26</v>
      </c>
      <c r="AD12" s="3">
        <v>16.670000000000002</v>
      </c>
      <c r="AE12" s="3">
        <v>0</v>
      </c>
      <c r="AF12" s="3">
        <v>0.26</v>
      </c>
      <c r="AG12" s="3">
        <v>0.98</v>
      </c>
      <c r="AH12" s="3">
        <v>84.85</v>
      </c>
      <c r="AI12" s="3">
        <v>86.9</v>
      </c>
      <c r="AJ12" s="3">
        <v>64.86</v>
      </c>
      <c r="AK12" s="3">
        <v>0.04</v>
      </c>
      <c r="AL12" s="3">
        <v>5.82</v>
      </c>
      <c r="AM12" s="3">
        <v>0.6</v>
      </c>
      <c r="AN12" s="3">
        <v>0.47</v>
      </c>
      <c r="AO12" s="3">
        <v>5.86</v>
      </c>
      <c r="AP12" s="3">
        <v>0</v>
      </c>
      <c r="AQ12" s="3">
        <v>0</v>
      </c>
    </row>
    <row r="13" spans="1:43">
      <c r="A13" s="2" t="s">
        <v>495</v>
      </c>
      <c r="B13" s="3" t="s">
        <v>82</v>
      </c>
      <c r="C13" s="2">
        <v>3</v>
      </c>
      <c r="D13" s="3" t="s">
        <v>45</v>
      </c>
      <c r="E13" s="3">
        <v>1</v>
      </c>
      <c r="F13" s="3">
        <v>188</v>
      </c>
      <c r="G13" s="3">
        <v>31</v>
      </c>
      <c r="H13" s="3">
        <v>2</v>
      </c>
      <c r="I13" s="14">
        <v>3000000</v>
      </c>
      <c r="J13" s="14">
        <v>3000000</v>
      </c>
      <c r="K13" s="3">
        <v>1</v>
      </c>
      <c r="L13" s="3">
        <v>1.0989010989010988E-2</v>
      </c>
      <c r="M13">
        <v>3.5768790942343809E-2</v>
      </c>
      <c r="N13">
        <v>2.904040404040404E-2</v>
      </c>
      <c r="O13">
        <v>0.14285714285714285</v>
      </c>
      <c r="P13">
        <v>0</v>
      </c>
      <c r="Q13">
        <v>3.105456187587495E-2</v>
      </c>
      <c r="R13" s="7">
        <v>22653</v>
      </c>
      <c r="S13" s="7">
        <v>17036.428571428572</v>
      </c>
      <c r="T13" s="3">
        <v>1801</v>
      </c>
      <c r="U13" s="3">
        <v>51.06</v>
      </c>
      <c r="V13" s="3">
        <v>0</v>
      </c>
      <c r="W13" s="3">
        <v>0.05</v>
      </c>
      <c r="X13" s="3">
        <v>3.45</v>
      </c>
      <c r="Y13" s="3">
        <v>1.75</v>
      </c>
      <c r="Z13" s="3">
        <v>0.4</v>
      </c>
      <c r="AA13" s="3">
        <v>0.05</v>
      </c>
      <c r="AB13" s="3">
        <v>0.05</v>
      </c>
      <c r="AC13" s="3">
        <v>0.25</v>
      </c>
      <c r="AD13" s="3">
        <v>60</v>
      </c>
      <c r="AE13" s="3">
        <v>0.05</v>
      </c>
      <c r="AF13" s="3">
        <v>3.5</v>
      </c>
      <c r="AG13" s="3">
        <v>2.4</v>
      </c>
      <c r="AH13" s="3">
        <v>76.680000000000007</v>
      </c>
      <c r="AI13" s="3">
        <v>85.2</v>
      </c>
      <c r="AJ13" s="3">
        <v>38.46</v>
      </c>
      <c r="AK13" s="3">
        <v>0.75</v>
      </c>
      <c r="AL13" s="3">
        <v>3.45</v>
      </c>
      <c r="AM13" s="3">
        <v>2.75</v>
      </c>
      <c r="AN13" s="3">
        <v>0.35</v>
      </c>
      <c r="AO13" s="3">
        <v>6.85</v>
      </c>
      <c r="AP13" s="3">
        <v>0</v>
      </c>
      <c r="AQ13" s="3">
        <v>0</v>
      </c>
    </row>
    <row r="14" spans="1:43">
      <c r="A14" s="2" t="s">
        <v>511</v>
      </c>
      <c r="B14" s="3" t="s">
        <v>144</v>
      </c>
      <c r="C14" s="2">
        <v>1</v>
      </c>
      <c r="D14" s="3" t="s">
        <v>45</v>
      </c>
      <c r="E14" s="3">
        <v>1</v>
      </c>
      <c r="F14" s="3">
        <v>173</v>
      </c>
      <c r="G14" s="3">
        <v>22</v>
      </c>
      <c r="H14" s="3">
        <v>6</v>
      </c>
      <c r="I14" s="14">
        <v>18000000</v>
      </c>
      <c r="J14" s="14">
        <v>25000000</v>
      </c>
      <c r="K14" s="3">
        <v>1</v>
      </c>
      <c r="L14" s="2">
        <v>3.4965034965034965E-3</v>
      </c>
      <c r="M14">
        <v>9.5695806684639138E-3</v>
      </c>
      <c r="N14">
        <v>5.3819444444444444E-3</v>
      </c>
      <c r="O14">
        <v>8.9743589743589744E-2</v>
      </c>
      <c r="P14">
        <v>3.8461538461538462E-4</v>
      </c>
      <c r="Q14">
        <v>1.433747178157721E-2</v>
      </c>
      <c r="R14" s="7">
        <v>26987</v>
      </c>
      <c r="S14" s="7"/>
      <c r="T14" s="3">
        <v>3057</v>
      </c>
      <c r="U14" s="3">
        <v>39.39</v>
      </c>
      <c r="V14" s="3">
        <v>0</v>
      </c>
      <c r="W14" s="3">
        <v>0</v>
      </c>
      <c r="X14" s="3">
        <v>0.62</v>
      </c>
      <c r="Y14" s="3">
        <v>0.28999999999999998</v>
      </c>
      <c r="Z14" s="3">
        <v>0.06</v>
      </c>
      <c r="AA14" s="3">
        <v>0</v>
      </c>
      <c r="AB14" s="3">
        <v>0.18</v>
      </c>
      <c r="AC14" s="3">
        <v>2.1800000000000002</v>
      </c>
      <c r="AD14" s="3">
        <v>28.38</v>
      </c>
      <c r="AE14" s="3">
        <v>0.09</v>
      </c>
      <c r="AF14" s="3">
        <v>3.18</v>
      </c>
      <c r="AG14" s="3">
        <v>13.75</v>
      </c>
      <c r="AH14" s="3">
        <v>77.349999999999994</v>
      </c>
      <c r="AI14" s="3">
        <v>84.99</v>
      </c>
      <c r="AJ14" s="3">
        <v>60.38</v>
      </c>
      <c r="AK14" s="3">
        <v>0.59</v>
      </c>
      <c r="AL14" s="3">
        <v>2.12</v>
      </c>
      <c r="AM14" s="3">
        <v>2.06</v>
      </c>
      <c r="AN14" s="3">
        <v>0.71</v>
      </c>
      <c r="AO14" s="3">
        <v>3.5</v>
      </c>
      <c r="AP14" s="3">
        <v>0.12</v>
      </c>
      <c r="AQ14" s="3">
        <v>0.32</v>
      </c>
    </row>
    <row r="15" spans="1:43" ht="15.5">
      <c r="A15" s="2" t="s">
        <v>428</v>
      </c>
      <c r="B15" s="3" t="s">
        <v>30</v>
      </c>
      <c r="C15" s="2">
        <v>2</v>
      </c>
      <c r="D15" s="3" t="s">
        <v>186</v>
      </c>
      <c r="E15" s="3">
        <v>1</v>
      </c>
      <c r="F15" s="3">
        <v>183</v>
      </c>
      <c r="G15" s="3">
        <v>21</v>
      </c>
      <c r="H15" s="3">
        <v>5</v>
      </c>
      <c r="I15" s="14">
        <v>21000000</v>
      </c>
      <c r="J15" s="14">
        <v>15000000</v>
      </c>
      <c r="K15" s="3">
        <v>1</v>
      </c>
      <c r="L15" s="5">
        <v>1.9841269841269844E-2</v>
      </c>
      <c r="M15">
        <v>4.6702503832213513E-2</v>
      </c>
      <c r="N15">
        <v>3.3006535947712419E-2</v>
      </c>
      <c r="O15">
        <v>0.22222222222222221</v>
      </c>
      <c r="P15">
        <v>1.9047619047619048E-3</v>
      </c>
      <c r="Q15">
        <v>4.590446727017717E-2</v>
      </c>
      <c r="R15" s="7">
        <v>0</v>
      </c>
      <c r="S15" s="7"/>
      <c r="T15" s="3">
        <v>696</v>
      </c>
      <c r="U15" s="3">
        <v>40</v>
      </c>
      <c r="V15" s="3">
        <v>0</v>
      </c>
      <c r="W15" s="3">
        <v>0</v>
      </c>
      <c r="X15" s="3">
        <v>4.66</v>
      </c>
      <c r="Y15" s="3">
        <v>1.81</v>
      </c>
      <c r="Z15" s="3">
        <v>0.52</v>
      </c>
      <c r="AA15" s="3">
        <v>0</v>
      </c>
      <c r="AB15" s="3">
        <v>0</v>
      </c>
      <c r="AC15" s="3">
        <v>1.29</v>
      </c>
      <c r="AD15" s="3">
        <v>10</v>
      </c>
      <c r="AE15" s="3">
        <v>0</v>
      </c>
      <c r="AF15" s="3">
        <v>0.13</v>
      </c>
      <c r="AG15" s="3">
        <v>1.1599999999999999</v>
      </c>
      <c r="AH15" s="3">
        <v>93.94</v>
      </c>
      <c r="AI15" s="3">
        <v>95.98</v>
      </c>
      <c r="AJ15" s="3">
        <v>62.5</v>
      </c>
      <c r="AK15" s="3">
        <v>0</v>
      </c>
      <c r="AL15" s="3">
        <v>10.6</v>
      </c>
      <c r="AM15" s="3">
        <v>1.03</v>
      </c>
      <c r="AN15" s="3">
        <v>0.78</v>
      </c>
      <c r="AO15" s="3">
        <v>8.92</v>
      </c>
      <c r="AP15" s="3">
        <v>0</v>
      </c>
      <c r="AQ15" s="3">
        <v>0</v>
      </c>
    </row>
    <row r="16" spans="1:43" ht="15.5">
      <c r="A16" s="3" t="s">
        <v>298</v>
      </c>
      <c r="B16" s="3" t="s">
        <v>51</v>
      </c>
      <c r="C16" s="2">
        <v>2</v>
      </c>
      <c r="D16" s="3" t="s">
        <v>37</v>
      </c>
      <c r="E16" s="3">
        <v>1</v>
      </c>
      <c r="F16" s="3">
        <v>188</v>
      </c>
      <c r="G16" s="3">
        <v>25</v>
      </c>
      <c r="H16" s="3">
        <v>5</v>
      </c>
      <c r="I16" s="14">
        <v>25000000</v>
      </c>
      <c r="J16" s="14">
        <v>28000000</v>
      </c>
      <c r="K16" s="3">
        <v>1</v>
      </c>
      <c r="L16" s="5">
        <v>7.1428571428571425E-2</v>
      </c>
      <c r="M16">
        <v>7.3356821776557696E-2</v>
      </c>
      <c r="N16">
        <v>6.25E-2</v>
      </c>
      <c r="O16">
        <v>0.16666666666666666</v>
      </c>
      <c r="P16">
        <v>0.01</v>
      </c>
      <c r="Q16">
        <v>3.3748265363880252E-2</v>
      </c>
      <c r="R16" s="7">
        <v>378840</v>
      </c>
      <c r="S16" s="7">
        <v>1920326</v>
      </c>
      <c r="T16" s="3">
        <v>2131</v>
      </c>
      <c r="U16" s="3">
        <v>48</v>
      </c>
      <c r="V16" s="3">
        <v>0</v>
      </c>
      <c r="W16" s="3">
        <v>0.08</v>
      </c>
      <c r="X16" s="3">
        <v>3.29</v>
      </c>
      <c r="Y16" s="3">
        <v>2.11</v>
      </c>
      <c r="Z16" s="3">
        <v>0.3</v>
      </c>
      <c r="AA16" s="3">
        <v>0</v>
      </c>
      <c r="AB16" s="3">
        <v>0.04</v>
      </c>
      <c r="AC16" s="3">
        <v>0.89</v>
      </c>
      <c r="AD16" s="3">
        <v>28.57</v>
      </c>
      <c r="AE16" s="3">
        <v>0.04</v>
      </c>
      <c r="AF16" s="3">
        <v>0.76</v>
      </c>
      <c r="AG16" s="3">
        <v>2.62</v>
      </c>
      <c r="AH16" s="3">
        <v>85.55</v>
      </c>
      <c r="AI16" s="3">
        <v>88.76</v>
      </c>
      <c r="AJ16" s="3">
        <v>63.64</v>
      </c>
      <c r="AK16" s="3">
        <v>0.13</v>
      </c>
      <c r="AL16" s="3">
        <v>7.48</v>
      </c>
      <c r="AM16" s="3">
        <v>1.6</v>
      </c>
      <c r="AN16" s="3">
        <v>0.59</v>
      </c>
      <c r="AO16" s="3">
        <v>7.81</v>
      </c>
      <c r="AP16" s="3">
        <v>0.04</v>
      </c>
      <c r="AQ16" s="3">
        <v>0</v>
      </c>
    </row>
    <row r="17" spans="1:43">
      <c r="A17" s="2" t="s">
        <v>499</v>
      </c>
      <c r="B17" s="3" t="s">
        <v>181</v>
      </c>
      <c r="C17" s="2">
        <v>1</v>
      </c>
      <c r="D17" s="3" t="s">
        <v>27</v>
      </c>
      <c r="E17" s="3">
        <v>0</v>
      </c>
      <c r="F17" s="3">
        <v>188</v>
      </c>
      <c r="G17" s="3">
        <v>23</v>
      </c>
      <c r="H17" s="3">
        <v>4</v>
      </c>
      <c r="I17" s="14">
        <v>12000000</v>
      </c>
      <c r="J17" s="14">
        <v>20000000</v>
      </c>
      <c r="K17" s="3">
        <v>1</v>
      </c>
      <c r="L17" s="2">
        <v>3.4965034965034965E-3</v>
      </c>
      <c r="M17">
        <v>6.1404420034057161E-3</v>
      </c>
      <c r="N17">
        <v>5.7189542483660127E-3</v>
      </c>
      <c r="O17">
        <v>1.5625E-2</v>
      </c>
      <c r="P17">
        <v>3.8461538461538462E-4</v>
      </c>
      <c r="Q17">
        <v>3.9278124994067904E-3</v>
      </c>
      <c r="R17" s="7">
        <v>7607</v>
      </c>
      <c r="S17" s="7">
        <v>424509</v>
      </c>
      <c r="T17" s="3">
        <v>3211</v>
      </c>
      <c r="U17" s="3">
        <v>34.11</v>
      </c>
      <c r="V17" s="3">
        <v>0</v>
      </c>
      <c r="W17" s="3">
        <v>0.14000000000000001</v>
      </c>
      <c r="X17" s="3">
        <v>1.26</v>
      </c>
      <c r="Y17" s="3">
        <v>1.1499999999999999</v>
      </c>
      <c r="Z17" s="3">
        <v>0.22</v>
      </c>
      <c r="AA17" s="3">
        <v>0</v>
      </c>
      <c r="AB17" s="3">
        <v>0.45</v>
      </c>
      <c r="AC17" s="3">
        <v>2.4700000000000002</v>
      </c>
      <c r="AD17" s="3">
        <v>47.73</v>
      </c>
      <c r="AE17" s="3">
        <v>0</v>
      </c>
      <c r="AF17" s="3">
        <v>1.04</v>
      </c>
      <c r="AG17" s="3">
        <v>4.2300000000000004</v>
      </c>
      <c r="AH17" s="3">
        <v>80.28</v>
      </c>
      <c r="AI17" s="3">
        <v>84.12</v>
      </c>
      <c r="AJ17" s="3">
        <v>54.55</v>
      </c>
      <c r="AK17" s="3">
        <v>0.31</v>
      </c>
      <c r="AL17" s="3">
        <v>1.71</v>
      </c>
      <c r="AM17" s="3">
        <v>1.6</v>
      </c>
      <c r="AN17" s="3">
        <v>0.5</v>
      </c>
      <c r="AO17" s="3">
        <v>1.77</v>
      </c>
      <c r="AP17" s="3">
        <v>0.06</v>
      </c>
      <c r="AQ17" s="3">
        <v>0.08</v>
      </c>
    </row>
    <row r="18" spans="1:43">
      <c r="A18" s="2" t="s">
        <v>440</v>
      </c>
      <c r="B18" s="3" t="s">
        <v>127</v>
      </c>
      <c r="C18" s="2">
        <v>1</v>
      </c>
      <c r="D18" s="3" t="s">
        <v>45</v>
      </c>
      <c r="E18" s="3">
        <v>1</v>
      </c>
      <c r="F18" s="3">
        <v>181</v>
      </c>
      <c r="G18" s="3">
        <v>27</v>
      </c>
      <c r="H18" s="3">
        <v>4</v>
      </c>
      <c r="I18" s="14">
        <v>4500000</v>
      </c>
      <c r="J18" s="14">
        <v>12500000</v>
      </c>
      <c r="K18" s="3">
        <v>1</v>
      </c>
      <c r="L18" s="2">
        <v>3.4965034965034965E-3</v>
      </c>
      <c r="M18">
        <v>5.7820526919721569E-3</v>
      </c>
      <c r="N18">
        <v>4.3106651802303974E-3</v>
      </c>
      <c r="O18">
        <v>3.9215686274509803E-2</v>
      </c>
      <c r="P18">
        <v>3.8461538461538462E-4</v>
      </c>
      <c r="Q18">
        <v>7.0662447918366112E-3</v>
      </c>
      <c r="R18" s="7">
        <v>102274</v>
      </c>
      <c r="S18" s="7">
        <v>1292685.1666666667</v>
      </c>
      <c r="T18" s="3">
        <v>3279</v>
      </c>
      <c r="U18" s="3">
        <v>39.71</v>
      </c>
      <c r="V18" s="3">
        <v>50</v>
      </c>
      <c r="W18" s="3">
        <v>0.05</v>
      </c>
      <c r="X18" s="3">
        <v>1.56</v>
      </c>
      <c r="Y18" s="3">
        <v>2.63</v>
      </c>
      <c r="Z18" s="3">
        <v>0.11</v>
      </c>
      <c r="AA18" s="3">
        <v>0</v>
      </c>
      <c r="AB18" s="3">
        <v>0.38</v>
      </c>
      <c r="AC18" s="3">
        <v>3.05</v>
      </c>
      <c r="AD18" s="3">
        <v>30.63</v>
      </c>
      <c r="AE18" s="3">
        <v>0.16</v>
      </c>
      <c r="AF18" s="3">
        <v>4.01</v>
      </c>
      <c r="AG18" s="3">
        <v>4.6100000000000003</v>
      </c>
      <c r="AH18" s="3">
        <v>63.95</v>
      </c>
      <c r="AI18" s="3">
        <v>71.66</v>
      </c>
      <c r="AJ18" s="3">
        <v>50.43</v>
      </c>
      <c r="AK18" s="3">
        <v>0.69</v>
      </c>
      <c r="AL18" s="3">
        <v>3.43</v>
      </c>
      <c r="AM18" s="3">
        <v>4.3099999999999996</v>
      </c>
      <c r="AN18" s="3">
        <v>1.37</v>
      </c>
      <c r="AO18" s="3">
        <v>4.09</v>
      </c>
      <c r="AP18" s="3">
        <v>0.36</v>
      </c>
      <c r="AQ18" s="3">
        <v>0.3</v>
      </c>
    </row>
    <row r="19" spans="1:43">
      <c r="A19" s="2" t="s">
        <v>457</v>
      </c>
      <c r="B19" s="3" t="s">
        <v>12</v>
      </c>
      <c r="C19" s="2">
        <v>1</v>
      </c>
      <c r="D19" s="3" t="s">
        <v>45</v>
      </c>
      <c r="E19" s="3">
        <v>0</v>
      </c>
      <c r="F19" s="3">
        <v>176</v>
      </c>
      <c r="G19" s="3">
        <v>28</v>
      </c>
      <c r="H19" s="3">
        <v>5</v>
      </c>
      <c r="I19" s="14">
        <v>120000000</v>
      </c>
      <c r="J19" s="14">
        <v>130000000</v>
      </c>
      <c r="K19" s="3">
        <v>1</v>
      </c>
      <c r="L19" s="2">
        <v>9.0909090909090912E-2</v>
      </c>
      <c r="M19">
        <v>0.10059081831381712</v>
      </c>
      <c r="N19">
        <v>7.4175824175824176E-2</v>
      </c>
      <c r="O19">
        <v>0.72727272727272729</v>
      </c>
      <c r="P19">
        <v>3.125E-2</v>
      </c>
      <c r="Q19">
        <v>0.10743605375231337</v>
      </c>
      <c r="R19" s="7">
        <v>6142837</v>
      </c>
      <c r="S19" s="7">
        <v>24899488</v>
      </c>
      <c r="T19" s="3">
        <v>3364</v>
      </c>
      <c r="U19" s="3">
        <v>36.28</v>
      </c>
      <c r="V19" s="3">
        <v>26.09</v>
      </c>
      <c r="W19" s="3">
        <v>0.03</v>
      </c>
      <c r="X19" s="3">
        <v>1.58</v>
      </c>
      <c r="Y19" s="3">
        <v>0.45</v>
      </c>
      <c r="Z19" s="3">
        <v>0.13</v>
      </c>
      <c r="AA19" s="3">
        <v>0</v>
      </c>
      <c r="AB19" s="3">
        <v>0.4</v>
      </c>
      <c r="AC19" s="3">
        <v>2.86</v>
      </c>
      <c r="AD19" s="3">
        <v>42.06</v>
      </c>
      <c r="AE19" s="3">
        <v>0.19</v>
      </c>
      <c r="AF19" s="3">
        <v>1.42</v>
      </c>
      <c r="AG19" s="3">
        <v>2.06</v>
      </c>
      <c r="AH19" s="3">
        <v>79.97</v>
      </c>
      <c r="AI19" s="3">
        <v>83.54</v>
      </c>
      <c r="AJ19" s="3">
        <v>62.35</v>
      </c>
      <c r="AK19" s="3">
        <v>0.62</v>
      </c>
      <c r="AL19" s="3">
        <v>3.93</v>
      </c>
      <c r="AM19" s="3">
        <v>3.53</v>
      </c>
      <c r="AN19" s="3">
        <v>1.98</v>
      </c>
      <c r="AO19" s="3">
        <v>5.19</v>
      </c>
      <c r="AP19" s="3">
        <v>1.2</v>
      </c>
      <c r="AQ19" s="3">
        <v>1.63</v>
      </c>
    </row>
    <row r="20" spans="1:43" ht="15.5">
      <c r="A20" s="2" t="s">
        <v>424</v>
      </c>
      <c r="B20" s="3" t="s">
        <v>194</v>
      </c>
      <c r="C20" s="2">
        <v>2</v>
      </c>
      <c r="D20" s="3" t="s">
        <v>45</v>
      </c>
      <c r="E20" s="3">
        <v>1</v>
      </c>
      <c r="F20" s="3">
        <v>178</v>
      </c>
      <c r="G20" s="3">
        <v>23</v>
      </c>
      <c r="H20" s="3">
        <v>4</v>
      </c>
      <c r="I20" s="14">
        <v>1500000</v>
      </c>
      <c r="J20" s="14">
        <v>5000000</v>
      </c>
      <c r="K20" s="3">
        <v>1</v>
      </c>
      <c r="L20" s="5">
        <v>3.968253968253968E-3</v>
      </c>
      <c r="M20">
        <v>5.45008173043008E-3</v>
      </c>
      <c r="N20">
        <v>1.9158981115502854E-3</v>
      </c>
      <c r="O20">
        <v>4.4444444444444446E-2</v>
      </c>
      <c r="P20">
        <v>0</v>
      </c>
      <c r="Q20">
        <v>8.6292811552191838E-3</v>
      </c>
      <c r="R20" s="7">
        <v>919</v>
      </c>
      <c r="S20" s="7">
        <v>4379.666666666667</v>
      </c>
      <c r="T20" s="3">
        <v>2308</v>
      </c>
      <c r="U20" s="3">
        <v>34.78</v>
      </c>
      <c r="V20" s="3">
        <v>0</v>
      </c>
      <c r="W20" s="3">
        <v>0.16</v>
      </c>
      <c r="X20" s="3">
        <v>2.77</v>
      </c>
      <c r="Y20" s="3">
        <v>1.33</v>
      </c>
      <c r="Z20" s="3">
        <v>0.08</v>
      </c>
      <c r="AA20" s="3">
        <v>0</v>
      </c>
      <c r="AB20" s="3">
        <v>0.27</v>
      </c>
      <c r="AC20" s="3">
        <v>1.44</v>
      </c>
      <c r="AD20" s="3">
        <v>32.43</v>
      </c>
      <c r="AE20" s="3">
        <v>0.08</v>
      </c>
      <c r="AF20" s="3">
        <v>0.43</v>
      </c>
      <c r="AG20" s="3">
        <v>2.0299999999999998</v>
      </c>
      <c r="AH20" s="3">
        <v>86.93</v>
      </c>
      <c r="AI20" s="3">
        <v>88.8</v>
      </c>
      <c r="AJ20" s="3">
        <v>71.430000000000007</v>
      </c>
      <c r="AK20" s="3">
        <v>0.16</v>
      </c>
      <c r="AL20" s="3">
        <v>4.91</v>
      </c>
      <c r="AM20" s="3">
        <v>0.97</v>
      </c>
      <c r="AN20" s="3">
        <v>0.35</v>
      </c>
      <c r="AO20" s="3">
        <v>5.26</v>
      </c>
      <c r="AP20" s="3">
        <v>1.05</v>
      </c>
      <c r="AQ20" s="3">
        <v>1.05</v>
      </c>
    </row>
    <row r="21" spans="1:43">
      <c r="A21" s="3" t="s">
        <v>1615</v>
      </c>
      <c r="B21" s="3" t="s">
        <v>22</v>
      </c>
      <c r="C21" s="2">
        <v>1</v>
      </c>
      <c r="D21" s="3" t="s">
        <v>24</v>
      </c>
      <c r="E21" s="3">
        <v>1</v>
      </c>
      <c r="F21" s="3">
        <v>178</v>
      </c>
      <c r="G21" s="3">
        <v>25</v>
      </c>
      <c r="H21" s="3">
        <v>4</v>
      </c>
      <c r="I21" s="14">
        <v>33400000</v>
      </c>
      <c r="J21" s="14">
        <v>20000000</v>
      </c>
      <c r="K21" s="3">
        <v>1</v>
      </c>
      <c r="L21" s="2">
        <v>3.4965034965034965E-3</v>
      </c>
      <c r="M21">
        <v>5.7677999168288495E-3</v>
      </c>
      <c r="N21">
        <v>4.2572463768115942E-3</v>
      </c>
      <c r="O21">
        <v>4.1666666666666664E-2</v>
      </c>
      <c r="P21">
        <v>3.8461538461538462E-4</v>
      </c>
      <c r="Q21">
        <v>6.913713025805247E-3</v>
      </c>
      <c r="R21" s="7">
        <v>138240</v>
      </c>
      <c r="S21" s="7">
        <v>148263</v>
      </c>
      <c r="T21" s="3">
        <v>3111</v>
      </c>
      <c r="U21" s="3">
        <v>21.57</v>
      </c>
      <c r="V21" s="3">
        <v>9.09</v>
      </c>
      <c r="W21" s="3">
        <v>0.12</v>
      </c>
      <c r="X21" s="3">
        <v>3.53</v>
      </c>
      <c r="Y21" s="3">
        <v>1.27</v>
      </c>
      <c r="Z21" s="3">
        <v>0.06</v>
      </c>
      <c r="AA21" s="3">
        <v>0</v>
      </c>
      <c r="AB21" s="3">
        <v>0.35</v>
      </c>
      <c r="AC21" s="3">
        <v>1.45</v>
      </c>
      <c r="AD21" s="3">
        <v>52</v>
      </c>
      <c r="AE21" s="3">
        <v>0.03</v>
      </c>
      <c r="AF21" s="3">
        <v>0.93</v>
      </c>
      <c r="AG21" s="3">
        <v>3.96</v>
      </c>
      <c r="AH21" s="3">
        <v>77.23</v>
      </c>
      <c r="AI21" s="3">
        <v>81.69</v>
      </c>
      <c r="AJ21" s="3">
        <v>44.68</v>
      </c>
      <c r="AK21" s="3">
        <v>0.26</v>
      </c>
      <c r="AL21" s="3">
        <v>2.23</v>
      </c>
      <c r="AM21" s="3">
        <v>1.82</v>
      </c>
      <c r="AN21" s="3">
        <v>1.1000000000000001</v>
      </c>
      <c r="AO21" s="3">
        <v>2.95</v>
      </c>
      <c r="AP21" s="3">
        <v>0</v>
      </c>
      <c r="AQ21" s="3">
        <v>0</v>
      </c>
    </row>
    <row r="22" spans="1:43" ht="15.5">
      <c r="A22" s="2" t="s">
        <v>572</v>
      </c>
      <c r="B22" s="3" t="s">
        <v>90</v>
      </c>
      <c r="C22" s="2">
        <v>2</v>
      </c>
      <c r="D22" s="3" t="s">
        <v>29</v>
      </c>
      <c r="E22" s="3">
        <v>1</v>
      </c>
      <c r="F22" s="3">
        <v>172</v>
      </c>
      <c r="G22" s="3">
        <v>24</v>
      </c>
      <c r="H22" s="3">
        <v>5</v>
      </c>
      <c r="I22" s="14">
        <v>10000000</v>
      </c>
      <c r="J22" s="14">
        <v>12000000</v>
      </c>
      <c r="K22" s="3">
        <v>1</v>
      </c>
      <c r="L22" s="5">
        <v>3.968253968253968E-3</v>
      </c>
      <c r="M22">
        <v>1.1388980154356019E-2</v>
      </c>
      <c r="N22">
        <v>4.1082974137931034E-3</v>
      </c>
      <c r="O22">
        <v>9.0909090909090912E-2</v>
      </c>
      <c r="P22">
        <v>0</v>
      </c>
      <c r="Q22">
        <v>2.0151766593476828E-2</v>
      </c>
      <c r="R22" s="7">
        <v>0</v>
      </c>
      <c r="S22" s="7"/>
      <c r="T22" s="3">
        <v>1783</v>
      </c>
      <c r="U22" s="3">
        <v>22.22</v>
      </c>
      <c r="V22" s="3">
        <v>57.14</v>
      </c>
      <c r="W22" s="3">
        <v>0</v>
      </c>
      <c r="X22" s="3">
        <v>3.23</v>
      </c>
      <c r="Y22" s="3">
        <v>1.26</v>
      </c>
      <c r="Z22" s="3">
        <v>0.05</v>
      </c>
      <c r="AA22" s="3">
        <v>0</v>
      </c>
      <c r="AB22" s="3">
        <v>0.5</v>
      </c>
      <c r="AC22" s="3">
        <v>2.68</v>
      </c>
      <c r="AD22" s="3">
        <v>49.06</v>
      </c>
      <c r="AE22" s="3">
        <v>0.25</v>
      </c>
      <c r="AF22" s="3">
        <v>2.68</v>
      </c>
      <c r="AG22" s="3">
        <v>5.65</v>
      </c>
      <c r="AH22" s="3">
        <v>68.900000000000006</v>
      </c>
      <c r="AI22" s="3">
        <v>75.7</v>
      </c>
      <c r="AJ22" s="3">
        <v>55</v>
      </c>
      <c r="AK22" s="3">
        <v>0.71</v>
      </c>
      <c r="AL22" s="3">
        <v>3.28</v>
      </c>
      <c r="AM22" s="3">
        <v>2.68</v>
      </c>
      <c r="AN22" s="3">
        <v>0.5</v>
      </c>
      <c r="AO22" s="3">
        <v>4.6900000000000004</v>
      </c>
      <c r="AP22" s="3">
        <v>0</v>
      </c>
      <c r="AQ22" s="3">
        <v>0.05</v>
      </c>
    </row>
    <row r="23" spans="1:43" ht="15.5">
      <c r="A23" s="2" t="s">
        <v>542</v>
      </c>
      <c r="B23" s="3" t="s">
        <v>56</v>
      </c>
      <c r="C23" s="2">
        <v>2</v>
      </c>
      <c r="D23" s="3" t="s">
        <v>45</v>
      </c>
      <c r="E23" s="3">
        <v>1</v>
      </c>
      <c r="F23" s="3">
        <v>180</v>
      </c>
      <c r="G23" s="3">
        <v>28</v>
      </c>
      <c r="H23" s="3">
        <v>4</v>
      </c>
      <c r="I23" s="14">
        <v>7000000</v>
      </c>
      <c r="J23" s="14">
        <v>10000000</v>
      </c>
      <c r="K23" s="3">
        <v>1</v>
      </c>
      <c r="L23" s="5">
        <v>3.968253968253968E-3</v>
      </c>
      <c r="M23">
        <v>1.1690139715732495E-2</v>
      </c>
      <c r="N23">
        <v>6.8735827664399094E-3</v>
      </c>
      <c r="O23">
        <v>6.25E-2</v>
      </c>
      <c r="P23">
        <v>0</v>
      </c>
      <c r="Q23">
        <v>1.5495548154425529E-2</v>
      </c>
      <c r="R23" s="7">
        <v>0</v>
      </c>
      <c r="S23" s="7">
        <v>25283</v>
      </c>
      <c r="T23" s="3">
        <v>2647</v>
      </c>
      <c r="U23" s="3">
        <v>51.24</v>
      </c>
      <c r="V23" s="3">
        <v>27.94</v>
      </c>
      <c r="W23" s="3">
        <v>0.2</v>
      </c>
      <c r="X23" s="3">
        <v>6.19</v>
      </c>
      <c r="Y23" s="3">
        <v>1.97</v>
      </c>
      <c r="Z23" s="3">
        <v>0.27</v>
      </c>
      <c r="AA23" s="3">
        <v>0.03</v>
      </c>
      <c r="AB23" s="3">
        <v>0.1</v>
      </c>
      <c r="AC23" s="3">
        <v>0.85</v>
      </c>
      <c r="AD23" s="3">
        <v>40</v>
      </c>
      <c r="AE23" s="3">
        <v>0</v>
      </c>
      <c r="AF23" s="3">
        <v>0.57999999999999996</v>
      </c>
      <c r="AG23" s="3">
        <v>1.6</v>
      </c>
      <c r="AH23" s="3">
        <v>83.12</v>
      </c>
      <c r="AI23" s="3">
        <v>85.74</v>
      </c>
      <c r="AJ23" s="3">
        <v>56.38</v>
      </c>
      <c r="AK23" s="3">
        <v>0.1</v>
      </c>
      <c r="AL23" s="3">
        <v>6.7</v>
      </c>
      <c r="AM23" s="3">
        <v>1.63</v>
      </c>
      <c r="AN23" s="3">
        <v>0.68</v>
      </c>
      <c r="AO23" s="3">
        <v>7.11</v>
      </c>
      <c r="AP23" s="3">
        <v>0</v>
      </c>
      <c r="AQ23" s="3">
        <v>0</v>
      </c>
    </row>
    <row r="24" spans="1:43">
      <c r="A24" s="2" t="s">
        <v>571</v>
      </c>
      <c r="B24" s="3" t="s">
        <v>18</v>
      </c>
      <c r="C24" s="2">
        <v>3</v>
      </c>
      <c r="D24" s="3" t="s">
        <v>45</v>
      </c>
      <c r="E24" s="3">
        <v>1</v>
      </c>
      <c r="F24" s="3">
        <v>186</v>
      </c>
      <c r="G24" s="3">
        <v>23</v>
      </c>
      <c r="H24" s="3">
        <v>5</v>
      </c>
      <c r="I24" s="14">
        <v>35000000</v>
      </c>
      <c r="J24" s="14">
        <v>30000000</v>
      </c>
      <c r="K24" s="3">
        <v>1</v>
      </c>
      <c r="L24" s="3">
        <v>0.38461538461538464</v>
      </c>
      <c r="M24">
        <v>0.39937069879496268</v>
      </c>
      <c r="N24">
        <v>0.17424242424242425</v>
      </c>
      <c r="O24">
        <v>4</v>
      </c>
      <c r="P24">
        <v>2.7027027027027029E-2</v>
      </c>
      <c r="Q24">
        <v>0.6508825854811543</v>
      </c>
      <c r="R24" s="7">
        <v>164001</v>
      </c>
      <c r="S24" s="7">
        <v>1585077</v>
      </c>
      <c r="T24" s="3">
        <v>2717</v>
      </c>
      <c r="U24" s="3">
        <v>58.5</v>
      </c>
      <c r="V24" s="3">
        <v>26.67</v>
      </c>
      <c r="W24" s="3">
        <v>0.4</v>
      </c>
      <c r="X24" s="3">
        <v>6.43</v>
      </c>
      <c r="Y24" s="3">
        <v>0.6</v>
      </c>
      <c r="Z24" s="3">
        <v>0.1</v>
      </c>
      <c r="AA24" s="3">
        <v>0</v>
      </c>
      <c r="AB24" s="3">
        <v>0</v>
      </c>
      <c r="AC24" s="3">
        <v>0.26</v>
      </c>
      <c r="AD24" s="3">
        <v>37.5</v>
      </c>
      <c r="AE24" s="3">
        <v>0</v>
      </c>
      <c r="AF24" s="3">
        <v>0.7</v>
      </c>
      <c r="AG24" s="3">
        <v>0.7</v>
      </c>
      <c r="AH24" s="3">
        <v>87.14</v>
      </c>
      <c r="AI24" s="3">
        <v>92.16</v>
      </c>
      <c r="AJ24" s="3">
        <v>54.76</v>
      </c>
      <c r="AK24" s="3">
        <v>0.17</v>
      </c>
      <c r="AL24" s="3">
        <v>4.9000000000000004</v>
      </c>
      <c r="AM24" s="3">
        <v>1.0900000000000001</v>
      </c>
      <c r="AN24" s="3">
        <v>0.26</v>
      </c>
      <c r="AO24" s="3">
        <v>7.92</v>
      </c>
      <c r="AP24" s="3">
        <v>0</v>
      </c>
      <c r="AQ24" s="3">
        <v>0</v>
      </c>
    </row>
    <row r="25" spans="1:43">
      <c r="A25" s="3" t="s">
        <v>378</v>
      </c>
      <c r="B25" s="3" t="s">
        <v>44</v>
      </c>
      <c r="C25" s="2">
        <v>1</v>
      </c>
      <c r="D25" s="3" t="s">
        <v>24</v>
      </c>
      <c r="E25" s="3">
        <v>1</v>
      </c>
      <c r="F25" s="3">
        <v>187</v>
      </c>
      <c r="G25" s="3">
        <v>26</v>
      </c>
      <c r="H25" s="3">
        <v>5</v>
      </c>
      <c r="I25" s="14">
        <v>28000000</v>
      </c>
      <c r="J25" s="14">
        <v>28000000</v>
      </c>
      <c r="K25" s="3">
        <v>1</v>
      </c>
      <c r="L25" s="2">
        <v>3.4965034965034965E-3</v>
      </c>
      <c r="M25">
        <v>5.4038035927650727E-3</v>
      </c>
      <c r="N25">
        <v>4.4060559006211183E-3</v>
      </c>
      <c r="O25">
        <v>1.9607843137254902E-2</v>
      </c>
      <c r="P25">
        <v>3.8461538461538462E-4</v>
      </c>
      <c r="Q25">
        <v>3.9715954288005459E-3</v>
      </c>
      <c r="R25" s="7">
        <v>31563</v>
      </c>
      <c r="S25" s="7">
        <v>78597</v>
      </c>
      <c r="T25" s="3">
        <v>3261</v>
      </c>
      <c r="U25" s="3">
        <v>39.880000000000003</v>
      </c>
      <c r="V25" s="3">
        <v>0</v>
      </c>
      <c r="W25" s="3">
        <v>0.06</v>
      </c>
      <c r="X25" s="3">
        <v>1.9</v>
      </c>
      <c r="Y25" s="3">
        <v>1.52</v>
      </c>
      <c r="Z25" s="3">
        <v>0.14000000000000001</v>
      </c>
      <c r="AA25" s="3">
        <v>0</v>
      </c>
      <c r="AB25" s="3">
        <v>0.47</v>
      </c>
      <c r="AC25" s="3">
        <v>2.3199999999999998</v>
      </c>
      <c r="AD25" s="3">
        <v>46.43</v>
      </c>
      <c r="AE25" s="3">
        <v>0.06</v>
      </c>
      <c r="AF25" s="3">
        <v>0.66</v>
      </c>
      <c r="AG25" s="3">
        <v>2.7</v>
      </c>
      <c r="AH25" s="3">
        <v>74.099999999999994</v>
      </c>
      <c r="AI25" s="3">
        <v>77.069999999999993</v>
      </c>
      <c r="AJ25" s="3">
        <v>47.62</v>
      </c>
      <c r="AK25" s="3">
        <v>0.28000000000000003</v>
      </c>
      <c r="AL25" s="3">
        <v>1.1000000000000001</v>
      </c>
      <c r="AM25" s="3">
        <v>1.05</v>
      </c>
      <c r="AN25" s="3">
        <v>0.57999999999999996</v>
      </c>
      <c r="AO25" s="3">
        <v>1.46</v>
      </c>
      <c r="AP25" s="3">
        <v>0</v>
      </c>
      <c r="AQ25" s="3">
        <v>0</v>
      </c>
    </row>
    <row r="26" spans="1:43">
      <c r="A26" s="2" t="s">
        <v>553</v>
      </c>
      <c r="B26" s="3" t="s">
        <v>102</v>
      </c>
      <c r="C26" s="2">
        <v>1</v>
      </c>
      <c r="D26" s="3" t="s">
        <v>187</v>
      </c>
      <c r="E26" s="3">
        <v>1</v>
      </c>
      <c r="F26" s="3">
        <v>185</v>
      </c>
      <c r="G26" s="3">
        <v>22</v>
      </c>
      <c r="H26" s="3">
        <v>4</v>
      </c>
      <c r="I26" s="14">
        <v>11000000</v>
      </c>
      <c r="J26" s="14">
        <v>14000000</v>
      </c>
      <c r="K26" s="3">
        <v>1</v>
      </c>
      <c r="L26" s="2">
        <v>3.4965034965034965E-3</v>
      </c>
      <c r="M26">
        <v>6.5641733846754386E-3</v>
      </c>
      <c r="N26">
        <v>5.1551870748299316E-3</v>
      </c>
      <c r="O26">
        <v>1.9943019943019943E-2</v>
      </c>
      <c r="P26">
        <v>3.8461538461538462E-4</v>
      </c>
      <c r="Q26">
        <v>4.5088760051564666E-3</v>
      </c>
      <c r="R26" s="7">
        <v>0</v>
      </c>
      <c r="S26" s="7">
        <v>187453</v>
      </c>
      <c r="T26" s="3">
        <v>1404</v>
      </c>
      <c r="U26" s="3">
        <v>34.94</v>
      </c>
      <c r="V26" s="3">
        <v>12.5</v>
      </c>
      <c r="W26" s="3">
        <v>0</v>
      </c>
      <c r="X26" s="3">
        <v>1.0900000000000001</v>
      </c>
      <c r="Y26" s="3">
        <v>1.86</v>
      </c>
      <c r="Z26" s="3">
        <v>0.26</v>
      </c>
      <c r="AA26" s="3">
        <v>0</v>
      </c>
      <c r="AB26" s="3">
        <v>0.32</v>
      </c>
      <c r="AC26" s="3">
        <v>1.54</v>
      </c>
      <c r="AD26" s="3">
        <v>54.17</v>
      </c>
      <c r="AE26" s="3">
        <v>0.06</v>
      </c>
      <c r="AF26" s="3">
        <v>0.51</v>
      </c>
      <c r="AG26" s="3">
        <v>6.03</v>
      </c>
      <c r="AH26" s="3">
        <v>72.22</v>
      </c>
      <c r="AI26" s="3">
        <v>74.44</v>
      </c>
      <c r="AJ26" s="3">
        <v>50</v>
      </c>
      <c r="AK26" s="3">
        <v>0.57999999999999996</v>
      </c>
      <c r="AL26" s="3">
        <v>1.22</v>
      </c>
      <c r="AM26" s="3">
        <v>1.35</v>
      </c>
      <c r="AN26" s="3">
        <v>0.96</v>
      </c>
      <c r="AO26" s="3">
        <v>1.79</v>
      </c>
      <c r="AP26" s="3">
        <v>0</v>
      </c>
      <c r="AQ26" s="3">
        <v>0</v>
      </c>
    </row>
    <row r="27" spans="1:43" ht="15.5">
      <c r="A27" s="2" t="s">
        <v>563</v>
      </c>
      <c r="B27" s="3" t="s">
        <v>179</v>
      </c>
      <c r="C27" s="2">
        <v>3</v>
      </c>
      <c r="D27" s="3" t="s">
        <v>191</v>
      </c>
      <c r="E27" s="3">
        <v>1</v>
      </c>
      <c r="F27" s="3">
        <v>186</v>
      </c>
      <c r="G27" s="3">
        <v>30</v>
      </c>
      <c r="H27" s="3">
        <v>3</v>
      </c>
      <c r="I27" s="14">
        <v>2000000</v>
      </c>
      <c r="J27" s="14">
        <v>3000000</v>
      </c>
      <c r="K27" s="3">
        <v>1</v>
      </c>
      <c r="L27" s="5">
        <v>4.578754578754579E-3</v>
      </c>
      <c r="M27">
        <v>4.4220657272017468E-2</v>
      </c>
      <c r="N27">
        <v>1.1694324194324195E-2</v>
      </c>
      <c r="O27">
        <v>0.2857142857142857</v>
      </c>
      <c r="P27">
        <v>0</v>
      </c>
      <c r="Q27">
        <v>6.5308186633546886E-2</v>
      </c>
      <c r="R27" s="7">
        <v>3035</v>
      </c>
      <c r="S27" s="7"/>
      <c r="T27" s="3">
        <v>3649</v>
      </c>
      <c r="U27" s="3">
        <v>58.13</v>
      </c>
      <c r="V27" s="3">
        <v>50</v>
      </c>
      <c r="W27" s="3">
        <v>0.44</v>
      </c>
      <c r="X27" s="3">
        <v>6.49</v>
      </c>
      <c r="Y27" s="3">
        <v>0.37</v>
      </c>
      <c r="Z27" s="3">
        <v>0</v>
      </c>
      <c r="AA27" s="3">
        <v>0</v>
      </c>
      <c r="AB27" s="3">
        <v>0</v>
      </c>
      <c r="AC27" s="3">
        <v>0.22</v>
      </c>
      <c r="AD27" s="3">
        <v>11.11</v>
      </c>
      <c r="AE27" s="3">
        <v>0.02</v>
      </c>
      <c r="AF27" s="3">
        <v>0.49</v>
      </c>
      <c r="AG27" s="3">
        <v>0.69</v>
      </c>
      <c r="AH27" s="3">
        <v>72.97</v>
      </c>
      <c r="AI27" s="3">
        <v>82.27</v>
      </c>
      <c r="AJ27" s="3">
        <v>46.31</v>
      </c>
      <c r="AK27" s="3">
        <v>0.02</v>
      </c>
      <c r="AL27" s="3">
        <v>4.3899999999999997</v>
      </c>
      <c r="AM27" s="3">
        <v>0.81</v>
      </c>
      <c r="AN27" s="3">
        <v>0.25</v>
      </c>
      <c r="AO27" s="3">
        <v>6.34</v>
      </c>
      <c r="AP27" s="3">
        <v>0.22</v>
      </c>
      <c r="AQ27" s="3">
        <v>0</v>
      </c>
    </row>
    <row r="28" spans="1:43" ht="15.5">
      <c r="A28" s="2" t="s">
        <v>548</v>
      </c>
      <c r="B28" s="3" t="s">
        <v>30</v>
      </c>
      <c r="C28" s="2">
        <v>2</v>
      </c>
      <c r="D28" s="3" t="s">
        <v>27</v>
      </c>
      <c r="E28" s="3">
        <v>1</v>
      </c>
      <c r="F28" s="3">
        <v>186</v>
      </c>
      <c r="G28" s="3">
        <v>24</v>
      </c>
      <c r="H28" s="3">
        <v>5</v>
      </c>
      <c r="I28" s="14">
        <v>22000000</v>
      </c>
      <c r="J28" s="14">
        <v>25000000</v>
      </c>
      <c r="K28" s="3">
        <v>1</v>
      </c>
      <c r="L28" s="5">
        <v>3.5714285714285712E-2</v>
      </c>
      <c r="M28">
        <v>6.1119336954093634E-2</v>
      </c>
      <c r="N28">
        <v>3.3413078149920256E-2</v>
      </c>
      <c r="O28">
        <v>0.71851851851851856</v>
      </c>
      <c r="P28">
        <v>4.2857142857142851E-3</v>
      </c>
      <c r="Q28">
        <v>0.10204298048413346</v>
      </c>
      <c r="R28" s="7">
        <v>113210</v>
      </c>
      <c r="S28" s="7">
        <v>157905.58333333334</v>
      </c>
      <c r="T28" s="3">
        <v>2591</v>
      </c>
      <c r="U28" s="3">
        <v>53.44</v>
      </c>
      <c r="V28" s="3">
        <v>100</v>
      </c>
      <c r="W28" s="3">
        <v>0.24</v>
      </c>
      <c r="X28" s="3">
        <v>4.72</v>
      </c>
      <c r="Y28" s="3">
        <v>2.2200000000000002</v>
      </c>
      <c r="Z28" s="3">
        <v>0.35</v>
      </c>
      <c r="AA28" s="3">
        <v>0</v>
      </c>
      <c r="AB28" s="3">
        <v>0.14000000000000001</v>
      </c>
      <c r="AC28" s="3">
        <v>1.35</v>
      </c>
      <c r="AD28" s="3">
        <v>28.21</v>
      </c>
      <c r="AE28" s="3">
        <v>7.0000000000000007E-2</v>
      </c>
      <c r="AF28" s="3">
        <v>1.22</v>
      </c>
      <c r="AG28" s="3">
        <v>2.12</v>
      </c>
      <c r="AH28" s="3">
        <v>84.31</v>
      </c>
      <c r="AI28" s="3">
        <v>88.49</v>
      </c>
      <c r="AJ28" s="3">
        <v>61.6</v>
      </c>
      <c r="AK28" s="3">
        <v>0.17</v>
      </c>
      <c r="AL28" s="3">
        <v>9.52</v>
      </c>
      <c r="AM28" s="3">
        <v>2.29</v>
      </c>
      <c r="AN28" s="3">
        <v>1.1100000000000001</v>
      </c>
      <c r="AO28" s="3">
        <v>8.09</v>
      </c>
      <c r="AP28" s="3">
        <v>0</v>
      </c>
      <c r="AQ28" s="3">
        <v>0</v>
      </c>
    </row>
    <row r="29" spans="1:43">
      <c r="A29" s="2" t="s">
        <v>606</v>
      </c>
      <c r="B29" s="3" t="s">
        <v>194</v>
      </c>
      <c r="C29" s="2">
        <v>1</v>
      </c>
      <c r="D29" s="3" t="s">
        <v>250</v>
      </c>
      <c r="E29" s="3">
        <v>1</v>
      </c>
      <c r="F29" s="3">
        <v>186</v>
      </c>
      <c r="G29" s="3">
        <v>26</v>
      </c>
      <c r="H29" s="3">
        <v>4</v>
      </c>
      <c r="I29" s="14">
        <v>3000000</v>
      </c>
      <c r="J29" s="14">
        <v>3000000</v>
      </c>
      <c r="K29" s="3">
        <v>1</v>
      </c>
      <c r="L29" s="6">
        <v>9.5359186268277163E-4</v>
      </c>
      <c r="M29">
        <v>1.2737008378509747E-2</v>
      </c>
      <c r="N29">
        <v>9.3537414965986394E-3</v>
      </c>
      <c r="O29">
        <v>8.3333333333333329E-2</v>
      </c>
      <c r="P29">
        <v>4.807692307692308E-4</v>
      </c>
      <c r="Q29">
        <v>1.3346157969128233E-2</v>
      </c>
      <c r="R29" s="7">
        <v>0</v>
      </c>
      <c r="S29" s="7"/>
      <c r="T29" s="3">
        <v>2620</v>
      </c>
      <c r="U29" s="3">
        <v>31.91</v>
      </c>
      <c r="V29" s="3">
        <v>0</v>
      </c>
      <c r="W29" s="3">
        <v>0</v>
      </c>
      <c r="X29" s="3">
        <v>2.92</v>
      </c>
      <c r="Y29" s="3">
        <v>2.23</v>
      </c>
      <c r="Z29" s="3">
        <v>0.31</v>
      </c>
      <c r="AA29" s="3">
        <v>0</v>
      </c>
      <c r="AB29" s="3">
        <v>0.17</v>
      </c>
      <c r="AC29" s="3">
        <v>1.68</v>
      </c>
      <c r="AD29" s="3">
        <v>34.69</v>
      </c>
      <c r="AE29" s="3">
        <v>0.1</v>
      </c>
      <c r="AF29" s="3">
        <v>1.96</v>
      </c>
      <c r="AG29" s="3">
        <v>7.35</v>
      </c>
      <c r="AH29" s="3">
        <v>77.08</v>
      </c>
      <c r="AI29" s="3">
        <v>84.56</v>
      </c>
      <c r="AJ29" s="3">
        <v>52.94</v>
      </c>
      <c r="AK29" s="3">
        <v>0.34</v>
      </c>
      <c r="AL29" s="3">
        <v>1</v>
      </c>
      <c r="AM29" s="3">
        <v>1.68</v>
      </c>
      <c r="AN29" s="3">
        <v>0.31</v>
      </c>
      <c r="AO29" s="3">
        <v>2.4</v>
      </c>
      <c r="AP29" s="3">
        <v>0</v>
      </c>
      <c r="AQ29" s="3">
        <v>0.03</v>
      </c>
    </row>
    <row r="30" spans="1:43" ht="15.5">
      <c r="A30" s="2" t="s">
        <v>611</v>
      </c>
      <c r="B30" s="3" t="s">
        <v>50</v>
      </c>
      <c r="C30" s="2">
        <v>2</v>
      </c>
      <c r="D30" s="3" t="s">
        <v>45</v>
      </c>
      <c r="E30" s="3">
        <v>1</v>
      </c>
      <c r="F30" s="3">
        <v>175</v>
      </c>
      <c r="G30" s="3">
        <v>21</v>
      </c>
      <c r="H30" s="3">
        <v>5</v>
      </c>
      <c r="I30" s="14">
        <v>13000000</v>
      </c>
      <c r="J30" s="14">
        <v>12000000</v>
      </c>
      <c r="K30" s="3">
        <v>1</v>
      </c>
      <c r="L30" s="5">
        <v>4.3650793650793655E-2</v>
      </c>
      <c r="M30">
        <v>8.8449625572671164E-2</v>
      </c>
      <c r="N30">
        <v>4.1987179487179491E-2</v>
      </c>
      <c r="O30">
        <v>1.1875</v>
      </c>
      <c r="P30">
        <v>1.0526315789473684E-3</v>
      </c>
      <c r="Q30">
        <v>0.16938639819315887</v>
      </c>
      <c r="R30" s="7">
        <v>56305</v>
      </c>
      <c r="S30" s="7">
        <v>425867</v>
      </c>
      <c r="T30" s="3">
        <v>1235</v>
      </c>
      <c r="U30" s="3">
        <v>42.86</v>
      </c>
      <c r="V30" s="3">
        <v>0</v>
      </c>
      <c r="W30" s="3">
        <v>0.15</v>
      </c>
      <c r="X30" s="3">
        <v>2.84</v>
      </c>
      <c r="Y30" s="3">
        <v>1.53</v>
      </c>
      <c r="Z30" s="3">
        <v>0</v>
      </c>
      <c r="AA30" s="3">
        <v>0</v>
      </c>
      <c r="AB30" s="3">
        <v>0.15</v>
      </c>
      <c r="AC30" s="3">
        <v>1.6</v>
      </c>
      <c r="AD30" s="3">
        <v>22.73</v>
      </c>
      <c r="AE30" s="3">
        <v>0.15</v>
      </c>
      <c r="AF30" s="3">
        <v>1.53</v>
      </c>
      <c r="AG30" s="3">
        <v>4.08</v>
      </c>
      <c r="AH30" s="3">
        <v>90.54</v>
      </c>
      <c r="AI30" s="3">
        <v>92.64</v>
      </c>
      <c r="AJ30" s="3">
        <v>75</v>
      </c>
      <c r="AK30" s="3">
        <v>0.8</v>
      </c>
      <c r="AL30" s="3">
        <v>3.28</v>
      </c>
      <c r="AM30" s="3">
        <v>2.04</v>
      </c>
      <c r="AN30" s="3">
        <v>0.51</v>
      </c>
      <c r="AO30" s="3">
        <v>4.66</v>
      </c>
      <c r="AP30" s="3">
        <v>0</v>
      </c>
      <c r="AQ30" s="3">
        <v>0.28999999999999998</v>
      </c>
    </row>
    <row r="31" spans="1:43">
      <c r="A31" s="2" t="s">
        <v>593</v>
      </c>
      <c r="B31" s="3" t="s">
        <v>124</v>
      </c>
      <c r="C31" s="2">
        <v>1</v>
      </c>
      <c r="D31" s="3" t="s">
        <v>39</v>
      </c>
      <c r="E31" s="3">
        <v>1</v>
      </c>
      <c r="F31" s="3">
        <v>181</v>
      </c>
      <c r="G31" s="3">
        <v>32</v>
      </c>
      <c r="H31" s="3">
        <v>2</v>
      </c>
      <c r="I31" s="14">
        <v>2500000</v>
      </c>
      <c r="J31" s="14">
        <v>5000000</v>
      </c>
      <c r="K31" s="3">
        <v>1</v>
      </c>
      <c r="L31" s="2">
        <v>3.4965034965034965E-3</v>
      </c>
      <c r="M31">
        <v>7.068960783940946E-3</v>
      </c>
      <c r="N31">
        <v>4.635989010989011E-3</v>
      </c>
      <c r="O31">
        <v>6.4285714285714293E-2</v>
      </c>
      <c r="P31">
        <v>3.8461538461538462E-4</v>
      </c>
      <c r="Q31">
        <v>9.8476754320761667E-3</v>
      </c>
      <c r="R31" s="7">
        <v>0</v>
      </c>
      <c r="S31" s="7">
        <v>194635</v>
      </c>
      <c r="T31" s="3">
        <v>1936</v>
      </c>
      <c r="U31" s="3">
        <v>9.09</v>
      </c>
      <c r="V31" s="3">
        <v>22.22</v>
      </c>
      <c r="W31" s="3">
        <v>0.09</v>
      </c>
      <c r="X31" s="3">
        <v>2.84</v>
      </c>
      <c r="Y31" s="3">
        <v>1.07</v>
      </c>
      <c r="Z31" s="3">
        <v>0.14000000000000001</v>
      </c>
      <c r="AA31" s="3">
        <v>0</v>
      </c>
      <c r="AB31" s="3">
        <v>0.14000000000000001</v>
      </c>
      <c r="AC31" s="3">
        <v>1.58</v>
      </c>
      <c r="AD31" s="3">
        <v>23.53</v>
      </c>
      <c r="AE31" s="3">
        <v>0.09</v>
      </c>
      <c r="AF31" s="3">
        <v>6.69</v>
      </c>
      <c r="AG31" s="3">
        <v>8.27</v>
      </c>
      <c r="AH31" s="3">
        <v>68.900000000000006</v>
      </c>
      <c r="AI31" s="3">
        <v>84.91</v>
      </c>
      <c r="AJ31" s="3">
        <v>51.3</v>
      </c>
      <c r="AK31" s="3">
        <v>0.88</v>
      </c>
      <c r="AL31" s="3">
        <v>4.5999999999999996</v>
      </c>
      <c r="AM31" s="3">
        <v>6.09</v>
      </c>
      <c r="AN31" s="3">
        <v>0.98</v>
      </c>
      <c r="AO31" s="3">
        <v>9.34</v>
      </c>
      <c r="AP31" s="3">
        <v>0.7</v>
      </c>
      <c r="AQ31" s="3">
        <v>1.1599999999999999</v>
      </c>
    </row>
    <row r="32" spans="1:43">
      <c r="A32" s="2" t="s">
        <v>1617</v>
      </c>
      <c r="B32" s="3" t="s">
        <v>120</v>
      </c>
      <c r="C32" s="2">
        <v>1</v>
      </c>
      <c r="D32" s="3" t="s">
        <v>24</v>
      </c>
      <c r="E32" s="3">
        <v>1</v>
      </c>
      <c r="F32" s="3">
        <v>178</v>
      </c>
      <c r="G32" s="3">
        <v>27</v>
      </c>
      <c r="H32" s="3">
        <v>5</v>
      </c>
      <c r="I32" s="14">
        <v>10000000</v>
      </c>
      <c r="J32" s="14">
        <v>10000000</v>
      </c>
      <c r="K32" s="3">
        <v>1</v>
      </c>
      <c r="L32" s="2">
        <v>3.4965034965034965E-3</v>
      </c>
      <c r="M32">
        <v>8.149483840602394E-3</v>
      </c>
      <c r="N32">
        <v>6.677350427350427E-3</v>
      </c>
      <c r="O32">
        <v>8.8235294117647065E-2</v>
      </c>
      <c r="P32">
        <v>3.8461538461538462E-4</v>
      </c>
      <c r="Q32">
        <v>1.1907277745631703E-2</v>
      </c>
      <c r="R32" s="7">
        <v>5846</v>
      </c>
      <c r="S32" s="7">
        <v>45767.5</v>
      </c>
      <c r="T32" s="3">
        <v>2970</v>
      </c>
      <c r="U32" s="3">
        <v>23.15</v>
      </c>
      <c r="V32" s="3">
        <v>14.29</v>
      </c>
      <c r="W32" s="3">
        <v>0.03</v>
      </c>
      <c r="X32" s="3">
        <v>1.64</v>
      </c>
      <c r="Y32" s="3">
        <v>0.82</v>
      </c>
      <c r="Z32" s="3">
        <v>0.09</v>
      </c>
      <c r="AA32" s="3">
        <v>0</v>
      </c>
      <c r="AB32" s="3">
        <v>0.27</v>
      </c>
      <c r="AC32" s="3">
        <v>1.1200000000000001</v>
      </c>
      <c r="AD32" s="3">
        <v>56.76</v>
      </c>
      <c r="AE32" s="3">
        <v>0.06</v>
      </c>
      <c r="AF32" s="3">
        <v>3.18</v>
      </c>
      <c r="AG32" s="3">
        <v>3.58</v>
      </c>
      <c r="AH32" s="3">
        <v>72.650000000000006</v>
      </c>
      <c r="AI32" s="3">
        <v>81.06</v>
      </c>
      <c r="AJ32" s="3">
        <v>50</v>
      </c>
      <c r="AK32" s="3">
        <v>0.39</v>
      </c>
      <c r="AL32" s="3">
        <v>1.97</v>
      </c>
      <c r="AM32" s="3">
        <v>2.67</v>
      </c>
      <c r="AN32" s="3">
        <v>0.7</v>
      </c>
      <c r="AO32" s="3">
        <v>3.33</v>
      </c>
      <c r="AP32" s="3">
        <v>0</v>
      </c>
      <c r="AQ32" s="3">
        <v>0</v>
      </c>
    </row>
    <row r="33" spans="1:43">
      <c r="A33" s="2" t="s">
        <v>614</v>
      </c>
      <c r="B33" s="3" t="s">
        <v>92</v>
      </c>
      <c r="C33" s="2">
        <v>3</v>
      </c>
      <c r="D33" s="3" t="s">
        <v>39</v>
      </c>
      <c r="E33" s="3">
        <v>1</v>
      </c>
      <c r="F33" s="3">
        <v>185</v>
      </c>
      <c r="G33" s="3">
        <v>21</v>
      </c>
      <c r="H33" s="3">
        <v>1</v>
      </c>
      <c r="I33" s="14">
        <v>26000000</v>
      </c>
      <c r="J33" s="14">
        <v>15000000</v>
      </c>
      <c r="K33" s="3">
        <v>1</v>
      </c>
      <c r="L33" s="3">
        <v>2.1978021978021976E-2</v>
      </c>
      <c r="M33">
        <v>9.7030819177506777E-2</v>
      </c>
      <c r="N33">
        <v>5.2777777777777778E-2</v>
      </c>
      <c r="O33">
        <v>0.5714285714285714</v>
      </c>
      <c r="P33">
        <v>3.2258064516129032E-4</v>
      </c>
      <c r="Q33">
        <v>0.12571476999250472</v>
      </c>
      <c r="R33" s="7">
        <v>0</v>
      </c>
      <c r="S33" s="7"/>
      <c r="T33" s="3">
        <v>2490</v>
      </c>
      <c r="U33" s="3">
        <v>49.64</v>
      </c>
      <c r="V33" s="3">
        <v>45.83</v>
      </c>
      <c r="W33" s="3">
        <v>0.47</v>
      </c>
      <c r="X33" s="3">
        <v>5.75</v>
      </c>
      <c r="Y33" s="3">
        <v>1.37</v>
      </c>
      <c r="Z33" s="3">
        <v>0.4</v>
      </c>
      <c r="AA33" s="3">
        <v>7.0000000000000007E-2</v>
      </c>
      <c r="AB33" s="3">
        <v>7.0000000000000007E-2</v>
      </c>
      <c r="AC33" s="3">
        <v>0.57999999999999996</v>
      </c>
      <c r="AD33" s="3">
        <v>37.5</v>
      </c>
      <c r="AE33" s="3">
        <v>0.04</v>
      </c>
      <c r="AF33" s="3">
        <v>0</v>
      </c>
      <c r="AG33" s="3">
        <v>0.98</v>
      </c>
      <c r="AH33" s="3">
        <v>84.35</v>
      </c>
      <c r="AI33" s="3">
        <v>90.45</v>
      </c>
      <c r="AJ33" s="3">
        <v>48.7</v>
      </c>
      <c r="AK33" s="3">
        <v>0.04</v>
      </c>
      <c r="AL33" s="3">
        <v>3.33</v>
      </c>
      <c r="AM33" s="3">
        <v>0.4</v>
      </c>
      <c r="AN33" s="3">
        <v>0.25</v>
      </c>
      <c r="AO33" s="3">
        <v>5.71</v>
      </c>
      <c r="AP33" s="3">
        <v>0</v>
      </c>
      <c r="AQ33" s="3">
        <v>0</v>
      </c>
    </row>
    <row r="34" spans="1:43" ht="15.5">
      <c r="A34" s="2" t="s">
        <v>836</v>
      </c>
      <c r="B34" s="3" t="s">
        <v>141</v>
      </c>
      <c r="C34" s="2">
        <v>3</v>
      </c>
      <c r="D34" s="3" t="s">
        <v>6</v>
      </c>
      <c r="E34" s="3">
        <v>1</v>
      </c>
      <c r="F34" s="3">
        <v>185</v>
      </c>
      <c r="G34" s="3">
        <v>35</v>
      </c>
      <c r="H34" s="3">
        <v>1</v>
      </c>
      <c r="I34" s="14">
        <v>415000</v>
      </c>
      <c r="J34" s="14">
        <v>800000</v>
      </c>
      <c r="K34" s="3">
        <v>1</v>
      </c>
      <c r="L34" s="5">
        <v>8.241758241758242E-3</v>
      </c>
      <c r="M34">
        <v>0.10785972519612042</v>
      </c>
      <c r="N34">
        <v>1.9523809523809523E-2</v>
      </c>
      <c r="O34">
        <v>1.1428571428571428</v>
      </c>
      <c r="P34">
        <v>0</v>
      </c>
      <c r="Q34">
        <v>0.21528022280378598</v>
      </c>
      <c r="R34" s="7">
        <v>0</v>
      </c>
      <c r="S34" s="7">
        <v>0</v>
      </c>
      <c r="T34" s="3">
        <v>3267</v>
      </c>
      <c r="U34" s="3">
        <v>54.59</v>
      </c>
      <c r="V34" s="3">
        <v>20</v>
      </c>
      <c r="W34" s="3">
        <v>0.66</v>
      </c>
      <c r="X34" s="3">
        <v>5.23</v>
      </c>
      <c r="Y34" s="3">
        <v>0.72</v>
      </c>
      <c r="Z34" s="3">
        <v>0.11</v>
      </c>
      <c r="AA34" s="3">
        <v>0</v>
      </c>
      <c r="AB34" s="3">
        <v>0.03</v>
      </c>
      <c r="AC34" s="3">
        <v>0.25</v>
      </c>
      <c r="AD34" s="3">
        <v>55.56</v>
      </c>
      <c r="AE34" s="3">
        <v>0</v>
      </c>
      <c r="AF34" s="3">
        <v>0.25</v>
      </c>
      <c r="AG34" s="3">
        <v>0.08</v>
      </c>
      <c r="AH34" s="3">
        <v>83.33</v>
      </c>
      <c r="AI34" s="3">
        <v>91.57</v>
      </c>
      <c r="AJ34" s="3">
        <v>61.99</v>
      </c>
      <c r="AK34" s="3">
        <v>0.14000000000000001</v>
      </c>
      <c r="AL34" s="3">
        <v>7.25</v>
      </c>
      <c r="AM34" s="3">
        <v>0.83</v>
      </c>
      <c r="AN34" s="3">
        <v>0.47</v>
      </c>
      <c r="AO34" s="3">
        <v>9.7200000000000006</v>
      </c>
      <c r="AP34" s="3">
        <v>0</v>
      </c>
      <c r="AQ34" s="3">
        <v>0</v>
      </c>
    </row>
    <row r="35" spans="1:43">
      <c r="A35" s="2" t="s">
        <v>837</v>
      </c>
      <c r="B35" s="3" t="s">
        <v>34</v>
      </c>
      <c r="C35" s="2">
        <v>3</v>
      </c>
      <c r="D35" s="3" t="s">
        <v>6</v>
      </c>
      <c r="E35" s="3">
        <v>1</v>
      </c>
      <c r="F35" s="3">
        <v>184</v>
      </c>
      <c r="G35" s="3">
        <v>27</v>
      </c>
      <c r="H35" s="3">
        <v>5</v>
      </c>
      <c r="I35" s="14">
        <v>37000000</v>
      </c>
      <c r="J35" s="14">
        <v>20000000</v>
      </c>
      <c r="K35" s="3">
        <v>1</v>
      </c>
      <c r="L35" s="3">
        <v>7.6923076923076927E-2</v>
      </c>
      <c r="M35">
        <v>7.4628396125982807E-2</v>
      </c>
      <c r="N35">
        <v>7.1428571428571425E-2</v>
      </c>
      <c r="O35">
        <v>0.16666666666666666</v>
      </c>
      <c r="P35">
        <v>0.01</v>
      </c>
      <c r="Q35">
        <v>3.6801602922692689E-2</v>
      </c>
      <c r="R35" s="7">
        <v>103454</v>
      </c>
      <c r="S35" s="7">
        <v>2200002</v>
      </c>
      <c r="T35" s="3">
        <v>860</v>
      </c>
      <c r="U35" s="3">
        <v>56.41</v>
      </c>
      <c r="V35" s="3">
        <v>0</v>
      </c>
      <c r="W35" s="3">
        <v>0</v>
      </c>
      <c r="X35" s="3">
        <v>4.08</v>
      </c>
      <c r="Y35" s="3">
        <v>0.73</v>
      </c>
      <c r="Z35" s="3">
        <v>0.1</v>
      </c>
      <c r="AA35" s="3">
        <v>0</v>
      </c>
      <c r="AB35" s="3">
        <v>0.1</v>
      </c>
      <c r="AC35" s="3">
        <v>1.47</v>
      </c>
      <c r="AD35" s="3">
        <v>21.43</v>
      </c>
      <c r="AE35" s="3">
        <v>0</v>
      </c>
      <c r="AF35" s="3">
        <v>1.88</v>
      </c>
      <c r="AG35" s="3">
        <v>2.2999999999999998</v>
      </c>
      <c r="AH35" s="3">
        <v>88.22</v>
      </c>
      <c r="AI35" s="3">
        <v>92.69</v>
      </c>
      <c r="AJ35" s="3">
        <v>50</v>
      </c>
      <c r="AK35" s="3">
        <v>0.42</v>
      </c>
      <c r="AL35" s="3">
        <v>11.93</v>
      </c>
      <c r="AM35" s="3">
        <v>3.45</v>
      </c>
      <c r="AN35" s="3">
        <v>1.05</v>
      </c>
      <c r="AO35" s="3">
        <v>11.3</v>
      </c>
      <c r="AP35" s="3">
        <v>0</v>
      </c>
      <c r="AQ35" s="3">
        <v>0</v>
      </c>
    </row>
    <row r="36" spans="1:43">
      <c r="A36" s="2" t="s">
        <v>840</v>
      </c>
      <c r="B36" s="3" t="s">
        <v>101</v>
      </c>
      <c r="C36" s="2">
        <v>1</v>
      </c>
      <c r="D36" s="3" t="s">
        <v>9</v>
      </c>
      <c r="E36" s="3">
        <v>1</v>
      </c>
      <c r="F36" s="3">
        <v>178</v>
      </c>
      <c r="G36" s="3">
        <v>26</v>
      </c>
      <c r="H36" s="3">
        <v>3</v>
      </c>
      <c r="I36" s="14">
        <v>29200000</v>
      </c>
      <c r="J36" s="14">
        <v>15000000</v>
      </c>
      <c r="K36" s="3">
        <v>1</v>
      </c>
      <c r="L36" s="2">
        <v>6.993006993006993E-3</v>
      </c>
      <c r="M36">
        <v>1.0566809462480876E-2</v>
      </c>
      <c r="N36">
        <v>6.677350427350427E-3</v>
      </c>
      <c r="O36">
        <v>0.11764705882352941</v>
      </c>
      <c r="P36">
        <v>4.4326241134751772E-4</v>
      </c>
      <c r="Q36">
        <v>1.6640209756924543E-2</v>
      </c>
      <c r="R36" s="7">
        <v>302725</v>
      </c>
      <c r="S36" s="7"/>
      <c r="T36" s="3">
        <v>1731</v>
      </c>
      <c r="U36" s="3">
        <v>22.54</v>
      </c>
      <c r="V36" s="3">
        <v>20</v>
      </c>
      <c r="W36" s="3">
        <v>0.1</v>
      </c>
      <c r="X36" s="3">
        <v>2.44</v>
      </c>
      <c r="Y36" s="3">
        <v>0.78</v>
      </c>
      <c r="Z36" s="3">
        <v>0.05</v>
      </c>
      <c r="AA36" s="3">
        <v>0</v>
      </c>
      <c r="AB36" s="3">
        <v>0.36</v>
      </c>
      <c r="AC36" s="3">
        <v>2.86</v>
      </c>
      <c r="AD36" s="3">
        <v>43.64</v>
      </c>
      <c r="AE36" s="3">
        <v>0</v>
      </c>
      <c r="AF36" s="3">
        <v>1.35</v>
      </c>
      <c r="AG36" s="3">
        <v>2.91</v>
      </c>
      <c r="AH36" s="3">
        <v>73.7</v>
      </c>
      <c r="AI36" s="3">
        <v>79.14</v>
      </c>
      <c r="AJ36" s="3">
        <v>55.88</v>
      </c>
      <c r="AK36" s="3">
        <v>0.52</v>
      </c>
      <c r="AL36" s="3">
        <v>2.81</v>
      </c>
      <c r="AM36" s="3">
        <v>2.39</v>
      </c>
      <c r="AN36" s="3">
        <v>1.56</v>
      </c>
      <c r="AO36" s="3">
        <v>3.12</v>
      </c>
      <c r="AP36" s="3">
        <v>0</v>
      </c>
      <c r="AQ36" s="3">
        <v>0</v>
      </c>
    </row>
    <row r="37" spans="1:43" ht="15.5">
      <c r="A37" s="2" t="s">
        <v>843</v>
      </c>
      <c r="B37" s="3" t="s">
        <v>262</v>
      </c>
      <c r="C37" s="2">
        <v>2</v>
      </c>
      <c r="D37" s="3" t="s">
        <v>53</v>
      </c>
      <c r="E37" s="3">
        <v>1</v>
      </c>
      <c r="F37" s="3">
        <v>178</v>
      </c>
      <c r="G37" s="3">
        <v>27</v>
      </c>
      <c r="H37" s="3">
        <v>3</v>
      </c>
      <c r="I37" s="14">
        <v>1000000</v>
      </c>
      <c r="J37" s="14">
        <v>2000000</v>
      </c>
      <c r="K37" s="3">
        <v>1</v>
      </c>
      <c r="L37" s="5">
        <v>3.968253968253968E-3</v>
      </c>
      <c r="M37">
        <v>6.7791237320157507E-3</v>
      </c>
      <c r="N37">
        <v>5.4450757575757579E-3</v>
      </c>
      <c r="O37">
        <v>3.5714285714285712E-2</v>
      </c>
      <c r="P37">
        <v>0</v>
      </c>
      <c r="Q37">
        <v>7.8091221794108949E-3</v>
      </c>
      <c r="R37" s="7">
        <v>0</v>
      </c>
      <c r="S37" s="7">
        <v>0</v>
      </c>
      <c r="T37" s="3">
        <v>1679</v>
      </c>
      <c r="U37" s="3">
        <v>44</v>
      </c>
      <c r="V37" s="3">
        <v>60</v>
      </c>
      <c r="W37" s="3">
        <v>0.16</v>
      </c>
      <c r="X37" s="3">
        <v>3.65</v>
      </c>
      <c r="Y37" s="3">
        <v>1.82</v>
      </c>
      <c r="Z37" s="3">
        <v>0.27</v>
      </c>
      <c r="AA37" s="3">
        <v>0</v>
      </c>
      <c r="AB37" s="3">
        <v>0</v>
      </c>
      <c r="AC37" s="3">
        <v>0.38</v>
      </c>
      <c r="AD37" s="3">
        <v>14.29</v>
      </c>
      <c r="AE37" s="3">
        <v>0</v>
      </c>
      <c r="AF37" s="3">
        <v>0.96</v>
      </c>
      <c r="AG37" s="3">
        <v>1.82</v>
      </c>
      <c r="AH37" s="3">
        <v>84.38</v>
      </c>
      <c r="AI37" s="3">
        <v>87.91</v>
      </c>
      <c r="AJ37" s="3">
        <v>63.41</v>
      </c>
      <c r="AK37" s="3">
        <v>0.05</v>
      </c>
      <c r="AL37" s="3">
        <v>5.09</v>
      </c>
      <c r="AM37" s="3">
        <v>1.29</v>
      </c>
      <c r="AN37" s="3">
        <v>0.21</v>
      </c>
      <c r="AO37" s="3">
        <v>4.5599999999999996</v>
      </c>
      <c r="AP37" s="3">
        <v>0</v>
      </c>
      <c r="AQ37" s="3">
        <v>0.16</v>
      </c>
    </row>
    <row r="38" spans="1:43">
      <c r="A38" s="3" t="s">
        <v>222</v>
      </c>
      <c r="B38" s="3" t="s">
        <v>42</v>
      </c>
      <c r="C38" s="2">
        <v>3</v>
      </c>
      <c r="D38" s="3" t="s">
        <v>6</v>
      </c>
      <c r="E38" s="3">
        <v>1</v>
      </c>
      <c r="F38" s="3">
        <v>189</v>
      </c>
      <c r="G38" s="3">
        <v>32</v>
      </c>
      <c r="H38" s="3">
        <v>2</v>
      </c>
      <c r="I38" s="14">
        <v>8700000</v>
      </c>
      <c r="J38" s="14">
        <v>20000000</v>
      </c>
      <c r="K38" s="3">
        <v>1</v>
      </c>
      <c r="L38" s="3">
        <v>0.15384615384615385</v>
      </c>
      <c r="M38">
        <v>0.16951304582220025</v>
      </c>
      <c r="N38">
        <v>0.14285714285714285</v>
      </c>
      <c r="O38">
        <v>0.42857142857142855</v>
      </c>
      <c r="P38">
        <v>0.02</v>
      </c>
      <c r="Q38">
        <v>9.655705327476953E-2</v>
      </c>
      <c r="R38" s="7">
        <v>8799354</v>
      </c>
      <c r="S38" s="7"/>
      <c r="T38" s="3">
        <v>3461</v>
      </c>
      <c r="U38" s="3">
        <v>48.17</v>
      </c>
      <c r="V38" s="3">
        <v>37.5</v>
      </c>
      <c r="W38" s="3">
        <v>0.26</v>
      </c>
      <c r="X38" s="3">
        <v>4.08</v>
      </c>
      <c r="Y38" s="3">
        <v>0.86</v>
      </c>
      <c r="Z38" s="3">
        <v>0.08</v>
      </c>
      <c r="AA38" s="3">
        <v>0</v>
      </c>
      <c r="AB38" s="3">
        <v>0.08</v>
      </c>
      <c r="AC38" s="3">
        <v>0.81</v>
      </c>
      <c r="AD38" s="3">
        <v>25.81</v>
      </c>
      <c r="AE38" s="3">
        <v>0.05</v>
      </c>
      <c r="AF38" s="3">
        <v>0.18</v>
      </c>
      <c r="AG38" s="3">
        <v>0.65</v>
      </c>
      <c r="AH38" s="3">
        <v>90.03</v>
      </c>
      <c r="AI38" s="3">
        <v>94.32</v>
      </c>
      <c r="AJ38" s="3">
        <v>63.31</v>
      </c>
      <c r="AK38" s="3">
        <v>0.21</v>
      </c>
      <c r="AL38" s="3">
        <v>11.78</v>
      </c>
      <c r="AM38" s="3">
        <v>1.69</v>
      </c>
      <c r="AN38" s="3">
        <v>1.72</v>
      </c>
      <c r="AO38" s="3">
        <v>13.99</v>
      </c>
      <c r="AP38" s="3">
        <v>0.23</v>
      </c>
      <c r="AQ38" s="3">
        <v>0</v>
      </c>
    </row>
    <row r="39" spans="1:43">
      <c r="A39" s="2" t="s">
        <v>861</v>
      </c>
      <c r="B39" s="3" t="s">
        <v>156</v>
      </c>
      <c r="C39" s="2">
        <v>1</v>
      </c>
      <c r="D39" s="3" t="s">
        <v>45</v>
      </c>
      <c r="E39" s="3">
        <v>1</v>
      </c>
      <c r="F39" s="3">
        <v>180</v>
      </c>
      <c r="G39" s="3">
        <v>24</v>
      </c>
      <c r="H39" s="3">
        <v>4</v>
      </c>
      <c r="I39" s="14">
        <v>4500000</v>
      </c>
      <c r="J39" s="14">
        <v>6000000</v>
      </c>
      <c r="K39" s="3">
        <v>1</v>
      </c>
      <c r="L39" s="6">
        <v>9.5359186268277163E-4</v>
      </c>
      <c r="M39">
        <v>5.3799508858648074E-3</v>
      </c>
      <c r="N39">
        <v>1.869281045751634E-3</v>
      </c>
      <c r="O39">
        <v>4.9019607843137254E-2</v>
      </c>
      <c r="P39">
        <v>0</v>
      </c>
      <c r="Q39">
        <v>9.6999559189100519E-3</v>
      </c>
      <c r="R39" s="7">
        <v>10697</v>
      </c>
      <c r="S39" s="7">
        <v>49084.857142857145</v>
      </c>
      <c r="T39" s="3">
        <v>2826</v>
      </c>
      <c r="U39" s="3">
        <v>20.37</v>
      </c>
      <c r="V39" s="3">
        <v>14.29</v>
      </c>
      <c r="W39" s="3">
        <v>0.06</v>
      </c>
      <c r="X39" s="3">
        <v>2.83</v>
      </c>
      <c r="Y39" s="3">
        <v>1.24</v>
      </c>
      <c r="Z39" s="3">
        <v>0.16</v>
      </c>
      <c r="AA39" s="3">
        <v>0</v>
      </c>
      <c r="AB39" s="3">
        <v>0.25</v>
      </c>
      <c r="AC39" s="3">
        <v>2.74</v>
      </c>
      <c r="AD39" s="3">
        <v>39.53</v>
      </c>
      <c r="AE39" s="3">
        <v>0.1</v>
      </c>
      <c r="AF39" s="3">
        <v>1.66</v>
      </c>
      <c r="AG39" s="3">
        <v>6.15</v>
      </c>
      <c r="AH39" s="3">
        <v>71.48</v>
      </c>
      <c r="AI39" s="3">
        <v>76.48</v>
      </c>
      <c r="AJ39" s="3">
        <v>39.58</v>
      </c>
      <c r="AK39" s="3">
        <v>0.38</v>
      </c>
      <c r="AL39" s="3">
        <v>2.1</v>
      </c>
      <c r="AM39" s="3">
        <v>2.0699999999999998</v>
      </c>
      <c r="AN39" s="3">
        <v>0.35</v>
      </c>
      <c r="AO39" s="3">
        <v>3.09</v>
      </c>
      <c r="AP39" s="3">
        <v>0</v>
      </c>
      <c r="AQ39" s="3">
        <v>0.03</v>
      </c>
    </row>
    <row r="40" spans="1:43">
      <c r="A40" s="2" t="s">
        <v>862</v>
      </c>
      <c r="B40" s="3" t="s">
        <v>32</v>
      </c>
      <c r="C40" s="2">
        <v>1</v>
      </c>
      <c r="D40" s="3" t="s">
        <v>63</v>
      </c>
      <c r="E40" s="3">
        <v>0</v>
      </c>
      <c r="F40" s="3">
        <v>179</v>
      </c>
      <c r="G40" s="3">
        <v>28</v>
      </c>
      <c r="H40" s="3">
        <v>3</v>
      </c>
      <c r="I40" s="14">
        <v>6000000</v>
      </c>
      <c r="J40" s="14">
        <v>6000000</v>
      </c>
      <c r="K40" s="3">
        <v>1</v>
      </c>
      <c r="L40" s="2">
        <v>1.7482517482517484E-2</v>
      </c>
      <c r="M40">
        <v>1.5987435053745613E-2</v>
      </c>
      <c r="N40">
        <v>1.0004001600640255E-2</v>
      </c>
      <c r="O40">
        <v>6.7736185383244205E-2</v>
      </c>
      <c r="P40">
        <v>7.6923076923076923E-4</v>
      </c>
      <c r="Q40">
        <v>1.4747140501692554E-2</v>
      </c>
      <c r="R40" s="7">
        <v>679566</v>
      </c>
      <c r="S40" s="7"/>
      <c r="T40" s="3">
        <v>1810</v>
      </c>
      <c r="U40" s="3">
        <v>37.97</v>
      </c>
      <c r="V40" s="3">
        <v>12.5</v>
      </c>
      <c r="W40" s="3">
        <v>0.05</v>
      </c>
      <c r="X40" s="3">
        <v>4.18</v>
      </c>
      <c r="Y40" s="3">
        <v>1.99</v>
      </c>
      <c r="Z40" s="3">
        <v>0.1</v>
      </c>
      <c r="AA40" s="3">
        <v>0</v>
      </c>
      <c r="AB40" s="3">
        <v>0.1</v>
      </c>
      <c r="AC40" s="3">
        <v>1.44</v>
      </c>
      <c r="AD40" s="3">
        <v>27.59</v>
      </c>
      <c r="AE40" s="3">
        <v>0.1</v>
      </c>
      <c r="AF40" s="3">
        <v>5.77</v>
      </c>
      <c r="AG40" s="3">
        <v>3.73</v>
      </c>
      <c r="AH40" s="3">
        <v>67.760000000000005</v>
      </c>
      <c r="AI40" s="3">
        <v>77.8</v>
      </c>
      <c r="AJ40" s="3">
        <v>45.83</v>
      </c>
      <c r="AK40" s="3">
        <v>1.39</v>
      </c>
      <c r="AL40" s="3">
        <v>3.18</v>
      </c>
      <c r="AM40" s="3">
        <v>5.12</v>
      </c>
      <c r="AN40" s="3">
        <v>0.75</v>
      </c>
      <c r="AO40" s="3">
        <v>6.71</v>
      </c>
      <c r="AP40" s="3">
        <v>0</v>
      </c>
      <c r="AQ40" s="3">
        <v>0</v>
      </c>
    </row>
    <row r="41" spans="1:43" ht="15.5">
      <c r="A41" s="2" t="s">
        <v>865</v>
      </c>
      <c r="B41" s="3" t="s">
        <v>22</v>
      </c>
      <c r="C41" s="2">
        <v>2</v>
      </c>
      <c r="D41" s="3" t="s">
        <v>29</v>
      </c>
      <c r="E41" s="3">
        <v>1</v>
      </c>
      <c r="F41" s="3">
        <v>181</v>
      </c>
      <c r="G41" s="3">
        <v>25</v>
      </c>
      <c r="H41" s="3">
        <v>5</v>
      </c>
      <c r="I41" s="14">
        <v>19200000</v>
      </c>
      <c r="J41" s="14">
        <v>24000000</v>
      </c>
      <c r="K41" s="3">
        <v>1</v>
      </c>
      <c r="L41" s="5">
        <v>1.9841269841269844E-2</v>
      </c>
      <c r="M41">
        <v>4.0514647466240949E-2</v>
      </c>
      <c r="N41">
        <v>2.6524170274170273E-2</v>
      </c>
      <c r="O41">
        <v>0.25</v>
      </c>
      <c r="P41">
        <v>5.5555555555555556E-4</v>
      </c>
      <c r="Q41">
        <v>4.9269933107909752E-2</v>
      </c>
      <c r="R41" s="7">
        <v>70330</v>
      </c>
      <c r="S41" s="7">
        <v>87935</v>
      </c>
      <c r="T41" s="3">
        <v>3072</v>
      </c>
      <c r="U41" s="3">
        <v>38.46</v>
      </c>
      <c r="V41" s="3">
        <v>28.21</v>
      </c>
      <c r="W41" s="3">
        <v>0.12</v>
      </c>
      <c r="X41" s="3">
        <v>3.75</v>
      </c>
      <c r="Y41" s="3">
        <v>0.73</v>
      </c>
      <c r="Z41" s="3">
        <v>0.18</v>
      </c>
      <c r="AA41" s="3">
        <v>0</v>
      </c>
      <c r="AB41" s="3">
        <v>0.06</v>
      </c>
      <c r="AC41" s="3">
        <v>1.03</v>
      </c>
      <c r="AD41" s="3">
        <v>34.29</v>
      </c>
      <c r="AE41" s="3">
        <v>0.09</v>
      </c>
      <c r="AF41" s="3">
        <v>2.61</v>
      </c>
      <c r="AG41" s="3">
        <v>3.4</v>
      </c>
      <c r="AH41" s="3">
        <v>86.29</v>
      </c>
      <c r="AI41" s="3">
        <v>90.69</v>
      </c>
      <c r="AJ41" s="3">
        <v>55.13</v>
      </c>
      <c r="AK41" s="3">
        <v>0.41</v>
      </c>
      <c r="AL41" s="3">
        <v>6.39</v>
      </c>
      <c r="AM41" s="3">
        <v>2.72</v>
      </c>
      <c r="AN41" s="3">
        <v>0.67</v>
      </c>
      <c r="AO41" s="3">
        <v>7.12</v>
      </c>
      <c r="AP41" s="3">
        <v>0.38</v>
      </c>
      <c r="AQ41" s="3">
        <v>1.08</v>
      </c>
    </row>
    <row r="42" spans="1:43">
      <c r="A42" s="2" t="s">
        <v>867</v>
      </c>
      <c r="B42" s="3" t="s">
        <v>70</v>
      </c>
      <c r="C42" s="2">
        <v>3</v>
      </c>
      <c r="D42" s="3" t="s">
        <v>6</v>
      </c>
      <c r="E42" s="3">
        <v>1</v>
      </c>
      <c r="F42" s="3">
        <v>185</v>
      </c>
      <c r="G42" s="3">
        <v>26</v>
      </c>
      <c r="H42" s="3">
        <v>5</v>
      </c>
      <c r="I42" s="14">
        <v>15000000</v>
      </c>
      <c r="J42" s="14">
        <v>13000000</v>
      </c>
      <c r="K42" s="3">
        <v>1</v>
      </c>
      <c r="L42" s="3">
        <v>1.0989010989010988E-2</v>
      </c>
      <c r="M42">
        <v>3.5875083813156239E-2</v>
      </c>
      <c r="N42">
        <v>3.03030303030303E-2</v>
      </c>
      <c r="O42">
        <v>0.14285714285714285</v>
      </c>
      <c r="P42">
        <v>2.9222676797194621E-4</v>
      </c>
      <c r="Q42">
        <v>3.0578927985971158E-2</v>
      </c>
      <c r="R42" s="7">
        <v>0</v>
      </c>
      <c r="S42" s="7"/>
      <c r="T42" s="3">
        <v>3371</v>
      </c>
      <c r="U42" s="3">
        <v>50.49</v>
      </c>
      <c r="V42" s="3">
        <v>58.82</v>
      </c>
      <c r="W42" s="3">
        <v>0.61</v>
      </c>
      <c r="X42" s="3">
        <v>5.93</v>
      </c>
      <c r="Y42" s="3">
        <v>1.17</v>
      </c>
      <c r="Z42" s="3">
        <v>0.21</v>
      </c>
      <c r="AA42" s="3">
        <v>0</v>
      </c>
      <c r="AB42" s="3">
        <v>0.03</v>
      </c>
      <c r="AC42" s="3">
        <v>0.69</v>
      </c>
      <c r="AD42" s="3">
        <v>15.38</v>
      </c>
      <c r="AE42" s="3">
        <v>0</v>
      </c>
      <c r="AF42" s="3">
        <v>0.21</v>
      </c>
      <c r="AG42" s="3">
        <v>0.37</v>
      </c>
      <c r="AH42" s="3">
        <v>85.49</v>
      </c>
      <c r="AI42" s="3">
        <v>91.91</v>
      </c>
      <c r="AJ42" s="3">
        <v>56.75</v>
      </c>
      <c r="AK42" s="3">
        <v>0.08</v>
      </c>
      <c r="AL42" s="3">
        <v>6.22</v>
      </c>
      <c r="AM42" s="3">
        <v>0.75</v>
      </c>
      <c r="AN42" s="3">
        <v>0.37</v>
      </c>
      <c r="AO42" s="3">
        <v>10.07</v>
      </c>
      <c r="AP42" s="3">
        <v>0.11</v>
      </c>
      <c r="AQ42" s="3">
        <v>0</v>
      </c>
    </row>
    <row r="43" spans="1:43">
      <c r="A43" s="2" t="s">
        <v>880</v>
      </c>
      <c r="B43" s="3" t="s">
        <v>99</v>
      </c>
      <c r="C43" s="2">
        <v>1</v>
      </c>
      <c r="D43" s="3" t="s">
        <v>29</v>
      </c>
      <c r="E43" s="3">
        <v>0</v>
      </c>
      <c r="F43" s="3">
        <v>187</v>
      </c>
      <c r="G43" s="3">
        <v>21</v>
      </c>
      <c r="H43" s="3">
        <v>5</v>
      </c>
      <c r="I43" s="14">
        <v>20000000</v>
      </c>
      <c r="J43" s="14">
        <v>18000000</v>
      </c>
      <c r="K43" s="3">
        <v>1</v>
      </c>
      <c r="L43" s="6">
        <v>2.8607755880483156E-3</v>
      </c>
      <c r="M43">
        <v>1.019717574109447E-2</v>
      </c>
      <c r="N43">
        <v>2.5320512820512821E-3</v>
      </c>
      <c r="O43">
        <v>8.1632653061224483E-2</v>
      </c>
      <c r="P43">
        <v>0</v>
      </c>
      <c r="Q43">
        <v>1.7968283747651893E-2</v>
      </c>
      <c r="R43" s="7">
        <v>0</v>
      </c>
      <c r="S43" s="7">
        <v>20896</v>
      </c>
      <c r="T43" s="3">
        <v>2064</v>
      </c>
      <c r="U43" s="3">
        <v>37.25</v>
      </c>
      <c r="V43" s="3">
        <v>0</v>
      </c>
      <c r="W43" s="3">
        <v>0</v>
      </c>
      <c r="X43" s="3">
        <v>1.48</v>
      </c>
      <c r="Y43" s="3">
        <v>1.26</v>
      </c>
      <c r="Z43" s="3">
        <v>0.26</v>
      </c>
      <c r="AA43" s="3">
        <v>0</v>
      </c>
      <c r="AB43" s="3">
        <v>0.44</v>
      </c>
      <c r="AC43" s="3">
        <v>2.5299999999999998</v>
      </c>
      <c r="AD43" s="3">
        <v>55.17</v>
      </c>
      <c r="AE43" s="3">
        <v>0.13</v>
      </c>
      <c r="AF43" s="3">
        <v>2.27</v>
      </c>
      <c r="AG43" s="3">
        <v>6.58</v>
      </c>
      <c r="AH43" s="3">
        <v>77.61</v>
      </c>
      <c r="AI43" s="3">
        <v>84.75</v>
      </c>
      <c r="AJ43" s="3">
        <v>50</v>
      </c>
      <c r="AK43" s="3">
        <v>0.39</v>
      </c>
      <c r="AL43" s="3">
        <v>2.09</v>
      </c>
      <c r="AM43" s="3">
        <v>2.5299999999999998</v>
      </c>
      <c r="AN43" s="3">
        <v>1.05</v>
      </c>
      <c r="AO43" s="3">
        <v>3.62</v>
      </c>
      <c r="AP43" s="3">
        <v>0.09</v>
      </c>
      <c r="AQ43" s="3">
        <v>0.22</v>
      </c>
    </row>
    <row r="44" spans="1:43" ht="15.5">
      <c r="A44" s="2" t="s">
        <v>884</v>
      </c>
      <c r="B44" s="3" t="s">
        <v>126</v>
      </c>
      <c r="C44" s="2">
        <v>2</v>
      </c>
      <c r="D44" s="3" t="s">
        <v>13</v>
      </c>
      <c r="E44" s="3">
        <v>1</v>
      </c>
      <c r="F44" s="3">
        <v>185</v>
      </c>
      <c r="G44" s="3">
        <v>25</v>
      </c>
      <c r="H44" s="3">
        <v>5</v>
      </c>
      <c r="I44" s="14">
        <v>8500000</v>
      </c>
      <c r="J44" s="14">
        <v>4000000</v>
      </c>
      <c r="K44" s="3">
        <v>1</v>
      </c>
      <c r="L44" s="5">
        <v>3.968253968253968E-3</v>
      </c>
      <c r="M44">
        <v>6.8861504317999939E-3</v>
      </c>
      <c r="N44">
        <v>4.91759702286018E-3</v>
      </c>
      <c r="O44">
        <v>4.1666666666666664E-2</v>
      </c>
      <c r="P44">
        <v>0</v>
      </c>
      <c r="Q44">
        <v>7.7433201732934826E-3</v>
      </c>
      <c r="R44" s="7">
        <v>0</v>
      </c>
      <c r="S44" s="7">
        <v>36718</v>
      </c>
      <c r="T44" s="3">
        <v>1036</v>
      </c>
      <c r="U44" s="3">
        <v>34.380000000000003</v>
      </c>
      <c r="V44" s="3">
        <v>50</v>
      </c>
      <c r="W44" s="3">
        <v>0.69</v>
      </c>
      <c r="X44" s="3">
        <v>6.52</v>
      </c>
      <c r="Y44" s="3">
        <v>1.91</v>
      </c>
      <c r="Z44" s="3">
        <v>0.35</v>
      </c>
      <c r="AA44" s="3">
        <v>0</v>
      </c>
      <c r="AB44" s="3">
        <v>0</v>
      </c>
      <c r="AC44" s="3">
        <v>1.1299999999999999</v>
      </c>
      <c r="AD44" s="3">
        <v>30.77</v>
      </c>
      <c r="AE44" s="3">
        <v>0.09</v>
      </c>
      <c r="AF44" s="3">
        <v>0.43</v>
      </c>
      <c r="AG44" s="3">
        <v>0.96</v>
      </c>
      <c r="AH44" s="3">
        <v>82.86</v>
      </c>
      <c r="AI44" s="3">
        <v>87.41</v>
      </c>
      <c r="AJ44" s="3">
        <v>48</v>
      </c>
      <c r="AK44" s="3">
        <v>0.17</v>
      </c>
      <c r="AL44" s="3">
        <v>5.73</v>
      </c>
      <c r="AM44" s="3">
        <v>1.65</v>
      </c>
      <c r="AN44" s="3">
        <v>0.52</v>
      </c>
      <c r="AO44" s="3">
        <v>6.95</v>
      </c>
      <c r="AP44" s="3">
        <v>0</v>
      </c>
      <c r="AQ44" s="3">
        <v>0</v>
      </c>
    </row>
    <row r="45" spans="1:43">
      <c r="A45" s="2" t="s">
        <v>892</v>
      </c>
      <c r="B45" s="3" t="s">
        <v>28</v>
      </c>
      <c r="C45" s="2">
        <v>1</v>
      </c>
      <c r="D45" s="3" t="s">
        <v>29</v>
      </c>
      <c r="E45" s="3">
        <v>1</v>
      </c>
      <c r="F45" s="3">
        <v>175</v>
      </c>
      <c r="G45" s="3">
        <v>28</v>
      </c>
      <c r="H45" s="3">
        <v>5</v>
      </c>
      <c r="I45" s="14">
        <v>115000000</v>
      </c>
      <c r="J45" s="14">
        <v>150000000</v>
      </c>
      <c r="K45" s="3">
        <v>1</v>
      </c>
      <c r="L45" s="2">
        <v>9.0909090909090912E-2</v>
      </c>
      <c r="M45">
        <v>0.10605293246482173</v>
      </c>
      <c r="N45">
        <v>7.6923076923076927E-2</v>
      </c>
      <c r="O45">
        <v>0.5</v>
      </c>
      <c r="P45">
        <v>1.9607843137254902E-2</v>
      </c>
      <c r="Q45">
        <v>8.0448425762364162E-2</v>
      </c>
      <c r="R45" s="7">
        <v>6072456</v>
      </c>
      <c r="S45" s="7">
        <v>27827720</v>
      </c>
      <c r="T45" s="3">
        <v>3120</v>
      </c>
      <c r="U45" s="3">
        <v>39.619999999999997</v>
      </c>
      <c r="V45" s="3">
        <v>0</v>
      </c>
      <c r="W45" s="3">
        <v>0</v>
      </c>
      <c r="X45" s="3">
        <v>1.01</v>
      </c>
      <c r="Y45" s="3">
        <v>0.35</v>
      </c>
      <c r="Z45" s="3">
        <v>0.06</v>
      </c>
      <c r="AA45" s="3">
        <v>0</v>
      </c>
      <c r="AB45" s="3">
        <v>0.46</v>
      </c>
      <c r="AC45" s="3">
        <v>2.63</v>
      </c>
      <c r="AD45" s="3">
        <v>47.25</v>
      </c>
      <c r="AE45" s="3">
        <v>0.32</v>
      </c>
      <c r="AF45" s="3">
        <v>2.19</v>
      </c>
      <c r="AG45" s="3">
        <v>11.74</v>
      </c>
      <c r="AH45" s="3">
        <v>85.38</v>
      </c>
      <c r="AI45" s="3">
        <v>87.43</v>
      </c>
      <c r="AJ45" s="3">
        <v>84.21</v>
      </c>
      <c r="AK45" s="3">
        <v>0.95</v>
      </c>
      <c r="AL45" s="3">
        <v>5.51</v>
      </c>
      <c r="AM45" s="3">
        <v>4.7</v>
      </c>
      <c r="AN45" s="3">
        <v>0.81</v>
      </c>
      <c r="AO45" s="3">
        <v>6.81</v>
      </c>
      <c r="AP45" s="3">
        <v>0.92</v>
      </c>
      <c r="AQ45" s="3">
        <v>2.63</v>
      </c>
    </row>
    <row r="46" spans="1:43" ht="15.5">
      <c r="A46" s="3" t="s">
        <v>325</v>
      </c>
      <c r="B46" s="3" t="s">
        <v>88</v>
      </c>
      <c r="C46" s="2">
        <v>2</v>
      </c>
      <c r="D46" s="3" t="s">
        <v>98</v>
      </c>
      <c r="E46" s="3">
        <v>1</v>
      </c>
      <c r="F46" s="3">
        <v>187</v>
      </c>
      <c r="G46" s="3">
        <v>23</v>
      </c>
      <c r="H46" s="3">
        <v>4</v>
      </c>
      <c r="I46" s="14">
        <v>7500000</v>
      </c>
      <c r="J46" s="14">
        <v>8000000</v>
      </c>
      <c r="K46" s="3">
        <v>1</v>
      </c>
      <c r="L46" s="5">
        <v>7.9365079365079361E-3</v>
      </c>
      <c r="M46">
        <v>1.8408059313694811E-2</v>
      </c>
      <c r="N46">
        <v>1.1050061050061051E-2</v>
      </c>
      <c r="O46">
        <v>0.1038961038961039</v>
      </c>
      <c r="P46">
        <v>0</v>
      </c>
      <c r="Q46">
        <v>2.2813449112155645E-2</v>
      </c>
      <c r="R46" s="7">
        <v>0</v>
      </c>
      <c r="S46" s="7"/>
      <c r="T46" s="3">
        <v>2101</v>
      </c>
      <c r="U46" s="3">
        <v>27.87</v>
      </c>
      <c r="V46" s="3">
        <v>18.75</v>
      </c>
      <c r="W46" s="3">
        <v>0.13</v>
      </c>
      <c r="X46" s="3">
        <v>4.41</v>
      </c>
      <c r="Y46" s="3">
        <v>1.58</v>
      </c>
      <c r="Z46" s="3">
        <v>0.39</v>
      </c>
      <c r="AA46" s="3">
        <v>0.04</v>
      </c>
      <c r="AB46" s="3">
        <v>0.09</v>
      </c>
      <c r="AC46" s="3">
        <v>0.86</v>
      </c>
      <c r="AD46" s="3">
        <v>25</v>
      </c>
      <c r="AE46" s="3">
        <v>0</v>
      </c>
      <c r="AF46" s="3">
        <v>1.03</v>
      </c>
      <c r="AG46" s="3">
        <v>1.88</v>
      </c>
      <c r="AH46" s="3">
        <v>88.26</v>
      </c>
      <c r="AI46" s="3">
        <v>91.85</v>
      </c>
      <c r="AJ46" s="3">
        <v>58</v>
      </c>
      <c r="AK46" s="3">
        <v>0.09</v>
      </c>
      <c r="AL46" s="3">
        <v>5.23</v>
      </c>
      <c r="AM46" s="3">
        <v>1.2</v>
      </c>
      <c r="AN46" s="3">
        <v>0.3</v>
      </c>
      <c r="AO46" s="3">
        <v>5.87</v>
      </c>
      <c r="AP46" s="3">
        <v>0</v>
      </c>
      <c r="AQ46" s="3">
        <v>0</v>
      </c>
    </row>
    <row r="47" spans="1:43" ht="15.5">
      <c r="A47" s="2" t="s">
        <v>898</v>
      </c>
      <c r="B47" s="3" t="s">
        <v>84</v>
      </c>
      <c r="C47" s="2">
        <v>2</v>
      </c>
      <c r="D47" s="3" t="s">
        <v>13</v>
      </c>
      <c r="E47" s="3">
        <v>1</v>
      </c>
      <c r="F47" s="3">
        <v>188</v>
      </c>
      <c r="G47" s="3">
        <v>22</v>
      </c>
      <c r="H47" s="3">
        <v>2</v>
      </c>
      <c r="I47" s="14">
        <v>7000000</v>
      </c>
      <c r="J47" s="14">
        <v>7000000</v>
      </c>
      <c r="K47" s="3">
        <v>1</v>
      </c>
      <c r="L47" s="5">
        <v>3.968253968253968E-3</v>
      </c>
      <c r="M47">
        <v>1.0069315924218345E-2</v>
      </c>
      <c r="N47">
        <v>3.6172161172161174E-3</v>
      </c>
      <c r="O47">
        <v>0.125</v>
      </c>
      <c r="P47">
        <v>0</v>
      </c>
      <c r="Q47">
        <v>1.9144097569594412E-2</v>
      </c>
      <c r="R47" s="7">
        <v>0</v>
      </c>
      <c r="S47" s="7">
        <v>0</v>
      </c>
      <c r="T47" s="3">
        <v>1702</v>
      </c>
      <c r="U47" s="3">
        <v>32.76</v>
      </c>
      <c r="V47" s="3">
        <v>40</v>
      </c>
      <c r="W47" s="3">
        <v>0.16</v>
      </c>
      <c r="X47" s="3">
        <v>3.17</v>
      </c>
      <c r="Y47" s="3">
        <v>0.9</v>
      </c>
      <c r="Z47" s="3">
        <v>0.16</v>
      </c>
      <c r="AA47" s="3">
        <v>0</v>
      </c>
      <c r="AB47" s="3">
        <v>0.16</v>
      </c>
      <c r="AC47" s="3">
        <v>1.8</v>
      </c>
      <c r="AD47" s="3">
        <v>35.29</v>
      </c>
      <c r="AE47" s="3">
        <v>0.11</v>
      </c>
      <c r="AF47" s="3">
        <v>0.79</v>
      </c>
      <c r="AG47" s="3">
        <v>4.4400000000000004</v>
      </c>
      <c r="AH47" s="3">
        <v>76.23</v>
      </c>
      <c r="AI47" s="3">
        <v>79.05</v>
      </c>
      <c r="AJ47" s="3">
        <v>63.64</v>
      </c>
      <c r="AK47" s="3">
        <v>0.32</v>
      </c>
      <c r="AL47" s="3">
        <v>7.24</v>
      </c>
      <c r="AM47" s="3">
        <v>2.33</v>
      </c>
      <c r="AN47" s="3">
        <v>1.27</v>
      </c>
      <c r="AO47" s="3">
        <v>7.83</v>
      </c>
      <c r="AP47" s="3">
        <v>0.42</v>
      </c>
      <c r="AQ47" s="3">
        <v>0</v>
      </c>
    </row>
    <row r="48" spans="1:43">
      <c r="A48" s="2" t="s">
        <v>901</v>
      </c>
      <c r="B48" s="3" t="s">
        <v>144</v>
      </c>
      <c r="C48" s="2">
        <v>3</v>
      </c>
      <c r="D48" s="3" t="s">
        <v>58</v>
      </c>
      <c r="E48" s="3">
        <v>1</v>
      </c>
      <c r="F48" s="3">
        <v>181</v>
      </c>
      <c r="G48" s="3">
        <v>24</v>
      </c>
      <c r="H48" s="3">
        <v>4</v>
      </c>
      <c r="I48" s="14">
        <v>5400000</v>
      </c>
      <c r="J48" s="14">
        <v>2500000</v>
      </c>
      <c r="K48" s="3">
        <v>1</v>
      </c>
      <c r="L48" s="3">
        <v>1.0989010989010988E-2</v>
      </c>
      <c r="M48">
        <v>1.5130108118657308E-2</v>
      </c>
      <c r="N48">
        <v>1.1363636363636364E-2</v>
      </c>
      <c r="O48">
        <v>8.3333333333333329E-2</v>
      </c>
      <c r="P48">
        <v>0</v>
      </c>
      <c r="Q48">
        <v>1.6963519203053147E-2</v>
      </c>
      <c r="R48" s="7">
        <v>0</v>
      </c>
      <c r="S48" s="7"/>
      <c r="T48" s="3">
        <v>3168</v>
      </c>
      <c r="U48" s="3">
        <v>47.78</v>
      </c>
      <c r="V48" s="3">
        <v>44.44</v>
      </c>
      <c r="W48" s="3">
        <v>0.23</v>
      </c>
      <c r="X48" s="3">
        <v>5.09</v>
      </c>
      <c r="Y48" s="3">
        <v>1.1100000000000001</v>
      </c>
      <c r="Z48" s="3">
        <v>0.06</v>
      </c>
      <c r="AA48" s="3">
        <v>0</v>
      </c>
      <c r="AB48" s="3">
        <v>0.03</v>
      </c>
      <c r="AC48" s="3">
        <v>0.31</v>
      </c>
      <c r="AD48" s="3">
        <v>45.45</v>
      </c>
      <c r="AE48" s="3">
        <v>0.03</v>
      </c>
      <c r="AF48" s="3">
        <v>2.41</v>
      </c>
      <c r="AG48" s="3">
        <v>0.8</v>
      </c>
      <c r="AH48" s="3">
        <v>75.14</v>
      </c>
      <c r="AI48" s="3">
        <v>84.35</v>
      </c>
      <c r="AJ48" s="3">
        <v>48.78</v>
      </c>
      <c r="AK48" s="3">
        <v>0.31</v>
      </c>
      <c r="AL48" s="3">
        <v>4.46</v>
      </c>
      <c r="AM48" s="3">
        <v>2.02</v>
      </c>
      <c r="AN48" s="3">
        <v>0.28000000000000003</v>
      </c>
      <c r="AO48" s="3">
        <v>6.93</v>
      </c>
      <c r="AP48" s="3">
        <v>0.09</v>
      </c>
      <c r="AQ48" s="3">
        <v>0.03</v>
      </c>
    </row>
    <row r="49" spans="1:43">
      <c r="A49" s="3" t="s">
        <v>413</v>
      </c>
      <c r="B49" s="3" t="s">
        <v>82</v>
      </c>
      <c r="C49" s="2">
        <v>1</v>
      </c>
      <c r="D49" s="3" t="s">
        <v>24</v>
      </c>
      <c r="E49" s="3">
        <v>0</v>
      </c>
      <c r="F49" s="3">
        <v>190</v>
      </c>
      <c r="G49" s="3">
        <v>33</v>
      </c>
      <c r="H49" s="3">
        <v>3</v>
      </c>
      <c r="I49" s="14">
        <v>6000000</v>
      </c>
      <c r="J49" s="14">
        <v>3000000</v>
      </c>
      <c r="K49" s="3">
        <v>1</v>
      </c>
      <c r="L49" s="6">
        <v>1.5893197711379528E-3</v>
      </c>
      <c r="M49">
        <v>7.2391953212513471E-3</v>
      </c>
      <c r="N49">
        <v>1.4853395061728396E-3</v>
      </c>
      <c r="O49">
        <v>8.3333333333333329E-2</v>
      </c>
      <c r="P49">
        <v>0</v>
      </c>
      <c r="Q49">
        <v>1.4978422688710177E-2</v>
      </c>
      <c r="R49" s="7">
        <v>6130</v>
      </c>
      <c r="S49" s="7">
        <v>14567.416666666666</v>
      </c>
      <c r="T49" s="3">
        <v>1639</v>
      </c>
      <c r="U49" s="3">
        <v>43.44</v>
      </c>
      <c r="V49" s="3">
        <v>42.86</v>
      </c>
      <c r="W49" s="3">
        <v>0.05</v>
      </c>
      <c r="X49" s="3">
        <v>2.8</v>
      </c>
      <c r="Y49" s="3">
        <v>2.42</v>
      </c>
      <c r="Z49" s="3">
        <v>0.22</v>
      </c>
      <c r="AA49" s="3">
        <v>0</v>
      </c>
      <c r="AB49" s="3">
        <v>0.27</v>
      </c>
      <c r="AC49" s="3">
        <v>1.54</v>
      </c>
      <c r="AD49" s="3">
        <v>42.86</v>
      </c>
      <c r="AE49" s="3">
        <v>0.05</v>
      </c>
      <c r="AF49" s="3">
        <v>0.77</v>
      </c>
      <c r="AG49" s="3">
        <v>2.97</v>
      </c>
      <c r="AH49" s="3">
        <v>67.959999999999994</v>
      </c>
      <c r="AI49" s="3">
        <v>71.13</v>
      </c>
      <c r="AJ49" s="3">
        <v>41.67</v>
      </c>
      <c r="AK49" s="3">
        <v>0.27</v>
      </c>
      <c r="AL49" s="3">
        <v>2.31</v>
      </c>
      <c r="AM49" s="3">
        <v>1.32</v>
      </c>
      <c r="AN49" s="3">
        <v>0.77</v>
      </c>
      <c r="AO49" s="3">
        <v>2.75</v>
      </c>
      <c r="AP49" s="3">
        <v>0</v>
      </c>
      <c r="AQ49" s="3">
        <v>0</v>
      </c>
    </row>
    <row r="50" spans="1:43" ht="15.5">
      <c r="A50" s="2" t="s">
        <v>913</v>
      </c>
      <c r="B50" s="3" t="s">
        <v>52</v>
      </c>
      <c r="C50" s="2">
        <v>2</v>
      </c>
      <c r="D50" s="3" t="s">
        <v>225</v>
      </c>
      <c r="E50" s="3">
        <v>1</v>
      </c>
      <c r="F50" s="3">
        <v>187</v>
      </c>
      <c r="G50" s="3">
        <v>25</v>
      </c>
      <c r="H50" s="3">
        <v>4</v>
      </c>
      <c r="I50" s="14">
        <v>12300000</v>
      </c>
      <c r="J50" s="14">
        <v>10000000</v>
      </c>
      <c r="K50" s="3">
        <v>1</v>
      </c>
      <c r="L50" s="5">
        <v>1.9841269841269844E-2</v>
      </c>
      <c r="M50">
        <v>4.9304593509040165E-2</v>
      </c>
      <c r="N50">
        <v>3.2879818594104306E-2</v>
      </c>
      <c r="O50">
        <v>0.2</v>
      </c>
      <c r="P50">
        <v>2.1052631578947368E-3</v>
      </c>
      <c r="Q50">
        <v>4.6912239647921759E-2</v>
      </c>
      <c r="R50" s="7">
        <v>16188</v>
      </c>
      <c r="S50" s="8"/>
      <c r="T50" s="3">
        <v>2487</v>
      </c>
      <c r="U50" s="3">
        <v>62.82</v>
      </c>
      <c r="V50" s="3">
        <v>28.57</v>
      </c>
      <c r="W50" s="3">
        <v>0.11</v>
      </c>
      <c r="X50" s="3">
        <v>6.15</v>
      </c>
      <c r="Y50" s="3">
        <v>1.19</v>
      </c>
      <c r="Z50" s="3">
        <v>0.22</v>
      </c>
      <c r="AA50" s="3">
        <v>0.04</v>
      </c>
      <c r="AB50" s="3">
        <v>0.22</v>
      </c>
      <c r="AC50" s="3">
        <v>1.41</v>
      </c>
      <c r="AD50" s="3">
        <v>28.21</v>
      </c>
      <c r="AE50" s="3">
        <v>7.0000000000000007E-2</v>
      </c>
      <c r="AF50" s="3">
        <v>1.38</v>
      </c>
      <c r="AG50" s="3">
        <v>1.1599999999999999</v>
      </c>
      <c r="AH50" s="3">
        <v>86.41</v>
      </c>
      <c r="AI50" s="3">
        <v>91.31</v>
      </c>
      <c r="AJ50" s="3">
        <v>61.7</v>
      </c>
      <c r="AK50" s="3">
        <v>0.22</v>
      </c>
      <c r="AL50" s="3">
        <v>8.83</v>
      </c>
      <c r="AM50" s="3">
        <v>2.2400000000000002</v>
      </c>
      <c r="AN50" s="3">
        <v>1.01</v>
      </c>
      <c r="AO50" s="3">
        <v>9.0500000000000007</v>
      </c>
      <c r="AP50" s="3">
        <v>2.06</v>
      </c>
      <c r="AQ50" s="3">
        <v>3.94</v>
      </c>
    </row>
    <row r="51" spans="1:43" ht="15.5">
      <c r="A51" s="2" t="s">
        <v>916</v>
      </c>
      <c r="B51" s="3" t="s">
        <v>166</v>
      </c>
      <c r="C51" s="2">
        <v>3</v>
      </c>
      <c r="D51" s="3" t="s">
        <v>108</v>
      </c>
      <c r="E51" s="3">
        <v>0</v>
      </c>
      <c r="F51" s="3">
        <v>183</v>
      </c>
      <c r="G51" s="3">
        <v>30</v>
      </c>
      <c r="H51" s="3">
        <v>2</v>
      </c>
      <c r="I51" s="14">
        <v>1100000</v>
      </c>
      <c r="J51" s="14">
        <v>5000000</v>
      </c>
      <c r="K51" s="3">
        <v>1</v>
      </c>
      <c r="L51" s="5">
        <v>1.0989011E-2</v>
      </c>
      <c r="M51">
        <v>2.7038684236254752E-2</v>
      </c>
      <c r="N51">
        <v>2.1780303030303032E-2</v>
      </c>
      <c r="O51">
        <v>0.1</v>
      </c>
      <c r="P51">
        <v>0</v>
      </c>
      <c r="Q51">
        <v>2.5551229495276908E-2</v>
      </c>
      <c r="R51" s="7">
        <v>0</v>
      </c>
      <c r="S51" s="7">
        <v>14137.428571428571</v>
      </c>
      <c r="T51" s="3">
        <v>1350</v>
      </c>
      <c r="U51" s="3">
        <v>48.08</v>
      </c>
      <c r="V51" s="3">
        <v>0</v>
      </c>
      <c r="W51" s="3">
        <v>0.4</v>
      </c>
      <c r="X51" s="3">
        <v>5.6</v>
      </c>
      <c r="Y51" s="3">
        <v>1.2</v>
      </c>
      <c r="Z51" s="3">
        <v>0.13</v>
      </c>
      <c r="AA51" s="3">
        <v>0</v>
      </c>
      <c r="AB51" s="3">
        <v>7.0000000000000007E-2</v>
      </c>
      <c r="AC51" s="3">
        <v>0.73</v>
      </c>
      <c r="AD51" s="3">
        <v>27.27</v>
      </c>
      <c r="AE51" s="3">
        <v>7.0000000000000007E-2</v>
      </c>
      <c r="AF51" s="3">
        <v>1.93</v>
      </c>
      <c r="AG51" s="3">
        <v>1.53</v>
      </c>
      <c r="AH51" s="3">
        <v>72.17</v>
      </c>
      <c r="AI51" s="3">
        <v>80.98</v>
      </c>
      <c r="AJ51" s="3">
        <v>45.45</v>
      </c>
      <c r="AK51" s="3">
        <v>0.33</v>
      </c>
      <c r="AL51" s="3">
        <v>6.73</v>
      </c>
      <c r="AM51" s="3">
        <v>3.13</v>
      </c>
      <c r="AN51" s="3">
        <v>1.53</v>
      </c>
      <c r="AO51" s="3">
        <v>7.87</v>
      </c>
      <c r="AP51" s="3">
        <v>0.33</v>
      </c>
      <c r="AQ51" s="3">
        <v>0.4</v>
      </c>
    </row>
    <row r="52" spans="1:43">
      <c r="A52" s="2" t="s">
        <v>923</v>
      </c>
      <c r="B52" s="3" t="s">
        <v>262</v>
      </c>
      <c r="C52" s="2">
        <v>1</v>
      </c>
      <c r="D52" s="3" t="s">
        <v>39</v>
      </c>
      <c r="E52" s="3">
        <v>0</v>
      </c>
      <c r="F52" s="3">
        <v>181</v>
      </c>
      <c r="G52" s="3">
        <v>25</v>
      </c>
      <c r="H52" s="3">
        <v>4</v>
      </c>
      <c r="I52" s="14">
        <v>2700000</v>
      </c>
      <c r="J52" s="14">
        <v>5000000</v>
      </c>
      <c r="K52" s="3">
        <v>1</v>
      </c>
      <c r="L52" s="6">
        <v>1.2714558169103624E-3</v>
      </c>
      <c r="M52">
        <v>1.2223032363651401E-2</v>
      </c>
      <c r="N52">
        <v>2.8594771241830064E-3</v>
      </c>
      <c r="O52">
        <v>0.375</v>
      </c>
      <c r="P52">
        <v>0</v>
      </c>
      <c r="Q52">
        <v>5.0830968350858721E-2</v>
      </c>
      <c r="R52" s="7">
        <v>7932</v>
      </c>
      <c r="S52" s="10">
        <v>23733.25</v>
      </c>
      <c r="T52" s="3">
        <v>2130</v>
      </c>
      <c r="U52" s="3">
        <v>43.75</v>
      </c>
      <c r="V52" s="3">
        <v>42.86</v>
      </c>
      <c r="W52" s="3">
        <v>0</v>
      </c>
      <c r="X52" s="3">
        <v>2.96</v>
      </c>
      <c r="Y52" s="3">
        <v>1.61</v>
      </c>
      <c r="Z52" s="3">
        <v>0.42</v>
      </c>
      <c r="AA52" s="3">
        <v>0</v>
      </c>
      <c r="AB52" s="3">
        <v>0.42</v>
      </c>
      <c r="AC52" s="3">
        <v>3.55</v>
      </c>
      <c r="AD52" s="3">
        <v>33.33</v>
      </c>
      <c r="AE52" s="3">
        <v>0.08</v>
      </c>
      <c r="AF52" s="3">
        <v>2.41</v>
      </c>
      <c r="AG52" s="3">
        <v>4.9000000000000004</v>
      </c>
      <c r="AH52" s="3">
        <v>58.75</v>
      </c>
      <c r="AI52" s="3">
        <v>67.06</v>
      </c>
      <c r="AJ52" s="3">
        <v>50</v>
      </c>
      <c r="AK52" s="3">
        <v>0.3</v>
      </c>
      <c r="AL52" s="3">
        <v>4.2699999999999996</v>
      </c>
      <c r="AM52" s="3">
        <v>2.2799999999999998</v>
      </c>
      <c r="AN52" s="3">
        <v>1.44</v>
      </c>
      <c r="AO52" s="3">
        <v>4.3099999999999996</v>
      </c>
      <c r="AP52" s="3">
        <v>0.08</v>
      </c>
      <c r="AQ52" s="3">
        <v>0.04</v>
      </c>
    </row>
    <row r="53" spans="1:43">
      <c r="A53" s="3" t="s">
        <v>926</v>
      </c>
      <c r="B53" s="3" t="s">
        <v>51</v>
      </c>
      <c r="C53" s="2">
        <v>3</v>
      </c>
      <c r="D53" s="3" t="s">
        <v>9</v>
      </c>
      <c r="E53" s="3">
        <v>0</v>
      </c>
      <c r="F53" s="3">
        <v>174</v>
      </c>
      <c r="G53" s="3">
        <v>29</v>
      </c>
      <c r="H53" s="3">
        <v>3</v>
      </c>
      <c r="I53" s="14">
        <v>9500000</v>
      </c>
      <c r="J53" s="14">
        <v>15000000</v>
      </c>
      <c r="K53" s="3">
        <v>1</v>
      </c>
      <c r="L53" s="3">
        <v>5.4945054945054944E-2</v>
      </c>
      <c r="M53">
        <v>0.14678436147640178</v>
      </c>
      <c r="N53">
        <v>8.7121212121212127E-2</v>
      </c>
      <c r="O53">
        <v>1.1428571428571428</v>
      </c>
      <c r="P53">
        <v>2.3378141437755697E-3</v>
      </c>
      <c r="Q53">
        <v>0.20138903714998233</v>
      </c>
      <c r="R53" s="7">
        <v>0</v>
      </c>
      <c r="S53" s="7"/>
      <c r="T53" s="3">
        <v>768</v>
      </c>
      <c r="U53" s="3">
        <v>26.92</v>
      </c>
      <c r="V53" s="3">
        <v>31.25</v>
      </c>
      <c r="W53" s="3">
        <v>0</v>
      </c>
      <c r="X53" s="3">
        <v>3.75</v>
      </c>
      <c r="Y53" s="3">
        <v>0.7</v>
      </c>
      <c r="Z53" s="3">
        <v>0.12</v>
      </c>
      <c r="AA53" s="3">
        <v>0.12</v>
      </c>
      <c r="AB53" s="3">
        <v>0</v>
      </c>
      <c r="AC53" s="3">
        <v>0.47</v>
      </c>
      <c r="AD53" s="3">
        <v>75</v>
      </c>
      <c r="AE53" s="3">
        <v>0.12</v>
      </c>
      <c r="AF53" s="3">
        <v>0.94</v>
      </c>
      <c r="AG53" s="3">
        <v>1.17</v>
      </c>
      <c r="AH53" s="3">
        <v>91.72</v>
      </c>
      <c r="AI53" s="3">
        <v>95.27</v>
      </c>
      <c r="AJ53" s="3">
        <v>54.17</v>
      </c>
      <c r="AK53" s="3">
        <v>0.12</v>
      </c>
      <c r="AL53" s="3">
        <v>11.95</v>
      </c>
      <c r="AM53" s="3">
        <v>3.16</v>
      </c>
      <c r="AN53" s="3">
        <v>0.59</v>
      </c>
      <c r="AO53" s="3">
        <v>12.07</v>
      </c>
      <c r="AP53" s="3">
        <v>0</v>
      </c>
      <c r="AQ53" s="3">
        <v>0</v>
      </c>
    </row>
    <row r="54" spans="1:43" ht="15.5">
      <c r="A54" s="2" t="s">
        <v>933</v>
      </c>
      <c r="B54" s="3" t="s">
        <v>95</v>
      </c>
      <c r="C54" s="2">
        <v>3</v>
      </c>
      <c r="D54" s="3" t="s">
        <v>27</v>
      </c>
      <c r="E54" s="3">
        <v>1</v>
      </c>
      <c r="F54" s="3">
        <v>178</v>
      </c>
      <c r="G54" s="3">
        <v>22</v>
      </c>
      <c r="H54" s="3">
        <v>5</v>
      </c>
      <c r="I54" s="14">
        <v>4500000</v>
      </c>
      <c r="J54" s="14">
        <v>5000000</v>
      </c>
      <c r="K54" s="3">
        <v>1</v>
      </c>
      <c r="L54" s="5">
        <v>1.0989011E-2</v>
      </c>
      <c r="M54">
        <v>3.5878510849271794E-2</v>
      </c>
      <c r="N54">
        <v>3.2291666666666663E-2</v>
      </c>
      <c r="O54">
        <v>0.20833333333333334</v>
      </c>
      <c r="P54">
        <v>0</v>
      </c>
      <c r="Q54">
        <v>3.4745006736410872E-2</v>
      </c>
      <c r="R54" s="7">
        <v>0</v>
      </c>
      <c r="S54" s="7">
        <v>13789</v>
      </c>
      <c r="T54" s="3">
        <v>2622</v>
      </c>
      <c r="U54" s="3">
        <v>44.29</v>
      </c>
      <c r="V54" s="3">
        <v>22</v>
      </c>
      <c r="W54" s="3">
        <v>0.27</v>
      </c>
      <c r="X54" s="3">
        <v>5.56</v>
      </c>
      <c r="Y54" s="3">
        <v>1.68</v>
      </c>
      <c r="Z54" s="3">
        <v>0.41</v>
      </c>
      <c r="AA54" s="3">
        <v>7.0000000000000007E-2</v>
      </c>
      <c r="AB54" s="3">
        <v>0</v>
      </c>
      <c r="AC54" s="3">
        <v>0.34</v>
      </c>
      <c r="AD54" s="3">
        <v>20</v>
      </c>
      <c r="AE54" s="3">
        <v>0.14000000000000001</v>
      </c>
      <c r="AF54" s="3">
        <v>3.67</v>
      </c>
      <c r="AG54" s="3">
        <v>2.57</v>
      </c>
      <c r="AH54" s="3">
        <v>71.73</v>
      </c>
      <c r="AI54" s="3">
        <v>80.36</v>
      </c>
      <c r="AJ54" s="3">
        <v>48.12</v>
      </c>
      <c r="AK54" s="3">
        <v>0.62</v>
      </c>
      <c r="AL54" s="3">
        <v>4.8099999999999996</v>
      </c>
      <c r="AM54" s="3">
        <v>3.91</v>
      </c>
      <c r="AN54" s="3">
        <v>1.1299999999999999</v>
      </c>
      <c r="AO54" s="3">
        <v>8.86</v>
      </c>
      <c r="AP54" s="3">
        <v>0</v>
      </c>
      <c r="AQ54" s="3">
        <v>0.03</v>
      </c>
    </row>
    <row r="55" spans="1:43" ht="15.5">
      <c r="A55" s="2" t="s">
        <v>940</v>
      </c>
      <c r="B55" s="3" t="s">
        <v>82</v>
      </c>
      <c r="C55" s="2">
        <v>2</v>
      </c>
      <c r="D55" s="3" t="s">
        <v>45</v>
      </c>
      <c r="E55" s="3">
        <v>1</v>
      </c>
      <c r="F55" s="3">
        <v>178</v>
      </c>
      <c r="G55" s="3">
        <v>30</v>
      </c>
      <c r="H55" s="3">
        <v>2</v>
      </c>
      <c r="I55" s="14">
        <v>1500000</v>
      </c>
      <c r="J55" s="14">
        <v>4500000</v>
      </c>
      <c r="K55" s="3">
        <v>1</v>
      </c>
      <c r="L55" s="5">
        <v>1.1904761904761904E-2</v>
      </c>
      <c r="M55">
        <v>1.5922381044894771E-2</v>
      </c>
      <c r="N55">
        <v>1.1471291866028709E-2</v>
      </c>
      <c r="O55">
        <v>8.3333333333333329E-2</v>
      </c>
      <c r="P55">
        <v>0</v>
      </c>
      <c r="Q55">
        <v>1.4700542642394294E-2</v>
      </c>
      <c r="R55" s="7">
        <v>0</v>
      </c>
      <c r="S55" s="7"/>
      <c r="T55" s="3">
        <v>3470</v>
      </c>
      <c r="U55" s="3">
        <v>47.62</v>
      </c>
      <c r="V55" s="3">
        <v>26.09</v>
      </c>
      <c r="W55" s="3">
        <v>0.05</v>
      </c>
      <c r="X55" s="3">
        <v>2.78</v>
      </c>
      <c r="Y55" s="3">
        <v>1.1399999999999999</v>
      </c>
      <c r="Z55" s="3">
        <v>0.16</v>
      </c>
      <c r="AA55" s="3">
        <v>0</v>
      </c>
      <c r="AB55" s="3">
        <v>0.13</v>
      </c>
      <c r="AC55" s="3">
        <v>1.3</v>
      </c>
      <c r="AD55" s="3">
        <v>32</v>
      </c>
      <c r="AE55" s="3">
        <v>0.1</v>
      </c>
      <c r="AF55" s="3">
        <v>1.71</v>
      </c>
      <c r="AG55" s="3">
        <v>2.1</v>
      </c>
      <c r="AH55" s="3">
        <v>85</v>
      </c>
      <c r="AI55" s="3">
        <v>92.19</v>
      </c>
      <c r="AJ55" s="3">
        <v>63.41</v>
      </c>
      <c r="AK55" s="3">
        <v>0.13</v>
      </c>
      <c r="AL55" s="3">
        <v>8.43</v>
      </c>
      <c r="AM55" s="3">
        <v>2.0499999999999998</v>
      </c>
      <c r="AN55" s="3">
        <v>0.8</v>
      </c>
      <c r="AO55" s="3">
        <v>7.63</v>
      </c>
      <c r="AP55" s="3">
        <v>3.09</v>
      </c>
      <c r="AQ55" s="3">
        <v>2.75</v>
      </c>
    </row>
    <row r="56" spans="1:43">
      <c r="A56" s="2" t="s">
        <v>955</v>
      </c>
      <c r="B56" s="3" t="s">
        <v>28</v>
      </c>
      <c r="C56" s="2">
        <v>3</v>
      </c>
      <c r="D56" s="3" t="s">
        <v>45</v>
      </c>
      <c r="E56" s="3">
        <v>0</v>
      </c>
      <c r="F56" s="3">
        <v>180</v>
      </c>
      <c r="G56" s="3">
        <v>23</v>
      </c>
      <c r="H56" s="3">
        <v>6</v>
      </c>
      <c r="I56" s="14">
        <v>48000000</v>
      </c>
      <c r="J56" s="14">
        <v>30000000</v>
      </c>
      <c r="K56" s="3">
        <v>1</v>
      </c>
      <c r="L56" s="3">
        <v>4.3956043956043953E-2</v>
      </c>
      <c r="M56">
        <v>0.16495678607033526</v>
      </c>
      <c r="N56">
        <v>8.9285714285714274E-2</v>
      </c>
      <c r="O56">
        <v>1.25</v>
      </c>
      <c r="P56">
        <v>3.2258064516129032E-4</v>
      </c>
      <c r="Q56">
        <v>0.21955861547005634</v>
      </c>
      <c r="R56" s="7">
        <v>26826</v>
      </c>
      <c r="S56" s="7">
        <v>561178.72727272729</v>
      </c>
      <c r="T56" s="3">
        <v>2682</v>
      </c>
      <c r="U56" s="3">
        <v>54.26</v>
      </c>
      <c r="V56" s="3">
        <v>11.11</v>
      </c>
      <c r="W56" s="3">
        <v>0.13</v>
      </c>
      <c r="X56" s="3">
        <v>4.33</v>
      </c>
      <c r="Y56" s="3">
        <v>0.94</v>
      </c>
      <c r="Z56" s="3">
        <v>7.0000000000000007E-2</v>
      </c>
      <c r="AA56" s="3">
        <v>0</v>
      </c>
      <c r="AB56" s="3">
        <v>7.0000000000000007E-2</v>
      </c>
      <c r="AC56" s="3">
        <v>0.81</v>
      </c>
      <c r="AD56" s="3">
        <v>29.17</v>
      </c>
      <c r="AE56" s="3">
        <v>0.03</v>
      </c>
      <c r="AF56" s="3">
        <v>3.46</v>
      </c>
      <c r="AG56" s="3">
        <v>4.33</v>
      </c>
      <c r="AH56" s="3">
        <v>84.81</v>
      </c>
      <c r="AI56" s="3">
        <v>89.84</v>
      </c>
      <c r="AJ56" s="3">
        <v>61.47</v>
      </c>
      <c r="AK56" s="3">
        <v>0.4</v>
      </c>
      <c r="AL56" s="3">
        <v>7.21</v>
      </c>
      <c r="AM56" s="3">
        <v>3.05</v>
      </c>
      <c r="AN56" s="3">
        <v>0.77</v>
      </c>
      <c r="AO56" s="3">
        <v>10.47</v>
      </c>
      <c r="AP56" s="3">
        <v>0</v>
      </c>
      <c r="AQ56" s="3">
        <v>0</v>
      </c>
    </row>
    <row r="57" spans="1:43">
      <c r="A57" s="2" t="s">
        <v>956</v>
      </c>
      <c r="B57" s="3" t="s">
        <v>130</v>
      </c>
      <c r="C57" s="2">
        <v>3</v>
      </c>
      <c r="D57" s="3" t="s">
        <v>24</v>
      </c>
      <c r="E57" s="3">
        <v>1</v>
      </c>
      <c r="F57" s="3">
        <v>183</v>
      </c>
      <c r="G57" s="3">
        <v>24</v>
      </c>
      <c r="H57" s="3">
        <v>5</v>
      </c>
      <c r="I57" s="14">
        <v>8000000</v>
      </c>
      <c r="J57" s="14">
        <v>10000000</v>
      </c>
      <c r="K57" s="3">
        <v>1</v>
      </c>
      <c r="L57" s="3">
        <v>1.0989010989010988E-2</v>
      </c>
      <c r="M57">
        <v>5.0274791678015206E-2</v>
      </c>
      <c r="N57">
        <v>2.003205128205128E-2</v>
      </c>
      <c r="O57">
        <v>1</v>
      </c>
      <c r="P57">
        <v>0</v>
      </c>
      <c r="Q57">
        <v>0.14842779114522264</v>
      </c>
      <c r="R57" s="7">
        <v>3284</v>
      </c>
      <c r="S57" s="7"/>
      <c r="T57" s="3">
        <v>3326</v>
      </c>
      <c r="U57" s="3">
        <v>39.880000000000003</v>
      </c>
      <c r="V57" s="3">
        <v>20</v>
      </c>
      <c r="W57" s="3">
        <v>0.46</v>
      </c>
      <c r="X57" s="3">
        <v>5.47</v>
      </c>
      <c r="Y57" s="3">
        <v>0.95</v>
      </c>
      <c r="Z57" s="3">
        <v>0.19</v>
      </c>
      <c r="AA57" s="3">
        <v>0</v>
      </c>
      <c r="AB57" s="3">
        <v>0.03</v>
      </c>
      <c r="AC57" s="3">
        <v>0.16</v>
      </c>
      <c r="AD57" s="3">
        <v>33.33</v>
      </c>
      <c r="AE57" s="3">
        <v>0</v>
      </c>
      <c r="AF57" s="3">
        <v>0.11</v>
      </c>
      <c r="AG57" s="3">
        <v>0.35</v>
      </c>
      <c r="AH57" s="3">
        <v>87.28</v>
      </c>
      <c r="AI57" s="3">
        <v>92.38</v>
      </c>
      <c r="AJ57" s="3">
        <v>54.14</v>
      </c>
      <c r="AK57" s="3">
        <v>0.03</v>
      </c>
      <c r="AL57" s="3">
        <v>5.36</v>
      </c>
      <c r="AM57" s="3">
        <v>0.43</v>
      </c>
      <c r="AN57" s="3">
        <v>0.38</v>
      </c>
      <c r="AO57" s="3">
        <v>7.6</v>
      </c>
      <c r="AP57" s="3">
        <v>0</v>
      </c>
      <c r="AQ57" s="3">
        <v>0</v>
      </c>
    </row>
    <row r="58" spans="1:43">
      <c r="A58" s="2" t="s">
        <v>960</v>
      </c>
      <c r="B58" s="3" t="s">
        <v>126</v>
      </c>
      <c r="C58" s="2">
        <v>1</v>
      </c>
      <c r="D58" s="3" t="s">
        <v>53</v>
      </c>
      <c r="E58" s="3">
        <v>0</v>
      </c>
      <c r="F58" s="3">
        <v>184</v>
      </c>
      <c r="G58" s="3">
        <v>26</v>
      </c>
      <c r="H58" s="3">
        <v>4</v>
      </c>
      <c r="I58" s="14">
        <v>6000000</v>
      </c>
      <c r="J58" s="14">
        <v>22000000</v>
      </c>
      <c r="K58" s="3">
        <v>1</v>
      </c>
      <c r="L58" s="2">
        <v>3.4965034965034965E-3</v>
      </c>
      <c r="M58">
        <v>6.8887078301529186E-3</v>
      </c>
      <c r="N58">
        <v>5.1551870748299316E-3</v>
      </c>
      <c r="O58">
        <v>2.3529411764705882E-2</v>
      </c>
      <c r="P58">
        <v>3.8461538461538462E-4</v>
      </c>
      <c r="Q58">
        <v>5.4409961529767129E-3</v>
      </c>
      <c r="R58" s="7">
        <v>0</v>
      </c>
      <c r="S58" s="7"/>
      <c r="T58" s="3">
        <v>3115</v>
      </c>
      <c r="U58" s="3">
        <v>48.45</v>
      </c>
      <c r="V58" s="3">
        <v>15</v>
      </c>
      <c r="W58" s="3">
        <v>0.12</v>
      </c>
      <c r="X58" s="3">
        <v>4.33</v>
      </c>
      <c r="Y58" s="3">
        <v>0.81</v>
      </c>
      <c r="Z58" s="3">
        <v>0.12</v>
      </c>
      <c r="AA58" s="3">
        <v>0</v>
      </c>
      <c r="AB58" s="3">
        <v>0.14000000000000001</v>
      </c>
      <c r="AC58" s="3">
        <v>1.68</v>
      </c>
      <c r="AD58" s="3">
        <v>27.59</v>
      </c>
      <c r="AE58" s="3">
        <v>0.28999999999999998</v>
      </c>
      <c r="AF58" s="3">
        <v>6.5</v>
      </c>
      <c r="AG58" s="3">
        <v>4.74</v>
      </c>
      <c r="AH58" s="3">
        <v>63.07</v>
      </c>
      <c r="AI58" s="3">
        <v>75.260000000000005</v>
      </c>
      <c r="AJ58" s="3">
        <v>45.18</v>
      </c>
      <c r="AK58" s="3">
        <v>0.87</v>
      </c>
      <c r="AL58" s="3">
        <v>4.8</v>
      </c>
      <c r="AM58" s="3">
        <v>5.1100000000000003</v>
      </c>
      <c r="AN58" s="3">
        <v>0.95</v>
      </c>
      <c r="AO58" s="3">
        <v>8.9600000000000009</v>
      </c>
      <c r="AP58" s="3">
        <v>0.81</v>
      </c>
      <c r="AQ58" s="3">
        <v>1.42</v>
      </c>
    </row>
    <row r="59" spans="1:43" ht="15.5">
      <c r="A59" s="2" t="s">
        <v>962</v>
      </c>
      <c r="B59" s="3" t="s">
        <v>137</v>
      </c>
      <c r="C59" s="2">
        <v>2</v>
      </c>
      <c r="D59" s="3" t="s">
        <v>45</v>
      </c>
      <c r="E59" s="3">
        <v>1</v>
      </c>
      <c r="F59" s="3">
        <v>175</v>
      </c>
      <c r="G59" s="3">
        <v>26</v>
      </c>
      <c r="H59" s="3">
        <v>4</v>
      </c>
      <c r="I59" s="14">
        <v>9000000</v>
      </c>
      <c r="J59" s="14">
        <v>8000000</v>
      </c>
      <c r="K59" s="3">
        <v>1</v>
      </c>
      <c r="L59" s="5">
        <v>3.968253968253968E-3</v>
      </c>
      <c r="M59">
        <v>8.435030621609961E-3</v>
      </c>
      <c r="N59">
        <v>4.6599181937527802E-3</v>
      </c>
      <c r="O59">
        <v>5.7142857142857148E-2</v>
      </c>
      <c r="P59">
        <v>0</v>
      </c>
      <c r="Q59">
        <v>1.1066061756853474E-2</v>
      </c>
      <c r="R59" s="7">
        <v>0</v>
      </c>
      <c r="S59" s="7"/>
      <c r="T59" s="3">
        <v>3131</v>
      </c>
      <c r="U59" s="3">
        <v>25.64</v>
      </c>
      <c r="V59" s="3">
        <v>33.33</v>
      </c>
      <c r="W59" s="3">
        <v>0.06</v>
      </c>
      <c r="X59" s="3">
        <v>2.85</v>
      </c>
      <c r="Y59" s="3">
        <v>0.95</v>
      </c>
      <c r="Z59" s="3">
        <v>0.06</v>
      </c>
      <c r="AA59" s="3">
        <v>0</v>
      </c>
      <c r="AB59" s="3">
        <v>0.14000000000000001</v>
      </c>
      <c r="AC59" s="3">
        <v>2.56</v>
      </c>
      <c r="AD59" s="3">
        <v>44.94</v>
      </c>
      <c r="AE59" s="3">
        <v>0.23</v>
      </c>
      <c r="AF59" s="3">
        <v>3.02</v>
      </c>
      <c r="AG59" s="3">
        <v>9.17</v>
      </c>
      <c r="AH59" s="3">
        <v>78.3</v>
      </c>
      <c r="AI59" s="3">
        <v>84.86</v>
      </c>
      <c r="AJ59" s="3">
        <v>53.85</v>
      </c>
      <c r="AK59" s="3">
        <v>0.46</v>
      </c>
      <c r="AL59" s="3">
        <v>5.09</v>
      </c>
      <c r="AM59" s="3">
        <v>3.62</v>
      </c>
      <c r="AN59" s="3">
        <v>1.24</v>
      </c>
      <c r="AO59" s="3">
        <v>6.3</v>
      </c>
      <c r="AP59" s="3">
        <v>1.35</v>
      </c>
      <c r="AQ59" s="3">
        <v>2.39</v>
      </c>
    </row>
    <row r="60" spans="1:43">
      <c r="A60" s="2" t="s">
        <v>970</v>
      </c>
      <c r="B60" s="3" t="s">
        <v>84</v>
      </c>
      <c r="C60" s="2">
        <v>1</v>
      </c>
      <c r="D60" s="3" t="s">
        <v>13</v>
      </c>
      <c r="E60" s="3">
        <v>1</v>
      </c>
      <c r="F60" s="3">
        <v>187</v>
      </c>
      <c r="G60" s="3">
        <v>28</v>
      </c>
      <c r="H60" s="3">
        <v>3</v>
      </c>
      <c r="I60" s="14">
        <v>2500000</v>
      </c>
      <c r="J60" s="14">
        <v>3500000</v>
      </c>
      <c r="K60" s="3">
        <v>1</v>
      </c>
      <c r="L60" s="6">
        <v>6.3572790845518119E-4</v>
      </c>
      <c r="M60">
        <v>3.4635623236605592E-3</v>
      </c>
      <c r="N60">
        <v>1.1608489549666018E-3</v>
      </c>
      <c r="O60">
        <v>5.5555555555555552E-2</v>
      </c>
      <c r="P60">
        <v>0</v>
      </c>
      <c r="Q60">
        <v>8.1119927632400564E-3</v>
      </c>
      <c r="R60" s="7">
        <v>0</v>
      </c>
      <c r="S60" s="7">
        <v>32865</v>
      </c>
      <c r="T60" s="3">
        <v>1037</v>
      </c>
      <c r="U60" s="3">
        <v>34.619999999999997</v>
      </c>
      <c r="V60" s="3">
        <v>0</v>
      </c>
      <c r="W60" s="3">
        <v>0.09</v>
      </c>
      <c r="X60" s="3">
        <v>1.91</v>
      </c>
      <c r="Y60" s="3">
        <v>1.91</v>
      </c>
      <c r="Z60" s="3">
        <v>0.26</v>
      </c>
      <c r="AA60" s="3">
        <v>0</v>
      </c>
      <c r="AB60" s="3">
        <v>0.26</v>
      </c>
      <c r="AC60" s="3">
        <v>2.52</v>
      </c>
      <c r="AD60" s="3">
        <v>58.62</v>
      </c>
      <c r="AE60" s="3">
        <v>0.09</v>
      </c>
      <c r="AF60" s="3">
        <v>0.69</v>
      </c>
      <c r="AG60" s="3">
        <v>2.6</v>
      </c>
      <c r="AH60" s="3">
        <v>74.209999999999994</v>
      </c>
      <c r="AI60" s="3">
        <v>77.7</v>
      </c>
      <c r="AJ60" s="3">
        <v>0</v>
      </c>
      <c r="AK60" s="3">
        <v>0.35</v>
      </c>
      <c r="AL60" s="3">
        <v>0.87</v>
      </c>
      <c r="AM60" s="3">
        <v>0.61</v>
      </c>
      <c r="AN60" s="3">
        <v>0.09</v>
      </c>
      <c r="AO60" s="3">
        <v>1.3</v>
      </c>
      <c r="AP60" s="3">
        <v>0</v>
      </c>
      <c r="AQ60" s="3">
        <v>0</v>
      </c>
    </row>
    <row r="61" spans="1:43">
      <c r="A61" s="2" t="s">
        <v>975</v>
      </c>
      <c r="B61" s="3" t="s">
        <v>131</v>
      </c>
      <c r="C61" s="2">
        <v>1</v>
      </c>
      <c r="D61" s="3" t="s">
        <v>27</v>
      </c>
      <c r="E61" s="3">
        <v>1</v>
      </c>
      <c r="F61" s="3">
        <v>181</v>
      </c>
      <c r="G61" s="3">
        <v>31</v>
      </c>
      <c r="H61" s="3">
        <v>3</v>
      </c>
      <c r="I61" s="14">
        <v>7750000</v>
      </c>
      <c r="J61" s="14">
        <v>4000000</v>
      </c>
      <c r="K61" s="3">
        <v>1</v>
      </c>
      <c r="L61" s="2">
        <v>3.4965034965034965E-3</v>
      </c>
      <c r="M61">
        <v>6.3767370381018259E-3</v>
      </c>
      <c r="N61">
        <v>5.351419413919414E-3</v>
      </c>
      <c r="O61">
        <v>2.3529411764705882E-2</v>
      </c>
      <c r="P61">
        <v>4.1666666666666664E-4</v>
      </c>
      <c r="Q61">
        <v>4.9621331893753666E-3</v>
      </c>
      <c r="R61" s="7">
        <v>0</v>
      </c>
      <c r="S61" s="7">
        <v>21827.5</v>
      </c>
      <c r="T61" s="3">
        <v>3654</v>
      </c>
      <c r="U61" s="3">
        <v>27.16</v>
      </c>
      <c r="V61" s="3">
        <v>0</v>
      </c>
      <c r="W61" s="3">
        <v>0</v>
      </c>
      <c r="X61" s="3">
        <v>0.71</v>
      </c>
      <c r="Y61" s="3">
        <v>0.66</v>
      </c>
      <c r="Z61" s="3">
        <v>7.0000000000000007E-2</v>
      </c>
      <c r="AA61" s="3">
        <v>0</v>
      </c>
      <c r="AB61" s="3">
        <v>0.39</v>
      </c>
      <c r="AC61" s="3">
        <v>2.33</v>
      </c>
      <c r="AD61" s="3">
        <v>44.57</v>
      </c>
      <c r="AE61" s="3">
        <v>0.05</v>
      </c>
      <c r="AF61" s="3">
        <v>1.06</v>
      </c>
      <c r="AG61" s="3">
        <v>2.5499999999999998</v>
      </c>
      <c r="AH61" s="3">
        <v>78.48</v>
      </c>
      <c r="AI61" s="3">
        <v>81.27</v>
      </c>
      <c r="AJ61" s="3">
        <v>73.680000000000007</v>
      </c>
      <c r="AK61" s="3">
        <v>0.4</v>
      </c>
      <c r="AL61" s="3">
        <v>1.1100000000000001</v>
      </c>
      <c r="AM61" s="3">
        <v>1.8</v>
      </c>
      <c r="AN61" s="3">
        <v>0.53</v>
      </c>
      <c r="AO61" s="3">
        <v>2</v>
      </c>
      <c r="AP61" s="3">
        <v>0</v>
      </c>
      <c r="AQ61" s="3">
        <v>0</v>
      </c>
    </row>
    <row r="62" spans="1:43" ht="15.5">
      <c r="A62" s="2" t="s">
        <v>981</v>
      </c>
      <c r="B62" s="3" t="s">
        <v>26</v>
      </c>
      <c r="C62" s="2">
        <v>2</v>
      </c>
      <c r="D62" s="3" t="s">
        <v>147</v>
      </c>
      <c r="E62" s="3">
        <v>1</v>
      </c>
      <c r="F62" s="3">
        <v>183</v>
      </c>
      <c r="G62" s="3">
        <v>22</v>
      </c>
      <c r="H62" s="3">
        <v>3</v>
      </c>
      <c r="I62" s="14">
        <v>24000000</v>
      </c>
      <c r="J62" s="14">
        <v>33000000</v>
      </c>
      <c r="K62" s="3">
        <v>1</v>
      </c>
      <c r="L62" s="5">
        <v>6.5476190476190479E-2</v>
      </c>
      <c r="M62">
        <v>0.14391114726468182</v>
      </c>
      <c r="N62">
        <v>8.4523809523809529E-2</v>
      </c>
      <c r="O62">
        <v>0.87301587301587302</v>
      </c>
      <c r="P62">
        <v>1.7777777777777779E-3</v>
      </c>
      <c r="Q62">
        <v>0.18462761239658551</v>
      </c>
      <c r="R62" s="7">
        <v>0</v>
      </c>
      <c r="S62" s="7"/>
      <c r="T62" s="3">
        <v>3220</v>
      </c>
      <c r="U62" s="3">
        <v>37.11</v>
      </c>
      <c r="V62" s="3">
        <v>15.79</v>
      </c>
      <c r="W62" s="3">
        <v>0.22</v>
      </c>
      <c r="X62" s="3">
        <v>3.86</v>
      </c>
      <c r="Y62" s="3">
        <v>1.29</v>
      </c>
      <c r="Z62" s="3">
        <v>0.22</v>
      </c>
      <c r="AA62" s="3">
        <v>0</v>
      </c>
      <c r="AB62" s="3">
        <v>0.2</v>
      </c>
      <c r="AC62" s="3">
        <v>1.45</v>
      </c>
      <c r="AD62" s="3">
        <v>28.85</v>
      </c>
      <c r="AE62" s="3">
        <v>0.03</v>
      </c>
      <c r="AF62" s="3">
        <v>1.1200000000000001</v>
      </c>
      <c r="AG62" s="3">
        <v>2.6</v>
      </c>
      <c r="AH62" s="3">
        <v>88.05</v>
      </c>
      <c r="AI62" s="3">
        <v>91.21</v>
      </c>
      <c r="AJ62" s="3">
        <v>57.3</v>
      </c>
      <c r="AK62" s="3">
        <v>0.28000000000000003</v>
      </c>
      <c r="AL62" s="3">
        <v>6.46</v>
      </c>
      <c r="AM62" s="3">
        <v>2.21</v>
      </c>
      <c r="AN62" s="3">
        <v>1.06</v>
      </c>
      <c r="AO62" s="3">
        <v>5.76</v>
      </c>
      <c r="AP62" s="3">
        <v>0</v>
      </c>
      <c r="AQ62" s="3">
        <v>0.11</v>
      </c>
    </row>
    <row r="63" spans="1:43">
      <c r="A63" s="2" t="s">
        <v>989</v>
      </c>
      <c r="B63" s="3" t="s">
        <v>197</v>
      </c>
      <c r="C63" s="2">
        <v>1</v>
      </c>
      <c r="D63" s="3" t="s">
        <v>45</v>
      </c>
      <c r="E63" s="3">
        <v>0</v>
      </c>
      <c r="F63" s="3">
        <v>172</v>
      </c>
      <c r="G63" s="3">
        <v>27</v>
      </c>
      <c r="H63" s="3">
        <v>3</v>
      </c>
      <c r="I63" s="14">
        <v>3000000</v>
      </c>
      <c r="J63" s="14">
        <v>2000000</v>
      </c>
      <c r="K63" s="3">
        <v>1</v>
      </c>
      <c r="L63" s="2">
        <v>3.4965034965034965E-3</v>
      </c>
      <c r="M63">
        <v>4.8748379450226286E-3</v>
      </c>
      <c r="N63">
        <v>4.3106651802303974E-3</v>
      </c>
      <c r="O63">
        <v>2.0833333333333332E-2</v>
      </c>
      <c r="P63">
        <v>4.1666666666666664E-4</v>
      </c>
      <c r="Q63">
        <v>3.8610282246630532E-3</v>
      </c>
      <c r="R63" s="7">
        <v>0</v>
      </c>
      <c r="S63" s="7">
        <v>0</v>
      </c>
      <c r="T63" s="3">
        <v>755</v>
      </c>
      <c r="U63" s="3">
        <v>29.41</v>
      </c>
      <c r="V63" s="3">
        <v>0</v>
      </c>
      <c r="W63" s="3">
        <v>0.12</v>
      </c>
      <c r="X63" s="3">
        <v>3.1</v>
      </c>
      <c r="Y63" s="3">
        <v>1.07</v>
      </c>
      <c r="Z63" s="3">
        <v>0.12</v>
      </c>
      <c r="AA63" s="3">
        <v>0</v>
      </c>
      <c r="AB63" s="3">
        <v>0.12</v>
      </c>
      <c r="AC63" s="3">
        <v>0.83</v>
      </c>
      <c r="AD63" s="3">
        <v>14.29</v>
      </c>
      <c r="AE63" s="3">
        <v>0</v>
      </c>
      <c r="AF63" s="3">
        <v>3.22</v>
      </c>
      <c r="AG63" s="3">
        <v>5.96</v>
      </c>
      <c r="AH63" s="3">
        <v>72.8</v>
      </c>
      <c r="AI63" s="3">
        <v>78.44</v>
      </c>
      <c r="AJ63" s="3">
        <v>60</v>
      </c>
      <c r="AK63" s="3">
        <v>0.48</v>
      </c>
      <c r="AL63" s="3">
        <v>3.1</v>
      </c>
      <c r="AM63" s="3">
        <v>3.34</v>
      </c>
      <c r="AN63" s="3">
        <v>0.24</v>
      </c>
      <c r="AO63" s="3">
        <v>5.72</v>
      </c>
      <c r="AP63" s="3">
        <v>1.07</v>
      </c>
      <c r="AQ63" s="3">
        <v>1.07</v>
      </c>
    </row>
    <row r="64" spans="1:43">
      <c r="A64" s="3" t="s">
        <v>373</v>
      </c>
      <c r="B64" s="3" t="s">
        <v>62</v>
      </c>
      <c r="C64" s="2">
        <v>1</v>
      </c>
      <c r="D64" s="3" t="s">
        <v>274</v>
      </c>
      <c r="E64" s="3">
        <v>1</v>
      </c>
      <c r="F64" s="3">
        <v>173</v>
      </c>
      <c r="G64" s="3">
        <v>24</v>
      </c>
      <c r="H64" s="3">
        <v>5</v>
      </c>
      <c r="I64" s="14">
        <v>30000000</v>
      </c>
      <c r="J64" s="14">
        <v>28000000</v>
      </c>
      <c r="K64" s="3">
        <v>1</v>
      </c>
      <c r="L64" s="2">
        <v>6.993006993006993E-3</v>
      </c>
      <c r="M64">
        <v>1.0621872328602759E-2</v>
      </c>
      <c r="N64">
        <v>8.8121118012422367E-3</v>
      </c>
      <c r="O64">
        <v>6.4102564102564111E-2</v>
      </c>
      <c r="P64">
        <v>7.6923076923076923E-4</v>
      </c>
      <c r="Q64">
        <v>1.0838843395569387E-2</v>
      </c>
      <c r="R64" s="7">
        <v>28025</v>
      </c>
      <c r="S64" s="7"/>
      <c r="T64" s="3">
        <v>1736</v>
      </c>
      <c r="U64" s="3">
        <v>20.93</v>
      </c>
      <c r="V64" s="3">
        <v>14.29</v>
      </c>
      <c r="W64" s="3">
        <v>0.1</v>
      </c>
      <c r="X64" s="3">
        <v>1.97</v>
      </c>
      <c r="Y64" s="3">
        <v>0.88</v>
      </c>
      <c r="Z64" s="3">
        <v>0.05</v>
      </c>
      <c r="AA64" s="3">
        <v>0</v>
      </c>
      <c r="AB64" s="3">
        <v>0.21</v>
      </c>
      <c r="AC64" s="3">
        <v>1.87</v>
      </c>
      <c r="AD64" s="3">
        <v>50</v>
      </c>
      <c r="AE64" s="3">
        <v>0.1</v>
      </c>
      <c r="AF64" s="3">
        <v>4.04</v>
      </c>
      <c r="AG64" s="3">
        <v>6.38</v>
      </c>
      <c r="AH64" s="3">
        <v>77.540000000000006</v>
      </c>
      <c r="AI64" s="3">
        <v>84.87</v>
      </c>
      <c r="AJ64" s="3">
        <v>58.33</v>
      </c>
      <c r="AK64" s="3">
        <v>0.31</v>
      </c>
      <c r="AL64" s="3">
        <v>2.13</v>
      </c>
      <c r="AM64" s="3">
        <v>3.53</v>
      </c>
      <c r="AN64" s="3">
        <v>0.62</v>
      </c>
      <c r="AO64" s="3">
        <v>4.51</v>
      </c>
      <c r="AP64" s="3">
        <v>0</v>
      </c>
      <c r="AQ64" s="3">
        <v>0.05</v>
      </c>
    </row>
    <row r="65" spans="1:43" ht="15.5">
      <c r="A65" s="3" t="s">
        <v>352</v>
      </c>
      <c r="B65" s="3" t="s">
        <v>171</v>
      </c>
      <c r="C65" s="2">
        <v>2</v>
      </c>
      <c r="D65" s="3" t="s">
        <v>24</v>
      </c>
      <c r="E65" s="3">
        <v>0</v>
      </c>
      <c r="F65" s="3">
        <v>187</v>
      </c>
      <c r="G65" s="3">
        <v>24</v>
      </c>
      <c r="H65" s="3">
        <v>3</v>
      </c>
      <c r="I65" s="14">
        <v>500000</v>
      </c>
      <c r="J65" s="14">
        <v>2500000</v>
      </c>
      <c r="K65" s="3">
        <v>1</v>
      </c>
      <c r="L65" s="5">
        <v>3.968253968253968E-3</v>
      </c>
      <c r="M65">
        <v>6.243292699915937E-3</v>
      </c>
      <c r="N65">
        <v>3.5570638511814986E-3</v>
      </c>
      <c r="O65">
        <v>4.1666666666666664E-2</v>
      </c>
      <c r="P65">
        <v>0</v>
      </c>
      <c r="Q65">
        <v>7.8539498402115469E-3</v>
      </c>
      <c r="R65" s="7">
        <v>5145</v>
      </c>
      <c r="S65" s="7"/>
      <c r="T65" s="3">
        <v>1279</v>
      </c>
      <c r="U65" s="3">
        <v>45.16</v>
      </c>
      <c r="V65" s="3">
        <v>20</v>
      </c>
      <c r="W65" s="3">
        <v>7.0000000000000007E-2</v>
      </c>
      <c r="X65" s="3">
        <v>3.45</v>
      </c>
      <c r="Y65" s="3">
        <v>1.97</v>
      </c>
      <c r="Z65" s="3">
        <v>0.35</v>
      </c>
      <c r="AA65" s="3">
        <v>7.0000000000000007E-2</v>
      </c>
      <c r="AB65" s="3">
        <v>7.0000000000000007E-2</v>
      </c>
      <c r="AC65" s="3">
        <v>1.27</v>
      </c>
      <c r="AD65" s="3">
        <v>33.33</v>
      </c>
      <c r="AE65" s="3">
        <v>7.0000000000000007E-2</v>
      </c>
      <c r="AF65" s="3">
        <v>1.55</v>
      </c>
      <c r="AG65" s="3">
        <v>0.63</v>
      </c>
      <c r="AH65" s="3">
        <v>76.69</v>
      </c>
      <c r="AI65" s="3">
        <v>83.74</v>
      </c>
      <c r="AJ65" s="3">
        <v>51.72</v>
      </c>
      <c r="AK65" s="3">
        <v>0.14000000000000001</v>
      </c>
      <c r="AL65" s="3">
        <v>4.6399999999999997</v>
      </c>
      <c r="AM65" s="3">
        <v>1.41</v>
      </c>
      <c r="AN65" s="3">
        <v>0.28000000000000003</v>
      </c>
      <c r="AO65" s="3">
        <v>4.29</v>
      </c>
      <c r="AP65" s="3">
        <v>1.06</v>
      </c>
      <c r="AQ65" s="3">
        <v>0.84</v>
      </c>
    </row>
    <row r="66" spans="1:43" ht="15.5">
      <c r="A66" s="2" t="s">
        <v>1007</v>
      </c>
      <c r="B66" s="3" t="s">
        <v>14</v>
      </c>
      <c r="C66" s="2">
        <v>2</v>
      </c>
      <c r="D66" s="3" t="s">
        <v>39</v>
      </c>
      <c r="E66" s="3">
        <v>0</v>
      </c>
      <c r="F66" s="3">
        <v>177</v>
      </c>
      <c r="G66" s="3">
        <v>23</v>
      </c>
      <c r="H66" s="3">
        <v>1</v>
      </c>
      <c r="I66" s="14">
        <v>22000000</v>
      </c>
      <c r="J66" s="14">
        <v>50000000</v>
      </c>
      <c r="K66" s="3">
        <v>1</v>
      </c>
      <c r="L66" s="5">
        <v>7.1428571428571425E-2</v>
      </c>
      <c r="M66">
        <v>9.2208133565421679E-2</v>
      </c>
      <c r="N66">
        <v>8.0128205128205121E-2</v>
      </c>
      <c r="O66">
        <v>0.3</v>
      </c>
      <c r="P66">
        <v>5.0000000000000001E-3</v>
      </c>
      <c r="Q66">
        <v>6.0841792941085153E-2</v>
      </c>
      <c r="R66" s="7">
        <v>127361</v>
      </c>
      <c r="S66" s="7">
        <v>750934</v>
      </c>
      <c r="T66" s="3">
        <v>2547</v>
      </c>
      <c r="U66" s="3">
        <v>30.95</v>
      </c>
      <c r="V66" s="3">
        <v>34.78</v>
      </c>
      <c r="W66" s="3">
        <v>0</v>
      </c>
      <c r="X66" s="3">
        <v>2.37</v>
      </c>
      <c r="Y66" s="3">
        <v>1.2</v>
      </c>
      <c r="Z66" s="3">
        <v>0.18</v>
      </c>
      <c r="AA66" s="3">
        <v>0</v>
      </c>
      <c r="AB66" s="3">
        <v>0.32</v>
      </c>
      <c r="AC66" s="3">
        <v>2.2999999999999998</v>
      </c>
      <c r="AD66" s="3">
        <v>43.08</v>
      </c>
      <c r="AE66" s="3">
        <v>0.11</v>
      </c>
      <c r="AF66" s="3">
        <v>0.92</v>
      </c>
      <c r="AG66" s="3">
        <v>5.41</v>
      </c>
      <c r="AH66" s="3">
        <v>85.59</v>
      </c>
      <c r="AI66" s="3">
        <v>88.13</v>
      </c>
      <c r="AJ66" s="3">
        <v>60.53</v>
      </c>
      <c r="AK66" s="3">
        <v>0.39</v>
      </c>
      <c r="AL66" s="3">
        <v>7.17</v>
      </c>
      <c r="AM66" s="3">
        <v>3.25</v>
      </c>
      <c r="AN66" s="3">
        <v>2.5099999999999998</v>
      </c>
      <c r="AO66" s="3">
        <v>6.08</v>
      </c>
      <c r="AP66" s="3">
        <v>0.21</v>
      </c>
      <c r="AQ66" s="3">
        <v>0.18</v>
      </c>
    </row>
    <row r="67" spans="1:43">
      <c r="A67" s="2" t="s">
        <v>1008</v>
      </c>
      <c r="B67" s="3" t="s">
        <v>46</v>
      </c>
      <c r="C67" s="2">
        <v>3</v>
      </c>
      <c r="D67" s="3" t="s">
        <v>27</v>
      </c>
      <c r="E67" s="3">
        <v>1</v>
      </c>
      <c r="F67" s="3">
        <v>182</v>
      </c>
      <c r="G67" s="3">
        <v>25</v>
      </c>
      <c r="H67" s="3">
        <v>5</v>
      </c>
      <c r="I67" s="14">
        <v>8000000</v>
      </c>
      <c r="J67" s="14">
        <v>9000000</v>
      </c>
      <c r="K67" s="3">
        <v>1</v>
      </c>
      <c r="L67" s="3">
        <v>2.1978021978021976E-2</v>
      </c>
      <c r="M67">
        <v>5.2051554050706592E-2</v>
      </c>
      <c r="N67">
        <v>3.6375661375661374E-2</v>
      </c>
      <c r="O67">
        <v>0.3125</v>
      </c>
      <c r="P67">
        <v>5.8445353594389242E-4</v>
      </c>
      <c r="Q67">
        <v>5.9793528221218618E-2</v>
      </c>
      <c r="R67" s="7">
        <v>0</v>
      </c>
      <c r="S67" s="7"/>
      <c r="T67" s="3">
        <v>3558</v>
      </c>
      <c r="U67" s="3">
        <v>51.16</v>
      </c>
      <c r="V67" s="3">
        <v>50</v>
      </c>
      <c r="W67" s="3">
        <v>0.21</v>
      </c>
      <c r="X67" s="3">
        <v>4.03</v>
      </c>
      <c r="Y67" s="3">
        <v>1.1200000000000001</v>
      </c>
      <c r="Z67" s="3">
        <v>0.2</v>
      </c>
      <c r="AA67" s="3">
        <v>0</v>
      </c>
      <c r="AB67" s="3">
        <v>0.13</v>
      </c>
      <c r="AC67" s="3">
        <v>0.47</v>
      </c>
      <c r="AD67" s="3">
        <v>38.89</v>
      </c>
      <c r="AE67" s="3">
        <v>0.05</v>
      </c>
      <c r="AF67" s="3">
        <v>3.85</v>
      </c>
      <c r="AG67" s="3">
        <v>2.4700000000000002</v>
      </c>
      <c r="AH67" s="3">
        <v>79.349999999999994</v>
      </c>
      <c r="AI67" s="3">
        <v>86.54</v>
      </c>
      <c r="AJ67" s="3">
        <v>55.56</v>
      </c>
      <c r="AK67" s="3">
        <v>0.49</v>
      </c>
      <c r="AL67" s="3">
        <v>7.1</v>
      </c>
      <c r="AM67" s="3">
        <v>4.58</v>
      </c>
      <c r="AN67" s="3">
        <v>0.7</v>
      </c>
      <c r="AO67" s="3">
        <v>11.83</v>
      </c>
      <c r="AP67" s="3">
        <v>0</v>
      </c>
      <c r="AQ67" s="3">
        <v>0</v>
      </c>
    </row>
    <row r="68" spans="1:43" ht="15.5">
      <c r="A68" s="3" t="s">
        <v>340</v>
      </c>
      <c r="B68" s="3" t="s">
        <v>151</v>
      </c>
      <c r="C68" s="2">
        <v>2</v>
      </c>
      <c r="D68" s="3" t="s">
        <v>24</v>
      </c>
      <c r="E68" s="3">
        <v>1</v>
      </c>
      <c r="F68" s="3">
        <v>183</v>
      </c>
      <c r="G68" s="3">
        <v>25</v>
      </c>
      <c r="H68" s="3">
        <v>4</v>
      </c>
      <c r="I68" s="14">
        <v>3600000</v>
      </c>
      <c r="J68" s="14">
        <v>4000000</v>
      </c>
      <c r="K68" s="3">
        <v>1</v>
      </c>
      <c r="L68" s="5">
        <v>7.9365079365079361E-3</v>
      </c>
      <c r="M68">
        <v>1.4343847581089079E-2</v>
      </c>
      <c r="N68">
        <v>1.3338668800853675E-2</v>
      </c>
      <c r="O68">
        <v>4.9999999999999996E-2</v>
      </c>
      <c r="P68">
        <v>0</v>
      </c>
      <c r="Q68">
        <v>1.1357699539713518E-2</v>
      </c>
      <c r="R68" s="7">
        <v>8831</v>
      </c>
      <c r="S68" s="7">
        <v>12344</v>
      </c>
      <c r="T68" s="3">
        <v>1422</v>
      </c>
      <c r="U68" s="3">
        <v>43.55</v>
      </c>
      <c r="V68" s="3">
        <v>36.36</v>
      </c>
      <c r="W68" s="3">
        <v>0.25</v>
      </c>
      <c r="X68" s="3">
        <v>2.97</v>
      </c>
      <c r="Y68" s="3">
        <v>1.84</v>
      </c>
      <c r="Z68" s="3">
        <v>0.19</v>
      </c>
      <c r="AA68" s="3">
        <v>0</v>
      </c>
      <c r="AB68" s="3">
        <v>0.13</v>
      </c>
      <c r="AC68" s="3">
        <v>1.39</v>
      </c>
      <c r="AD68" s="3">
        <v>27.27</v>
      </c>
      <c r="AE68" s="3">
        <v>0.06</v>
      </c>
      <c r="AF68" s="3">
        <v>0.38</v>
      </c>
      <c r="AG68" s="3">
        <v>2.72</v>
      </c>
      <c r="AH68" s="3">
        <v>89.5</v>
      </c>
      <c r="AI68" s="3">
        <v>90.63</v>
      </c>
      <c r="AJ68" s="3">
        <v>75</v>
      </c>
      <c r="AK68" s="3">
        <v>0.13</v>
      </c>
      <c r="AL68" s="3">
        <v>6.14</v>
      </c>
      <c r="AM68" s="3">
        <v>1.52</v>
      </c>
      <c r="AN68" s="3">
        <v>0.82</v>
      </c>
      <c r="AO68" s="3">
        <v>6.08</v>
      </c>
      <c r="AP68" s="3">
        <v>0</v>
      </c>
      <c r="AQ68" s="3">
        <v>0</v>
      </c>
    </row>
    <row r="69" spans="1:43">
      <c r="A69" s="2" t="s">
        <v>1018</v>
      </c>
      <c r="B69" s="3" t="s">
        <v>62</v>
      </c>
      <c r="C69" s="2">
        <v>3</v>
      </c>
      <c r="D69" s="3" t="s">
        <v>225</v>
      </c>
      <c r="E69" s="3">
        <v>1</v>
      </c>
      <c r="F69" s="3">
        <v>193</v>
      </c>
      <c r="G69" s="3">
        <v>25</v>
      </c>
      <c r="H69" s="3">
        <v>5</v>
      </c>
      <c r="I69" s="14">
        <v>18000000</v>
      </c>
      <c r="J69" s="14">
        <v>15000000</v>
      </c>
      <c r="K69" s="3">
        <v>1</v>
      </c>
      <c r="L69" s="3">
        <v>1.0989010989010988E-2</v>
      </c>
      <c r="M69">
        <v>6.2217090974623579E-2</v>
      </c>
      <c r="N69">
        <v>4.1666666666666664E-2</v>
      </c>
      <c r="O69">
        <v>0.42857142857142855</v>
      </c>
      <c r="P69">
        <v>0</v>
      </c>
      <c r="Q69">
        <v>7.3796862394245474E-2</v>
      </c>
      <c r="R69" s="7">
        <v>0</v>
      </c>
      <c r="S69" s="7">
        <v>62782.75</v>
      </c>
      <c r="T69" s="3">
        <v>2140</v>
      </c>
      <c r="U69" s="3">
        <v>61.49</v>
      </c>
      <c r="V69" s="3">
        <v>17.649999999999999</v>
      </c>
      <c r="W69" s="3">
        <v>0.5</v>
      </c>
      <c r="X69" s="3">
        <v>6.14</v>
      </c>
      <c r="Y69" s="3">
        <v>0.71</v>
      </c>
      <c r="Z69" s="3">
        <v>0.21</v>
      </c>
      <c r="AA69" s="3">
        <v>0</v>
      </c>
      <c r="AB69" s="3">
        <v>0.08</v>
      </c>
      <c r="AC69" s="3">
        <v>0.55000000000000004</v>
      </c>
      <c r="AD69" s="3">
        <v>30.77</v>
      </c>
      <c r="AE69" s="3">
        <v>0.04</v>
      </c>
      <c r="AF69" s="3">
        <v>0.04</v>
      </c>
      <c r="AG69" s="3">
        <v>0.13</v>
      </c>
      <c r="AH69" s="3">
        <v>82.84</v>
      </c>
      <c r="AI69" s="3">
        <v>90.18</v>
      </c>
      <c r="AJ69" s="3">
        <v>54.17</v>
      </c>
      <c r="AK69" s="3">
        <v>0</v>
      </c>
      <c r="AL69" s="3">
        <v>3.62</v>
      </c>
      <c r="AM69" s="3">
        <v>0.28999999999999998</v>
      </c>
      <c r="AN69" s="3">
        <v>0.25</v>
      </c>
      <c r="AO69" s="3">
        <v>6.01</v>
      </c>
      <c r="AP69" s="3">
        <v>0</v>
      </c>
      <c r="AQ69" s="3">
        <v>0</v>
      </c>
    </row>
    <row r="70" spans="1:43">
      <c r="A70" s="2" t="s">
        <v>1027</v>
      </c>
      <c r="B70" s="3" t="s">
        <v>25</v>
      </c>
      <c r="C70" s="2">
        <v>3</v>
      </c>
      <c r="D70" s="3" t="s">
        <v>9</v>
      </c>
      <c r="E70" s="3">
        <v>1</v>
      </c>
      <c r="F70" s="3">
        <v>194</v>
      </c>
      <c r="G70" s="3">
        <v>26</v>
      </c>
      <c r="H70" s="3">
        <v>6</v>
      </c>
      <c r="I70" s="14">
        <v>87000000</v>
      </c>
      <c r="J70" s="14">
        <v>50000000</v>
      </c>
      <c r="K70" s="3">
        <v>1</v>
      </c>
      <c r="L70" s="3">
        <v>0.15384615384615385</v>
      </c>
      <c r="M70">
        <v>0.17333531596594345</v>
      </c>
      <c r="N70">
        <v>9.0909090909090912E-2</v>
      </c>
      <c r="O70">
        <v>2.0833333333333335</v>
      </c>
      <c r="P70">
        <v>5.0000000000000001E-3</v>
      </c>
      <c r="Q70">
        <v>0.30528752226540146</v>
      </c>
      <c r="R70" s="7">
        <v>233140</v>
      </c>
      <c r="S70" s="7">
        <v>503754</v>
      </c>
      <c r="T70" s="3">
        <v>2781</v>
      </c>
      <c r="U70" s="3">
        <v>67.790000000000006</v>
      </c>
      <c r="V70" s="3">
        <v>20</v>
      </c>
      <c r="W70" s="3">
        <v>0.45</v>
      </c>
      <c r="X70" s="3">
        <v>6.18</v>
      </c>
      <c r="Y70" s="3">
        <v>0.68</v>
      </c>
      <c r="Z70" s="3">
        <v>0.19</v>
      </c>
      <c r="AA70" s="3">
        <v>0.03</v>
      </c>
      <c r="AB70" s="3">
        <v>0.1</v>
      </c>
      <c r="AC70" s="3">
        <v>0.65</v>
      </c>
      <c r="AD70" s="3">
        <v>45</v>
      </c>
      <c r="AE70" s="3">
        <v>0</v>
      </c>
      <c r="AF70" s="3">
        <v>0.16</v>
      </c>
      <c r="AG70" s="3">
        <v>0.87</v>
      </c>
      <c r="AH70" s="3">
        <v>88.87</v>
      </c>
      <c r="AI70" s="3">
        <v>91.96</v>
      </c>
      <c r="AJ70" s="3">
        <v>69.31</v>
      </c>
      <c r="AK70" s="3">
        <v>0.06</v>
      </c>
      <c r="AL70" s="3">
        <v>8.09</v>
      </c>
      <c r="AM70" s="3">
        <v>0.74</v>
      </c>
      <c r="AN70" s="3">
        <v>0.36</v>
      </c>
      <c r="AO70" s="3">
        <v>9.7100000000000009</v>
      </c>
      <c r="AP70" s="3">
        <v>0</v>
      </c>
      <c r="AQ70" s="3">
        <v>0</v>
      </c>
    </row>
    <row r="71" spans="1:43" ht="15.5">
      <c r="A71" s="2" t="s">
        <v>1042</v>
      </c>
      <c r="B71" s="3" t="s">
        <v>5</v>
      </c>
      <c r="C71" s="2">
        <v>2</v>
      </c>
      <c r="D71" s="3" t="s">
        <v>180</v>
      </c>
      <c r="E71" s="3">
        <v>1</v>
      </c>
      <c r="F71" s="3">
        <v>174</v>
      </c>
      <c r="G71" s="3">
        <v>30</v>
      </c>
      <c r="H71" s="3">
        <v>4</v>
      </c>
      <c r="I71" s="14">
        <v>30000000</v>
      </c>
      <c r="J71" s="14">
        <v>25000000</v>
      </c>
      <c r="K71" s="3">
        <v>1</v>
      </c>
      <c r="L71" s="5">
        <v>4.2016806722689079E-2</v>
      </c>
      <c r="M71">
        <v>8.4699727015711865E-2</v>
      </c>
      <c r="N71">
        <v>4.8571428571428571E-2</v>
      </c>
      <c r="O71">
        <v>0.69444444444444442</v>
      </c>
      <c r="P71">
        <v>1.6666666666666666E-3</v>
      </c>
      <c r="Q71">
        <v>0.10927778235406263</v>
      </c>
      <c r="R71" s="7">
        <v>96773</v>
      </c>
      <c r="S71" s="7">
        <v>175879</v>
      </c>
      <c r="T71" s="3">
        <v>3049</v>
      </c>
      <c r="U71" s="3">
        <v>47.14</v>
      </c>
      <c r="V71" s="3">
        <v>41.94</v>
      </c>
      <c r="W71" s="3">
        <v>0.24</v>
      </c>
      <c r="X71" s="3">
        <v>5.31</v>
      </c>
      <c r="Y71" s="3">
        <v>1.48</v>
      </c>
      <c r="Z71" s="3">
        <v>0.18</v>
      </c>
      <c r="AA71" s="3">
        <v>0</v>
      </c>
      <c r="AB71" s="3">
        <v>0</v>
      </c>
      <c r="AC71" s="3">
        <v>0.56000000000000005</v>
      </c>
      <c r="AD71" s="3">
        <v>21.05</v>
      </c>
      <c r="AE71" s="3">
        <v>0.03</v>
      </c>
      <c r="AF71" s="3">
        <v>0.47</v>
      </c>
      <c r="AG71" s="3">
        <v>1.33</v>
      </c>
      <c r="AH71" s="3">
        <v>87.4</v>
      </c>
      <c r="AI71" s="3">
        <v>89.51</v>
      </c>
      <c r="AJ71" s="3">
        <v>64.099999999999994</v>
      </c>
      <c r="AK71" s="3">
        <v>0.09</v>
      </c>
      <c r="AL71" s="3">
        <v>8.8000000000000007</v>
      </c>
      <c r="AM71" s="3">
        <v>1.53</v>
      </c>
      <c r="AN71" s="3">
        <v>0.62</v>
      </c>
      <c r="AO71" s="3">
        <v>8.2899999999999991</v>
      </c>
      <c r="AP71" s="3">
        <v>0</v>
      </c>
      <c r="AQ71" s="3">
        <v>0</v>
      </c>
    </row>
    <row r="72" spans="1:43">
      <c r="A72" s="2" t="s">
        <v>1045</v>
      </c>
      <c r="B72" s="3" t="s">
        <v>149</v>
      </c>
      <c r="C72" s="2">
        <v>1</v>
      </c>
      <c r="D72" s="3" t="s">
        <v>214</v>
      </c>
      <c r="E72" s="3">
        <v>1</v>
      </c>
      <c r="F72" s="3">
        <v>183</v>
      </c>
      <c r="G72" s="3">
        <v>25</v>
      </c>
      <c r="H72" s="3">
        <v>4</v>
      </c>
      <c r="I72" s="14">
        <v>8500000</v>
      </c>
      <c r="J72" s="14">
        <v>12000000</v>
      </c>
      <c r="K72" s="3">
        <v>1</v>
      </c>
      <c r="L72" s="6">
        <v>9.5359186268277163E-4</v>
      </c>
      <c r="M72">
        <v>5.9837837666680983E-3</v>
      </c>
      <c r="N72">
        <v>2.1527777777777778E-3</v>
      </c>
      <c r="O72">
        <v>0.1388888888888889</v>
      </c>
      <c r="P72">
        <v>0</v>
      </c>
      <c r="Q72">
        <v>1.8765883389059108E-2</v>
      </c>
      <c r="R72" s="7">
        <v>0</v>
      </c>
      <c r="S72" s="7">
        <v>14421</v>
      </c>
      <c r="T72" s="3">
        <v>1130</v>
      </c>
      <c r="U72" s="3">
        <v>33.33</v>
      </c>
      <c r="V72" s="3">
        <v>25</v>
      </c>
      <c r="W72" s="3">
        <v>0.08</v>
      </c>
      <c r="X72" s="3">
        <v>2.5499999999999998</v>
      </c>
      <c r="Y72" s="3">
        <v>0.8</v>
      </c>
      <c r="Z72" s="3">
        <v>0.08</v>
      </c>
      <c r="AA72" s="3">
        <v>0</v>
      </c>
      <c r="AB72" s="3">
        <v>0.32</v>
      </c>
      <c r="AC72" s="3">
        <v>2.23</v>
      </c>
      <c r="AD72" s="3">
        <v>42.86</v>
      </c>
      <c r="AE72" s="3">
        <v>0.24</v>
      </c>
      <c r="AF72" s="3">
        <v>3.35</v>
      </c>
      <c r="AG72" s="3">
        <v>6.93</v>
      </c>
      <c r="AH72" s="3">
        <v>71.97</v>
      </c>
      <c r="AI72" s="3">
        <v>79.42</v>
      </c>
      <c r="AJ72" s="3">
        <v>45.45</v>
      </c>
      <c r="AK72" s="3">
        <v>0.56000000000000005</v>
      </c>
      <c r="AL72" s="3">
        <v>3.58</v>
      </c>
      <c r="AM72" s="3">
        <v>2.95</v>
      </c>
      <c r="AN72" s="3">
        <v>0.64</v>
      </c>
      <c r="AO72" s="3">
        <v>5.65</v>
      </c>
      <c r="AP72" s="3">
        <v>0.24</v>
      </c>
      <c r="AQ72" s="3">
        <v>0.48</v>
      </c>
    </row>
    <row r="73" spans="1:43" ht="15.5">
      <c r="A73" s="2" t="s">
        <v>1050</v>
      </c>
      <c r="B73" s="3" t="s">
        <v>26</v>
      </c>
      <c r="C73" s="2">
        <v>2</v>
      </c>
      <c r="D73" s="3" t="s">
        <v>45</v>
      </c>
      <c r="E73" s="3">
        <v>0</v>
      </c>
      <c r="F73" s="3">
        <v>175</v>
      </c>
      <c r="G73" s="3">
        <v>21</v>
      </c>
      <c r="H73" s="3">
        <v>5</v>
      </c>
      <c r="I73" s="14">
        <v>16200000</v>
      </c>
      <c r="J73" s="14">
        <v>12000000</v>
      </c>
      <c r="K73" s="3">
        <v>1</v>
      </c>
      <c r="L73" s="5">
        <v>1.9841269841269844E-2</v>
      </c>
      <c r="M73">
        <v>4.3310974215794981E-2</v>
      </c>
      <c r="N73">
        <v>2.0620748299319726E-2</v>
      </c>
      <c r="O73">
        <v>0.33333333333333331</v>
      </c>
      <c r="P73">
        <v>4.7619047619047619E-4</v>
      </c>
      <c r="Q73">
        <v>5.9581927588758299E-2</v>
      </c>
      <c r="R73" s="7">
        <v>9294</v>
      </c>
      <c r="S73" s="7">
        <v>121295</v>
      </c>
      <c r="T73" s="3">
        <v>3171</v>
      </c>
      <c r="U73" s="3">
        <v>47.14</v>
      </c>
      <c r="V73" s="3">
        <v>22.22</v>
      </c>
      <c r="W73" s="3">
        <v>0.28999999999999998</v>
      </c>
      <c r="X73" s="3">
        <v>6.26</v>
      </c>
      <c r="Y73" s="3">
        <v>1.26</v>
      </c>
      <c r="Z73" s="3">
        <v>0.2</v>
      </c>
      <c r="AA73" s="3">
        <v>0</v>
      </c>
      <c r="AB73" s="3">
        <v>0</v>
      </c>
      <c r="AC73" s="3">
        <v>0.53</v>
      </c>
      <c r="AD73" s="3">
        <v>27.78</v>
      </c>
      <c r="AE73" s="3">
        <v>0.06</v>
      </c>
      <c r="AF73" s="3">
        <v>0.61</v>
      </c>
      <c r="AG73" s="3">
        <v>3.45</v>
      </c>
      <c r="AH73" s="3">
        <v>87.5</v>
      </c>
      <c r="AI73" s="3">
        <v>91.14</v>
      </c>
      <c r="AJ73" s="3">
        <v>62.29</v>
      </c>
      <c r="AK73" s="3">
        <v>0.15</v>
      </c>
      <c r="AL73" s="3">
        <v>8.49</v>
      </c>
      <c r="AM73" s="3">
        <v>1.87</v>
      </c>
      <c r="AN73" s="3">
        <v>0.97</v>
      </c>
      <c r="AO73" s="3">
        <v>9.19</v>
      </c>
      <c r="AP73" s="3">
        <v>0.82</v>
      </c>
      <c r="AQ73" s="3">
        <v>1.87</v>
      </c>
    </row>
    <row r="74" spans="1:43">
      <c r="A74" s="2" t="s">
        <v>1052</v>
      </c>
      <c r="B74" s="3" t="s">
        <v>155</v>
      </c>
      <c r="C74" s="2">
        <v>1</v>
      </c>
      <c r="D74" s="3" t="s">
        <v>180</v>
      </c>
      <c r="E74" s="3">
        <v>1</v>
      </c>
      <c r="F74" s="3">
        <v>185</v>
      </c>
      <c r="G74" s="3">
        <v>21</v>
      </c>
      <c r="H74" s="3">
        <v>5</v>
      </c>
      <c r="I74" s="14">
        <v>30000000</v>
      </c>
      <c r="J74" s="14">
        <v>30000000</v>
      </c>
      <c r="K74" s="3">
        <v>1</v>
      </c>
      <c r="L74" s="2">
        <v>3.4965034965034965E-3</v>
      </c>
      <c r="M74">
        <v>8.1597166017652965E-3</v>
      </c>
      <c r="N74">
        <v>7.8125E-3</v>
      </c>
      <c r="O74">
        <v>2.8846153846153848E-2</v>
      </c>
      <c r="P74">
        <v>7.6923076923076923E-4</v>
      </c>
      <c r="Q74">
        <v>5.6669115383814689E-3</v>
      </c>
      <c r="R74" s="7">
        <v>18898</v>
      </c>
      <c r="S74" s="7">
        <v>91488</v>
      </c>
      <c r="T74" s="3">
        <v>2927</v>
      </c>
      <c r="U74" s="3">
        <v>30.16</v>
      </c>
      <c r="V74" s="3">
        <v>50</v>
      </c>
      <c r="W74" s="3">
        <v>0.03</v>
      </c>
      <c r="X74" s="3">
        <v>1.57</v>
      </c>
      <c r="Y74" s="3">
        <v>1.1100000000000001</v>
      </c>
      <c r="Z74" s="3">
        <v>0.18</v>
      </c>
      <c r="AA74" s="3">
        <v>0</v>
      </c>
      <c r="AB74" s="3">
        <v>0.25</v>
      </c>
      <c r="AC74" s="3">
        <v>1.6</v>
      </c>
      <c r="AD74" s="3">
        <v>40.380000000000003</v>
      </c>
      <c r="AE74" s="3">
        <v>0.15</v>
      </c>
      <c r="AF74" s="3">
        <v>2.1800000000000002</v>
      </c>
      <c r="AG74" s="3">
        <v>7.47</v>
      </c>
      <c r="AH74" s="3">
        <v>77.319999999999993</v>
      </c>
      <c r="AI74" s="3">
        <v>82.94</v>
      </c>
      <c r="AJ74" s="3">
        <v>38.1</v>
      </c>
      <c r="AK74" s="3">
        <v>0.52</v>
      </c>
      <c r="AL74" s="3">
        <v>1.63</v>
      </c>
      <c r="AM74" s="3">
        <v>2.52</v>
      </c>
      <c r="AN74" s="3">
        <v>0.57999999999999996</v>
      </c>
      <c r="AO74" s="3">
        <v>3.66</v>
      </c>
      <c r="AP74" s="3">
        <v>0</v>
      </c>
      <c r="AQ74" s="3">
        <v>0</v>
      </c>
    </row>
    <row r="75" spans="1:43" ht="15.5">
      <c r="A75" s="2" t="s">
        <v>1065</v>
      </c>
      <c r="B75" s="3" t="s">
        <v>95</v>
      </c>
      <c r="C75" s="2">
        <v>2</v>
      </c>
      <c r="D75" s="3" t="s">
        <v>83</v>
      </c>
      <c r="E75" s="3">
        <v>0</v>
      </c>
      <c r="F75" s="3">
        <v>184</v>
      </c>
      <c r="G75" s="3">
        <v>23</v>
      </c>
      <c r="H75" s="3">
        <v>4</v>
      </c>
      <c r="I75" s="14">
        <v>14500000</v>
      </c>
      <c r="J75" s="14">
        <v>12000000</v>
      </c>
      <c r="K75" s="3">
        <v>1</v>
      </c>
      <c r="L75" s="5">
        <v>1.1904761904761904E-2</v>
      </c>
      <c r="M75">
        <v>1.9242410229268359E-2</v>
      </c>
      <c r="N75">
        <v>1.4285714285714287E-2</v>
      </c>
      <c r="O75">
        <v>6.0606060606060601E-2</v>
      </c>
      <c r="P75">
        <v>0</v>
      </c>
      <c r="Q75">
        <v>1.5414706984991084E-2</v>
      </c>
      <c r="R75" s="7">
        <v>0</v>
      </c>
      <c r="S75" s="7"/>
      <c r="T75" s="3">
        <v>1074</v>
      </c>
      <c r="U75" s="3">
        <v>20</v>
      </c>
      <c r="V75" s="3">
        <v>50</v>
      </c>
      <c r="W75" s="3">
        <v>0.17</v>
      </c>
      <c r="X75" s="3">
        <v>3.94</v>
      </c>
      <c r="Y75" s="3">
        <v>0.5</v>
      </c>
      <c r="Z75" s="3">
        <v>0.17</v>
      </c>
      <c r="AA75" s="3">
        <v>0</v>
      </c>
      <c r="AB75" s="3">
        <v>0</v>
      </c>
      <c r="AC75" s="3">
        <v>1.76</v>
      </c>
      <c r="AD75" s="3">
        <v>23.81</v>
      </c>
      <c r="AE75" s="3">
        <v>0</v>
      </c>
      <c r="AF75" s="3">
        <v>3.44</v>
      </c>
      <c r="AG75" s="3">
        <v>1.42</v>
      </c>
      <c r="AH75" s="3">
        <v>80.739999999999995</v>
      </c>
      <c r="AI75" s="3">
        <v>87</v>
      </c>
      <c r="AJ75" s="3">
        <v>43.48</v>
      </c>
      <c r="AK75" s="3">
        <v>0.34</v>
      </c>
      <c r="AL75" s="3">
        <v>5.2</v>
      </c>
      <c r="AM75" s="3">
        <v>5.1100000000000003</v>
      </c>
      <c r="AN75" s="3">
        <v>1.34</v>
      </c>
      <c r="AO75" s="3">
        <v>8.2100000000000009</v>
      </c>
      <c r="AP75" s="3">
        <v>0</v>
      </c>
      <c r="AQ75" s="3">
        <v>0.67</v>
      </c>
    </row>
    <row r="76" spans="1:43">
      <c r="A76" s="2" t="s">
        <v>1085</v>
      </c>
      <c r="B76" s="3" t="s">
        <v>70</v>
      </c>
      <c r="C76" s="2">
        <v>1</v>
      </c>
      <c r="D76" s="3" t="s">
        <v>234</v>
      </c>
      <c r="E76" s="3">
        <v>1</v>
      </c>
      <c r="F76" s="3">
        <v>175</v>
      </c>
      <c r="G76" s="3">
        <v>31</v>
      </c>
      <c r="H76" s="3">
        <v>3</v>
      </c>
      <c r="I76" s="14">
        <v>7750000</v>
      </c>
      <c r="J76" s="14">
        <v>12000000</v>
      </c>
      <c r="K76" s="3">
        <v>1</v>
      </c>
      <c r="L76" s="2">
        <v>4.0909090909090909E-2</v>
      </c>
      <c r="M76">
        <v>4.2525292353262543E-2</v>
      </c>
      <c r="N76">
        <v>3.90625E-2</v>
      </c>
      <c r="O76">
        <v>0.14245014245014245</v>
      </c>
      <c r="P76">
        <v>3.0769230769230769E-3</v>
      </c>
      <c r="Q76">
        <v>2.688658474447864E-2</v>
      </c>
      <c r="R76" s="7">
        <v>9040261</v>
      </c>
      <c r="S76" s="7">
        <v>5202109</v>
      </c>
      <c r="T76" s="3">
        <v>1424</v>
      </c>
      <c r="U76" s="3">
        <v>26.32</v>
      </c>
      <c r="V76" s="3">
        <v>0</v>
      </c>
      <c r="W76" s="3">
        <v>0.06</v>
      </c>
      <c r="X76" s="3">
        <v>0.88</v>
      </c>
      <c r="Y76" s="3">
        <v>0.56999999999999995</v>
      </c>
      <c r="Z76" s="3">
        <v>0.13</v>
      </c>
      <c r="AA76" s="3">
        <v>0</v>
      </c>
      <c r="AB76" s="3">
        <v>0.44</v>
      </c>
      <c r="AC76" s="3">
        <v>2.09</v>
      </c>
      <c r="AD76" s="3">
        <v>45.45</v>
      </c>
      <c r="AE76" s="3">
        <v>0.06</v>
      </c>
      <c r="AF76" s="3">
        <v>0.95</v>
      </c>
      <c r="AG76" s="3">
        <v>2.02</v>
      </c>
      <c r="AH76" s="3">
        <v>72.150000000000006</v>
      </c>
      <c r="AI76" s="3">
        <v>75.52</v>
      </c>
      <c r="AJ76" s="3">
        <v>55.56</v>
      </c>
      <c r="AK76" s="3">
        <v>0</v>
      </c>
      <c r="AL76" s="3">
        <v>2.21</v>
      </c>
      <c r="AM76" s="3">
        <v>1.33</v>
      </c>
      <c r="AN76" s="3">
        <v>1.01</v>
      </c>
      <c r="AO76" s="3">
        <v>2.5299999999999998</v>
      </c>
      <c r="AP76" s="3">
        <v>0</v>
      </c>
      <c r="AQ76" s="3">
        <v>0</v>
      </c>
    </row>
    <row r="77" spans="1:43" ht="15.5">
      <c r="A77" s="2" t="s">
        <v>1092</v>
      </c>
      <c r="B77" s="3" t="s">
        <v>51</v>
      </c>
      <c r="C77" s="2">
        <v>2</v>
      </c>
      <c r="D77" s="3" t="s">
        <v>147</v>
      </c>
      <c r="E77" s="3">
        <v>1</v>
      </c>
      <c r="F77" s="3">
        <v>186</v>
      </c>
      <c r="G77" s="3">
        <v>23</v>
      </c>
      <c r="H77" s="3">
        <v>5</v>
      </c>
      <c r="I77" s="14">
        <v>25000000</v>
      </c>
      <c r="J77" s="14">
        <v>28000000</v>
      </c>
      <c r="K77" s="3">
        <v>1</v>
      </c>
      <c r="L77" s="5">
        <v>7.9365079365079361E-3</v>
      </c>
      <c r="M77">
        <v>1.458630264516384E-2</v>
      </c>
      <c r="N77">
        <v>8.0729166666666657E-3</v>
      </c>
      <c r="O77">
        <v>8.3333333333333329E-2</v>
      </c>
      <c r="P77">
        <v>0</v>
      </c>
      <c r="Q77">
        <v>1.7706204727976484E-2</v>
      </c>
      <c r="R77" s="7">
        <v>0</v>
      </c>
      <c r="S77" s="7">
        <v>35272</v>
      </c>
      <c r="T77" s="3">
        <v>2810</v>
      </c>
      <c r="U77" s="3">
        <v>47</v>
      </c>
      <c r="V77" s="3">
        <v>0</v>
      </c>
      <c r="W77" s="3">
        <v>0.13</v>
      </c>
      <c r="X77" s="3">
        <v>5.35</v>
      </c>
      <c r="Y77" s="3">
        <v>1.28</v>
      </c>
      <c r="Z77" s="3">
        <v>0.1</v>
      </c>
      <c r="AA77" s="3">
        <v>0</v>
      </c>
      <c r="AB77" s="3">
        <v>0.06</v>
      </c>
      <c r="AC77" s="3">
        <v>1.1200000000000001</v>
      </c>
      <c r="AD77" s="3">
        <v>20</v>
      </c>
      <c r="AE77" s="3">
        <v>0.03</v>
      </c>
      <c r="AF77" s="3">
        <v>1.02</v>
      </c>
      <c r="AG77" s="3">
        <v>3.23</v>
      </c>
      <c r="AH77" s="3">
        <v>82.56</v>
      </c>
      <c r="AI77" s="3">
        <v>87.41</v>
      </c>
      <c r="AJ77" s="3">
        <v>57.64</v>
      </c>
      <c r="AK77" s="3">
        <v>0.22</v>
      </c>
      <c r="AL77" s="3">
        <v>6.82</v>
      </c>
      <c r="AM77" s="3">
        <v>1.67</v>
      </c>
      <c r="AN77" s="3">
        <v>1.06</v>
      </c>
      <c r="AO77" s="3">
        <v>5.89</v>
      </c>
      <c r="AP77" s="3">
        <v>0.1</v>
      </c>
      <c r="AQ77" s="3">
        <v>0</v>
      </c>
    </row>
    <row r="78" spans="1:43" ht="15.5">
      <c r="A78" s="2" t="s">
        <v>1096</v>
      </c>
      <c r="B78" s="3" t="s">
        <v>65</v>
      </c>
      <c r="C78" s="2">
        <v>2</v>
      </c>
      <c r="D78" s="3" t="s">
        <v>45</v>
      </c>
      <c r="E78" s="3">
        <v>1</v>
      </c>
      <c r="F78" s="3">
        <v>184</v>
      </c>
      <c r="G78" s="3">
        <v>21</v>
      </c>
      <c r="H78" s="3">
        <v>5</v>
      </c>
      <c r="I78" s="14">
        <v>25000000</v>
      </c>
      <c r="J78" s="14">
        <v>11000000</v>
      </c>
      <c r="K78" s="3">
        <v>1</v>
      </c>
      <c r="L78" s="5">
        <v>7.9365079365079361E-3</v>
      </c>
      <c r="M78">
        <v>1.2046526923437908E-2</v>
      </c>
      <c r="N78">
        <v>7.8656462585034014E-3</v>
      </c>
      <c r="O78">
        <v>6.25E-2</v>
      </c>
      <c r="P78">
        <v>0</v>
      </c>
      <c r="Q78">
        <v>1.3008420334880387E-2</v>
      </c>
      <c r="R78" s="7">
        <v>0</v>
      </c>
      <c r="S78" s="7">
        <v>206474</v>
      </c>
      <c r="T78" s="3">
        <v>2683</v>
      </c>
      <c r="U78" s="3">
        <v>28.57</v>
      </c>
      <c r="V78" s="3">
        <v>0</v>
      </c>
      <c r="W78" s="3">
        <v>0.03</v>
      </c>
      <c r="X78" s="3">
        <v>2.4500000000000002</v>
      </c>
      <c r="Y78" s="3">
        <v>1.07</v>
      </c>
      <c r="Z78" s="3">
        <v>7.0000000000000007E-2</v>
      </c>
      <c r="AA78" s="3">
        <v>0</v>
      </c>
      <c r="AB78" s="3">
        <v>0.1</v>
      </c>
      <c r="AC78" s="3">
        <v>1.17</v>
      </c>
      <c r="AD78" s="3">
        <v>45.71</v>
      </c>
      <c r="AE78" s="3">
        <v>0.1</v>
      </c>
      <c r="AF78" s="3">
        <v>0.94</v>
      </c>
      <c r="AG78" s="3">
        <v>9.26</v>
      </c>
      <c r="AH78" s="3">
        <v>85.67</v>
      </c>
      <c r="AI78" s="3">
        <v>87.91</v>
      </c>
      <c r="AJ78" s="3">
        <v>70.27</v>
      </c>
      <c r="AK78" s="3">
        <v>0.34</v>
      </c>
      <c r="AL78" s="3">
        <v>4.09</v>
      </c>
      <c r="AM78" s="3">
        <v>1.71</v>
      </c>
      <c r="AN78" s="3">
        <v>0.87</v>
      </c>
      <c r="AO78" s="3">
        <v>4.46</v>
      </c>
      <c r="AP78" s="3">
        <v>0</v>
      </c>
      <c r="AQ78" s="3">
        <v>0.03</v>
      </c>
    </row>
    <row r="79" spans="1:43">
      <c r="A79" s="2" t="s">
        <v>1111</v>
      </c>
      <c r="B79" s="3" t="s">
        <v>65</v>
      </c>
      <c r="C79" s="2">
        <v>3</v>
      </c>
      <c r="D79" s="3" t="s">
        <v>17</v>
      </c>
      <c r="E79" s="3">
        <v>1</v>
      </c>
      <c r="F79" s="3">
        <v>192</v>
      </c>
      <c r="G79" s="3">
        <v>23</v>
      </c>
      <c r="H79" s="3">
        <v>5</v>
      </c>
      <c r="I79" s="14">
        <v>24000000</v>
      </c>
      <c r="J79" s="14">
        <v>25000000</v>
      </c>
      <c r="K79" s="3">
        <v>1</v>
      </c>
      <c r="L79" s="3">
        <v>1.0989010989010988E-2</v>
      </c>
      <c r="M79">
        <v>5.3717896560389528E-2</v>
      </c>
      <c r="N79">
        <v>3.7087912087912088E-2</v>
      </c>
      <c r="O79">
        <v>0.2857142857142857</v>
      </c>
      <c r="P79">
        <v>0</v>
      </c>
      <c r="Q79">
        <v>5.8238929365930309E-2</v>
      </c>
      <c r="R79" s="7">
        <v>0</v>
      </c>
      <c r="S79" s="7"/>
      <c r="T79" s="3">
        <v>3066</v>
      </c>
      <c r="U79" s="3">
        <v>51.57</v>
      </c>
      <c r="V79" s="3">
        <v>30.77</v>
      </c>
      <c r="W79" s="3">
        <v>0.21</v>
      </c>
      <c r="X79" s="3">
        <v>4.9000000000000004</v>
      </c>
      <c r="Y79" s="3">
        <v>0.85</v>
      </c>
      <c r="Z79" s="3">
        <v>0.21</v>
      </c>
      <c r="AA79" s="3">
        <v>0</v>
      </c>
      <c r="AB79" s="3">
        <v>0</v>
      </c>
      <c r="AC79" s="3">
        <v>0.28999999999999998</v>
      </c>
      <c r="AD79" s="3">
        <v>40</v>
      </c>
      <c r="AE79" s="3">
        <v>0</v>
      </c>
      <c r="AF79" s="3">
        <v>0.06</v>
      </c>
      <c r="AG79" s="3">
        <v>0.68</v>
      </c>
      <c r="AH79" s="3">
        <v>90.85</v>
      </c>
      <c r="AI79" s="3">
        <v>95.04</v>
      </c>
      <c r="AJ79" s="3">
        <v>62.75</v>
      </c>
      <c r="AK79" s="3">
        <v>0.06</v>
      </c>
      <c r="AL79" s="3">
        <v>7.72</v>
      </c>
      <c r="AM79" s="3">
        <v>0.35</v>
      </c>
      <c r="AN79" s="3">
        <v>0.32</v>
      </c>
      <c r="AO79" s="3">
        <v>10.51</v>
      </c>
      <c r="AP79" s="3">
        <v>0</v>
      </c>
      <c r="AQ79" s="3">
        <v>0</v>
      </c>
    </row>
    <row r="80" spans="1:43" ht="15.5">
      <c r="A80" s="3" t="s">
        <v>311</v>
      </c>
      <c r="B80" s="3" t="s">
        <v>70</v>
      </c>
      <c r="C80" s="2">
        <v>2</v>
      </c>
      <c r="D80" s="3" t="s">
        <v>24</v>
      </c>
      <c r="E80" s="3">
        <v>1</v>
      </c>
      <c r="F80" s="3">
        <v>184</v>
      </c>
      <c r="G80" s="3">
        <v>24</v>
      </c>
      <c r="H80" s="3">
        <v>4</v>
      </c>
      <c r="I80" s="14">
        <v>14000000</v>
      </c>
      <c r="J80" s="14">
        <v>12000000</v>
      </c>
      <c r="K80" s="3">
        <v>1</v>
      </c>
      <c r="L80" s="5">
        <v>3.968253968253968E-3</v>
      </c>
      <c r="M80">
        <v>1.0666655857024568E-2</v>
      </c>
      <c r="N80">
        <v>6.3929738562091502E-3</v>
      </c>
      <c r="O80">
        <v>8.8888888888888878E-2</v>
      </c>
      <c r="P80">
        <v>0</v>
      </c>
      <c r="Q80">
        <v>1.5101236491544734E-2</v>
      </c>
      <c r="R80" s="7">
        <v>0</v>
      </c>
      <c r="S80" s="7">
        <v>17606</v>
      </c>
      <c r="T80" s="3">
        <v>3043</v>
      </c>
      <c r="U80" s="3">
        <v>52.22</v>
      </c>
      <c r="V80" s="3">
        <v>13.64</v>
      </c>
      <c r="W80" s="3">
        <v>0.09</v>
      </c>
      <c r="X80" s="3">
        <v>3.84</v>
      </c>
      <c r="Y80" s="3">
        <v>1.77</v>
      </c>
      <c r="Z80" s="3">
        <v>0.3</v>
      </c>
      <c r="AA80" s="3">
        <v>0</v>
      </c>
      <c r="AB80" s="3">
        <v>0.12</v>
      </c>
      <c r="AC80" s="3">
        <v>1.57</v>
      </c>
      <c r="AD80" s="3">
        <v>30.19</v>
      </c>
      <c r="AE80" s="3">
        <v>0.09</v>
      </c>
      <c r="AF80" s="3">
        <v>1.6</v>
      </c>
      <c r="AG80" s="3">
        <v>2.69</v>
      </c>
      <c r="AH80" s="3">
        <v>85.84</v>
      </c>
      <c r="AI80" s="3">
        <v>88.52</v>
      </c>
      <c r="AJ80" s="3">
        <v>72.260000000000005</v>
      </c>
      <c r="AK80" s="3">
        <v>0.21</v>
      </c>
      <c r="AL80" s="3">
        <v>8.99</v>
      </c>
      <c r="AM80" s="3">
        <v>2.2200000000000002</v>
      </c>
      <c r="AN80" s="3">
        <v>0.35</v>
      </c>
      <c r="AO80" s="3">
        <v>7.51</v>
      </c>
      <c r="AP80" s="3">
        <v>1.63</v>
      </c>
      <c r="AQ80" s="3">
        <v>3.43</v>
      </c>
    </row>
    <row r="81" spans="1:43">
      <c r="A81" s="3" t="s">
        <v>36</v>
      </c>
      <c r="B81" s="3" t="s">
        <v>20</v>
      </c>
      <c r="C81" s="2">
        <v>3</v>
      </c>
      <c r="D81" s="3" t="s">
        <v>37</v>
      </c>
      <c r="E81" s="3">
        <v>1</v>
      </c>
      <c r="F81" s="3">
        <v>182</v>
      </c>
      <c r="G81" s="3">
        <v>25</v>
      </c>
      <c r="H81" s="3">
        <v>6</v>
      </c>
      <c r="I81" s="14">
        <v>65000000</v>
      </c>
      <c r="J81" s="14">
        <v>55000000</v>
      </c>
      <c r="K81" s="3">
        <v>1</v>
      </c>
      <c r="L81" s="3">
        <v>7.6923076923076927E-2</v>
      </c>
      <c r="M81">
        <v>0.13167049571734932</v>
      </c>
      <c r="N81">
        <v>0.11805555555555555</v>
      </c>
      <c r="O81">
        <v>0.42105263157894735</v>
      </c>
      <c r="P81">
        <v>0.01</v>
      </c>
      <c r="Q81">
        <v>7.5160547935655408E-2</v>
      </c>
      <c r="R81" s="7">
        <v>0</v>
      </c>
      <c r="S81" s="7">
        <v>1450078</v>
      </c>
      <c r="T81" s="3">
        <v>2096</v>
      </c>
      <c r="U81" s="3">
        <v>36.840000000000003</v>
      </c>
      <c r="V81" s="3">
        <v>37.5</v>
      </c>
      <c r="W81" s="3">
        <v>0.17</v>
      </c>
      <c r="X81" s="3">
        <v>3.31</v>
      </c>
      <c r="Y81" s="3">
        <v>1.37</v>
      </c>
      <c r="Z81" s="3">
        <v>0.26</v>
      </c>
      <c r="AA81" s="3">
        <v>0</v>
      </c>
      <c r="AB81" s="3">
        <v>0.04</v>
      </c>
      <c r="AC81" s="3">
        <v>1.03</v>
      </c>
      <c r="AD81" s="3">
        <v>25</v>
      </c>
      <c r="AE81" s="3">
        <v>0.09</v>
      </c>
      <c r="AF81" s="3">
        <v>4.8099999999999996</v>
      </c>
      <c r="AG81" s="3">
        <v>6.83</v>
      </c>
      <c r="AH81" s="3">
        <v>84.98</v>
      </c>
      <c r="AI81" s="3">
        <v>91.28</v>
      </c>
      <c r="AJ81" s="3">
        <v>63.11</v>
      </c>
      <c r="AK81" s="3">
        <v>0.52</v>
      </c>
      <c r="AL81" s="3">
        <v>6.01</v>
      </c>
      <c r="AM81" s="3">
        <v>5.45</v>
      </c>
      <c r="AN81" s="3">
        <v>1.2</v>
      </c>
      <c r="AO81" s="3">
        <v>10.65</v>
      </c>
      <c r="AP81" s="3">
        <v>0</v>
      </c>
      <c r="AQ81" s="3">
        <v>0.52</v>
      </c>
    </row>
    <row r="82" spans="1:43">
      <c r="A82" s="3" t="s">
        <v>370</v>
      </c>
      <c r="B82" s="3" t="s">
        <v>144</v>
      </c>
      <c r="C82" s="2">
        <v>1</v>
      </c>
      <c r="D82" s="3" t="s">
        <v>6</v>
      </c>
      <c r="E82" s="3">
        <v>1</v>
      </c>
      <c r="F82" s="3">
        <v>186</v>
      </c>
      <c r="G82" s="3">
        <v>22</v>
      </c>
      <c r="H82" s="3">
        <v>6</v>
      </c>
      <c r="I82" s="14">
        <v>44000000</v>
      </c>
      <c r="J82" s="14">
        <v>35000000</v>
      </c>
      <c r="K82" s="3">
        <v>1</v>
      </c>
      <c r="L82" s="2">
        <v>3.4965034965034965E-3</v>
      </c>
      <c r="M82">
        <v>5.1671081455416049E-3</v>
      </c>
      <c r="N82">
        <v>4.464285714285714E-3</v>
      </c>
      <c r="O82">
        <v>2.5000000000000001E-2</v>
      </c>
      <c r="P82">
        <v>0</v>
      </c>
      <c r="Q82">
        <v>4.6932060439306804E-3</v>
      </c>
      <c r="R82" s="7">
        <v>0</v>
      </c>
      <c r="S82" s="7">
        <v>105491</v>
      </c>
      <c r="T82" s="3">
        <v>2259</v>
      </c>
      <c r="U82" s="3">
        <v>34.299999999999997</v>
      </c>
      <c r="V82" s="3">
        <v>16.670000000000002</v>
      </c>
      <c r="W82" s="3">
        <v>0.08</v>
      </c>
      <c r="X82" s="3">
        <v>2.83</v>
      </c>
      <c r="Y82" s="3">
        <v>2.19</v>
      </c>
      <c r="Z82" s="3">
        <v>0.2</v>
      </c>
      <c r="AA82" s="3">
        <v>0</v>
      </c>
      <c r="AB82" s="3">
        <v>0.28000000000000003</v>
      </c>
      <c r="AC82" s="3">
        <v>2.11</v>
      </c>
      <c r="AD82" s="3">
        <v>45.28</v>
      </c>
      <c r="AE82" s="3">
        <v>0.12</v>
      </c>
      <c r="AF82" s="3">
        <v>0.52</v>
      </c>
      <c r="AG82" s="3">
        <v>5.0999999999999996</v>
      </c>
      <c r="AH82" s="3">
        <v>82.35</v>
      </c>
      <c r="AI82" s="3">
        <v>83.06</v>
      </c>
      <c r="AJ82" s="3">
        <v>63.64</v>
      </c>
      <c r="AK82" s="3">
        <v>0.52</v>
      </c>
      <c r="AL82" s="3">
        <v>2.4300000000000002</v>
      </c>
      <c r="AM82" s="3">
        <v>1.67</v>
      </c>
      <c r="AN82" s="3">
        <v>0.52</v>
      </c>
      <c r="AO82" s="3">
        <v>3.31</v>
      </c>
      <c r="AP82" s="3">
        <v>0</v>
      </c>
      <c r="AQ82" s="3">
        <v>0</v>
      </c>
    </row>
    <row r="83" spans="1:43" ht="15.5">
      <c r="A83" s="2" t="s">
        <v>1125</v>
      </c>
      <c r="B83" s="3" t="s">
        <v>137</v>
      </c>
      <c r="C83" s="2">
        <v>2</v>
      </c>
      <c r="D83" s="3" t="s">
        <v>45</v>
      </c>
      <c r="E83" s="3">
        <v>1</v>
      </c>
      <c r="F83" s="3">
        <v>184</v>
      </c>
      <c r="G83" s="3">
        <v>29</v>
      </c>
      <c r="H83" s="3">
        <v>3</v>
      </c>
      <c r="I83" s="14">
        <v>4000000</v>
      </c>
      <c r="J83" s="14">
        <v>5000000</v>
      </c>
      <c r="K83" s="3">
        <v>1</v>
      </c>
      <c r="L83" s="5">
        <v>3.968253968253968E-3</v>
      </c>
      <c r="M83">
        <v>9.8781044787469401E-3</v>
      </c>
      <c r="N83">
        <v>6.8027210884353739E-3</v>
      </c>
      <c r="O83">
        <v>5.3571428571428568E-2</v>
      </c>
      <c r="P83">
        <v>0</v>
      </c>
      <c r="Q83">
        <v>1.0824404021771442E-2</v>
      </c>
      <c r="R83" s="7">
        <v>25899</v>
      </c>
      <c r="S83" s="7"/>
      <c r="T83" s="3">
        <v>2188</v>
      </c>
      <c r="U83" s="3">
        <v>46.81</v>
      </c>
      <c r="V83" s="3">
        <v>60</v>
      </c>
      <c r="W83" s="3">
        <v>0.25</v>
      </c>
      <c r="X83" s="3">
        <v>4.4800000000000004</v>
      </c>
      <c r="Y83" s="3">
        <v>1.44</v>
      </c>
      <c r="Z83" s="3">
        <v>0.37</v>
      </c>
      <c r="AA83" s="3">
        <v>0</v>
      </c>
      <c r="AB83" s="3">
        <v>0.12</v>
      </c>
      <c r="AC83" s="3">
        <v>0.78</v>
      </c>
      <c r="AD83" s="3">
        <v>57.89</v>
      </c>
      <c r="AE83" s="3">
        <v>0.04</v>
      </c>
      <c r="AF83" s="3">
        <v>0.86</v>
      </c>
      <c r="AG83" s="3">
        <v>1.89</v>
      </c>
      <c r="AH83" s="3">
        <v>90.41</v>
      </c>
      <c r="AI83" s="3">
        <v>92.53</v>
      </c>
      <c r="AJ83" s="3">
        <v>71.28</v>
      </c>
      <c r="AK83" s="3">
        <v>0.28999999999999998</v>
      </c>
      <c r="AL83" s="3">
        <v>8.23</v>
      </c>
      <c r="AM83" s="3">
        <v>1.36</v>
      </c>
      <c r="AN83" s="3">
        <v>0.62</v>
      </c>
      <c r="AO83" s="3">
        <v>7.86</v>
      </c>
      <c r="AP83" s="3">
        <v>0.28999999999999998</v>
      </c>
      <c r="AQ83" s="3">
        <v>0.16</v>
      </c>
    </row>
    <row r="84" spans="1:43">
      <c r="A84" s="2" t="s">
        <v>1130</v>
      </c>
      <c r="B84" s="3" t="s">
        <v>60</v>
      </c>
      <c r="C84" s="2">
        <v>1</v>
      </c>
      <c r="D84" s="3" t="s">
        <v>24</v>
      </c>
      <c r="E84" s="3">
        <v>0</v>
      </c>
      <c r="F84" s="3">
        <v>179</v>
      </c>
      <c r="G84" s="3">
        <v>27</v>
      </c>
      <c r="H84" s="3">
        <v>4</v>
      </c>
      <c r="I84" s="14">
        <v>1450000</v>
      </c>
      <c r="J84" s="14">
        <v>10000000</v>
      </c>
      <c r="K84" s="3">
        <v>1</v>
      </c>
      <c r="L84" s="6">
        <v>1.5893197711379528E-3</v>
      </c>
      <c r="M84">
        <v>9.2138853764634331E-3</v>
      </c>
      <c r="N84">
        <v>3.2084358709745702E-3</v>
      </c>
      <c r="O84">
        <v>0.23611111111111113</v>
      </c>
      <c r="P84">
        <v>0</v>
      </c>
      <c r="Q84">
        <v>3.2031787832828229E-2</v>
      </c>
      <c r="R84" s="7">
        <v>22702</v>
      </c>
      <c r="S84" s="7"/>
      <c r="T84" s="3">
        <v>3131</v>
      </c>
      <c r="U84" s="3">
        <v>12.12</v>
      </c>
      <c r="V84" s="3">
        <v>0</v>
      </c>
      <c r="W84" s="3">
        <v>0</v>
      </c>
      <c r="X84" s="3">
        <v>2.36</v>
      </c>
      <c r="Y84" s="3">
        <v>0.92</v>
      </c>
      <c r="Z84" s="3">
        <v>0.09</v>
      </c>
      <c r="AA84" s="3">
        <v>0</v>
      </c>
      <c r="AB84" s="3">
        <v>0.14000000000000001</v>
      </c>
      <c r="AC84" s="3">
        <v>1.64</v>
      </c>
      <c r="AD84" s="3">
        <v>40.35</v>
      </c>
      <c r="AE84" s="3">
        <v>0.28999999999999998</v>
      </c>
      <c r="AF84" s="3">
        <v>5.52</v>
      </c>
      <c r="AG84" s="3">
        <v>7.04</v>
      </c>
      <c r="AH84" s="3">
        <v>63.9</v>
      </c>
      <c r="AI84" s="3">
        <v>75.94</v>
      </c>
      <c r="AJ84" s="3">
        <v>41.12</v>
      </c>
      <c r="AK84" s="3">
        <v>0.95</v>
      </c>
      <c r="AL84" s="3">
        <v>3.36</v>
      </c>
      <c r="AM84" s="3">
        <v>4.83</v>
      </c>
      <c r="AN84" s="3">
        <v>1.52</v>
      </c>
      <c r="AO84" s="3">
        <v>5.66</v>
      </c>
      <c r="AP84" s="3">
        <v>2.5299999999999998</v>
      </c>
      <c r="AQ84" s="3">
        <v>2.73</v>
      </c>
    </row>
    <row r="85" spans="1:43" ht="15.5">
      <c r="A85" s="2" t="s">
        <v>1132</v>
      </c>
      <c r="B85" s="3" t="s">
        <v>106</v>
      </c>
      <c r="C85" s="2">
        <v>3</v>
      </c>
      <c r="D85" s="3" t="s">
        <v>45</v>
      </c>
      <c r="E85" s="3">
        <v>1</v>
      </c>
      <c r="F85" s="3">
        <v>179</v>
      </c>
      <c r="G85" s="3">
        <v>28</v>
      </c>
      <c r="H85" s="3">
        <v>0</v>
      </c>
      <c r="I85" s="14">
        <v>4000000</v>
      </c>
      <c r="J85" s="14">
        <v>5000000</v>
      </c>
      <c r="K85" s="3">
        <v>1</v>
      </c>
      <c r="L85" s="5">
        <v>5.4945054945054941E-3</v>
      </c>
      <c r="M85">
        <v>8.1030364173304378E-2</v>
      </c>
      <c r="N85">
        <v>2.0416666666666666E-2</v>
      </c>
      <c r="O85">
        <v>0.5</v>
      </c>
      <c r="P85">
        <v>0</v>
      </c>
      <c r="Q85">
        <v>0.13325155314175804</v>
      </c>
      <c r="R85" s="7">
        <v>0</v>
      </c>
      <c r="S85" s="7">
        <v>0</v>
      </c>
      <c r="T85" s="3">
        <v>2650</v>
      </c>
      <c r="U85" s="3">
        <v>37.5</v>
      </c>
      <c r="V85" s="3">
        <v>14.29</v>
      </c>
      <c r="W85" s="3">
        <v>0.2</v>
      </c>
      <c r="X85" s="3">
        <v>4.99</v>
      </c>
      <c r="Y85" s="3">
        <v>0.61</v>
      </c>
      <c r="Z85" s="3">
        <v>0.03</v>
      </c>
      <c r="AA85" s="3">
        <v>0</v>
      </c>
      <c r="AB85" s="3">
        <v>0.1</v>
      </c>
      <c r="AC85" s="3">
        <v>0.54</v>
      </c>
      <c r="AD85" s="3">
        <v>43.75</v>
      </c>
      <c r="AE85" s="3">
        <v>0.24</v>
      </c>
      <c r="AF85" s="3">
        <v>2.0699999999999998</v>
      </c>
      <c r="AG85" s="3">
        <v>1.46</v>
      </c>
      <c r="AH85" s="3">
        <v>83.05</v>
      </c>
      <c r="AI85" s="3">
        <v>88.31</v>
      </c>
      <c r="AJ85" s="3">
        <v>60.4</v>
      </c>
      <c r="AK85" s="3">
        <v>0.51</v>
      </c>
      <c r="AL85" s="3">
        <v>4.3099999999999996</v>
      </c>
      <c r="AM85" s="3">
        <v>2.4500000000000002</v>
      </c>
      <c r="AN85" s="3">
        <v>0.44</v>
      </c>
      <c r="AO85" s="3">
        <v>8.2200000000000006</v>
      </c>
      <c r="AP85" s="3">
        <v>1.02</v>
      </c>
      <c r="AQ85" s="3">
        <v>1.87</v>
      </c>
    </row>
    <row r="86" spans="1:43">
      <c r="A86" s="2" t="s">
        <v>1141</v>
      </c>
      <c r="B86" s="3" t="s">
        <v>107</v>
      </c>
      <c r="C86" s="2">
        <v>1</v>
      </c>
      <c r="D86" s="3" t="s">
        <v>45</v>
      </c>
      <c r="E86" s="3">
        <v>1</v>
      </c>
      <c r="F86" s="3">
        <v>182</v>
      </c>
      <c r="G86" s="3">
        <v>27</v>
      </c>
      <c r="H86" s="3">
        <v>3</v>
      </c>
      <c r="I86" s="14">
        <v>2800000</v>
      </c>
      <c r="J86" s="14">
        <v>8000000</v>
      </c>
      <c r="K86" s="3">
        <v>1</v>
      </c>
      <c r="L86" s="6">
        <v>2.2250476795931343E-3</v>
      </c>
      <c r="M86">
        <v>1.1500523720497039E-2</v>
      </c>
      <c r="N86">
        <v>5.5358115468409587E-3</v>
      </c>
      <c r="O86">
        <v>0.1111111111111111</v>
      </c>
      <c r="P86">
        <v>2.380952380952381E-4</v>
      </c>
      <c r="Q86">
        <v>1.9339448872618646E-2</v>
      </c>
      <c r="R86" s="7">
        <v>27226</v>
      </c>
      <c r="S86" s="7">
        <v>117664.25</v>
      </c>
      <c r="T86" s="3">
        <v>1250</v>
      </c>
      <c r="U86" s="3">
        <v>25</v>
      </c>
      <c r="V86" s="3">
        <v>37.5</v>
      </c>
      <c r="W86" s="3">
        <v>0</v>
      </c>
      <c r="X86" s="3">
        <v>2.81</v>
      </c>
      <c r="Y86" s="3">
        <v>2.23</v>
      </c>
      <c r="Z86" s="3">
        <v>0.28999999999999998</v>
      </c>
      <c r="AA86" s="3">
        <v>0</v>
      </c>
      <c r="AB86" s="3">
        <v>7.0000000000000007E-2</v>
      </c>
      <c r="AC86" s="3">
        <v>1.37</v>
      </c>
      <c r="AD86" s="3">
        <v>15.79</v>
      </c>
      <c r="AE86" s="3">
        <v>7.0000000000000007E-2</v>
      </c>
      <c r="AF86" s="3">
        <v>1.58</v>
      </c>
      <c r="AG86" s="3">
        <v>4.54</v>
      </c>
      <c r="AH86" s="3">
        <v>78.63</v>
      </c>
      <c r="AI86" s="3">
        <v>87</v>
      </c>
      <c r="AJ86" s="3">
        <v>25</v>
      </c>
      <c r="AK86" s="3">
        <v>0.28999999999999998</v>
      </c>
      <c r="AL86" s="3">
        <v>1.22</v>
      </c>
      <c r="AM86" s="3">
        <v>1.44</v>
      </c>
      <c r="AN86" s="3">
        <v>0.79</v>
      </c>
      <c r="AO86" s="3">
        <v>1.51</v>
      </c>
      <c r="AP86" s="3">
        <v>0</v>
      </c>
      <c r="AQ86" s="3">
        <v>0</v>
      </c>
    </row>
    <row r="87" spans="1:43" ht="15.5">
      <c r="A87" s="2" t="s">
        <v>1142</v>
      </c>
      <c r="B87" s="3" t="s">
        <v>127</v>
      </c>
      <c r="C87" s="2">
        <v>2</v>
      </c>
      <c r="D87" s="3" t="s">
        <v>45</v>
      </c>
      <c r="E87" s="3">
        <v>1</v>
      </c>
      <c r="F87" s="3">
        <v>173</v>
      </c>
      <c r="G87" s="3">
        <v>27</v>
      </c>
      <c r="H87" s="3">
        <v>5</v>
      </c>
      <c r="I87" s="14">
        <v>2000000</v>
      </c>
      <c r="J87" s="14">
        <v>4000000</v>
      </c>
      <c r="K87" s="3">
        <v>1</v>
      </c>
      <c r="L87" s="5">
        <v>3.968253968253968E-3</v>
      </c>
      <c r="M87">
        <v>1.1845904672302085E-2</v>
      </c>
      <c r="N87">
        <v>6.1011904761904762E-3</v>
      </c>
      <c r="O87">
        <v>9.9999999999999992E-2</v>
      </c>
      <c r="P87">
        <v>0</v>
      </c>
      <c r="Q87">
        <v>1.9368288294807315E-2</v>
      </c>
      <c r="R87" s="7">
        <v>0</v>
      </c>
      <c r="S87" s="7">
        <v>117470</v>
      </c>
      <c r="T87" s="3">
        <v>2141</v>
      </c>
      <c r="U87" s="3">
        <v>31.43</v>
      </c>
      <c r="V87" s="3">
        <v>50</v>
      </c>
      <c r="W87" s="3">
        <v>0.04</v>
      </c>
      <c r="X87" s="3">
        <v>3.53</v>
      </c>
      <c r="Y87" s="3">
        <v>1.77</v>
      </c>
      <c r="Z87" s="3">
        <v>0.21</v>
      </c>
      <c r="AA87" s="3">
        <v>0</v>
      </c>
      <c r="AB87" s="3">
        <v>0.08</v>
      </c>
      <c r="AC87" s="3">
        <v>0.59</v>
      </c>
      <c r="AD87" s="3">
        <v>21.43</v>
      </c>
      <c r="AE87" s="3">
        <v>0.04</v>
      </c>
      <c r="AF87" s="3">
        <v>1.26</v>
      </c>
      <c r="AG87" s="3">
        <v>2.82</v>
      </c>
      <c r="AH87" s="3">
        <v>85.43</v>
      </c>
      <c r="AI87" s="3">
        <v>89.93</v>
      </c>
      <c r="AJ87" s="3">
        <v>63.25</v>
      </c>
      <c r="AK87" s="3">
        <v>0.46</v>
      </c>
      <c r="AL87" s="3">
        <v>8.9499999999999993</v>
      </c>
      <c r="AM87" s="3">
        <v>2.82</v>
      </c>
      <c r="AN87" s="3">
        <v>1.18</v>
      </c>
      <c r="AO87" s="3">
        <v>9.7899999999999991</v>
      </c>
      <c r="AP87" s="3">
        <v>0</v>
      </c>
      <c r="AQ87" s="3">
        <v>0</v>
      </c>
    </row>
    <row r="88" spans="1:43">
      <c r="A88" s="3" t="s">
        <v>392</v>
      </c>
      <c r="B88" s="3" t="s">
        <v>81</v>
      </c>
      <c r="C88" s="2">
        <v>1</v>
      </c>
      <c r="D88" s="3" t="s">
        <v>13</v>
      </c>
      <c r="E88" s="3">
        <v>1</v>
      </c>
      <c r="F88" s="3">
        <v>192</v>
      </c>
      <c r="G88" s="3">
        <v>29</v>
      </c>
      <c r="H88" s="3">
        <v>3</v>
      </c>
      <c r="I88" s="14">
        <v>2240000</v>
      </c>
      <c r="J88" s="14">
        <v>4000000</v>
      </c>
      <c r="K88" s="3">
        <v>1</v>
      </c>
      <c r="L88" s="6">
        <v>1.5893197711379528E-3</v>
      </c>
      <c r="M88">
        <v>6.0325467192155627E-3</v>
      </c>
      <c r="N88">
        <v>3.7689393939393939E-3</v>
      </c>
      <c r="O88">
        <v>4.2483660130718956E-2</v>
      </c>
      <c r="P88">
        <v>0</v>
      </c>
      <c r="Q88">
        <v>7.5487865962677756E-3</v>
      </c>
      <c r="R88" s="7">
        <v>100155</v>
      </c>
      <c r="S88" s="7"/>
      <c r="T88" s="3">
        <v>667</v>
      </c>
      <c r="U88" s="3">
        <v>44.44</v>
      </c>
      <c r="V88" s="3">
        <v>40</v>
      </c>
      <c r="W88" s="3">
        <v>0</v>
      </c>
      <c r="X88" s="3">
        <v>2.56</v>
      </c>
      <c r="Y88" s="3">
        <v>0.81</v>
      </c>
      <c r="Z88" s="3">
        <v>0.13</v>
      </c>
      <c r="AA88" s="3">
        <v>0</v>
      </c>
      <c r="AB88" s="3">
        <v>0.27</v>
      </c>
      <c r="AC88" s="3">
        <v>1.89</v>
      </c>
      <c r="AD88" s="3">
        <v>35.71</v>
      </c>
      <c r="AE88" s="3">
        <v>0</v>
      </c>
      <c r="AF88" s="3">
        <v>0.81</v>
      </c>
      <c r="AG88" s="3">
        <v>1.75</v>
      </c>
      <c r="AH88" s="3">
        <v>73.209999999999994</v>
      </c>
      <c r="AI88" s="3">
        <v>75.95</v>
      </c>
      <c r="AJ88" s="3">
        <v>40</v>
      </c>
      <c r="AK88" s="3">
        <v>0</v>
      </c>
      <c r="AL88" s="3">
        <v>1.75</v>
      </c>
      <c r="AM88" s="3">
        <v>0.4</v>
      </c>
      <c r="AN88" s="3">
        <v>0.13</v>
      </c>
      <c r="AO88" s="3">
        <v>2.56</v>
      </c>
      <c r="AP88" s="3">
        <v>0</v>
      </c>
      <c r="AQ88" s="3">
        <v>0</v>
      </c>
    </row>
    <row r="89" spans="1:43">
      <c r="A89" s="2" t="s">
        <v>1168</v>
      </c>
      <c r="B89" s="3" t="s">
        <v>44</v>
      </c>
      <c r="C89" s="2">
        <v>1</v>
      </c>
      <c r="D89" s="3" t="s">
        <v>24</v>
      </c>
      <c r="E89" s="3">
        <v>1</v>
      </c>
      <c r="F89" s="3">
        <v>172</v>
      </c>
      <c r="G89" s="3">
        <v>26</v>
      </c>
      <c r="H89" s="3">
        <v>5</v>
      </c>
      <c r="I89" s="14">
        <v>8000000</v>
      </c>
      <c r="J89" s="14">
        <v>8000000</v>
      </c>
      <c r="K89" s="3">
        <v>1</v>
      </c>
      <c r="L89" s="6">
        <v>1.9071837253655433E-3</v>
      </c>
      <c r="M89">
        <v>9.9127450063201967E-3</v>
      </c>
      <c r="N89">
        <v>3.8419913419913418E-3</v>
      </c>
      <c r="O89">
        <v>0.15277777777777776</v>
      </c>
      <c r="P89">
        <v>0</v>
      </c>
      <c r="Q89">
        <v>2.2092147581755088E-2</v>
      </c>
      <c r="R89" s="7">
        <v>4728</v>
      </c>
      <c r="S89" s="7">
        <v>65948</v>
      </c>
      <c r="T89" s="3">
        <v>1610</v>
      </c>
      <c r="U89" s="3">
        <v>41.3</v>
      </c>
      <c r="V89" s="3">
        <v>36.840000000000003</v>
      </c>
      <c r="W89" s="3">
        <v>0</v>
      </c>
      <c r="X89" s="3">
        <v>2.1800000000000002</v>
      </c>
      <c r="Y89" s="3">
        <v>1.51</v>
      </c>
      <c r="Z89" s="3">
        <v>0.22</v>
      </c>
      <c r="AA89" s="3">
        <v>0.06</v>
      </c>
      <c r="AB89" s="3">
        <v>0.28000000000000003</v>
      </c>
      <c r="AC89" s="3">
        <v>2.29</v>
      </c>
      <c r="AD89" s="3">
        <v>48.78</v>
      </c>
      <c r="AE89" s="3">
        <v>0.11</v>
      </c>
      <c r="AF89" s="3">
        <v>0.5</v>
      </c>
      <c r="AG89" s="3">
        <v>2.0699999999999998</v>
      </c>
      <c r="AH89" s="3">
        <v>82.84</v>
      </c>
      <c r="AI89" s="3">
        <v>85.63</v>
      </c>
      <c r="AJ89" s="3">
        <v>58.33</v>
      </c>
      <c r="AK89" s="3">
        <v>0.17</v>
      </c>
      <c r="AL89" s="3">
        <v>1.29</v>
      </c>
      <c r="AM89" s="3">
        <v>1.06</v>
      </c>
      <c r="AN89" s="3">
        <v>0.28000000000000003</v>
      </c>
      <c r="AO89" s="3">
        <v>1.9</v>
      </c>
      <c r="AP89" s="3">
        <v>0</v>
      </c>
      <c r="AQ89" s="3">
        <v>0</v>
      </c>
    </row>
    <row r="90" spans="1:43">
      <c r="A90" s="2" t="s">
        <v>1170</v>
      </c>
      <c r="B90" s="3" t="s">
        <v>70</v>
      </c>
      <c r="C90" s="2">
        <v>3</v>
      </c>
      <c r="D90" s="3" t="s">
        <v>45</v>
      </c>
      <c r="E90" s="3">
        <v>1</v>
      </c>
      <c r="F90" s="3">
        <v>180</v>
      </c>
      <c r="G90" s="3">
        <v>21</v>
      </c>
      <c r="H90" s="3">
        <v>5</v>
      </c>
      <c r="I90" s="14">
        <v>25000000</v>
      </c>
      <c r="J90" s="14">
        <v>15000000</v>
      </c>
      <c r="K90" s="3">
        <v>1</v>
      </c>
      <c r="L90" s="3">
        <v>1.0989010989010988E-2</v>
      </c>
      <c r="M90">
        <v>3.8268875443440424E-2</v>
      </c>
      <c r="N90">
        <v>2.904040404040404E-2</v>
      </c>
      <c r="O90">
        <v>0.16666666666666666</v>
      </c>
      <c r="P90">
        <v>0</v>
      </c>
      <c r="Q90">
        <v>3.4467512222235035E-2</v>
      </c>
      <c r="R90" s="7">
        <v>5320</v>
      </c>
      <c r="S90" s="7"/>
      <c r="T90" s="3">
        <v>3562</v>
      </c>
      <c r="U90" s="3">
        <v>53.54</v>
      </c>
      <c r="V90" s="3">
        <v>20</v>
      </c>
      <c r="W90" s="3">
        <v>0.38</v>
      </c>
      <c r="X90" s="3">
        <v>5.86</v>
      </c>
      <c r="Y90" s="3">
        <v>0.61</v>
      </c>
      <c r="Z90" s="3">
        <v>0.1</v>
      </c>
      <c r="AA90" s="3">
        <v>0</v>
      </c>
      <c r="AB90" s="3">
        <v>0</v>
      </c>
      <c r="AC90" s="3">
        <v>0.28000000000000003</v>
      </c>
      <c r="AD90" s="3">
        <v>18.18</v>
      </c>
      <c r="AE90" s="3">
        <v>0.03</v>
      </c>
      <c r="AF90" s="3">
        <v>0.18</v>
      </c>
      <c r="AG90" s="3">
        <v>0.68</v>
      </c>
      <c r="AH90" s="3">
        <v>86.14</v>
      </c>
      <c r="AI90" s="3">
        <v>92.56</v>
      </c>
      <c r="AJ90" s="3">
        <v>50.54</v>
      </c>
      <c r="AK90" s="3">
        <v>0.08</v>
      </c>
      <c r="AL90" s="3">
        <v>6.97</v>
      </c>
      <c r="AM90" s="3">
        <v>0.86</v>
      </c>
      <c r="AN90" s="3">
        <v>0.93</v>
      </c>
      <c r="AO90" s="3">
        <v>10.26</v>
      </c>
      <c r="AP90" s="3">
        <v>0.03</v>
      </c>
      <c r="AQ90" s="3">
        <v>0</v>
      </c>
    </row>
    <row r="91" spans="1:43" ht="15.5">
      <c r="A91" s="6" t="s">
        <v>1172</v>
      </c>
      <c r="B91" s="3" t="s">
        <v>40</v>
      </c>
      <c r="C91" s="2">
        <v>2</v>
      </c>
      <c r="D91" s="3" t="s">
        <v>13</v>
      </c>
      <c r="E91" s="3">
        <v>1</v>
      </c>
      <c r="F91" s="3">
        <v>185</v>
      </c>
      <c r="G91" s="3">
        <v>23</v>
      </c>
      <c r="H91" s="3">
        <v>5</v>
      </c>
      <c r="I91" s="14">
        <v>25000000</v>
      </c>
      <c r="J91" s="14">
        <v>50000000</v>
      </c>
      <c r="K91" s="3">
        <v>1</v>
      </c>
      <c r="L91" s="5">
        <v>7.1428571428571425E-2</v>
      </c>
      <c r="M91">
        <v>9.509605312954264E-2</v>
      </c>
      <c r="N91">
        <v>6.25E-2</v>
      </c>
      <c r="O91">
        <v>0.75</v>
      </c>
      <c r="P91">
        <v>5.0000000000000001E-3</v>
      </c>
      <c r="Q91">
        <v>0.11586170328134379</v>
      </c>
      <c r="R91" s="7">
        <v>22464</v>
      </c>
      <c r="S91" s="7"/>
      <c r="T91" s="3">
        <v>2800</v>
      </c>
      <c r="U91" s="3">
        <v>36.840000000000003</v>
      </c>
      <c r="V91" s="3">
        <v>0</v>
      </c>
      <c r="W91" s="3">
        <v>0.03</v>
      </c>
      <c r="X91" s="3">
        <v>2.15</v>
      </c>
      <c r="Y91" s="3">
        <v>0.42</v>
      </c>
      <c r="Z91" s="3">
        <v>0</v>
      </c>
      <c r="AA91" s="3">
        <v>0</v>
      </c>
      <c r="AB91" s="3">
        <v>0.23</v>
      </c>
      <c r="AC91" s="3">
        <v>1.93</v>
      </c>
      <c r="AD91" s="3">
        <v>41.67</v>
      </c>
      <c r="AE91" s="3">
        <v>0.35</v>
      </c>
      <c r="AF91" s="3">
        <v>2.09</v>
      </c>
      <c r="AG91" s="3">
        <v>4.24</v>
      </c>
      <c r="AH91" s="3">
        <v>82.87</v>
      </c>
      <c r="AI91" s="3">
        <v>85.41</v>
      </c>
      <c r="AJ91" s="3">
        <v>67.05</v>
      </c>
      <c r="AK91" s="3">
        <v>0.8</v>
      </c>
      <c r="AL91" s="3">
        <v>5.24</v>
      </c>
      <c r="AM91" s="3">
        <v>4.4400000000000004</v>
      </c>
      <c r="AN91" s="3">
        <v>1.86</v>
      </c>
      <c r="AO91" s="3">
        <v>8.23</v>
      </c>
      <c r="AP91" s="3">
        <v>1.22</v>
      </c>
      <c r="AQ91" s="3">
        <v>3.12</v>
      </c>
    </row>
    <row r="92" spans="1:43">
      <c r="A92" s="2" t="s">
        <v>1175</v>
      </c>
      <c r="B92" s="3" t="s">
        <v>12</v>
      </c>
      <c r="C92" s="2">
        <v>3</v>
      </c>
      <c r="D92" s="3" t="s">
        <v>213</v>
      </c>
      <c r="E92" s="3">
        <v>0</v>
      </c>
      <c r="F92" s="3">
        <v>184</v>
      </c>
      <c r="G92" s="3">
        <v>23</v>
      </c>
      <c r="H92" s="3">
        <v>5</v>
      </c>
      <c r="I92" s="14">
        <v>20000000</v>
      </c>
      <c r="J92" s="14">
        <v>25000000</v>
      </c>
      <c r="K92" s="3">
        <v>1</v>
      </c>
      <c r="L92" s="3">
        <v>3.2967032967032968E-2</v>
      </c>
      <c r="M92">
        <v>0.16321261616666943</v>
      </c>
      <c r="N92">
        <v>8.3333333333333329E-2</v>
      </c>
      <c r="O92">
        <v>1.5714285714285714</v>
      </c>
      <c r="P92">
        <v>0</v>
      </c>
      <c r="Q92">
        <v>0.24772249807555882</v>
      </c>
      <c r="R92" s="7">
        <v>15786</v>
      </c>
      <c r="S92" s="7">
        <v>70893</v>
      </c>
      <c r="T92" s="3">
        <v>2067</v>
      </c>
      <c r="U92" s="3">
        <v>55.74</v>
      </c>
      <c r="V92" s="3">
        <v>25</v>
      </c>
      <c r="W92" s="3">
        <v>0.13</v>
      </c>
      <c r="X92" s="3">
        <v>4.22</v>
      </c>
      <c r="Y92" s="3">
        <v>1.26</v>
      </c>
      <c r="Z92" s="3">
        <v>0.3</v>
      </c>
      <c r="AA92" s="3">
        <v>0</v>
      </c>
      <c r="AB92" s="3">
        <v>0.13</v>
      </c>
      <c r="AC92" s="3">
        <v>0.87</v>
      </c>
      <c r="AD92" s="3">
        <v>45</v>
      </c>
      <c r="AE92" s="3">
        <v>0.17</v>
      </c>
      <c r="AF92" s="3">
        <v>2.74</v>
      </c>
      <c r="AG92" s="3">
        <v>3.13</v>
      </c>
      <c r="AH92" s="3">
        <v>84.95</v>
      </c>
      <c r="AI92" s="3">
        <v>89.82</v>
      </c>
      <c r="AJ92" s="3">
        <v>65.849999999999994</v>
      </c>
      <c r="AK92" s="3">
        <v>0.56999999999999995</v>
      </c>
      <c r="AL92" s="3">
        <v>3.92</v>
      </c>
      <c r="AM92" s="3">
        <v>2.0499999999999998</v>
      </c>
      <c r="AN92" s="3">
        <v>0.13</v>
      </c>
      <c r="AO92" s="3">
        <v>6.66</v>
      </c>
      <c r="AP92" s="3">
        <v>0</v>
      </c>
      <c r="AQ92" s="3">
        <v>0</v>
      </c>
    </row>
    <row r="93" spans="1:43">
      <c r="A93" s="2" t="s">
        <v>1204</v>
      </c>
      <c r="B93" s="3" t="s">
        <v>192</v>
      </c>
      <c r="C93" s="2">
        <v>3</v>
      </c>
      <c r="D93" s="3" t="s">
        <v>204</v>
      </c>
      <c r="E93" s="3">
        <v>1</v>
      </c>
      <c r="F93" s="3">
        <v>185</v>
      </c>
      <c r="G93" s="3">
        <v>25</v>
      </c>
      <c r="H93" s="3">
        <v>5</v>
      </c>
      <c r="I93" s="14">
        <v>5000000</v>
      </c>
      <c r="J93" s="14">
        <v>5000000</v>
      </c>
      <c r="K93" s="3">
        <v>1</v>
      </c>
      <c r="L93" s="3">
        <v>1.0989010989010988E-2</v>
      </c>
      <c r="M93">
        <v>2.7897455845442027E-2</v>
      </c>
      <c r="N93">
        <v>2.1780303030303032E-2</v>
      </c>
      <c r="O93">
        <v>9.5238095238095233E-2</v>
      </c>
      <c r="P93">
        <v>0</v>
      </c>
      <c r="Q93">
        <v>2.2903858326029234E-2</v>
      </c>
      <c r="R93" s="7">
        <v>89549</v>
      </c>
      <c r="S93" s="7"/>
      <c r="T93" s="3">
        <v>2568</v>
      </c>
      <c r="U93" s="3">
        <v>58.76</v>
      </c>
      <c r="V93" s="3">
        <v>60</v>
      </c>
      <c r="W93" s="3">
        <v>0.35</v>
      </c>
      <c r="X93" s="3">
        <v>6.87</v>
      </c>
      <c r="Y93" s="3">
        <v>0.6</v>
      </c>
      <c r="Z93" s="3">
        <v>0.25</v>
      </c>
      <c r="AA93" s="3">
        <v>0</v>
      </c>
      <c r="AB93" s="3">
        <v>0</v>
      </c>
      <c r="AC93" s="3">
        <v>0.11</v>
      </c>
      <c r="AD93" s="3">
        <v>33.33</v>
      </c>
      <c r="AE93" s="3">
        <v>0</v>
      </c>
      <c r="AF93" s="3">
        <v>0.04</v>
      </c>
      <c r="AG93" s="3">
        <v>0.49</v>
      </c>
      <c r="AH93" s="3">
        <v>85.22</v>
      </c>
      <c r="AI93" s="3">
        <v>90.48</v>
      </c>
      <c r="AJ93" s="3">
        <v>56.95</v>
      </c>
      <c r="AK93" s="3">
        <v>0.04</v>
      </c>
      <c r="AL93" s="3">
        <v>4.3499999999999996</v>
      </c>
      <c r="AM93" s="3">
        <v>0.42</v>
      </c>
      <c r="AN93" s="3">
        <v>0.25</v>
      </c>
      <c r="AO93" s="3">
        <v>6.69</v>
      </c>
      <c r="AP93" s="3">
        <v>0.04</v>
      </c>
      <c r="AQ93" s="3">
        <v>0</v>
      </c>
    </row>
    <row r="94" spans="1:43" ht="15.5">
      <c r="A94" s="2" t="s">
        <v>1207</v>
      </c>
      <c r="B94" s="3" t="s">
        <v>15</v>
      </c>
      <c r="C94" s="2">
        <v>2</v>
      </c>
      <c r="D94" s="3" t="s">
        <v>13</v>
      </c>
      <c r="E94" s="3">
        <v>0</v>
      </c>
      <c r="F94" s="3">
        <v>183</v>
      </c>
      <c r="G94" s="3">
        <v>25</v>
      </c>
      <c r="H94" s="3">
        <v>5</v>
      </c>
      <c r="I94" s="14">
        <v>32000000</v>
      </c>
      <c r="J94" s="14">
        <v>32000000</v>
      </c>
      <c r="K94" s="3">
        <v>1</v>
      </c>
      <c r="L94" s="5">
        <v>1.9841269841269844E-2</v>
      </c>
      <c r="M94">
        <v>5.7774225800664408E-2</v>
      </c>
      <c r="N94">
        <v>3.0151515151515151E-2</v>
      </c>
      <c r="O94">
        <v>0.9375</v>
      </c>
      <c r="P94">
        <v>5.5555555555555556E-4</v>
      </c>
      <c r="Q94">
        <v>0.12911106264186806</v>
      </c>
      <c r="R94" s="7">
        <v>0</v>
      </c>
      <c r="S94" s="7">
        <v>0</v>
      </c>
      <c r="T94" s="3">
        <v>2121</v>
      </c>
      <c r="U94" s="3">
        <v>36.36</v>
      </c>
      <c r="V94" s="3">
        <v>42.86</v>
      </c>
      <c r="W94" s="3">
        <v>0.34</v>
      </c>
      <c r="X94" s="3">
        <v>4.63</v>
      </c>
      <c r="Y94" s="3">
        <v>1.87</v>
      </c>
      <c r="Z94" s="3">
        <v>0.25</v>
      </c>
      <c r="AA94" s="3">
        <v>0</v>
      </c>
      <c r="AB94" s="3">
        <v>0.17</v>
      </c>
      <c r="AC94" s="3">
        <v>2.5</v>
      </c>
      <c r="AD94" s="3">
        <v>27.12</v>
      </c>
      <c r="AE94" s="3">
        <v>0.3</v>
      </c>
      <c r="AF94" s="3">
        <v>2.16</v>
      </c>
      <c r="AG94" s="3">
        <v>5.43</v>
      </c>
      <c r="AH94" s="3">
        <v>82.23</v>
      </c>
      <c r="AI94" s="3">
        <v>86.69</v>
      </c>
      <c r="AJ94" s="3">
        <v>64.06</v>
      </c>
      <c r="AK94" s="3">
        <v>0.85</v>
      </c>
      <c r="AL94" s="3">
        <v>8.6999999999999993</v>
      </c>
      <c r="AM94" s="3">
        <v>4.2</v>
      </c>
      <c r="AN94" s="3">
        <v>1.61</v>
      </c>
      <c r="AO94" s="3">
        <v>9.84</v>
      </c>
      <c r="AP94" s="3">
        <v>1.4</v>
      </c>
      <c r="AQ94" s="3">
        <v>3.48</v>
      </c>
    </row>
    <row r="95" spans="1:43">
      <c r="A95" s="2" t="s">
        <v>1223</v>
      </c>
      <c r="B95" s="3" t="s">
        <v>52</v>
      </c>
      <c r="C95" s="2">
        <v>1</v>
      </c>
      <c r="D95" s="3" t="s">
        <v>13</v>
      </c>
      <c r="E95" s="3">
        <v>1</v>
      </c>
      <c r="F95" s="3">
        <v>185</v>
      </c>
      <c r="G95" s="3">
        <v>31</v>
      </c>
      <c r="H95" s="3">
        <v>2</v>
      </c>
      <c r="I95" s="14">
        <v>1500000</v>
      </c>
      <c r="J95" s="14">
        <v>7000000</v>
      </c>
      <c r="K95" s="3">
        <v>1</v>
      </c>
      <c r="L95" s="3">
        <v>3.2467532467532471E-2</v>
      </c>
      <c r="M95">
        <v>5.3213798771170571E-2</v>
      </c>
      <c r="N95">
        <v>2.4404761904761905E-2</v>
      </c>
      <c r="O95">
        <v>1.3333333333333333</v>
      </c>
      <c r="P95">
        <v>1.3262599469496021E-3</v>
      </c>
      <c r="Q95">
        <v>0.17907870604189691</v>
      </c>
      <c r="R95" s="7">
        <v>1658112</v>
      </c>
      <c r="S95" s="7">
        <v>0</v>
      </c>
      <c r="T95" s="3">
        <v>1232</v>
      </c>
      <c r="U95" s="3">
        <v>31.17</v>
      </c>
      <c r="V95" s="3">
        <v>0</v>
      </c>
      <c r="W95" s="3">
        <v>7.0000000000000007E-2</v>
      </c>
      <c r="X95" s="3">
        <v>2.2599999999999998</v>
      </c>
      <c r="Y95" s="3">
        <v>2.12</v>
      </c>
      <c r="Z95" s="3">
        <v>0.15</v>
      </c>
      <c r="AA95" s="3">
        <v>0</v>
      </c>
      <c r="AB95" s="3">
        <v>0.28999999999999998</v>
      </c>
      <c r="AC95" s="3">
        <v>2.19</v>
      </c>
      <c r="AD95" s="3">
        <v>40</v>
      </c>
      <c r="AE95" s="3">
        <v>0</v>
      </c>
      <c r="AF95" s="3">
        <v>0.37</v>
      </c>
      <c r="AG95" s="3">
        <v>0.95</v>
      </c>
      <c r="AH95" s="3">
        <v>81.760000000000005</v>
      </c>
      <c r="AI95" s="3">
        <v>83.38</v>
      </c>
      <c r="AJ95" s="3">
        <v>66.67</v>
      </c>
      <c r="AK95" s="3">
        <v>0.44</v>
      </c>
      <c r="AL95" s="3">
        <v>2.63</v>
      </c>
      <c r="AM95" s="3">
        <v>1.17</v>
      </c>
      <c r="AN95" s="3">
        <v>1.02</v>
      </c>
      <c r="AO95" s="3">
        <v>2.0499999999999998</v>
      </c>
      <c r="AP95" s="3">
        <v>0</v>
      </c>
      <c r="AQ95" s="3">
        <v>0</v>
      </c>
    </row>
    <row r="96" spans="1:43">
      <c r="A96" s="2" t="s">
        <v>1225</v>
      </c>
      <c r="B96" s="3" t="s">
        <v>10</v>
      </c>
      <c r="C96" s="2">
        <v>3</v>
      </c>
      <c r="D96" s="3" t="s">
        <v>9</v>
      </c>
      <c r="E96" s="3">
        <v>1</v>
      </c>
      <c r="F96" s="3">
        <v>173</v>
      </c>
      <c r="G96" s="3">
        <v>28</v>
      </c>
      <c r="H96" s="3">
        <v>3</v>
      </c>
      <c r="I96" s="14">
        <v>22000000</v>
      </c>
      <c r="J96" s="14">
        <v>35000000</v>
      </c>
      <c r="K96" s="3">
        <v>1</v>
      </c>
      <c r="L96" s="3">
        <v>0.15384615384615385</v>
      </c>
      <c r="M96">
        <v>6.296638176824966E-2</v>
      </c>
      <c r="N96">
        <v>4.9691358024691358E-2</v>
      </c>
      <c r="O96">
        <v>0.2</v>
      </c>
      <c r="P96">
        <v>2.5000000000000001E-3</v>
      </c>
      <c r="Q96">
        <v>4.7251706628521441E-2</v>
      </c>
      <c r="R96" s="7">
        <v>0</v>
      </c>
      <c r="S96" s="7">
        <v>0</v>
      </c>
      <c r="T96" s="3">
        <v>2427</v>
      </c>
      <c r="U96" s="3">
        <v>45.45</v>
      </c>
      <c r="V96" s="3">
        <v>14.29</v>
      </c>
      <c r="W96" s="3">
        <v>0.15</v>
      </c>
      <c r="X96" s="3">
        <v>5.38</v>
      </c>
      <c r="Y96" s="3">
        <v>0.7</v>
      </c>
      <c r="Z96" s="3">
        <v>7.0000000000000007E-2</v>
      </c>
      <c r="AA96" s="3">
        <v>0</v>
      </c>
      <c r="AB96" s="3">
        <v>0.04</v>
      </c>
      <c r="AC96" s="3">
        <v>0.3</v>
      </c>
      <c r="AD96" s="3">
        <v>37.5</v>
      </c>
      <c r="AE96" s="3">
        <v>7.0000000000000007E-2</v>
      </c>
      <c r="AF96" s="3">
        <v>4.5599999999999996</v>
      </c>
      <c r="AG96" s="3">
        <v>1.04</v>
      </c>
      <c r="AH96" s="3">
        <v>79.92</v>
      </c>
      <c r="AI96" s="3">
        <v>88.81</v>
      </c>
      <c r="AJ96" s="3">
        <v>52.05</v>
      </c>
      <c r="AK96" s="3">
        <v>0.52</v>
      </c>
      <c r="AL96" s="3">
        <v>7.94</v>
      </c>
      <c r="AM96" s="3">
        <v>5.71</v>
      </c>
      <c r="AN96" s="3">
        <v>2.2200000000000002</v>
      </c>
      <c r="AO96" s="3">
        <v>14.39</v>
      </c>
      <c r="AP96" s="3">
        <v>1.1100000000000001</v>
      </c>
      <c r="AQ96" s="3">
        <v>2.63</v>
      </c>
    </row>
    <row r="97" spans="1:43">
      <c r="A97" s="2" t="s">
        <v>1227</v>
      </c>
      <c r="B97" s="3" t="s">
        <v>124</v>
      </c>
      <c r="C97" s="2">
        <v>3</v>
      </c>
      <c r="D97" s="3" t="s">
        <v>45</v>
      </c>
      <c r="E97" s="3">
        <v>1</v>
      </c>
      <c r="F97" s="3">
        <v>184</v>
      </c>
      <c r="G97" s="3">
        <v>26</v>
      </c>
      <c r="H97" s="3">
        <v>2</v>
      </c>
      <c r="I97" s="14">
        <v>3000000</v>
      </c>
      <c r="J97" s="14">
        <v>5000000</v>
      </c>
      <c r="K97" s="3">
        <v>1</v>
      </c>
      <c r="L97" s="3">
        <v>1.0989010989010988E-2</v>
      </c>
      <c r="M97">
        <v>2.9997831930809973E-2</v>
      </c>
      <c r="N97">
        <v>2.225274725274725E-2</v>
      </c>
      <c r="O97">
        <v>0.1388888888888889</v>
      </c>
      <c r="P97">
        <v>2.3076923076923075E-3</v>
      </c>
      <c r="Q97">
        <v>2.7322050395092355E-2</v>
      </c>
      <c r="R97" s="7">
        <v>0</v>
      </c>
      <c r="S97" s="7">
        <v>756892</v>
      </c>
      <c r="T97" s="3">
        <v>1602</v>
      </c>
      <c r="U97" s="3">
        <v>48.48</v>
      </c>
      <c r="V97" s="3">
        <v>37.5</v>
      </c>
      <c r="W97" s="3">
        <v>0.67</v>
      </c>
      <c r="X97" s="3">
        <v>6.07</v>
      </c>
      <c r="Y97" s="3">
        <v>0.73</v>
      </c>
      <c r="Z97" s="3">
        <v>0.11</v>
      </c>
      <c r="AA97" s="3">
        <v>0</v>
      </c>
      <c r="AB97" s="3">
        <v>0</v>
      </c>
      <c r="AC97" s="3">
        <v>0.11</v>
      </c>
      <c r="AD97" s="3">
        <v>50</v>
      </c>
      <c r="AE97" s="3">
        <v>0</v>
      </c>
      <c r="AF97" s="3">
        <v>0.11</v>
      </c>
      <c r="AG97" s="3">
        <v>1.1200000000000001</v>
      </c>
      <c r="AH97" s="3">
        <v>87.03</v>
      </c>
      <c r="AI97" s="3">
        <v>92.36</v>
      </c>
      <c r="AJ97" s="3">
        <v>53.49</v>
      </c>
      <c r="AK97" s="3">
        <v>0</v>
      </c>
      <c r="AL97" s="3">
        <v>4.72</v>
      </c>
      <c r="AM97" s="3">
        <v>0.51</v>
      </c>
      <c r="AN97" s="3">
        <v>0.34</v>
      </c>
      <c r="AO97" s="3">
        <v>7.25</v>
      </c>
      <c r="AP97" s="3">
        <v>0</v>
      </c>
      <c r="AQ97" s="3">
        <v>0</v>
      </c>
    </row>
    <row r="98" spans="1:43">
      <c r="A98" s="2" t="s">
        <v>1229</v>
      </c>
      <c r="B98" s="3" t="s">
        <v>46</v>
      </c>
      <c r="C98" s="2">
        <v>3</v>
      </c>
      <c r="D98" s="3" t="s">
        <v>61</v>
      </c>
      <c r="E98" s="3">
        <v>1</v>
      </c>
      <c r="F98" s="3">
        <v>189</v>
      </c>
      <c r="G98" s="3">
        <v>27</v>
      </c>
      <c r="H98" s="3">
        <v>5</v>
      </c>
      <c r="I98" s="14">
        <v>36000000</v>
      </c>
      <c r="J98" s="14">
        <v>45000000</v>
      </c>
      <c r="K98" s="3">
        <v>1</v>
      </c>
      <c r="L98" s="3">
        <v>7.6923076923076927E-2</v>
      </c>
      <c r="M98">
        <v>3.3319000528254213E-2</v>
      </c>
      <c r="N98">
        <v>2.3809523809523808E-2</v>
      </c>
      <c r="O98">
        <v>0.14285714285714285</v>
      </c>
      <c r="P98">
        <v>0</v>
      </c>
      <c r="Q98">
        <v>2.9249829698808977E-2</v>
      </c>
      <c r="R98" s="7">
        <v>0</v>
      </c>
      <c r="S98" s="7">
        <v>25622</v>
      </c>
      <c r="T98" s="3">
        <v>2454</v>
      </c>
      <c r="U98" s="3">
        <v>63.96</v>
      </c>
      <c r="V98" s="3">
        <v>42.86</v>
      </c>
      <c r="W98" s="3">
        <v>0.59</v>
      </c>
      <c r="X98" s="3">
        <v>6.27</v>
      </c>
      <c r="Y98" s="3">
        <v>1.06</v>
      </c>
      <c r="Z98" s="3">
        <v>0.22</v>
      </c>
      <c r="AA98" s="3">
        <v>0</v>
      </c>
      <c r="AB98" s="3">
        <v>0.04</v>
      </c>
      <c r="AC98" s="3">
        <v>0.33</v>
      </c>
      <c r="AD98" s="3">
        <v>11.11</v>
      </c>
      <c r="AE98" s="3">
        <v>0</v>
      </c>
      <c r="AF98" s="3">
        <v>0</v>
      </c>
      <c r="AG98" s="3">
        <v>0.28999999999999998</v>
      </c>
      <c r="AH98" s="3">
        <v>92.47</v>
      </c>
      <c r="AI98" s="3">
        <v>95.41</v>
      </c>
      <c r="AJ98" s="3">
        <v>59.49</v>
      </c>
      <c r="AK98" s="3">
        <v>7.0000000000000007E-2</v>
      </c>
      <c r="AL98" s="3">
        <v>3.63</v>
      </c>
      <c r="AM98" s="3">
        <v>0.22</v>
      </c>
      <c r="AN98" s="3">
        <v>0.15</v>
      </c>
      <c r="AO98" s="3">
        <v>5.32</v>
      </c>
      <c r="AP98" s="3">
        <v>0</v>
      </c>
      <c r="AQ98" s="3">
        <v>0</v>
      </c>
    </row>
    <row r="99" spans="1:43">
      <c r="A99" s="2" t="s">
        <v>626</v>
      </c>
      <c r="B99" s="3" t="s">
        <v>106</v>
      </c>
      <c r="C99" s="2">
        <v>1</v>
      </c>
      <c r="D99" s="3" t="s">
        <v>263</v>
      </c>
      <c r="E99" s="3">
        <v>0</v>
      </c>
      <c r="F99" s="3">
        <v>173</v>
      </c>
      <c r="G99" s="3">
        <v>24</v>
      </c>
      <c r="H99" s="3">
        <v>2</v>
      </c>
      <c r="I99" s="14">
        <v>2000000</v>
      </c>
      <c r="J99" s="14">
        <v>5500000</v>
      </c>
      <c r="K99" s="3">
        <v>1</v>
      </c>
      <c r="L99" s="6">
        <v>6.3572790845518119E-4</v>
      </c>
      <c r="M99">
        <v>0.14927252015707643</v>
      </c>
      <c r="N99">
        <v>0.1111111111111111</v>
      </c>
      <c r="O99">
        <v>1</v>
      </c>
      <c r="P99">
        <v>1.2903225806451613E-3</v>
      </c>
      <c r="Q99">
        <v>0.17420083769765762</v>
      </c>
      <c r="R99" s="7">
        <v>751403</v>
      </c>
      <c r="S99" s="7"/>
      <c r="T99" s="3">
        <v>991</v>
      </c>
      <c r="U99" s="3">
        <v>39.47</v>
      </c>
      <c r="V99" s="3">
        <v>0</v>
      </c>
      <c r="W99" s="3">
        <v>0</v>
      </c>
      <c r="X99" s="3">
        <v>2.63</v>
      </c>
      <c r="Y99" s="3">
        <v>0.73</v>
      </c>
      <c r="Z99" s="3">
        <v>0.09</v>
      </c>
      <c r="AA99" s="3">
        <v>0</v>
      </c>
      <c r="AB99" s="3">
        <v>0.18</v>
      </c>
      <c r="AC99" s="3">
        <v>1.82</v>
      </c>
      <c r="AD99" s="3">
        <v>35</v>
      </c>
      <c r="AE99" s="3">
        <v>0</v>
      </c>
      <c r="AF99" s="3">
        <v>2.54</v>
      </c>
      <c r="AG99" s="3">
        <v>4.18</v>
      </c>
      <c r="AH99" s="3">
        <v>74.680000000000007</v>
      </c>
      <c r="AI99" s="3">
        <v>83.14</v>
      </c>
      <c r="AJ99" s="3">
        <v>33.33</v>
      </c>
      <c r="AK99" s="3">
        <v>0.27</v>
      </c>
      <c r="AL99" s="3">
        <v>3.27</v>
      </c>
      <c r="AM99" s="3">
        <v>3.09</v>
      </c>
      <c r="AN99" s="3">
        <v>0.73</v>
      </c>
      <c r="AO99" s="3">
        <v>4.45</v>
      </c>
      <c r="AP99" s="3">
        <v>0.54</v>
      </c>
      <c r="AQ99" s="3">
        <v>2.09</v>
      </c>
    </row>
    <row r="100" spans="1:43">
      <c r="A100" s="2" t="s">
        <v>1238</v>
      </c>
      <c r="B100" s="3" t="s">
        <v>138</v>
      </c>
      <c r="C100" s="2">
        <v>3</v>
      </c>
      <c r="D100" s="3" t="s">
        <v>45</v>
      </c>
      <c r="E100" s="3">
        <v>1</v>
      </c>
      <c r="F100" s="3">
        <v>186</v>
      </c>
      <c r="G100" s="3">
        <v>30</v>
      </c>
      <c r="H100" s="3">
        <v>2</v>
      </c>
      <c r="I100" s="14">
        <v>1500000</v>
      </c>
      <c r="J100" s="14">
        <v>3000000</v>
      </c>
      <c r="K100" s="3">
        <v>1</v>
      </c>
      <c r="L100" s="3">
        <v>9.768009768009768E-3</v>
      </c>
      <c r="M100">
        <v>3.4338601251590349E-2</v>
      </c>
      <c r="N100">
        <v>3.2258064516129032E-4</v>
      </c>
      <c r="O100">
        <v>0.27777777777777779</v>
      </c>
      <c r="P100">
        <v>0</v>
      </c>
      <c r="Q100">
        <v>6.6309334637993461E-2</v>
      </c>
      <c r="R100" s="7">
        <v>0</v>
      </c>
      <c r="S100" s="7">
        <v>4273</v>
      </c>
      <c r="T100" s="3">
        <v>2293</v>
      </c>
      <c r="U100" s="3">
        <v>51.96</v>
      </c>
      <c r="V100" s="3">
        <v>60</v>
      </c>
      <c r="W100" s="3">
        <v>0.39</v>
      </c>
      <c r="X100" s="3">
        <v>4.59</v>
      </c>
      <c r="Y100" s="3">
        <v>0.82</v>
      </c>
      <c r="Z100" s="3">
        <v>0.08</v>
      </c>
      <c r="AA100" s="3">
        <v>0</v>
      </c>
      <c r="AB100" s="3">
        <v>0.04</v>
      </c>
      <c r="AC100" s="3">
        <v>0.12</v>
      </c>
      <c r="AD100" s="3">
        <v>66.67</v>
      </c>
      <c r="AE100" s="3">
        <v>0.04</v>
      </c>
      <c r="AF100" s="3">
        <v>0.24</v>
      </c>
      <c r="AG100" s="3">
        <v>0.43</v>
      </c>
      <c r="AH100" s="3">
        <v>87.81</v>
      </c>
      <c r="AI100" s="3">
        <v>92.96</v>
      </c>
      <c r="AJ100" s="3">
        <v>55.86</v>
      </c>
      <c r="AK100" s="3">
        <v>0.12</v>
      </c>
      <c r="AL100" s="3">
        <v>5.18</v>
      </c>
      <c r="AM100" s="3">
        <v>0.47</v>
      </c>
      <c r="AN100" s="3">
        <v>0.2</v>
      </c>
      <c r="AO100" s="3">
        <v>6.91</v>
      </c>
      <c r="AP100" s="3">
        <v>0</v>
      </c>
      <c r="AQ100" s="3">
        <v>0</v>
      </c>
    </row>
    <row r="101" spans="1:43">
      <c r="A101" s="2" t="s">
        <v>1241</v>
      </c>
      <c r="B101" s="3" t="s">
        <v>132</v>
      </c>
      <c r="C101" s="2">
        <v>3</v>
      </c>
      <c r="D101" s="3" t="s">
        <v>45</v>
      </c>
      <c r="E101" s="3">
        <v>1</v>
      </c>
      <c r="F101" s="3">
        <v>185</v>
      </c>
      <c r="G101" s="3">
        <v>33</v>
      </c>
      <c r="H101" s="3">
        <v>1</v>
      </c>
      <c r="I101" s="14">
        <v>5000000</v>
      </c>
      <c r="J101" s="14">
        <v>8000000</v>
      </c>
      <c r="K101" s="3">
        <v>1</v>
      </c>
      <c r="L101" s="3">
        <v>6.5934065934065936E-2</v>
      </c>
      <c r="M101">
        <v>3.0054322357152864E-2</v>
      </c>
      <c r="N101">
        <v>1.412147793726741E-2</v>
      </c>
      <c r="O101">
        <v>0.32222222222222219</v>
      </c>
      <c r="P101">
        <v>0</v>
      </c>
      <c r="Q101">
        <v>5.1876461803274425E-2</v>
      </c>
      <c r="R101" s="7">
        <v>45504</v>
      </c>
      <c r="S101" s="7">
        <v>61587</v>
      </c>
      <c r="T101" s="3">
        <v>1426</v>
      </c>
      <c r="U101" s="3">
        <v>44.44</v>
      </c>
      <c r="V101" s="3">
        <v>25</v>
      </c>
      <c r="W101" s="3">
        <v>0.76</v>
      </c>
      <c r="X101" s="3">
        <v>6.75</v>
      </c>
      <c r="Y101" s="3">
        <v>0.56999999999999995</v>
      </c>
      <c r="Z101" s="3">
        <v>0.06</v>
      </c>
      <c r="AA101" s="3">
        <v>0</v>
      </c>
      <c r="AB101" s="3">
        <v>0.19</v>
      </c>
      <c r="AC101" s="3">
        <v>0.25</v>
      </c>
      <c r="AD101" s="3">
        <v>100</v>
      </c>
      <c r="AE101" s="3">
        <v>0</v>
      </c>
      <c r="AF101" s="3">
        <v>0</v>
      </c>
      <c r="AG101" s="3">
        <v>0.25</v>
      </c>
      <c r="AH101" s="3">
        <v>93.11</v>
      </c>
      <c r="AI101" s="3">
        <v>95.12</v>
      </c>
      <c r="AJ101" s="3">
        <v>62</v>
      </c>
      <c r="AK101" s="3">
        <v>0.06</v>
      </c>
      <c r="AL101" s="3">
        <v>3.72</v>
      </c>
      <c r="AM101" s="3">
        <v>0.13</v>
      </c>
      <c r="AN101" s="3">
        <v>0.13</v>
      </c>
      <c r="AO101" s="3">
        <v>7.45</v>
      </c>
      <c r="AP101" s="3">
        <v>0</v>
      </c>
      <c r="AQ101" s="3">
        <v>0</v>
      </c>
    </row>
    <row r="102" spans="1:43" ht="15.5">
      <c r="A102" s="2" t="s">
        <v>1243</v>
      </c>
      <c r="B102" s="3" t="s">
        <v>79</v>
      </c>
      <c r="C102" s="2">
        <v>2</v>
      </c>
      <c r="D102" s="3" t="s">
        <v>29</v>
      </c>
      <c r="E102" s="3">
        <v>1</v>
      </c>
      <c r="F102" s="3">
        <v>188</v>
      </c>
      <c r="G102" s="3">
        <v>24</v>
      </c>
      <c r="H102" s="3">
        <v>2</v>
      </c>
      <c r="I102" s="14">
        <v>13800000</v>
      </c>
      <c r="J102" s="14">
        <v>18000000</v>
      </c>
      <c r="K102" s="3">
        <v>1</v>
      </c>
      <c r="L102" s="5">
        <v>3.1746031746031744E-2</v>
      </c>
      <c r="M102">
        <v>0.21551134517361795</v>
      </c>
      <c r="N102">
        <v>0.17083333333333334</v>
      </c>
      <c r="O102">
        <v>0.7142857142857143</v>
      </c>
      <c r="P102">
        <v>2.5806451612903226E-3</v>
      </c>
      <c r="Q102">
        <v>0.16653905914962736</v>
      </c>
      <c r="R102" s="7">
        <v>214723</v>
      </c>
      <c r="S102" s="7">
        <v>1185904</v>
      </c>
      <c r="T102" s="3">
        <v>1576</v>
      </c>
      <c r="U102" s="3">
        <v>46.09</v>
      </c>
      <c r="V102" s="3">
        <v>42.86</v>
      </c>
      <c r="W102" s="3">
        <v>0.28999999999999998</v>
      </c>
      <c r="X102" s="3">
        <v>4.63</v>
      </c>
      <c r="Y102" s="3">
        <v>0.63</v>
      </c>
      <c r="Z102" s="3">
        <v>0.06</v>
      </c>
      <c r="AA102" s="3">
        <v>0</v>
      </c>
      <c r="AB102" s="3">
        <v>0.11</v>
      </c>
      <c r="AC102" s="3">
        <v>0.97</v>
      </c>
      <c r="AD102" s="3">
        <v>52.94</v>
      </c>
      <c r="AE102" s="3">
        <v>0</v>
      </c>
      <c r="AF102" s="3">
        <v>0.69</v>
      </c>
      <c r="AG102" s="3">
        <v>0.8</v>
      </c>
      <c r="AH102" s="3">
        <v>85.21</v>
      </c>
      <c r="AI102" s="3">
        <v>87.59</v>
      </c>
      <c r="AJ102" s="3">
        <v>52.63</v>
      </c>
      <c r="AK102" s="3">
        <v>0.17</v>
      </c>
      <c r="AL102" s="3">
        <v>3.03</v>
      </c>
      <c r="AM102" s="3">
        <v>0.97</v>
      </c>
      <c r="AN102" s="3">
        <v>0.11</v>
      </c>
      <c r="AO102" s="3">
        <v>4.4000000000000004</v>
      </c>
      <c r="AP102" s="3">
        <v>0</v>
      </c>
      <c r="AQ102" s="3">
        <v>0</v>
      </c>
    </row>
    <row r="103" spans="1:43">
      <c r="A103" s="2" t="s">
        <v>1256</v>
      </c>
      <c r="B103" s="3" t="s">
        <v>30</v>
      </c>
      <c r="C103" s="2">
        <v>3</v>
      </c>
      <c r="D103" s="3" t="s">
        <v>27</v>
      </c>
      <c r="E103" s="3">
        <v>1</v>
      </c>
      <c r="F103" s="3">
        <v>186</v>
      </c>
      <c r="G103" s="3">
        <v>26</v>
      </c>
      <c r="H103" s="3">
        <v>5</v>
      </c>
      <c r="I103" s="14">
        <v>29500000</v>
      </c>
      <c r="J103" s="14">
        <v>15000000</v>
      </c>
      <c r="K103" s="3">
        <v>1</v>
      </c>
      <c r="L103" s="3">
        <v>5.4945054945054944E-2</v>
      </c>
      <c r="M103">
        <v>6.5891023826834772E-3</v>
      </c>
      <c r="N103">
        <v>5.341880341880342E-3</v>
      </c>
      <c r="O103">
        <v>3.125E-2</v>
      </c>
      <c r="P103">
        <v>3.8461538461538462E-4</v>
      </c>
      <c r="Q103">
        <v>6.1363608971619936E-3</v>
      </c>
      <c r="R103" s="7">
        <v>38542</v>
      </c>
      <c r="S103" s="7"/>
      <c r="T103" s="3">
        <v>642</v>
      </c>
      <c r="U103" s="3">
        <v>66.67</v>
      </c>
      <c r="V103" s="3">
        <v>100</v>
      </c>
      <c r="W103" s="3">
        <v>0</v>
      </c>
      <c r="X103" s="3">
        <v>3.08</v>
      </c>
      <c r="Y103" s="3">
        <v>0.42</v>
      </c>
      <c r="Z103" s="3">
        <v>0</v>
      </c>
      <c r="AA103" s="3">
        <v>0</v>
      </c>
      <c r="AB103" s="3">
        <v>0</v>
      </c>
      <c r="AC103" s="3">
        <v>0.98</v>
      </c>
      <c r="AD103" s="3">
        <v>0</v>
      </c>
      <c r="AE103" s="3">
        <v>0.14000000000000001</v>
      </c>
      <c r="AF103" s="3">
        <v>4.91</v>
      </c>
      <c r="AG103" s="3">
        <v>9.11</v>
      </c>
      <c r="AH103" s="3">
        <v>84.38</v>
      </c>
      <c r="AI103" s="3">
        <v>91.73</v>
      </c>
      <c r="AJ103" s="3">
        <v>69.569999999999993</v>
      </c>
      <c r="AK103" s="3">
        <v>0.28000000000000003</v>
      </c>
      <c r="AL103" s="3">
        <v>3.5</v>
      </c>
      <c r="AM103" s="3">
        <v>4.63</v>
      </c>
      <c r="AN103" s="3">
        <v>0.42</v>
      </c>
      <c r="AO103" s="3">
        <v>9.39</v>
      </c>
      <c r="AP103" s="3">
        <v>0</v>
      </c>
      <c r="AQ103" s="3">
        <v>0</v>
      </c>
    </row>
    <row r="104" spans="1:43">
      <c r="A104" s="2" t="s">
        <v>1274</v>
      </c>
      <c r="B104" s="3" t="s">
        <v>71</v>
      </c>
      <c r="C104" s="2">
        <v>3</v>
      </c>
      <c r="D104" s="3" t="s">
        <v>27</v>
      </c>
      <c r="E104" s="3">
        <v>0</v>
      </c>
      <c r="F104" s="3">
        <v>178</v>
      </c>
      <c r="G104" s="3">
        <v>20</v>
      </c>
      <c r="H104" s="3">
        <v>1</v>
      </c>
      <c r="I104" s="14">
        <v>22000000</v>
      </c>
      <c r="J104" s="14">
        <v>5000000</v>
      </c>
      <c r="K104" s="3">
        <v>1</v>
      </c>
      <c r="L104" s="3">
        <v>2.1978021978021976E-2</v>
      </c>
      <c r="M104">
        <v>1.3242682192287577E-2</v>
      </c>
      <c r="N104">
        <v>6.8027210884353739E-3</v>
      </c>
      <c r="O104">
        <v>0.1142857142857143</v>
      </c>
      <c r="P104">
        <v>0</v>
      </c>
      <c r="Q104">
        <v>1.9400610284098119E-2</v>
      </c>
      <c r="R104" s="7">
        <v>0</v>
      </c>
      <c r="S104" s="7"/>
      <c r="T104" s="3">
        <v>1168</v>
      </c>
      <c r="U104" s="3">
        <v>32.35</v>
      </c>
      <c r="V104" s="3">
        <v>40</v>
      </c>
      <c r="W104" s="3">
        <v>0.08</v>
      </c>
      <c r="X104" s="3">
        <v>4.01</v>
      </c>
      <c r="Y104" s="3">
        <v>1.46</v>
      </c>
      <c r="Z104" s="3">
        <v>0.39</v>
      </c>
      <c r="AA104" s="3">
        <v>0.08</v>
      </c>
      <c r="AB104" s="3">
        <v>0</v>
      </c>
      <c r="AC104" s="3">
        <v>0.23</v>
      </c>
      <c r="AD104" s="3">
        <v>0</v>
      </c>
      <c r="AE104" s="3">
        <v>0.15</v>
      </c>
      <c r="AF104" s="3">
        <v>4.78</v>
      </c>
      <c r="AG104" s="3">
        <v>3.85</v>
      </c>
      <c r="AH104" s="3">
        <v>69.8</v>
      </c>
      <c r="AI104" s="3">
        <v>81.03</v>
      </c>
      <c r="AJ104" s="3">
        <v>51.69</v>
      </c>
      <c r="AK104" s="3">
        <v>0.69</v>
      </c>
      <c r="AL104" s="3">
        <v>5.7</v>
      </c>
      <c r="AM104" s="3">
        <v>3.78</v>
      </c>
      <c r="AN104" s="3">
        <v>0.46</v>
      </c>
      <c r="AO104" s="3">
        <v>9.48</v>
      </c>
      <c r="AP104" s="3">
        <v>0.08</v>
      </c>
      <c r="AQ104" s="3">
        <v>0.08</v>
      </c>
    </row>
    <row r="105" spans="1:43" ht="15.5">
      <c r="A105" s="2" t="s">
        <v>1279</v>
      </c>
      <c r="B105" s="3" t="s">
        <v>145</v>
      </c>
      <c r="C105" s="2">
        <v>2</v>
      </c>
      <c r="D105" s="3" t="s">
        <v>45</v>
      </c>
      <c r="E105" s="3">
        <v>1</v>
      </c>
      <c r="F105" s="3">
        <v>188</v>
      </c>
      <c r="G105" s="3">
        <v>30</v>
      </c>
      <c r="H105" s="3">
        <v>2</v>
      </c>
      <c r="I105" s="14">
        <v>1000000</v>
      </c>
      <c r="J105" s="14">
        <v>2500000</v>
      </c>
      <c r="K105" s="3">
        <v>1</v>
      </c>
      <c r="L105" s="5">
        <v>1.5873015873015873E-3</v>
      </c>
      <c r="M105">
        <v>9.3337927340353691E-2</v>
      </c>
      <c r="N105">
        <v>6.2114197530864196E-2</v>
      </c>
      <c r="O105">
        <v>0.43333333333333329</v>
      </c>
      <c r="P105">
        <v>3.9130434782608699E-3</v>
      </c>
      <c r="Q105">
        <v>8.7026721066017276E-2</v>
      </c>
      <c r="R105" s="7">
        <v>0</v>
      </c>
      <c r="S105" s="7">
        <v>98736</v>
      </c>
      <c r="T105" s="3">
        <v>1235</v>
      </c>
      <c r="U105" s="3">
        <v>43.9</v>
      </c>
      <c r="V105" s="3">
        <v>22.22</v>
      </c>
      <c r="W105" s="3">
        <v>0</v>
      </c>
      <c r="X105" s="3">
        <v>3.5</v>
      </c>
      <c r="Y105" s="3">
        <v>2.48</v>
      </c>
      <c r="Z105" s="3">
        <v>0.28999999999999998</v>
      </c>
      <c r="AA105" s="3">
        <v>0</v>
      </c>
      <c r="AB105" s="3">
        <v>0.22</v>
      </c>
      <c r="AC105" s="3">
        <v>1.17</v>
      </c>
      <c r="AD105" s="3">
        <v>37.5</v>
      </c>
      <c r="AE105" s="3">
        <v>7.0000000000000007E-2</v>
      </c>
      <c r="AF105" s="3">
        <v>1.89</v>
      </c>
      <c r="AG105" s="3">
        <v>1.68</v>
      </c>
      <c r="AH105" s="3">
        <v>75.489999999999995</v>
      </c>
      <c r="AI105" s="3">
        <v>78.650000000000006</v>
      </c>
      <c r="AJ105" s="3">
        <v>64.290000000000006</v>
      </c>
      <c r="AK105" s="3">
        <v>0.15</v>
      </c>
      <c r="AL105" s="3">
        <v>6.05</v>
      </c>
      <c r="AM105" s="3">
        <v>2.04</v>
      </c>
      <c r="AN105" s="3">
        <v>1.02</v>
      </c>
      <c r="AO105" s="3">
        <v>7.29</v>
      </c>
      <c r="AP105" s="3">
        <v>0</v>
      </c>
      <c r="AQ105" s="3">
        <v>0</v>
      </c>
    </row>
    <row r="106" spans="1:43">
      <c r="A106" s="2" t="s">
        <v>1281</v>
      </c>
      <c r="B106" s="3" t="s">
        <v>18</v>
      </c>
      <c r="C106" s="2">
        <v>3</v>
      </c>
      <c r="D106" s="3" t="s">
        <v>45</v>
      </c>
      <c r="E106" s="3">
        <v>0</v>
      </c>
      <c r="F106" s="3">
        <v>182</v>
      </c>
      <c r="G106" s="3">
        <v>23</v>
      </c>
      <c r="H106" s="3">
        <v>5</v>
      </c>
      <c r="I106" s="14">
        <v>80000000</v>
      </c>
      <c r="J106" s="14">
        <v>70000000</v>
      </c>
      <c r="K106" s="3">
        <v>1</v>
      </c>
      <c r="L106" s="3">
        <v>0.15384615384615385</v>
      </c>
      <c r="M106">
        <v>8.7752070790290626E-2</v>
      </c>
      <c r="N106">
        <v>7.1428571428571425E-2</v>
      </c>
      <c r="O106">
        <v>0.625</v>
      </c>
      <c r="P106">
        <v>5.0000000000000001E-3</v>
      </c>
      <c r="Q106">
        <v>9.0556809574480673E-2</v>
      </c>
      <c r="R106" s="7">
        <v>585516</v>
      </c>
      <c r="S106" s="7">
        <v>2011608</v>
      </c>
      <c r="T106" s="3">
        <v>1175</v>
      </c>
      <c r="U106" s="3">
        <v>57.89</v>
      </c>
      <c r="V106" s="3">
        <v>33.33</v>
      </c>
      <c r="W106" s="3">
        <v>0.38</v>
      </c>
      <c r="X106" s="3">
        <v>4.5199999999999996</v>
      </c>
      <c r="Y106" s="3">
        <v>0.92</v>
      </c>
      <c r="Z106" s="3">
        <v>0.38</v>
      </c>
      <c r="AA106" s="3">
        <v>0</v>
      </c>
      <c r="AB106" s="3">
        <v>0.08</v>
      </c>
      <c r="AC106" s="3">
        <v>0.38</v>
      </c>
      <c r="AD106" s="3">
        <v>20</v>
      </c>
      <c r="AE106" s="3">
        <v>0</v>
      </c>
      <c r="AF106" s="3">
        <v>1.23</v>
      </c>
      <c r="AG106" s="3">
        <v>1.53</v>
      </c>
      <c r="AH106" s="3">
        <v>86.5</v>
      </c>
      <c r="AI106" s="3">
        <v>92.55</v>
      </c>
      <c r="AJ106" s="3">
        <v>49.09</v>
      </c>
      <c r="AK106" s="3">
        <v>0.08</v>
      </c>
      <c r="AL106" s="3">
        <v>4.4400000000000004</v>
      </c>
      <c r="AM106" s="3">
        <v>0.92</v>
      </c>
      <c r="AN106" s="3">
        <v>0.38</v>
      </c>
      <c r="AO106" s="3">
        <v>6.97</v>
      </c>
      <c r="AP106" s="3">
        <v>0</v>
      </c>
      <c r="AQ106" s="3">
        <v>0</v>
      </c>
    </row>
    <row r="107" spans="1:43">
      <c r="A107" s="2" t="s">
        <v>1284</v>
      </c>
      <c r="B107" s="3" t="s">
        <v>70</v>
      </c>
      <c r="C107" s="2">
        <v>1</v>
      </c>
      <c r="D107" s="3" t="s">
        <v>39</v>
      </c>
      <c r="E107" s="3">
        <v>1</v>
      </c>
      <c r="F107" s="3">
        <v>187</v>
      </c>
      <c r="G107" s="3">
        <v>24</v>
      </c>
      <c r="H107" s="3">
        <v>5</v>
      </c>
      <c r="I107" s="14">
        <v>15000000</v>
      </c>
      <c r="J107" s="14">
        <v>15000000</v>
      </c>
      <c r="K107" s="3">
        <v>1</v>
      </c>
      <c r="L107" s="2">
        <v>3.4965034965034965E-3</v>
      </c>
      <c r="M107">
        <v>2.0101931959977736E-2</v>
      </c>
      <c r="N107">
        <v>1.2202380952380952E-2</v>
      </c>
      <c r="O107">
        <v>0.31666666666666665</v>
      </c>
      <c r="P107">
        <v>0</v>
      </c>
      <c r="Q107">
        <v>4.3324602872196805E-2</v>
      </c>
      <c r="R107" s="7">
        <v>0</v>
      </c>
      <c r="S107" s="7">
        <v>0</v>
      </c>
      <c r="T107" s="3">
        <v>2866</v>
      </c>
      <c r="U107" s="3">
        <v>35.35</v>
      </c>
      <c r="V107" s="3">
        <v>28.57</v>
      </c>
      <c r="W107" s="3">
        <v>0.06</v>
      </c>
      <c r="X107" s="3">
        <v>3.33</v>
      </c>
      <c r="Y107" s="3">
        <v>1.57</v>
      </c>
      <c r="Z107" s="3">
        <v>0.35</v>
      </c>
      <c r="AA107" s="3">
        <v>0</v>
      </c>
      <c r="AB107" s="3">
        <v>0.13</v>
      </c>
      <c r="AC107" s="3">
        <v>1.76</v>
      </c>
      <c r="AD107" s="3">
        <v>39.29</v>
      </c>
      <c r="AE107" s="3">
        <v>0.22</v>
      </c>
      <c r="AF107" s="3">
        <v>2.36</v>
      </c>
      <c r="AG107" s="3">
        <v>7.51</v>
      </c>
      <c r="AH107" s="3">
        <v>78.91</v>
      </c>
      <c r="AI107" s="3">
        <v>84.79</v>
      </c>
      <c r="AJ107" s="3">
        <v>50</v>
      </c>
      <c r="AK107" s="3">
        <v>0.53</v>
      </c>
      <c r="AL107" s="3">
        <v>2.0099999999999998</v>
      </c>
      <c r="AM107" s="3">
        <v>2.54</v>
      </c>
      <c r="AN107" s="3">
        <v>0.35</v>
      </c>
      <c r="AO107" s="3">
        <v>3.17</v>
      </c>
      <c r="AP107" s="3">
        <v>0</v>
      </c>
      <c r="AQ107" s="3">
        <v>0</v>
      </c>
    </row>
    <row r="108" spans="1:43" ht="15.5">
      <c r="A108" s="2" t="s">
        <v>1289</v>
      </c>
      <c r="B108" s="3" t="s">
        <v>116</v>
      </c>
      <c r="C108" s="2">
        <v>2</v>
      </c>
      <c r="D108" s="3" t="s">
        <v>45</v>
      </c>
      <c r="E108" s="3">
        <v>0</v>
      </c>
      <c r="F108" s="3">
        <v>180</v>
      </c>
      <c r="G108" s="3">
        <v>21</v>
      </c>
      <c r="H108" s="3">
        <v>5</v>
      </c>
      <c r="I108" s="14">
        <v>8000000</v>
      </c>
      <c r="J108" s="14">
        <v>5000000</v>
      </c>
      <c r="K108" s="3">
        <v>1</v>
      </c>
      <c r="L108" s="5">
        <v>3.968253968253968E-3</v>
      </c>
      <c r="M108">
        <v>4.5596304153815766E-3</v>
      </c>
      <c r="N108">
        <v>1.4297385620915032E-3</v>
      </c>
      <c r="O108">
        <v>4.642857142857143E-2</v>
      </c>
      <c r="P108">
        <v>0</v>
      </c>
      <c r="Q108">
        <v>7.8333674339091438E-3</v>
      </c>
      <c r="R108" s="7">
        <v>0</v>
      </c>
      <c r="S108" s="7">
        <v>10488.5</v>
      </c>
      <c r="T108" s="3">
        <v>2488</v>
      </c>
      <c r="U108" s="3">
        <v>32.56</v>
      </c>
      <c r="V108" s="3">
        <v>50</v>
      </c>
      <c r="W108" s="3">
        <v>0.22</v>
      </c>
      <c r="X108" s="3">
        <v>3.8</v>
      </c>
      <c r="Y108" s="3">
        <v>1.3</v>
      </c>
      <c r="Z108" s="3">
        <v>0.18</v>
      </c>
      <c r="AA108" s="3">
        <v>0</v>
      </c>
      <c r="AB108" s="3">
        <v>0.04</v>
      </c>
      <c r="AC108" s="3">
        <v>1.52</v>
      </c>
      <c r="AD108" s="3">
        <v>23.81</v>
      </c>
      <c r="AE108" s="3">
        <v>0.18</v>
      </c>
      <c r="AF108" s="3">
        <v>0.87</v>
      </c>
      <c r="AG108" s="3">
        <v>5.53</v>
      </c>
      <c r="AH108" s="3">
        <v>80.77</v>
      </c>
      <c r="AI108" s="3">
        <v>85.62</v>
      </c>
      <c r="AJ108" s="3">
        <v>54.37</v>
      </c>
      <c r="AK108" s="3">
        <v>0.36</v>
      </c>
      <c r="AL108" s="3">
        <v>5.86</v>
      </c>
      <c r="AM108" s="3">
        <v>2.35</v>
      </c>
      <c r="AN108" s="3">
        <v>1.01</v>
      </c>
      <c r="AO108" s="3">
        <v>5.35</v>
      </c>
      <c r="AP108" s="3">
        <v>0</v>
      </c>
      <c r="AQ108" s="3">
        <v>0</v>
      </c>
    </row>
    <row r="109" spans="1:43" ht="15.5">
      <c r="A109" s="2" t="s">
        <v>1293</v>
      </c>
      <c r="B109" s="3" t="s">
        <v>86</v>
      </c>
      <c r="C109" s="2">
        <v>1</v>
      </c>
      <c r="D109" s="3" t="s">
        <v>47</v>
      </c>
      <c r="E109" s="3">
        <v>1</v>
      </c>
      <c r="F109" s="3">
        <v>178</v>
      </c>
      <c r="G109" s="3">
        <v>28</v>
      </c>
      <c r="H109" s="3">
        <v>5</v>
      </c>
      <c r="I109" s="14">
        <v>21200000</v>
      </c>
      <c r="J109" s="14">
        <v>13000000</v>
      </c>
      <c r="K109" s="3">
        <v>1</v>
      </c>
      <c r="L109" s="2">
        <v>6.993006993006993E-3</v>
      </c>
      <c r="M109">
        <v>0.15086269810466421</v>
      </c>
      <c r="N109">
        <v>0.11834733893557423</v>
      </c>
      <c r="O109">
        <v>0.7142857142857143</v>
      </c>
      <c r="P109">
        <v>4.7619047619047615E-3</v>
      </c>
      <c r="Q109">
        <v>0.13903810380654738</v>
      </c>
      <c r="R109" s="7">
        <v>0</v>
      </c>
      <c r="S109" s="8"/>
      <c r="T109" s="3">
        <v>1683</v>
      </c>
      <c r="U109" s="3">
        <v>31.43</v>
      </c>
      <c r="V109" s="3">
        <v>28.57</v>
      </c>
      <c r="W109" s="3">
        <v>0</v>
      </c>
      <c r="X109" s="3">
        <v>1.39</v>
      </c>
      <c r="Y109" s="3">
        <v>1.23</v>
      </c>
      <c r="Z109" s="3">
        <v>0.05</v>
      </c>
      <c r="AA109" s="3">
        <v>0</v>
      </c>
      <c r="AB109" s="3">
        <v>0.37</v>
      </c>
      <c r="AC109" s="3">
        <v>2.62</v>
      </c>
      <c r="AD109" s="3">
        <v>32.65</v>
      </c>
      <c r="AE109" s="3">
        <v>0.05</v>
      </c>
      <c r="AF109" s="3">
        <v>1.55</v>
      </c>
      <c r="AG109" s="3">
        <v>5.99</v>
      </c>
      <c r="AH109" s="3">
        <v>71.36</v>
      </c>
      <c r="AI109" s="3">
        <v>75.069999999999993</v>
      </c>
      <c r="AJ109" s="3">
        <v>50</v>
      </c>
      <c r="AK109" s="3">
        <v>0.48</v>
      </c>
      <c r="AL109" s="3">
        <v>2.89</v>
      </c>
      <c r="AM109" s="3">
        <v>2.89</v>
      </c>
      <c r="AN109" s="3">
        <v>1.5</v>
      </c>
      <c r="AO109" s="3">
        <v>2.78</v>
      </c>
      <c r="AP109" s="3">
        <v>0.16</v>
      </c>
      <c r="AQ109" s="3">
        <v>0.16</v>
      </c>
    </row>
    <row r="110" spans="1:43">
      <c r="A110" s="2" t="s">
        <v>1295</v>
      </c>
      <c r="B110" s="3" t="s">
        <v>28</v>
      </c>
      <c r="C110" s="2">
        <v>1</v>
      </c>
      <c r="D110" s="3" t="s">
        <v>161</v>
      </c>
      <c r="E110" s="3">
        <v>1</v>
      </c>
      <c r="F110" s="3">
        <v>182</v>
      </c>
      <c r="G110" s="3">
        <v>21</v>
      </c>
      <c r="H110" s="3">
        <v>6</v>
      </c>
      <c r="I110" s="14">
        <v>63000000</v>
      </c>
      <c r="J110" s="14">
        <v>60000000</v>
      </c>
      <c r="K110" s="3">
        <v>1</v>
      </c>
      <c r="L110" s="2">
        <v>2.4475524475524476E-2</v>
      </c>
      <c r="M110">
        <v>9.2031487975832785E-2</v>
      </c>
      <c r="N110">
        <v>4.6031746031746035E-2</v>
      </c>
      <c r="O110">
        <v>1</v>
      </c>
      <c r="P110">
        <v>0</v>
      </c>
      <c r="Q110">
        <v>0.14855205120641374</v>
      </c>
      <c r="R110" s="7">
        <v>0</v>
      </c>
      <c r="S110" s="7">
        <v>69307.333333333328</v>
      </c>
      <c r="T110" s="3">
        <v>2354</v>
      </c>
      <c r="U110" s="3">
        <v>36.49</v>
      </c>
      <c r="V110" s="3">
        <v>33.33</v>
      </c>
      <c r="W110" s="3">
        <v>0</v>
      </c>
      <c r="X110" s="3">
        <v>1.61</v>
      </c>
      <c r="Y110" s="3">
        <v>1.1100000000000001</v>
      </c>
      <c r="Z110" s="3">
        <v>0.04</v>
      </c>
      <c r="AA110" s="3">
        <v>0</v>
      </c>
      <c r="AB110" s="3">
        <v>0.65</v>
      </c>
      <c r="AC110" s="3">
        <v>3.21</v>
      </c>
      <c r="AD110" s="3">
        <v>46.43</v>
      </c>
      <c r="AE110" s="3">
        <v>0.15</v>
      </c>
      <c r="AF110" s="3">
        <v>0.99</v>
      </c>
      <c r="AG110" s="3">
        <v>3.52</v>
      </c>
      <c r="AH110" s="3">
        <v>73.319999999999993</v>
      </c>
      <c r="AI110" s="3">
        <v>75.86</v>
      </c>
      <c r="AJ110" s="3">
        <v>73.47</v>
      </c>
      <c r="AK110" s="3">
        <v>0.46</v>
      </c>
      <c r="AL110" s="3">
        <v>3.29</v>
      </c>
      <c r="AM110" s="3">
        <v>1.87</v>
      </c>
      <c r="AN110" s="3">
        <v>1.1499999999999999</v>
      </c>
      <c r="AO110" s="3">
        <v>3.82</v>
      </c>
      <c r="AP110" s="3">
        <v>0</v>
      </c>
      <c r="AQ110" s="3">
        <v>0</v>
      </c>
    </row>
    <row r="111" spans="1:43" ht="15.5">
      <c r="A111" s="2" t="s">
        <v>1301</v>
      </c>
      <c r="B111" s="3" t="s">
        <v>92</v>
      </c>
      <c r="C111" s="2">
        <v>2</v>
      </c>
      <c r="D111" s="3" t="s">
        <v>17</v>
      </c>
      <c r="E111" s="3">
        <v>1</v>
      </c>
      <c r="F111" s="3">
        <v>185</v>
      </c>
      <c r="G111" s="3">
        <v>25</v>
      </c>
      <c r="H111" s="3">
        <v>4</v>
      </c>
      <c r="I111" s="14">
        <v>6000000</v>
      </c>
      <c r="J111" s="14">
        <v>6000000</v>
      </c>
      <c r="K111" s="3">
        <v>1</v>
      </c>
      <c r="L111" s="5">
        <v>7.9365079365079361E-3</v>
      </c>
      <c r="M111">
        <v>1.814197286541341E-2</v>
      </c>
      <c r="N111">
        <v>0</v>
      </c>
      <c r="O111">
        <v>0.22222222222222221</v>
      </c>
      <c r="P111">
        <v>0</v>
      </c>
      <c r="Q111">
        <v>4.3262945259973554E-2</v>
      </c>
      <c r="R111" s="7">
        <v>0</v>
      </c>
      <c r="S111" s="7"/>
      <c r="T111" s="3">
        <v>2566</v>
      </c>
      <c r="U111" s="3">
        <v>41.73</v>
      </c>
      <c r="V111" s="3">
        <v>17.86</v>
      </c>
      <c r="W111" s="3">
        <v>0.25</v>
      </c>
      <c r="X111" s="3">
        <v>4.5199999999999996</v>
      </c>
      <c r="Y111" s="3">
        <v>1.58</v>
      </c>
      <c r="Z111" s="3">
        <v>0.28000000000000003</v>
      </c>
      <c r="AA111" s="3">
        <v>0</v>
      </c>
      <c r="AB111" s="3">
        <v>0.04</v>
      </c>
      <c r="AC111" s="3">
        <v>0.81</v>
      </c>
      <c r="AD111" s="3">
        <v>34.78</v>
      </c>
      <c r="AE111" s="3">
        <v>0</v>
      </c>
      <c r="AF111" s="3">
        <v>0.91</v>
      </c>
      <c r="AG111" s="3">
        <v>0.77</v>
      </c>
      <c r="AH111" s="3">
        <v>81.92</v>
      </c>
      <c r="AI111" s="3">
        <v>86.84</v>
      </c>
      <c r="AJ111" s="3">
        <v>38.46</v>
      </c>
      <c r="AK111" s="3">
        <v>0.28000000000000003</v>
      </c>
      <c r="AL111" s="3">
        <v>5.79</v>
      </c>
      <c r="AM111" s="3">
        <v>1.51</v>
      </c>
      <c r="AN111" s="3">
        <v>0.53</v>
      </c>
      <c r="AO111" s="3">
        <v>6.63</v>
      </c>
      <c r="AP111" s="3">
        <v>0</v>
      </c>
      <c r="AQ111" s="3">
        <v>0</v>
      </c>
    </row>
    <row r="112" spans="1:43">
      <c r="A112" s="2" t="s">
        <v>1307</v>
      </c>
      <c r="B112" s="3" t="s">
        <v>137</v>
      </c>
      <c r="C112" s="2">
        <v>1</v>
      </c>
      <c r="D112" s="3" t="s">
        <v>45</v>
      </c>
      <c r="E112" s="3">
        <v>1</v>
      </c>
      <c r="F112" s="3">
        <v>188</v>
      </c>
      <c r="G112" s="3">
        <v>24</v>
      </c>
      <c r="H112" s="3">
        <v>4</v>
      </c>
      <c r="I112" s="14">
        <v>15000000</v>
      </c>
      <c r="J112" s="14">
        <v>12000000</v>
      </c>
      <c r="K112" s="3">
        <v>1</v>
      </c>
      <c r="L112" s="2">
        <v>6.993006993006993E-3</v>
      </c>
      <c r="M112">
        <v>4.6262721386584223E-2</v>
      </c>
      <c r="N112">
        <v>2.7777777777777776E-2</v>
      </c>
      <c r="O112">
        <v>0.25</v>
      </c>
      <c r="P112">
        <v>0</v>
      </c>
      <c r="Q112">
        <v>5.2699469533160737E-2</v>
      </c>
      <c r="R112" s="7">
        <v>28616</v>
      </c>
      <c r="S112" s="7">
        <v>201103</v>
      </c>
      <c r="T112" s="3">
        <v>1917</v>
      </c>
      <c r="U112" s="3">
        <v>45.37</v>
      </c>
      <c r="V112" s="3">
        <v>0</v>
      </c>
      <c r="W112" s="3">
        <v>0.09</v>
      </c>
      <c r="X112" s="3">
        <v>1.55</v>
      </c>
      <c r="Y112" s="3">
        <v>2.0699999999999998</v>
      </c>
      <c r="Z112" s="3">
        <v>0.23</v>
      </c>
      <c r="AA112" s="3">
        <v>0</v>
      </c>
      <c r="AB112" s="3">
        <v>0.52</v>
      </c>
      <c r="AC112" s="3">
        <v>2.82</v>
      </c>
      <c r="AD112" s="3">
        <v>41.67</v>
      </c>
      <c r="AE112" s="3">
        <v>0.14000000000000001</v>
      </c>
      <c r="AF112" s="3">
        <v>1.64</v>
      </c>
      <c r="AG112" s="3">
        <v>5.77</v>
      </c>
      <c r="AH112" s="3">
        <v>73.040000000000006</v>
      </c>
      <c r="AI112" s="3">
        <v>80</v>
      </c>
      <c r="AJ112" s="3">
        <v>62.07</v>
      </c>
      <c r="AK112" s="3">
        <v>0.23</v>
      </c>
      <c r="AL112" s="3">
        <v>1.83</v>
      </c>
      <c r="AM112" s="3">
        <v>1.17</v>
      </c>
      <c r="AN112" s="3">
        <v>0.19</v>
      </c>
      <c r="AO112" s="3">
        <v>2.02</v>
      </c>
      <c r="AP112" s="3">
        <v>0</v>
      </c>
      <c r="AQ112" s="3">
        <v>0.09</v>
      </c>
    </row>
    <row r="113" spans="1:43">
      <c r="A113" s="2" t="s">
        <v>1317</v>
      </c>
      <c r="B113" s="3" t="s">
        <v>60</v>
      </c>
      <c r="C113" s="2">
        <v>3</v>
      </c>
      <c r="D113" s="3" t="s">
        <v>27</v>
      </c>
      <c r="E113" s="3">
        <v>1</v>
      </c>
      <c r="F113" s="3">
        <v>174</v>
      </c>
      <c r="G113" s="3">
        <v>25</v>
      </c>
      <c r="H113" s="3">
        <v>5</v>
      </c>
      <c r="I113" s="14">
        <v>13750000</v>
      </c>
      <c r="J113" s="14">
        <v>18000000</v>
      </c>
      <c r="K113" s="3">
        <v>1</v>
      </c>
      <c r="L113" s="3">
        <v>1.0989010989010988E-2</v>
      </c>
      <c r="M113">
        <v>0.13909070690664441</v>
      </c>
      <c r="N113">
        <v>4.4642857142857137E-2</v>
      </c>
      <c r="O113">
        <v>3.7037037037037042</v>
      </c>
      <c r="P113">
        <v>4.2857142857142851E-3</v>
      </c>
      <c r="Q113">
        <v>0.50142026617389601</v>
      </c>
      <c r="R113" s="7">
        <v>209977</v>
      </c>
      <c r="S113" s="7">
        <v>827843</v>
      </c>
      <c r="T113" s="3">
        <v>3001</v>
      </c>
      <c r="U113" s="3">
        <v>30.56</v>
      </c>
      <c r="V113" s="3">
        <v>45.45</v>
      </c>
      <c r="W113" s="3">
        <v>0.15</v>
      </c>
      <c r="X113" s="3">
        <v>3.12</v>
      </c>
      <c r="Y113" s="3">
        <v>0.81</v>
      </c>
      <c r="Z113" s="3">
        <v>0.21</v>
      </c>
      <c r="AA113" s="3">
        <v>0</v>
      </c>
      <c r="AB113" s="3">
        <v>0</v>
      </c>
      <c r="AC113" s="3">
        <v>1.02</v>
      </c>
      <c r="AD113" s="3">
        <v>14.71</v>
      </c>
      <c r="AE113" s="3">
        <v>0.24</v>
      </c>
      <c r="AF113" s="3">
        <v>7.68</v>
      </c>
      <c r="AG113" s="3">
        <v>8.2799999999999994</v>
      </c>
      <c r="AH113" s="3">
        <v>76.540000000000006</v>
      </c>
      <c r="AI113" s="3">
        <v>87.96</v>
      </c>
      <c r="AJ113" s="3">
        <v>52.86</v>
      </c>
      <c r="AK113" s="3">
        <v>1.02</v>
      </c>
      <c r="AL113" s="3">
        <v>2.4300000000000002</v>
      </c>
      <c r="AM113" s="3">
        <v>5.37</v>
      </c>
      <c r="AN113" s="3">
        <v>0.39</v>
      </c>
      <c r="AO113" s="3">
        <v>5.97</v>
      </c>
      <c r="AP113" s="3">
        <v>0</v>
      </c>
      <c r="AQ113" s="3">
        <v>0</v>
      </c>
    </row>
    <row r="114" spans="1:43" ht="15.5">
      <c r="A114" s="2" t="s">
        <v>1318</v>
      </c>
      <c r="B114" s="3" t="s">
        <v>131</v>
      </c>
      <c r="C114" s="2">
        <v>2</v>
      </c>
      <c r="D114" s="3" t="s">
        <v>27</v>
      </c>
      <c r="E114" s="3">
        <v>1</v>
      </c>
      <c r="F114" s="3">
        <v>180</v>
      </c>
      <c r="G114" s="3">
        <v>21</v>
      </c>
      <c r="H114" s="3">
        <v>4</v>
      </c>
      <c r="I114" s="14">
        <v>14000000</v>
      </c>
      <c r="J114" s="14">
        <v>12000000</v>
      </c>
      <c r="K114" s="3">
        <v>1</v>
      </c>
      <c r="L114" s="5">
        <v>3.1746031746031744E-2</v>
      </c>
      <c r="M114">
        <v>5.0206122652374514E-2</v>
      </c>
      <c r="N114">
        <v>4.0064102564102561E-2</v>
      </c>
      <c r="O114">
        <v>0.2857142857142857</v>
      </c>
      <c r="P114">
        <v>0</v>
      </c>
      <c r="Q114">
        <v>5.1569080377978548E-2</v>
      </c>
      <c r="R114" s="7">
        <v>0</v>
      </c>
      <c r="S114" s="7"/>
      <c r="T114" s="3">
        <v>1969</v>
      </c>
      <c r="U114" s="3">
        <v>31.58</v>
      </c>
      <c r="V114" s="3">
        <v>25</v>
      </c>
      <c r="W114" s="3">
        <v>0.27</v>
      </c>
      <c r="X114" s="3">
        <v>4.57</v>
      </c>
      <c r="Y114" s="3">
        <v>1.65</v>
      </c>
      <c r="Z114" s="3">
        <v>0.32</v>
      </c>
      <c r="AA114" s="3">
        <v>0</v>
      </c>
      <c r="AB114" s="3">
        <v>0.09</v>
      </c>
      <c r="AC114" s="3">
        <v>1.33</v>
      </c>
      <c r="AD114" s="3">
        <v>20.69</v>
      </c>
      <c r="AE114" s="3">
        <v>0.18</v>
      </c>
      <c r="AF114" s="3">
        <v>0.73</v>
      </c>
      <c r="AG114" s="3">
        <v>2.19</v>
      </c>
      <c r="AH114" s="3">
        <v>88.56</v>
      </c>
      <c r="AI114" s="3">
        <v>91.7</v>
      </c>
      <c r="AJ114" s="3">
        <v>60.49</v>
      </c>
      <c r="AK114" s="3">
        <v>0.5</v>
      </c>
      <c r="AL114" s="3">
        <v>7.5</v>
      </c>
      <c r="AM114" s="3">
        <v>2.19</v>
      </c>
      <c r="AN114" s="3">
        <v>1.28</v>
      </c>
      <c r="AO114" s="3">
        <v>7.36</v>
      </c>
      <c r="AP114" s="3">
        <v>0.27</v>
      </c>
      <c r="AQ114" s="3">
        <v>0.91</v>
      </c>
    </row>
    <row r="115" spans="1:43">
      <c r="A115" s="3" t="s">
        <v>412</v>
      </c>
      <c r="B115" s="3" t="s">
        <v>262</v>
      </c>
      <c r="C115" s="2">
        <v>1</v>
      </c>
      <c r="D115" s="3" t="s">
        <v>24</v>
      </c>
      <c r="E115" s="3">
        <v>1</v>
      </c>
      <c r="F115" s="3">
        <v>181</v>
      </c>
      <c r="G115" s="3">
        <v>23</v>
      </c>
      <c r="H115" s="3">
        <v>4</v>
      </c>
      <c r="I115" s="14">
        <v>2500000</v>
      </c>
      <c r="J115" s="14">
        <v>1500000</v>
      </c>
      <c r="K115" s="3">
        <v>1</v>
      </c>
      <c r="L115" s="6">
        <v>9.5359186268277163E-4</v>
      </c>
      <c r="M115">
        <v>0.2354395028495927</v>
      </c>
      <c r="N115">
        <v>0.18614718614718614</v>
      </c>
      <c r="O115">
        <v>1</v>
      </c>
      <c r="P115">
        <v>1.6129032258064516E-3</v>
      </c>
      <c r="Q115">
        <v>0.19124473544382986</v>
      </c>
      <c r="R115" s="7">
        <v>2727847</v>
      </c>
      <c r="S115" s="7">
        <v>644937</v>
      </c>
      <c r="T115" s="3">
        <v>657</v>
      </c>
      <c r="U115" s="3">
        <v>39.53</v>
      </c>
      <c r="V115" s="3">
        <v>0</v>
      </c>
      <c r="W115" s="3">
        <v>0</v>
      </c>
      <c r="X115" s="3">
        <v>1.51</v>
      </c>
      <c r="Y115" s="3">
        <v>1.23</v>
      </c>
      <c r="Z115" s="3">
        <v>0.14000000000000001</v>
      </c>
      <c r="AA115" s="3">
        <v>0</v>
      </c>
      <c r="AB115" s="3">
        <v>0.41</v>
      </c>
      <c r="AC115" s="3">
        <v>2.33</v>
      </c>
      <c r="AD115" s="3">
        <v>47.06</v>
      </c>
      <c r="AE115" s="3">
        <v>0.14000000000000001</v>
      </c>
      <c r="AF115" s="3">
        <v>1.51</v>
      </c>
      <c r="AG115" s="3">
        <v>4.93</v>
      </c>
      <c r="AH115" s="3">
        <v>74.53</v>
      </c>
      <c r="AI115" s="3">
        <v>77.400000000000006</v>
      </c>
      <c r="AJ115" s="3">
        <v>25</v>
      </c>
      <c r="AK115" s="3">
        <v>0.27</v>
      </c>
      <c r="AL115" s="3">
        <v>1.1000000000000001</v>
      </c>
      <c r="AM115" s="3">
        <v>1.64</v>
      </c>
      <c r="AN115" s="3">
        <v>0.27</v>
      </c>
      <c r="AO115" s="3">
        <v>3.01</v>
      </c>
      <c r="AP115" s="3">
        <v>0</v>
      </c>
      <c r="AQ115" s="3">
        <v>0</v>
      </c>
    </row>
    <row r="116" spans="1:43" ht="15.5">
      <c r="A116" s="3" t="s">
        <v>223</v>
      </c>
      <c r="B116" s="3" t="s">
        <v>82</v>
      </c>
      <c r="C116" s="2">
        <v>3</v>
      </c>
      <c r="D116" s="3" t="s">
        <v>24</v>
      </c>
      <c r="E116" s="3">
        <v>0</v>
      </c>
      <c r="F116" s="3">
        <v>172</v>
      </c>
      <c r="G116" s="3">
        <v>20</v>
      </c>
      <c r="H116" s="3">
        <v>1</v>
      </c>
      <c r="I116" s="14">
        <v>4000000</v>
      </c>
      <c r="J116" s="14">
        <v>10000000</v>
      </c>
      <c r="K116" s="3">
        <v>1</v>
      </c>
      <c r="L116" s="3">
        <v>3.2967032967032968E-2</v>
      </c>
      <c r="M116">
        <v>4.1538347755916199E-3</v>
      </c>
      <c r="N116">
        <v>1.9226579520697168E-3</v>
      </c>
      <c r="O116">
        <v>2.7777777777777776E-2</v>
      </c>
      <c r="P116">
        <v>0</v>
      </c>
      <c r="Q116">
        <v>6.1342410363483977E-3</v>
      </c>
      <c r="R116" s="7">
        <v>5414</v>
      </c>
      <c r="S116" s="13">
        <v>42992</v>
      </c>
      <c r="T116" s="3">
        <v>2477</v>
      </c>
      <c r="U116" s="3">
        <v>34.21</v>
      </c>
      <c r="V116" s="3">
        <v>37.5</v>
      </c>
      <c r="W116" s="3">
        <v>7.0000000000000007E-2</v>
      </c>
      <c r="X116" s="3">
        <v>3.85</v>
      </c>
      <c r="Y116" s="3">
        <v>1.53</v>
      </c>
      <c r="Z116" s="3">
        <v>0.22</v>
      </c>
      <c r="AA116" s="3">
        <v>0</v>
      </c>
      <c r="AB116" s="3">
        <v>0.04</v>
      </c>
      <c r="AC116" s="3">
        <v>0.76</v>
      </c>
      <c r="AD116" s="3">
        <v>9.52</v>
      </c>
      <c r="AE116" s="3">
        <v>0.11</v>
      </c>
      <c r="AF116" s="3">
        <v>3.67</v>
      </c>
      <c r="AG116" s="3">
        <v>2.33</v>
      </c>
      <c r="AH116" s="3">
        <v>79.27</v>
      </c>
      <c r="AI116" s="3">
        <v>87.35</v>
      </c>
      <c r="AJ116" s="3">
        <v>45.65</v>
      </c>
      <c r="AK116" s="3">
        <v>0.65</v>
      </c>
      <c r="AL116" s="3">
        <v>3.05</v>
      </c>
      <c r="AM116" s="3">
        <v>3.12</v>
      </c>
      <c r="AN116" s="3">
        <v>0.22</v>
      </c>
      <c r="AO116" s="3">
        <v>5.01</v>
      </c>
      <c r="AP116" s="3">
        <v>0</v>
      </c>
      <c r="AQ116" s="3">
        <v>0.04</v>
      </c>
    </row>
    <row r="117" spans="1:43">
      <c r="A117" s="2" t="s">
        <v>1336</v>
      </c>
      <c r="B117" s="3" t="s">
        <v>70</v>
      </c>
      <c r="C117" s="2">
        <v>1</v>
      </c>
      <c r="D117" s="3" t="s">
        <v>6</v>
      </c>
      <c r="E117" s="3">
        <v>0</v>
      </c>
      <c r="F117" s="3">
        <v>174</v>
      </c>
      <c r="G117" s="3">
        <v>23</v>
      </c>
      <c r="H117" s="3">
        <v>5</v>
      </c>
      <c r="I117" s="14">
        <v>25000000</v>
      </c>
      <c r="J117" s="14">
        <v>25000000</v>
      </c>
      <c r="K117" s="3">
        <v>1</v>
      </c>
      <c r="L117" s="2">
        <v>3.4965034965034965E-3</v>
      </c>
      <c r="M117">
        <v>8.8671910279146088E-2</v>
      </c>
      <c r="N117">
        <v>7.4175824175824176E-2</v>
      </c>
      <c r="O117">
        <v>0.375</v>
      </c>
      <c r="P117">
        <v>0.01</v>
      </c>
      <c r="Q117">
        <v>5.8587322962000032E-2</v>
      </c>
      <c r="R117" s="7">
        <v>328931</v>
      </c>
      <c r="S117" s="7">
        <v>2867681</v>
      </c>
      <c r="T117" s="3">
        <v>1957</v>
      </c>
      <c r="U117" s="3">
        <v>22.86</v>
      </c>
      <c r="V117" s="3">
        <v>25</v>
      </c>
      <c r="W117" s="3">
        <v>0.05</v>
      </c>
      <c r="X117" s="3">
        <v>1.84</v>
      </c>
      <c r="Y117" s="3">
        <v>0.74</v>
      </c>
      <c r="Z117" s="3">
        <v>0.05</v>
      </c>
      <c r="AA117" s="3">
        <v>0</v>
      </c>
      <c r="AB117" s="3">
        <v>0.09</v>
      </c>
      <c r="AC117" s="3">
        <v>2.35</v>
      </c>
      <c r="AD117" s="3">
        <v>50.98</v>
      </c>
      <c r="AE117" s="3">
        <v>0.09</v>
      </c>
      <c r="AF117" s="3">
        <v>3.17</v>
      </c>
      <c r="AG117" s="3">
        <v>4.78</v>
      </c>
      <c r="AH117" s="3">
        <v>73.44</v>
      </c>
      <c r="AI117" s="3">
        <v>80.650000000000006</v>
      </c>
      <c r="AJ117" s="3">
        <v>52.17</v>
      </c>
      <c r="AK117" s="3">
        <v>0.55000000000000004</v>
      </c>
      <c r="AL117" s="3">
        <v>1.84</v>
      </c>
      <c r="AM117" s="3">
        <v>3.31</v>
      </c>
      <c r="AN117" s="3">
        <v>0.6</v>
      </c>
      <c r="AO117" s="3">
        <v>3.63</v>
      </c>
      <c r="AP117" s="3">
        <v>1.66</v>
      </c>
      <c r="AQ117" s="3">
        <v>3.73</v>
      </c>
    </row>
    <row r="118" spans="1:43">
      <c r="A118" s="2" t="s">
        <v>1337</v>
      </c>
      <c r="B118" s="3" t="s">
        <v>116</v>
      </c>
      <c r="C118" s="2">
        <v>1</v>
      </c>
      <c r="D118" s="3" t="s">
        <v>207</v>
      </c>
      <c r="E118" s="3">
        <v>1</v>
      </c>
      <c r="F118" s="3">
        <v>184</v>
      </c>
      <c r="G118" s="3">
        <v>22</v>
      </c>
      <c r="H118" s="3">
        <v>4</v>
      </c>
      <c r="I118" s="14">
        <v>3000000</v>
      </c>
      <c r="J118" s="14">
        <v>3000000</v>
      </c>
      <c r="K118" s="3">
        <v>1</v>
      </c>
      <c r="L118" s="6">
        <v>3.178639542275906E-4</v>
      </c>
      <c r="M118">
        <v>4.8457949307845905E-3</v>
      </c>
      <c r="N118">
        <v>4.3106651802303974E-3</v>
      </c>
      <c r="O118">
        <v>1.282051282051282E-2</v>
      </c>
      <c r="P118">
        <v>4.1666666666666664E-4</v>
      </c>
      <c r="Q118">
        <v>3.4667731864872109E-3</v>
      </c>
      <c r="R118" s="7">
        <v>49992</v>
      </c>
      <c r="S118" s="7">
        <v>117330.16666666667</v>
      </c>
      <c r="T118" s="3">
        <v>1941</v>
      </c>
      <c r="U118" s="3">
        <v>44.44</v>
      </c>
      <c r="V118" s="3">
        <v>42.86</v>
      </c>
      <c r="W118" s="3">
        <v>0.05</v>
      </c>
      <c r="X118" s="3">
        <v>3.48</v>
      </c>
      <c r="Y118" s="3">
        <v>2.27</v>
      </c>
      <c r="Z118" s="3">
        <v>0.14000000000000001</v>
      </c>
      <c r="AA118" s="3">
        <v>0.05</v>
      </c>
      <c r="AB118" s="3">
        <v>0.05</v>
      </c>
      <c r="AC118" s="3">
        <v>1.1100000000000001</v>
      </c>
      <c r="AD118" s="3">
        <v>29.17</v>
      </c>
      <c r="AE118" s="3">
        <v>0.09</v>
      </c>
      <c r="AF118" s="3">
        <v>3.11</v>
      </c>
      <c r="AG118" s="3">
        <v>4.78</v>
      </c>
      <c r="AH118" s="3">
        <v>70.97</v>
      </c>
      <c r="AI118" s="3">
        <v>78.87</v>
      </c>
      <c r="AJ118" s="3">
        <v>20</v>
      </c>
      <c r="AK118" s="3">
        <v>0.37</v>
      </c>
      <c r="AL118" s="3">
        <v>2.09</v>
      </c>
      <c r="AM118" s="3">
        <v>2.23</v>
      </c>
      <c r="AN118" s="3">
        <v>0.14000000000000001</v>
      </c>
      <c r="AO118" s="3">
        <v>3.15</v>
      </c>
      <c r="AP118" s="3">
        <v>0</v>
      </c>
      <c r="AQ118" s="3">
        <v>0</v>
      </c>
    </row>
    <row r="119" spans="1:43">
      <c r="A119" s="2" t="s">
        <v>1339</v>
      </c>
      <c r="B119" s="3" t="s">
        <v>102</v>
      </c>
      <c r="C119" s="2">
        <v>1</v>
      </c>
      <c r="D119" s="3" t="s">
        <v>45</v>
      </c>
      <c r="E119" s="3">
        <v>1</v>
      </c>
      <c r="F119" s="3">
        <v>192</v>
      </c>
      <c r="G119" s="3">
        <v>21</v>
      </c>
      <c r="H119" s="3">
        <v>4</v>
      </c>
      <c r="I119" s="14">
        <v>9000000</v>
      </c>
      <c r="J119" s="14">
        <v>9000000</v>
      </c>
      <c r="K119" s="3">
        <v>1</v>
      </c>
      <c r="L119" s="2">
        <v>3.4965034965034965E-3</v>
      </c>
      <c r="M119">
        <v>6.1711371818090006E-2</v>
      </c>
      <c r="N119">
        <v>3.9697128851540614E-2</v>
      </c>
      <c r="O119">
        <v>0.23076923076923078</v>
      </c>
      <c r="P119">
        <v>4.6153846153846149E-3</v>
      </c>
      <c r="Q119">
        <v>4.9472419556724823E-2</v>
      </c>
      <c r="R119" s="7">
        <v>1741885</v>
      </c>
      <c r="S119" s="7">
        <v>6856903</v>
      </c>
      <c r="T119" s="3">
        <v>2694</v>
      </c>
      <c r="U119" s="3">
        <v>44.71</v>
      </c>
      <c r="V119" s="3">
        <v>0</v>
      </c>
      <c r="W119" s="3">
        <v>0.03</v>
      </c>
      <c r="X119" s="3">
        <v>2</v>
      </c>
      <c r="Y119" s="3">
        <v>1.37</v>
      </c>
      <c r="Z119" s="3">
        <v>0.13</v>
      </c>
      <c r="AA119" s="3">
        <v>7.0000000000000007E-2</v>
      </c>
      <c r="AB119" s="3">
        <v>0.3</v>
      </c>
      <c r="AC119" s="3">
        <v>1.8</v>
      </c>
      <c r="AD119" s="3">
        <v>44.44</v>
      </c>
      <c r="AE119" s="3">
        <v>0</v>
      </c>
      <c r="AF119" s="3">
        <v>2.14</v>
      </c>
      <c r="AG119" s="3">
        <v>9.0500000000000007</v>
      </c>
      <c r="AH119" s="3">
        <v>77.37</v>
      </c>
      <c r="AI119" s="3">
        <v>83.76</v>
      </c>
      <c r="AJ119" s="3">
        <v>31.82</v>
      </c>
      <c r="AK119" s="3">
        <v>0.5</v>
      </c>
      <c r="AL119" s="3">
        <v>2.04</v>
      </c>
      <c r="AM119" s="3">
        <v>2.34</v>
      </c>
      <c r="AN119" s="3">
        <v>0.4</v>
      </c>
      <c r="AO119" s="3">
        <v>2.97</v>
      </c>
      <c r="AP119" s="3">
        <v>0</v>
      </c>
      <c r="AQ119" s="3">
        <v>0</v>
      </c>
    </row>
    <row r="120" spans="1:43">
      <c r="A120" s="3" t="s">
        <v>215</v>
      </c>
      <c r="B120" s="3" t="s">
        <v>10</v>
      </c>
      <c r="C120" s="2">
        <v>3</v>
      </c>
      <c r="D120" s="3" t="s">
        <v>24</v>
      </c>
      <c r="E120" s="3">
        <v>0</v>
      </c>
      <c r="F120" s="3">
        <v>184</v>
      </c>
      <c r="G120" s="3">
        <v>23</v>
      </c>
      <c r="H120" s="3">
        <v>5</v>
      </c>
      <c r="I120" s="14">
        <v>25000000</v>
      </c>
      <c r="J120" s="14">
        <v>25000000</v>
      </c>
      <c r="K120" s="3">
        <v>1</v>
      </c>
      <c r="L120" s="3">
        <v>3.2967032967032968E-2</v>
      </c>
      <c r="M120">
        <v>4.0149923987918806E-2</v>
      </c>
      <c r="N120">
        <v>3.9139093137254902E-2</v>
      </c>
      <c r="O120">
        <v>0.12087912087912088</v>
      </c>
      <c r="P120">
        <v>3.0769230769230769E-3</v>
      </c>
      <c r="Q120">
        <v>2.5359247496861057E-2</v>
      </c>
      <c r="R120" s="7">
        <v>4365149</v>
      </c>
      <c r="S120" s="7">
        <v>8478934</v>
      </c>
      <c r="T120" s="3">
        <v>3008</v>
      </c>
      <c r="U120" s="3">
        <v>57.38</v>
      </c>
      <c r="V120" s="3">
        <v>25</v>
      </c>
      <c r="W120" s="3">
        <v>0.45</v>
      </c>
      <c r="X120" s="3">
        <v>6.85</v>
      </c>
      <c r="Y120" s="3">
        <v>0.66</v>
      </c>
      <c r="Z120" s="3">
        <v>0.18</v>
      </c>
      <c r="AA120" s="3">
        <v>0</v>
      </c>
      <c r="AB120" s="3">
        <v>0.09</v>
      </c>
      <c r="AC120" s="3">
        <v>0.78</v>
      </c>
      <c r="AD120" s="3">
        <v>42.31</v>
      </c>
      <c r="AE120" s="3">
        <v>0</v>
      </c>
      <c r="AF120" s="3">
        <v>0.06</v>
      </c>
      <c r="AG120" s="3">
        <v>0.48</v>
      </c>
      <c r="AH120" s="3">
        <v>86.34</v>
      </c>
      <c r="AI120" s="3">
        <v>91.82</v>
      </c>
      <c r="AJ120" s="3">
        <v>52.34</v>
      </c>
      <c r="AK120" s="3">
        <v>0.03</v>
      </c>
      <c r="AL120" s="3">
        <v>5.83</v>
      </c>
      <c r="AM120" s="3">
        <v>0.66</v>
      </c>
      <c r="AN120" s="3">
        <v>0.87</v>
      </c>
      <c r="AO120" s="3">
        <v>9.19</v>
      </c>
      <c r="AP120" s="3">
        <v>0.21</v>
      </c>
      <c r="AQ120" s="3">
        <v>0</v>
      </c>
    </row>
    <row r="121" spans="1:43">
      <c r="A121" s="2" t="s">
        <v>1353</v>
      </c>
      <c r="B121" s="3" t="s">
        <v>192</v>
      </c>
      <c r="C121" s="2">
        <v>1</v>
      </c>
      <c r="D121" s="3" t="s">
        <v>17</v>
      </c>
      <c r="E121" s="3">
        <v>1</v>
      </c>
      <c r="F121" s="3">
        <v>177</v>
      </c>
      <c r="G121" s="3">
        <v>28</v>
      </c>
      <c r="H121" s="3">
        <v>4</v>
      </c>
      <c r="I121" s="14">
        <v>5000000</v>
      </c>
      <c r="J121" s="14">
        <v>8000000</v>
      </c>
      <c r="K121" s="3">
        <v>1</v>
      </c>
      <c r="L121" s="2">
        <v>3.4965034965034965E-3</v>
      </c>
      <c r="M121">
        <v>5.1062727035701756E-2</v>
      </c>
      <c r="N121">
        <v>1.1351611351611352E-2</v>
      </c>
      <c r="O121">
        <v>0.33333333333333331</v>
      </c>
      <c r="P121">
        <v>0</v>
      </c>
      <c r="Q121">
        <v>7.79910561671803E-2</v>
      </c>
      <c r="R121" s="7">
        <v>0</v>
      </c>
      <c r="S121" s="7"/>
      <c r="T121" s="3">
        <v>1469</v>
      </c>
      <c r="U121" s="3">
        <v>29.33</v>
      </c>
      <c r="V121" s="3">
        <v>0</v>
      </c>
      <c r="W121" s="3">
        <v>0</v>
      </c>
      <c r="X121" s="3">
        <v>1.29</v>
      </c>
      <c r="Y121" s="3">
        <v>1.35</v>
      </c>
      <c r="Z121" s="3">
        <v>0.31</v>
      </c>
      <c r="AA121" s="3">
        <v>0</v>
      </c>
      <c r="AB121" s="3">
        <v>0.25</v>
      </c>
      <c r="AC121" s="3">
        <v>1.72</v>
      </c>
      <c r="AD121" s="3">
        <v>28.57</v>
      </c>
      <c r="AE121" s="3">
        <v>0.25</v>
      </c>
      <c r="AF121" s="3">
        <v>0.31</v>
      </c>
      <c r="AG121" s="3">
        <v>3.55</v>
      </c>
      <c r="AH121" s="3">
        <v>78.510000000000005</v>
      </c>
      <c r="AI121" s="3">
        <v>79.28</v>
      </c>
      <c r="AJ121" s="3">
        <v>33.33</v>
      </c>
      <c r="AK121" s="3">
        <v>0.61</v>
      </c>
      <c r="AL121" s="3">
        <v>1.1599999999999999</v>
      </c>
      <c r="AM121" s="3">
        <v>0.61</v>
      </c>
      <c r="AN121" s="3">
        <v>0.25</v>
      </c>
      <c r="AO121" s="3">
        <v>1.1000000000000001</v>
      </c>
      <c r="AP121" s="3">
        <v>0</v>
      </c>
      <c r="AQ121" s="3">
        <v>0</v>
      </c>
    </row>
    <row r="122" spans="1:43">
      <c r="A122" s="2" t="s">
        <v>1354</v>
      </c>
      <c r="B122" s="3" t="s">
        <v>126</v>
      </c>
      <c r="C122" s="2">
        <v>3</v>
      </c>
      <c r="D122" s="3" t="s">
        <v>21</v>
      </c>
      <c r="E122" s="3">
        <v>0</v>
      </c>
      <c r="F122" s="3">
        <v>184</v>
      </c>
      <c r="G122" s="3">
        <v>26</v>
      </c>
      <c r="H122" s="3">
        <v>5</v>
      </c>
      <c r="I122" s="14">
        <v>9000000</v>
      </c>
      <c r="J122" s="14">
        <v>16000000</v>
      </c>
      <c r="K122" s="3">
        <v>1</v>
      </c>
      <c r="L122" s="3">
        <v>2.1978021978021976E-2</v>
      </c>
      <c r="M122">
        <v>4.8138080971767919E-3</v>
      </c>
      <c r="N122">
        <v>4.4060559006211183E-3</v>
      </c>
      <c r="O122">
        <v>1.6666666666666666E-2</v>
      </c>
      <c r="P122">
        <v>4.4326241134751772E-4</v>
      </c>
      <c r="Q122">
        <v>3.2063103626742725E-3</v>
      </c>
      <c r="R122" s="7">
        <v>30555</v>
      </c>
      <c r="S122" s="7">
        <v>158305</v>
      </c>
      <c r="T122" s="3">
        <v>2862</v>
      </c>
      <c r="U122" s="3">
        <v>59.2</v>
      </c>
      <c r="V122" s="3">
        <v>23.08</v>
      </c>
      <c r="W122" s="3">
        <v>0.41</v>
      </c>
      <c r="X122" s="3">
        <v>5.38</v>
      </c>
      <c r="Y122" s="3">
        <v>0.82</v>
      </c>
      <c r="Z122" s="3">
        <v>0.09</v>
      </c>
      <c r="AA122" s="3">
        <v>0</v>
      </c>
      <c r="AB122" s="3">
        <v>0.09</v>
      </c>
      <c r="AC122" s="3">
        <v>0.75</v>
      </c>
      <c r="AD122" s="3">
        <v>25</v>
      </c>
      <c r="AE122" s="3">
        <v>0</v>
      </c>
      <c r="AF122" s="3">
        <v>0.22</v>
      </c>
      <c r="AG122" s="3">
        <v>0.66</v>
      </c>
      <c r="AH122" s="3">
        <v>80.3</v>
      </c>
      <c r="AI122" s="3">
        <v>88.57</v>
      </c>
      <c r="AJ122" s="3">
        <v>51.85</v>
      </c>
      <c r="AK122" s="3">
        <v>0.16</v>
      </c>
      <c r="AL122" s="3">
        <v>7.89</v>
      </c>
      <c r="AM122" s="3">
        <v>1.29</v>
      </c>
      <c r="AN122" s="3">
        <v>0.88</v>
      </c>
      <c r="AO122" s="3">
        <v>11.07</v>
      </c>
      <c r="AP122" s="3">
        <v>0.03</v>
      </c>
      <c r="AQ122" s="3">
        <v>0</v>
      </c>
    </row>
    <row r="123" spans="1:43">
      <c r="A123" s="2" t="s">
        <v>1358</v>
      </c>
      <c r="B123" s="3" t="s">
        <v>185</v>
      </c>
      <c r="C123" s="2">
        <v>1</v>
      </c>
      <c r="D123" s="3" t="s">
        <v>13</v>
      </c>
      <c r="E123" s="3">
        <v>1</v>
      </c>
      <c r="F123" s="3">
        <v>188</v>
      </c>
      <c r="G123" s="3">
        <v>25</v>
      </c>
      <c r="H123" s="3">
        <v>3</v>
      </c>
      <c r="I123" s="14">
        <v>1500000</v>
      </c>
      <c r="J123" s="14">
        <v>1500000</v>
      </c>
      <c r="K123" s="3">
        <v>1</v>
      </c>
      <c r="L123" s="6">
        <v>1.2714558169103624E-3</v>
      </c>
      <c r="M123">
        <v>5.8840815494819671E-3</v>
      </c>
      <c r="N123">
        <v>3.7346711259754737E-3</v>
      </c>
      <c r="O123">
        <v>3.125E-2</v>
      </c>
      <c r="P123">
        <v>0</v>
      </c>
      <c r="Q123">
        <v>7.4170320547955332E-3</v>
      </c>
      <c r="R123" s="7">
        <v>0</v>
      </c>
      <c r="S123" s="7"/>
      <c r="T123" s="3">
        <v>857</v>
      </c>
      <c r="U123" s="3">
        <v>47.5</v>
      </c>
      <c r="V123" s="3">
        <v>0</v>
      </c>
      <c r="W123" s="3">
        <v>0</v>
      </c>
      <c r="X123" s="3">
        <v>1.89</v>
      </c>
      <c r="Y123" s="3">
        <v>0.32</v>
      </c>
      <c r="Z123" s="3">
        <v>0.11</v>
      </c>
      <c r="AA123" s="3">
        <v>0</v>
      </c>
      <c r="AB123" s="3">
        <v>0.11</v>
      </c>
      <c r="AC123" s="3">
        <v>2</v>
      </c>
      <c r="AD123" s="3">
        <v>57.89</v>
      </c>
      <c r="AE123" s="3">
        <v>0.11</v>
      </c>
      <c r="AF123" s="3">
        <v>1.58</v>
      </c>
      <c r="AG123" s="3">
        <v>1.26</v>
      </c>
      <c r="AH123" s="3">
        <v>69.510000000000005</v>
      </c>
      <c r="AI123" s="3">
        <v>70.97</v>
      </c>
      <c r="AJ123" s="3">
        <v>82.35</v>
      </c>
      <c r="AK123" s="3">
        <v>0.63</v>
      </c>
      <c r="AL123" s="3">
        <v>2.31</v>
      </c>
      <c r="AM123" s="3">
        <v>2.21</v>
      </c>
      <c r="AN123" s="3">
        <v>0.53</v>
      </c>
      <c r="AO123" s="3">
        <v>4.62</v>
      </c>
      <c r="AP123" s="3">
        <v>0.63</v>
      </c>
      <c r="AQ123" s="3">
        <v>1.05</v>
      </c>
    </row>
    <row r="124" spans="1:43" ht="15.5">
      <c r="A124" s="2" t="s">
        <v>1361</v>
      </c>
      <c r="B124" s="3" t="s">
        <v>23</v>
      </c>
      <c r="C124" s="2">
        <v>2</v>
      </c>
      <c r="D124" s="3" t="s">
        <v>21</v>
      </c>
      <c r="E124" s="3">
        <v>1</v>
      </c>
      <c r="F124" s="3">
        <v>176</v>
      </c>
      <c r="G124" s="3">
        <v>25</v>
      </c>
      <c r="H124" s="3">
        <v>5</v>
      </c>
      <c r="I124" s="14">
        <v>45000000</v>
      </c>
      <c r="J124" s="14">
        <v>35000000</v>
      </c>
      <c r="K124" s="3">
        <v>1</v>
      </c>
      <c r="L124" s="5">
        <v>0.14285714285714285</v>
      </c>
      <c r="M124">
        <v>9.639200217613926E-2</v>
      </c>
      <c r="N124">
        <v>1.4041514041514042E-2</v>
      </c>
      <c r="O124">
        <v>0.69047619047619047</v>
      </c>
      <c r="P124">
        <v>0</v>
      </c>
      <c r="Q124">
        <v>0.16415681488645328</v>
      </c>
      <c r="R124" s="7">
        <v>0</v>
      </c>
      <c r="S124" s="7"/>
      <c r="T124" s="3">
        <v>1830</v>
      </c>
      <c r="U124" s="3">
        <v>30.43</v>
      </c>
      <c r="V124" s="3">
        <v>40.630000000000003</v>
      </c>
      <c r="W124" s="3">
        <v>0</v>
      </c>
      <c r="X124" s="3">
        <v>2.41</v>
      </c>
      <c r="Y124" s="3">
        <v>0.93</v>
      </c>
      <c r="Z124" s="3">
        <v>0.15</v>
      </c>
      <c r="AA124" s="3">
        <v>0</v>
      </c>
      <c r="AB124" s="3">
        <v>0</v>
      </c>
      <c r="AC124" s="3">
        <v>1.38</v>
      </c>
      <c r="AD124" s="3">
        <v>14.29</v>
      </c>
      <c r="AE124" s="3">
        <v>0.1</v>
      </c>
      <c r="AF124" s="3">
        <v>0.39</v>
      </c>
      <c r="AG124" s="3">
        <v>3.69</v>
      </c>
      <c r="AH124" s="3">
        <v>92.19</v>
      </c>
      <c r="AI124" s="3">
        <v>93.17</v>
      </c>
      <c r="AJ124" s="3">
        <v>71.05</v>
      </c>
      <c r="AK124" s="3">
        <v>0.3</v>
      </c>
      <c r="AL124" s="3">
        <v>9.59</v>
      </c>
      <c r="AM124" s="3">
        <v>2.7</v>
      </c>
      <c r="AN124" s="3">
        <v>0.74</v>
      </c>
      <c r="AO124" s="3">
        <v>8.36</v>
      </c>
      <c r="AP124" s="3">
        <v>0</v>
      </c>
      <c r="AQ124" s="3">
        <v>0.05</v>
      </c>
    </row>
    <row r="125" spans="1:43">
      <c r="A125" s="2" t="s">
        <v>1372</v>
      </c>
      <c r="B125" s="3" t="s">
        <v>40</v>
      </c>
      <c r="C125" s="2">
        <v>3</v>
      </c>
      <c r="D125" s="3" t="s">
        <v>13</v>
      </c>
      <c r="E125" s="3">
        <v>1</v>
      </c>
      <c r="F125" s="3">
        <v>191</v>
      </c>
      <c r="G125" s="3">
        <v>30</v>
      </c>
      <c r="H125" s="3">
        <v>3</v>
      </c>
      <c r="I125" s="14">
        <v>30500000</v>
      </c>
      <c r="J125" s="14">
        <v>35000000</v>
      </c>
      <c r="K125" s="3">
        <v>1</v>
      </c>
      <c r="L125" s="3">
        <v>0.15384615384615385</v>
      </c>
      <c r="M125">
        <v>4.9174690936388273E-2</v>
      </c>
      <c r="N125">
        <v>3.6375661375661374E-2</v>
      </c>
      <c r="O125">
        <v>0.27272727272727271</v>
      </c>
      <c r="P125">
        <v>3.2258064516129032E-4</v>
      </c>
      <c r="Q125">
        <v>4.7349885835328454E-2</v>
      </c>
      <c r="R125" s="7">
        <v>0</v>
      </c>
      <c r="S125" s="7"/>
      <c r="T125" s="3">
        <v>1852</v>
      </c>
      <c r="U125" s="3">
        <v>60.29</v>
      </c>
      <c r="V125" s="3">
        <v>25</v>
      </c>
      <c r="W125" s="3">
        <v>0.34</v>
      </c>
      <c r="X125" s="3">
        <v>4.62</v>
      </c>
      <c r="Y125" s="3">
        <v>0.44</v>
      </c>
      <c r="Z125" s="3">
        <v>0.1</v>
      </c>
      <c r="AA125" s="3">
        <v>0</v>
      </c>
      <c r="AB125" s="3">
        <v>0.05</v>
      </c>
      <c r="AC125" s="3">
        <v>0.92</v>
      </c>
      <c r="AD125" s="3">
        <v>26.32</v>
      </c>
      <c r="AE125" s="3">
        <v>0.05</v>
      </c>
      <c r="AF125" s="3">
        <v>0.28999999999999998</v>
      </c>
      <c r="AG125" s="3">
        <v>0.92</v>
      </c>
      <c r="AH125" s="3">
        <v>91.47</v>
      </c>
      <c r="AI125" s="3">
        <v>95.38</v>
      </c>
      <c r="AJ125" s="3">
        <v>55.48</v>
      </c>
      <c r="AK125" s="3">
        <v>0.28999999999999998</v>
      </c>
      <c r="AL125" s="3">
        <v>11.91</v>
      </c>
      <c r="AM125" s="3">
        <v>1.8</v>
      </c>
      <c r="AN125" s="3">
        <v>1.36</v>
      </c>
      <c r="AO125" s="3">
        <v>15.06</v>
      </c>
      <c r="AP125" s="3">
        <v>0</v>
      </c>
      <c r="AQ125" s="3">
        <v>0</v>
      </c>
    </row>
    <row r="126" spans="1:43">
      <c r="A126" s="2" t="s">
        <v>1375</v>
      </c>
      <c r="B126" s="3" t="s">
        <v>80</v>
      </c>
      <c r="C126" s="2">
        <v>1</v>
      </c>
      <c r="D126" s="3" t="s">
        <v>27</v>
      </c>
      <c r="E126" s="3">
        <v>0</v>
      </c>
      <c r="F126" s="3">
        <v>171</v>
      </c>
      <c r="G126" s="3">
        <v>25</v>
      </c>
      <c r="H126" s="3">
        <v>4</v>
      </c>
      <c r="I126" s="14">
        <v>21100000</v>
      </c>
      <c r="J126" s="14">
        <v>30000000</v>
      </c>
      <c r="K126" s="3">
        <v>1</v>
      </c>
      <c r="L126" s="2">
        <v>6.993006993006993E-3</v>
      </c>
      <c r="M126">
        <v>0.10677947912061274</v>
      </c>
      <c r="N126">
        <v>0.1</v>
      </c>
      <c r="O126">
        <v>0.5714285714285714</v>
      </c>
      <c r="P126">
        <v>0</v>
      </c>
      <c r="Q126">
        <v>9.2664632143454329E-2</v>
      </c>
      <c r="R126" s="7">
        <v>172092</v>
      </c>
      <c r="S126" s="7">
        <v>619269</v>
      </c>
      <c r="T126" s="3">
        <v>2661</v>
      </c>
      <c r="U126" s="3">
        <v>17.07</v>
      </c>
      <c r="V126" s="3">
        <v>11.11</v>
      </c>
      <c r="W126" s="3">
        <v>7.0000000000000007E-2</v>
      </c>
      <c r="X126" s="3">
        <v>1.66</v>
      </c>
      <c r="Y126" s="3">
        <v>0.47</v>
      </c>
      <c r="Z126" s="3">
        <v>0.14000000000000001</v>
      </c>
      <c r="AA126" s="3">
        <v>0.03</v>
      </c>
      <c r="AB126" s="3">
        <v>0.17</v>
      </c>
      <c r="AC126" s="3">
        <v>2.67</v>
      </c>
      <c r="AD126" s="3">
        <v>29.11</v>
      </c>
      <c r="AE126" s="3">
        <v>0.1</v>
      </c>
      <c r="AF126" s="3">
        <v>5.01</v>
      </c>
      <c r="AG126" s="3">
        <v>7.81</v>
      </c>
      <c r="AH126" s="3">
        <v>77.64</v>
      </c>
      <c r="AI126" s="3">
        <v>85.01</v>
      </c>
      <c r="AJ126" s="3">
        <v>56.84</v>
      </c>
      <c r="AK126" s="3">
        <v>0.74</v>
      </c>
      <c r="AL126" s="3">
        <v>3.79</v>
      </c>
      <c r="AM126" s="3">
        <v>6.02</v>
      </c>
      <c r="AN126" s="3">
        <v>1.08</v>
      </c>
      <c r="AO126" s="3">
        <v>8.0500000000000007</v>
      </c>
      <c r="AP126" s="3">
        <v>0.91</v>
      </c>
      <c r="AQ126" s="3">
        <v>3.35</v>
      </c>
    </row>
    <row r="127" spans="1:43" ht="15.5">
      <c r="A127" s="2" t="s">
        <v>1382</v>
      </c>
      <c r="B127" s="3" t="s">
        <v>141</v>
      </c>
      <c r="C127" s="2">
        <v>3</v>
      </c>
      <c r="D127" s="3" t="s">
        <v>27</v>
      </c>
      <c r="E127" s="3">
        <v>1</v>
      </c>
      <c r="F127" s="3">
        <v>188</v>
      </c>
      <c r="G127" s="3">
        <v>25</v>
      </c>
      <c r="H127" s="3">
        <v>4</v>
      </c>
      <c r="I127" s="14">
        <v>2700000</v>
      </c>
      <c r="J127" s="14">
        <v>2500000</v>
      </c>
      <c r="K127" s="3">
        <v>1</v>
      </c>
      <c r="L127" s="5">
        <v>7.326007326007326E-3</v>
      </c>
      <c r="M127">
        <v>4.3145987129060287E-2</v>
      </c>
      <c r="N127">
        <v>6.8392255892255893E-3</v>
      </c>
      <c r="O127">
        <v>0.5</v>
      </c>
      <c r="P127">
        <v>0</v>
      </c>
      <c r="Q127">
        <v>7.8075993208553768E-2</v>
      </c>
      <c r="R127" s="7">
        <v>0</v>
      </c>
      <c r="S127" s="7">
        <v>17350.444444444445</v>
      </c>
      <c r="T127" s="3">
        <v>2768</v>
      </c>
      <c r="U127" s="3">
        <v>60.49</v>
      </c>
      <c r="V127" s="3">
        <v>21.74</v>
      </c>
      <c r="W127" s="3">
        <v>0.65</v>
      </c>
      <c r="X127" s="3">
        <v>6.6</v>
      </c>
      <c r="Y127" s="3">
        <v>0.98</v>
      </c>
      <c r="Z127" s="3">
        <v>0.26</v>
      </c>
      <c r="AA127" s="3">
        <v>0.03</v>
      </c>
      <c r="AB127" s="3">
        <v>0</v>
      </c>
      <c r="AC127" s="3">
        <v>0.28999999999999998</v>
      </c>
      <c r="AD127" s="3">
        <v>22.22</v>
      </c>
      <c r="AE127" s="3">
        <v>0</v>
      </c>
      <c r="AF127" s="3">
        <v>0.36</v>
      </c>
      <c r="AG127" s="3">
        <v>0.33</v>
      </c>
      <c r="AH127" s="3">
        <v>85.61</v>
      </c>
      <c r="AI127" s="3">
        <v>91.08</v>
      </c>
      <c r="AJ127" s="3">
        <v>61.17</v>
      </c>
      <c r="AK127" s="3">
        <v>0.03</v>
      </c>
      <c r="AL127" s="3">
        <v>4.26</v>
      </c>
      <c r="AM127" s="3">
        <v>0.85</v>
      </c>
      <c r="AN127" s="3">
        <v>0.26</v>
      </c>
      <c r="AO127" s="3">
        <v>8.19</v>
      </c>
      <c r="AP127" s="3">
        <v>0</v>
      </c>
      <c r="AQ127" s="3">
        <v>0</v>
      </c>
    </row>
    <row r="128" spans="1:43">
      <c r="A128" s="2" t="s">
        <v>1384</v>
      </c>
      <c r="B128" s="3" t="s">
        <v>163</v>
      </c>
      <c r="C128" s="2">
        <v>1</v>
      </c>
      <c r="D128" s="3" t="s">
        <v>27</v>
      </c>
      <c r="E128" s="3">
        <v>1</v>
      </c>
      <c r="F128" s="3">
        <v>178</v>
      </c>
      <c r="G128" s="3">
        <v>26</v>
      </c>
      <c r="H128" s="3">
        <v>4</v>
      </c>
      <c r="I128" s="14">
        <v>3000000</v>
      </c>
      <c r="J128" s="14">
        <v>1500000</v>
      </c>
      <c r="K128" s="3">
        <v>1</v>
      </c>
      <c r="L128" s="6">
        <v>6.3572790845518119E-4</v>
      </c>
      <c r="M128">
        <v>0.13754876105237587</v>
      </c>
      <c r="N128">
        <v>8.0128205128205121E-2</v>
      </c>
      <c r="O128">
        <v>1.0714285714285714</v>
      </c>
      <c r="P128">
        <v>6.4516129032258064E-4</v>
      </c>
      <c r="Q128">
        <v>0.19256272138412245</v>
      </c>
      <c r="R128" s="7">
        <v>66294</v>
      </c>
      <c r="S128" s="7">
        <v>951837</v>
      </c>
      <c r="T128" s="3">
        <v>715</v>
      </c>
      <c r="U128" s="3">
        <v>28.57</v>
      </c>
      <c r="V128" s="3">
        <v>0</v>
      </c>
      <c r="W128" s="3">
        <v>0</v>
      </c>
      <c r="X128" s="3">
        <v>2.27</v>
      </c>
      <c r="Y128" s="3">
        <v>0.63</v>
      </c>
      <c r="Z128" s="3">
        <v>0</v>
      </c>
      <c r="AA128" s="3">
        <v>0</v>
      </c>
      <c r="AB128" s="3">
        <v>0.25</v>
      </c>
      <c r="AC128" s="3">
        <v>1.26</v>
      </c>
      <c r="AD128" s="3">
        <v>60</v>
      </c>
      <c r="AE128" s="3">
        <v>0</v>
      </c>
      <c r="AF128" s="3">
        <v>1.89</v>
      </c>
      <c r="AG128" s="3">
        <v>3.27</v>
      </c>
      <c r="AH128" s="3">
        <v>70.89</v>
      </c>
      <c r="AI128" s="3">
        <v>74.87</v>
      </c>
      <c r="AJ128" s="3">
        <v>41.67</v>
      </c>
      <c r="AK128" s="3">
        <v>0.5</v>
      </c>
      <c r="AL128" s="3">
        <v>3.52</v>
      </c>
      <c r="AM128" s="3">
        <v>3.02</v>
      </c>
      <c r="AN128" s="3">
        <v>1.26</v>
      </c>
      <c r="AO128" s="3">
        <v>5.54</v>
      </c>
      <c r="AP128" s="3">
        <v>0</v>
      </c>
      <c r="AQ128" s="3">
        <v>0.76</v>
      </c>
    </row>
    <row r="129" spans="1:43" ht="15.5">
      <c r="A129" s="2" t="s">
        <v>1385</v>
      </c>
      <c r="B129" s="3" t="s">
        <v>181</v>
      </c>
      <c r="C129" s="2">
        <v>2</v>
      </c>
      <c r="D129" s="3" t="s">
        <v>27</v>
      </c>
      <c r="E129" s="3">
        <v>1</v>
      </c>
      <c r="F129" s="3">
        <v>187</v>
      </c>
      <c r="G129" s="3">
        <v>25</v>
      </c>
      <c r="H129" s="3">
        <v>2</v>
      </c>
      <c r="I129" s="14">
        <v>3000000</v>
      </c>
      <c r="J129" s="14">
        <v>1000000</v>
      </c>
      <c r="K129" s="3">
        <v>1</v>
      </c>
      <c r="L129" s="5">
        <v>3.968253968253968E-3</v>
      </c>
      <c r="M129">
        <v>3.6745989911806803E-3</v>
      </c>
      <c r="N129">
        <v>5.786634180299339E-4</v>
      </c>
      <c r="O129">
        <v>8.9285714285714288E-2</v>
      </c>
      <c r="P129">
        <v>0</v>
      </c>
      <c r="Q129">
        <v>1.263744295050641E-2</v>
      </c>
      <c r="R129" s="7">
        <v>0</v>
      </c>
      <c r="S129" s="7"/>
      <c r="T129" s="3">
        <v>1300</v>
      </c>
      <c r="U129" s="3">
        <v>50</v>
      </c>
      <c r="V129" s="3">
        <v>16.670000000000002</v>
      </c>
      <c r="W129" s="3">
        <v>0</v>
      </c>
      <c r="X129" s="3">
        <v>4.22</v>
      </c>
      <c r="Y129" s="3">
        <v>2.42</v>
      </c>
      <c r="Z129" s="3">
        <v>0.42</v>
      </c>
      <c r="AA129" s="3">
        <v>0</v>
      </c>
      <c r="AB129" s="3">
        <v>0.14000000000000001</v>
      </c>
      <c r="AC129" s="3">
        <v>1.32</v>
      </c>
      <c r="AD129" s="3">
        <v>26.32</v>
      </c>
      <c r="AE129" s="3">
        <v>0</v>
      </c>
      <c r="AF129" s="3">
        <v>1.8</v>
      </c>
      <c r="AG129" s="3">
        <v>2.84</v>
      </c>
      <c r="AH129" s="3">
        <v>81.41</v>
      </c>
      <c r="AI129" s="3">
        <v>87.22</v>
      </c>
      <c r="AJ129" s="3">
        <v>45.83</v>
      </c>
      <c r="AK129" s="3">
        <v>0.28000000000000003</v>
      </c>
      <c r="AL129" s="3">
        <v>4.22</v>
      </c>
      <c r="AM129" s="3">
        <v>1.45</v>
      </c>
      <c r="AN129" s="3">
        <v>0.21</v>
      </c>
      <c r="AO129" s="3">
        <v>5.4</v>
      </c>
      <c r="AP129" s="3">
        <v>0</v>
      </c>
      <c r="AQ129" s="3">
        <v>0</v>
      </c>
    </row>
    <row r="130" spans="1:43">
      <c r="A130" s="2" t="s">
        <v>1396</v>
      </c>
      <c r="B130" s="3" t="s">
        <v>32</v>
      </c>
      <c r="C130" s="2">
        <v>1</v>
      </c>
      <c r="D130" s="3" t="s">
        <v>125</v>
      </c>
      <c r="E130" s="3">
        <v>1</v>
      </c>
      <c r="F130" s="3">
        <v>186</v>
      </c>
      <c r="G130" s="3">
        <v>22</v>
      </c>
      <c r="H130" s="3">
        <v>5</v>
      </c>
      <c r="I130" s="14">
        <v>14500000</v>
      </c>
      <c r="J130" s="14">
        <v>40000000</v>
      </c>
      <c r="K130" s="3">
        <v>1</v>
      </c>
      <c r="L130" s="2">
        <v>3.4965034965034965E-3</v>
      </c>
      <c r="M130">
        <v>0.10565271711573242</v>
      </c>
      <c r="N130">
        <v>2.3863636363636365E-2</v>
      </c>
      <c r="O130">
        <v>0.75</v>
      </c>
      <c r="P130">
        <v>0</v>
      </c>
      <c r="Q130">
        <v>0.16143936413950943</v>
      </c>
      <c r="R130" s="7">
        <v>0</v>
      </c>
      <c r="S130" s="7">
        <v>26735</v>
      </c>
      <c r="T130" s="3">
        <v>3158</v>
      </c>
      <c r="U130" s="3">
        <v>40.770000000000003</v>
      </c>
      <c r="V130" s="3">
        <v>14.29</v>
      </c>
      <c r="W130" s="3">
        <v>0</v>
      </c>
      <c r="X130" s="3">
        <v>1.38</v>
      </c>
      <c r="Y130" s="3">
        <v>1.94</v>
      </c>
      <c r="Z130" s="3">
        <v>0.14000000000000001</v>
      </c>
      <c r="AA130" s="3">
        <v>0.03</v>
      </c>
      <c r="AB130" s="3">
        <v>0.37</v>
      </c>
      <c r="AC130" s="3">
        <v>2.17</v>
      </c>
      <c r="AD130" s="3">
        <v>35.14</v>
      </c>
      <c r="AE130" s="3">
        <v>0.09</v>
      </c>
      <c r="AF130" s="3">
        <v>0.53</v>
      </c>
      <c r="AG130" s="3">
        <v>1.7</v>
      </c>
      <c r="AH130" s="3">
        <v>79.349999999999994</v>
      </c>
      <c r="AI130" s="3">
        <v>82.26</v>
      </c>
      <c r="AJ130" s="3">
        <v>68.89</v>
      </c>
      <c r="AK130" s="3">
        <v>0.38</v>
      </c>
      <c r="AL130" s="3">
        <v>1.91</v>
      </c>
      <c r="AM130" s="3">
        <v>1.17</v>
      </c>
      <c r="AN130" s="3">
        <v>0.62</v>
      </c>
      <c r="AO130" s="3">
        <v>1.59</v>
      </c>
      <c r="AP130" s="3">
        <v>0.21</v>
      </c>
      <c r="AQ130" s="3">
        <v>0</v>
      </c>
    </row>
    <row r="131" spans="1:43" ht="15.5">
      <c r="A131" s="6" t="s">
        <v>1401</v>
      </c>
      <c r="B131" s="3" t="s">
        <v>95</v>
      </c>
      <c r="C131" s="2">
        <v>2</v>
      </c>
      <c r="D131" s="3" t="s">
        <v>45</v>
      </c>
      <c r="E131" s="3">
        <v>1</v>
      </c>
      <c r="F131" s="3">
        <v>186</v>
      </c>
      <c r="G131" s="3">
        <v>21</v>
      </c>
      <c r="H131" s="3">
        <v>5</v>
      </c>
      <c r="I131" s="14">
        <v>2800000</v>
      </c>
      <c r="J131" s="14">
        <v>2500000</v>
      </c>
      <c r="K131" s="3">
        <v>1</v>
      </c>
      <c r="L131" s="5">
        <v>3.968253968253968E-3</v>
      </c>
      <c r="M131">
        <v>1.1246605589013412E-2</v>
      </c>
      <c r="N131">
        <v>6.6013071895424831E-3</v>
      </c>
      <c r="O131">
        <v>9.9999999999999992E-2</v>
      </c>
      <c r="P131">
        <v>0</v>
      </c>
      <c r="Q131">
        <v>1.7081125235809205E-2</v>
      </c>
      <c r="R131" s="7">
        <v>2538</v>
      </c>
      <c r="S131" s="7">
        <v>36282</v>
      </c>
      <c r="T131" s="3">
        <v>1695</v>
      </c>
      <c r="U131" s="3">
        <v>40</v>
      </c>
      <c r="V131" s="3">
        <v>26.32</v>
      </c>
      <c r="W131" s="3">
        <v>0.05</v>
      </c>
      <c r="X131" s="3">
        <v>5.36</v>
      </c>
      <c r="Y131" s="3">
        <v>2.1800000000000002</v>
      </c>
      <c r="Z131" s="3">
        <v>0.27</v>
      </c>
      <c r="AA131" s="3">
        <v>0</v>
      </c>
      <c r="AB131" s="3">
        <v>0</v>
      </c>
      <c r="AC131" s="3">
        <v>1.54</v>
      </c>
      <c r="AD131" s="3">
        <v>24.14</v>
      </c>
      <c r="AE131" s="3">
        <v>0.11</v>
      </c>
      <c r="AF131" s="3">
        <v>2.5499999999999998</v>
      </c>
      <c r="AG131" s="3">
        <v>4.51</v>
      </c>
      <c r="AH131" s="3">
        <v>80.03</v>
      </c>
      <c r="AI131" s="3">
        <v>86.42</v>
      </c>
      <c r="AJ131" s="3">
        <v>49.32</v>
      </c>
      <c r="AK131" s="3">
        <v>0.32</v>
      </c>
      <c r="AL131" s="3">
        <v>4.57</v>
      </c>
      <c r="AM131" s="3">
        <v>2.5</v>
      </c>
      <c r="AN131" s="3">
        <v>0.64</v>
      </c>
      <c r="AO131" s="3">
        <v>6.74</v>
      </c>
      <c r="AP131" s="3">
        <v>0.11</v>
      </c>
      <c r="AQ131" s="3">
        <v>0.16</v>
      </c>
    </row>
    <row r="132" spans="1:43">
      <c r="A132" s="2" t="s">
        <v>1403</v>
      </c>
      <c r="B132" s="3" t="s">
        <v>34</v>
      </c>
      <c r="C132" s="2">
        <v>3</v>
      </c>
      <c r="D132" s="3" t="s">
        <v>74</v>
      </c>
      <c r="E132" s="3">
        <v>0</v>
      </c>
      <c r="F132" s="3">
        <v>190</v>
      </c>
      <c r="G132" s="3">
        <v>21</v>
      </c>
      <c r="H132" s="3">
        <v>5</v>
      </c>
      <c r="I132" s="14">
        <v>18000000</v>
      </c>
      <c r="J132" s="14">
        <v>15000000</v>
      </c>
      <c r="K132" s="3">
        <v>1</v>
      </c>
      <c r="L132" s="3">
        <v>3.2967032967032968E-2</v>
      </c>
      <c r="M132">
        <v>5.1071943029861532E-2</v>
      </c>
      <c r="N132">
        <v>4.2329545454545453E-2</v>
      </c>
      <c r="O132">
        <v>0.20512820512820512</v>
      </c>
      <c r="P132">
        <v>3.0769230769230769E-3</v>
      </c>
      <c r="Q132">
        <v>4.4651199328423853E-2</v>
      </c>
      <c r="R132" s="7">
        <v>1338926</v>
      </c>
      <c r="S132" s="7">
        <v>6528641</v>
      </c>
      <c r="T132" s="3">
        <v>1361</v>
      </c>
      <c r="U132" s="3">
        <v>67.06</v>
      </c>
      <c r="V132" s="3">
        <v>9.09</v>
      </c>
      <c r="W132" s="3">
        <v>0.6</v>
      </c>
      <c r="X132" s="3">
        <v>5.95</v>
      </c>
      <c r="Y132" s="3">
        <v>1.72</v>
      </c>
      <c r="Z132" s="3">
        <v>0.2</v>
      </c>
      <c r="AA132" s="3">
        <v>0</v>
      </c>
      <c r="AB132" s="3">
        <v>0.13</v>
      </c>
      <c r="AC132" s="3">
        <v>0.4</v>
      </c>
      <c r="AD132" s="3">
        <v>33.33</v>
      </c>
      <c r="AE132" s="3">
        <v>0</v>
      </c>
      <c r="AF132" s="3">
        <v>7.0000000000000007E-2</v>
      </c>
      <c r="AG132" s="3">
        <v>0.46</v>
      </c>
      <c r="AH132" s="3">
        <v>89.12</v>
      </c>
      <c r="AI132" s="3">
        <v>93.23</v>
      </c>
      <c r="AJ132" s="3">
        <v>44.83</v>
      </c>
      <c r="AK132" s="3">
        <v>0</v>
      </c>
      <c r="AL132" s="3">
        <v>4.76</v>
      </c>
      <c r="AM132" s="3">
        <v>0.26</v>
      </c>
      <c r="AN132" s="3">
        <v>0.33</v>
      </c>
      <c r="AO132" s="3">
        <v>6.55</v>
      </c>
      <c r="AP132" s="3">
        <v>0</v>
      </c>
      <c r="AQ132" s="3">
        <v>0</v>
      </c>
    </row>
    <row r="133" spans="1:43">
      <c r="A133" s="2" t="s">
        <v>1425</v>
      </c>
      <c r="B133" s="3" t="s">
        <v>181</v>
      </c>
      <c r="C133" s="2">
        <v>3</v>
      </c>
      <c r="D133" s="3" t="s">
        <v>45</v>
      </c>
      <c r="E133" s="3">
        <v>0</v>
      </c>
      <c r="F133" s="3">
        <v>183</v>
      </c>
      <c r="G133" s="3">
        <v>23</v>
      </c>
      <c r="H133" s="3">
        <v>3</v>
      </c>
      <c r="I133" s="14">
        <v>3500000</v>
      </c>
      <c r="J133" s="14">
        <v>6000000</v>
      </c>
      <c r="K133" s="3">
        <v>1</v>
      </c>
      <c r="L133" s="3">
        <v>1.0989010989010988E-2</v>
      </c>
      <c r="M133">
        <v>4.2428370251895553E-2</v>
      </c>
      <c r="N133">
        <v>3.2291666666666663E-2</v>
      </c>
      <c r="O133">
        <v>0.2857142857142857</v>
      </c>
      <c r="P133">
        <v>0</v>
      </c>
      <c r="Q133">
        <v>4.5951295453882622E-2</v>
      </c>
      <c r="R133" s="7">
        <v>0</v>
      </c>
      <c r="S133" s="7"/>
      <c r="T133" s="3">
        <v>3170</v>
      </c>
      <c r="U133" s="3">
        <v>48.35</v>
      </c>
      <c r="V133" s="3">
        <v>7.69</v>
      </c>
      <c r="W133" s="3">
        <v>0.14000000000000001</v>
      </c>
      <c r="X133" s="3">
        <v>4.51</v>
      </c>
      <c r="Y133" s="3">
        <v>1.39</v>
      </c>
      <c r="Z133" s="3">
        <v>0.34</v>
      </c>
      <c r="AA133" s="3">
        <v>0</v>
      </c>
      <c r="AB133" s="3">
        <v>0.09</v>
      </c>
      <c r="AC133" s="3">
        <v>1.48</v>
      </c>
      <c r="AD133" s="3">
        <v>32.69</v>
      </c>
      <c r="AE133" s="3">
        <v>0.03</v>
      </c>
      <c r="AF133" s="3">
        <v>4.68</v>
      </c>
      <c r="AG133" s="3">
        <v>4.34</v>
      </c>
      <c r="AH133" s="3">
        <v>76.23</v>
      </c>
      <c r="AI133" s="3">
        <v>86.86</v>
      </c>
      <c r="AJ133" s="3">
        <v>48.76</v>
      </c>
      <c r="AK133" s="3">
        <v>0.4</v>
      </c>
      <c r="AL133" s="3">
        <v>3.26</v>
      </c>
      <c r="AM133" s="3">
        <v>4.17</v>
      </c>
      <c r="AN133" s="3">
        <v>0.4</v>
      </c>
      <c r="AO133" s="3">
        <v>7.58</v>
      </c>
      <c r="AP133" s="3">
        <v>0.17</v>
      </c>
      <c r="AQ133" s="3">
        <v>0.6</v>
      </c>
    </row>
    <row r="134" spans="1:43" ht="15.5">
      <c r="A134" s="3" t="s">
        <v>330</v>
      </c>
      <c r="B134" s="3" t="s">
        <v>113</v>
      </c>
      <c r="C134" s="2">
        <v>2</v>
      </c>
      <c r="D134" s="3" t="s">
        <v>24</v>
      </c>
      <c r="E134" s="3">
        <v>1</v>
      </c>
      <c r="F134" s="3">
        <v>176</v>
      </c>
      <c r="G134" s="3">
        <v>24</v>
      </c>
      <c r="H134" s="3">
        <v>4</v>
      </c>
      <c r="I134" s="14">
        <v>1300000</v>
      </c>
      <c r="J134" s="14">
        <v>5000000</v>
      </c>
      <c r="K134" s="3">
        <v>1</v>
      </c>
      <c r="L134" s="5">
        <v>3.968253968253968E-3</v>
      </c>
      <c r="M134">
        <v>0.23126215415440102</v>
      </c>
      <c r="N134">
        <v>0.1875</v>
      </c>
      <c r="O134">
        <v>0.96666666666666667</v>
      </c>
      <c r="P134">
        <v>3.1914893617021274E-2</v>
      </c>
      <c r="Q134">
        <v>0.18266199298760974</v>
      </c>
      <c r="R134" s="7">
        <v>8871232</v>
      </c>
      <c r="S134" s="7">
        <v>27587253</v>
      </c>
      <c r="T134" s="3">
        <v>3238</v>
      </c>
      <c r="U134" s="3">
        <v>36.840000000000003</v>
      </c>
      <c r="V134" s="3">
        <v>0</v>
      </c>
      <c r="W134" s="3">
        <v>0.14000000000000001</v>
      </c>
      <c r="X134" s="3">
        <v>2.81</v>
      </c>
      <c r="Y134" s="3">
        <v>1.25</v>
      </c>
      <c r="Z134" s="3">
        <v>0.08</v>
      </c>
      <c r="AA134" s="3">
        <v>0</v>
      </c>
      <c r="AB134" s="3">
        <v>0.06</v>
      </c>
      <c r="AC134" s="3">
        <v>0.69</v>
      </c>
      <c r="AD134" s="3">
        <v>36</v>
      </c>
      <c r="AE134" s="3">
        <v>0.19</v>
      </c>
      <c r="AF134" s="3">
        <v>1.81</v>
      </c>
      <c r="AG134" s="3">
        <v>2.42</v>
      </c>
      <c r="AH134" s="3">
        <v>84.44</v>
      </c>
      <c r="AI134" s="3">
        <v>90.14</v>
      </c>
      <c r="AJ134" s="3">
        <v>61.75</v>
      </c>
      <c r="AK134" s="3">
        <v>0.39</v>
      </c>
      <c r="AL134" s="3">
        <v>6.56</v>
      </c>
      <c r="AM134" s="3">
        <v>2.25</v>
      </c>
      <c r="AN134" s="3">
        <v>0.72</v>
      </c>
      <c r="AO134" s="3">
        <v>7.56</v>
      </c>
      <c r="AP134" s="3">
        <v>1.1399999999999999</v>
      </c>
      <c r="AQ134" s="3">
        <v>1.45</v>
      </c>
    </row>
    <row r="135" spans="1:43">
      <c r="A135" s="2" t="s">
        <v>1432</v>
      </c>
      <c r="B135" s="3" t="s">
        <v>15</v>
      </c>
      <c r="C135" s="2">
        <v>1</v>
      </c>
      <c r="D135" s="3" t="s">
        <v>45</v>
      </c>
      <c r="E135" s="3">
        <v>0</v>
      </c>
      <c r="F135" s="3">
        <v>170</v>
      </c>
      <c r="G135" s="3">
        <v>19</v>
      </c>
      <c r="H135" s="3">
        <v>5</v>
      </c>
      <c r="I135" s="14">
        <v>15000000</v>
      </c>
      <c r="J135" s="14">
        <v>12000000</v>
      </c>
      <c r="K135" s="3">
        <v>1</v>
      </c>
      <c r="L135" s="2">
        <v>3.4965034965034965E-3</v>
      </c>
      <c r="M135">
        <v>2.077027898859821E-2</v>
      </c>
      <c r="N135">
        <v>1.4920634920634921E-2</v>
      </c>
      <c r="O135">
        <v>0.26470588235294118</v>
      </c>
      <c r="P135">
        <v>2.0833333333333333E-3</v>
      </c>
      <c r="Q135">
        <v>3.5584423031119042E-2</v>
      </c>
      <c r="R135" s="7">
        <v>242011</v>
      </c>
      <c r="S135" s="7"/>
      <c r="T135" s="3">
        <v>1236</v>
      </c>
      <c r="U135" s="3">
        <v>15.38</v>
      </c>
      <c r="V135" s="3">
        <v>100</v>
      </c>
      <c r="W135" s="3">
        <v>0</v>
      </c>
      <c r="X135" s="3">
        <v>2.1800000000000002</v>
      </c>
      <c r="Y135" s="3">
        <v>1.0900000000000001</v>
      </c>
      <c r="Z135" s="3">
        <v>7.0000000000000007E-2</v>
      </c>
      <c r="AA135" s="3">
        <v>0</v>
      </c>
      <c r="AB135" s="3">
        <v>0.15</v>
      </c>
      <c r="AC135" s="3">
        <v>1.67</v>
      </c>
      <c r="AD135" s="3">
        <v>30.43</v>
      </c>
      <c r="AE135" s="3">
        <v>0.36</v>
      </c>
      <c r="AF135" s="3">
        <v>3.64</v>
      </c>
      <c r="AG135" s="3">
        <v>5.0999999999999996</v>
      </c>
      <c r="AH135" s="3">
        <v>80.92</v>
      </c>
      <c r="AI135" s="3">
        <v>86.89</v>
      </c>
      <c r="AJ135" s="3">
        <v>45.45</v>
      </c>
      <c r="AK135" s="3">
        <v>0.73</v>
      </c>
      <c r="AL135" s="3">
        <v>1.89</v>
      </c>
      <c r="AM135" s="3">
        <v>3.5</v>
      </c>
      <c r="AN135" s="3">
        <v>1.46</v>
      </c>
      <c r="AO135" s="3">
        <v>3.86</v>
      </c>
      <c r="AP135" s="3">
        <v>0</v>
      </c>
      <c r="AQ135" s="3">
        <v>0.28999999999999998</v>
      </c>
    </row>
    <row r="136" spans="1:43">
      <c r="A136" s="3" t="s">
        <v>173</v>
      </c>
      <c r="B136" s="3" t="s">
        <v>120</v>
      </c>
      <c r="C136" s="2">
        <v>3</v>
      </c>
      <c r="D136" s="3" t="s">
        <v>24</v>
      </c>
      <c r="E136" s="3">
        <v>0</v>
      </c>
      <c r="F136" s="3">
        <v>180</v>
      </c>
      <c r="G136" s="3">
        <v>33</v>
      </c>
      <c r="H136" s="3">
        <v>2</v>
      </c>
      <c r="I136" s="14">
        <v>250000</v>
      </c>
      <c r="J136" s="14">
        <v>8000000</v>
      </c>
      <c r="K136" s="3">
        <v>1</v>
      </c>
      <c r="L136" s="3">
        <v>4.3956043956043953E-2</v>
      </c>
      <c r="M136">
        <v>6.8231640684621633E-2</v>
      </c>
      <c r="N136">
        <v>1.3194444444444446E-2</v>
      </c>
      <c r="O136">
        <v>0.61111111111111116</v>
      </c>
      <c r="P136">
        <v>0</v>
      </c>
      <c r="Q136">
        <v>0.13166310807070924</v>
      </c>
      <c r="R136" s="7"/>
      <c r="S136" s="7">
        <v>10383</v>
      </c>
      <c r="T136" s="3">
        <v>1992</v>
      </c>
      <c r="U136" s="3">
        <v>44.3</v>
      </c>
      <c r="V136" s="3">
        <v>50</v>
      </c>
      <c r="W136" s="3">
        <v>0.18</v>
      </c>
      <c r="X136" s="3">
        <v>5.1100000000000003</v>
      </c>
      <c r="Y136" s="3">
        <v>0.77</v>
      </c>
      <c r="Z136" s="3">
        <v>0.23</v>
      </c>
      <c r="AA136" s="3">
        <v>0</v>
      </c>
      <c r="AB136" s="3">
        <v>0.05</v>
      </c>
      <c r="AC136" s="3">
        <v>0.27</v>
      </c>
      <c r="AD136" s="3">
        <v>66.67</v>
      </c>
      <c r="AE136" s="3">
        <v>0.14000000000000001</v>
      </c>
      <c r="AF136" s="3">
        <v>1.4</v>
      </c>
      <c r="AG136" s="3">
        <v>1.45</v>
      </c>
      <c r="AH136" s="3">
        <v>88.06</v>
      </c>
      <c r="AI136" s="3">
        <v>92.05</v>
      </c>
      <c r="AJ136" s="3">
        <v>52.94</v>
      </c>
      <c r="AK136" s="3">
        <v>0.27</v>
      </c>
      <c r="AL136" s="3">
        <v>5.6</v>
      </c>
      <c r="AM136" s="3">
        <v>1.17</v>
      </c>
      <c r="AN136" s="3">
        <v>0.09</v>
      </c>
      <c r="AO136" s="3">
        <v>9.8000000000000007</v>
      </c>
      <c r="AP136" s="3">
        <v>0</v>
      </c>
      <c r="AQ136" s="3">
        <v>0</v>
      </c>
    </row>
    <row r="137" spans="1:43" ht="15.5">
      <c r="A137" s="2" t="s">
        <v>1443</v>
      </c>
      <c r="B137" s="3" t="s">
        <v>15</v>
      </c>
      <c r="C137" s="2">
        <v>2</v>
      </c>
      <c r="D137" s="3" t="s">
        <v>13</v>
      </c>
      <c r="E137" s="3">
        <v>1</v>
      </c>
      <c r="F137" s="3">
        <v>180</v>
      </c>
      <c r="G137" s="3">
        <v>22</v>
      </c>
      <c r="H137" s="3">
        <v>5</v>
      </c>
      <c r="I137" s="14">
        <v>9000000</v>
      </c>
      <c r="J137" s="14">
        <v>17000000</v>
      </c>
      <c r="K137" s="3">
        <v>1</v>
      </c>
      <c r="L137" s="5">
        <v>3.968253968253968E-3</v>
      </c>
      <c r="M137">
        <v>0.144252933783766</v>
      </c>
      <c r="N137">
        <v>0.11237373737373738</v>
      </c>
      <c r="O137">
        <v>0.42857142857142855</v>
      </c>
      <c r="P137">
        <v>1.6129032258064516E-3</v>
      </c>
      <c r="Q137">
        <v>0.10430610070999127</v>
      </c>
      <c r="R137" s="7">
        <v>676636</v>
      </c>
      <c r="S137" s="7">
        <v>618527</v>
      </c>
      <c r="T137" s="3">
        <v>789</v>
      </c>
      <c r="U137" s="3">
        <v>28.57</v>
      </c>
      <c r="V137" s="3">
        <v>28.57</v>
      </c>
      <c r="W137" s="3">
        <v>0</v>
      </c>
      <c r="X137" s="3">
        <v>3.42</v>
      </c>
      <c r="Y137" s="3">
        <v>1.6</v>
      </c>
      <c r="Z137" s="3">
        <v>0.11</v>
      </c>
      <c r="AA137" s="3">
        <v>0</v>
      </c>
      <c r="AB137" s="3">
        <v>0.34</v>
      </c>
      <c r="AC137" s="3">
        <v>1.94</v>
      </c>
      <c r="AD137" s="3">
        <v>47.06</v>
      </c>
      <c r="AE137" s="3">
        <v>0</v>
      </c>
      <c r="AF137" s="3">
        <v>1.94</v>
      </c>
      <c r="AG137" s="3">
        <v>4.68</v>
      </c>
      <c r="AH137" s="3">
        <v>87.68</v>
      </c>
      <c r="AI137" s="3">
        <v>91.75</v>
      </c>
      <c r="AJ137" s="3">
        <v>57.89</v>
      </c>
      <c r="AK137" s="3">
        <v>0.46</v>
      </c>
      <c r="AL137" s="3">
        <v>4.1100000000000003</v>
      </c>
      <c r="AM137" s="3">
        <v>2.85</v>
      </c>
      <c r="AN137" s="3">
        <v>0.56999999999999995</v>
      </c>
      <c r="AO137" s="3">
        <v>6.16</v>
      </c>
      <c r="AP137" s="3">
        <v>0</v>
      </c>
      <c r="AQ137" s="3">
        <v>0</v>
      </c>
    </row>
    <row r="138" spans="1:43">
      <c r="A138" s="2" t="s">
        <v>1455</v>
      </c>
      <c r="B138" s="3" t="s">
        <v>104</v>
      </c>
      <c r="C138" s="2">
        <v>1</v>
      </c>
      <c r="D138" s="3" t="s">
        <v>13</v>
      </c>
      <c r="E138" s="3">
        <v>1</v>
      </c>
      <c r="F138" s="3">
        <v>189</v>
      </c>
      <c r="G138" s="3">
        <v>26</v>
      </c>
      <c r="H138" s="3">
        <v>4</v>
      </c>
      <c r="I138" s="14">
        <v>6500000</v>
      </c>
      <c r="J138" s="14">
        <v>8000000</v>
      </c>
      <c r="K138" s="3">
        <v>1</v>
      </c>
      <c r="L138" s="6">
        <v>1.9071837253655433E-3</v>
      </c>
      <c r="M138">
        <v>7.2223923342335086E-2</v>
      </c>
      <c r="N138">
        <v>2.8125000000000001E-2</v>
      </c>
      <c r="O138">
        <v>0.62</v>
      </c>
      <c r="P138">
        <v>0</v>
      </c>
      <c r="Q138">
        <v>0.11319579922265056</v>
      </c>
      <c r="R138" s="7"/>
      <c r="S138" s="7"/>
      <c r="T138" s="3">
        <v>1184</v>
      </c>
      <c r="U138" s="3">
        <v>39.74</v>
      </c>
      <c r="V138" s="3">
        <v>0</v>
      </c>
      <c r="W138" s="3">
        <v>0.15</v>
      </c>
      <c r="X138" s="3">
        <v>1.6</v>
      </c>
      <c r="Y138" s="3">
        <v>1.29</v>
      </c>
      <c r="Z138" s="3">
        <v>0.08</v>
      </c>
      <c r="AA138" s="3">
        <v>0</v>
      </c>
      <c r="AB138" s="3">
        <v>0.15</v>
      </c>
      <c r="AC138" s="3">
        <v>2.4300000000000002</v>
      </c>
      <c r="AD138" s="3">
        <v>37.5</v>
      </c>
      <c r="AE138" s="3">
        <v>0.08</v>
      </c>
      <c r="AF138" s="3">
        <v>0.61</v>
      </c>
      <c r="AG138" s="3">
        <v>2.5099999999999998</v>
      </c>
      <c r="AH138" s="3">
        <v>73.02</v>
      </c>
      <c r="AI138" s="3">
        <v>75.34</v>
      </c>
      <c r="AJ138" s="3">
        <v>55.56</v>
      </c>
      <c r="AK138" s="3">
        <v>0.3</v>
      </c>
      <c r="AL138" s="3">
        <v>3.19</v>
      </c>
      <c r="AM138" s="3">
        <v>0.91</v>
      </c>
      <c r="AN138" s="3">
        <v>0.61</v>
      </c>
      <c r="AO138" s="3">
        <v>2.5099999999999998</v>
      </c>
      <c r="AP138" s="3">
        <v>0</v>
      </c>
      <c r="AQ138" s="3">
        <v>0</v>
      </c>
    </row>
    <row r="139" spans="1:43">
      <c r="A139" s="2" t="s">
        <v>1457</v>
      </c>
      <c r="B139" s="3" t="s">
        <v>40</v>
      </c>
      <c r="C139" s="2">
        <v>3</v>
      </c>
      <c r="D139" s="3" t="s">
        <v>13</v>
      </c>
      <c r="E139" s="3">
        <v>0</v>
      </c>
      <c r="F139" s="3">
        <v>181</v>
      </c>
      <c r="G139" s="3">
        <v>26</v>
      </c>
      <c r="H139" s="3">
        <v>5</v>
      </c>
      <c r="I139" s="14">
        <v>25500000</v>
      </c>
      <c r="J139" s="14">
        <v>25000000</v>
      </c>
      <c r="K139" s="3">
        <v>1</v>
      </c>
      <c r="L139" s="3">
        <v>4.3956043956043953E-2</v>
      </c>
      <c r="M139">
        <v>3.8199009781016376E-2</v>
      </c>
      <c r="N139">
        <v>3.0776515151515152E-2</v>
      </c>
      <c r="O139">
        <v>0.14285714285714285</v>
      </c>
      <c r="P139">
        <v>0</v>
      </c>
      <c r="Q139">
        <v>3.1361484144126976E-2</v>
      </c>
      <c r="R139" s="7">
        <v>0</v>
      </c>
      <c r="S139" s="7">
        <v>45650</v>
      </c>
      <c r="T139" s="3">
        <v>2691</v>
      </c>
      <c r="U139" s="3">
        <v>25</v>
      </c>
      <c r="V139" s="3">
        <v>23.53</v>
      </c>
      <c r="W139" s="3">
        <v>0.17</v>
      </c>
      <c r="X139" s="3">
        <v>3.34</v>
      </c>
      <c r="Y139" s="3">
        <v>0.97</v>
      </c>
      <c r="Z139" s="3">
        <v>0.2</v>
      </c>
      <c r="AA139" s="3">
        <v>0</v>
      </c>
      <c r="AB139" s="3">
        <v>0.03</v>
      </c>
      <c r="AC139" s="3">
        <v>0.97</v>
      </c>
      <c r="AD139" s="3">
        <v>24.14</v>
      </c>
      <c r="AE139" s="3">
        <v>0.17</v>
      </c>
      <c r="AF139" s="3">
        <v>6.15</v>
      </c>
      <c r="AG139" s="3">
        <v>6.32</v>
      </c>
      <c r="AH139" s="3">
        <v>76.34</v>
      </c>
      <c r="AI139" s="3">
        <v>85.8</v>
      </c>
      <c r="AJ139" s="3">
        <v>51.58</v>
      </c>
      <c r="AK139" s="3">
        <v>1</v>
      </c>
      <c r="AL139" s="3">
        <v>4.18</v>
      </c>
      <c r="AM139" s="3">
        <v>4.45</v>
      </c>
      <c r="AN139" s="3">
        <v>0.54</v>
      </c>
      <c r="AO139" s="3">
        <v>9.33</v>
      </c>
      <c r="AP139" s="3">
        <v>0</v>
      </c>
      <c r="AQ139" s="3">
        <v>0</v>
      </c>
    </row>
    <row r="140" spans="1:43">
      <c r="A140" s="2" t="s">
        <v>1459</v>
      </c>
      <c r="B140" s="3" t="s">
        <v>141</v>
      </c>
      <c r="C140" s="2">
        <v>1</v>
      </c>
      <c r="D140" s="3" t="s">
        <v>13</v>
      </c>
      <c r="E140" s="3">
        <v>1</v>
      </c>
      <c r="F140" s="3">
        <v>175</v>
      </c>
      <c r="G140" s="3">
        <v>27</v>
      </c>
      <c r="H140" s="3">
        <v>4</v>
      </c>
      <c r="I140" s="14">
        <v>8000000</v>
      </c>
      <c r="J140" s="14">
        <v>7500000</v>
      </c>
      <c r="K140" s="3">
        <v>1</v>
      </c>
      <c r="L140" s="6">
        <v>1.9071837253655433E-3</v>
      </c>
      <c r="M140">
        <v>3.5647759158418946E-2</v>
      </c>
      <c r="N140">
        <v>2.7777777777777776E-2</v>
      </c>
      <c r="O140">
        <v>0.14285714285714285</v>
      </c>
      <c r="P140">
        <v>0</v>
      </c>
      <c r="Q140">
        <v>3.081771860949057E-2</v>
      </c>
      <c r="R140" s="7">
        <v>4400</v>
      </c>
      <c r="S140" s="7"/>
      <c r="T140" s="3">
        <v>1268</v>
      </c>
      <c r="U140" s="3">
        <v>27.03</v>
      </c>
      <c r="V140" s="3">
        <v>66.67</v>
      </c>
      <c r="W140" s="3">
        <v>0</v>
      </c>
      <c r="X140" s="3">
        <v>1.92</v>
      </c>
      <c r="Y140" s="3">
        <v>2.2000000000000002</v>
      </c>
      <c r="Z140" s="3">
        <v>0.35</v>
      </c>
      <c r="AA140" s="3">
        <v>7.0000000000000007E-2</v>
      </c>
      <c r="AB140" s="3">
        <v>0.21</v>
      </c>
      <c r="AC140" s="3">
        <v>1.99</v>
      </c>
      <c r="AD140" s="3">
        <v>42.86</v>
      </c>
      <c r="AE140" s="3">
        <v>0.21</v>
      </c>
      <c r="AF140" s="3">
        <v>2.77</v>
      </c>
      <c r="AG140" s="3">
        <v>7.17</v>
      </c>
      <c r="AH140" s="3">
        <v>76.28</v>
      </c>
      <c r="AI140" s="3">
        <v>83.86</v>
      </c>
      <c r="AJ140" s="3">
        <v>41.18</v>
      </c>
      <c r="AK140" s="3">
        <v>0.56999999999999995</v>
      </c>
      <c r="AL140" s="3">
        <v>2.84</v>
      </c>
      <c r="AM140" s="3">
        <v>3.48</v>
      </c>
      <c r="AN140" s="3">
        <v>1.35</v>
      </c>
      <c r="AO140" s="3">
        <v>3.83</v>
      </c>
      <c r="AP140" s="3">
        <v>0.21</v>
      </c>
      <c r="AQ140" s="3">
        <v>0.56999999999999995</v>
      </c>
    </row>
    <row r="141" spans="1:43">
      <c r="A141" s="2" t="s">
        <v>1466</v>
      </c>
      <c r="B141" s="3" t="s">
        <v>42</v>
      </c>
      <c r="C141" s="2">
        <v>1</v>
      </c>
      <c r="D141" s="3" t="s">
        <v>45</v>
      </c>
      <c r="E141" s="3">
        <v>0</v>
      </c>
      <c r="F141" s="3">
        <v>183</v>
      </c>
      <c r="G141" s="3">
        <v>24</v>
      </c>
      <c r="H141" s="3">
        <v>5</v>
      </c>
      <c r="I141" s="14">
        <v>80000000</v>
      </c>
      <c r="J141" s="14">
        <v>65000000</v>
      </c>
      <c r="K141" s="3">
        <v>1</v>
      </c>
      <c r="L141" s="2">
        <v>1.048951048951049E-2</v>
      </c>
      <c r="M141">
        <v>4.8369983102502116E-2</v>
      </c>
      <c r="N141">
        <v>2.5000000000000001E-2</v>
      </c>
      <c r="O141">
        <v>0.45454545454545453</v>
      </c>
      <c r="P141">
        <v>0</v>
      </c>
      <c r="Q141">
        <v>8.4913852560161124E-2</v>
      </c>
      <c r="R141" s="7">
        <v>9439</v>
      </c>
      <c r="S141" s="7">
        <v>0</v>
      </c>
      <c r="T141" s="3">
        <v>3540</v>
      </c>
      <c r="U141" s="3">
        <v>43.48</v>
      </c>
      <c r="V141" s="3">
        <v>0</v>
      </c>
      <c r="W141" s="3">
        <v>0</v>
      </c>
      <c r="X141" s="3">
        <v>1.73</v>
      </c>
      <c r="Y141" s="3">
        <v>0.64</v>
      </c>
      <c r="Z141" s="3">
        <v>0.03</v>
      </c>
      <c r="AA141" s="3">
        <v>0</v>
      </c>
      <c r="AB141" s="3">
        <v>0.56000000000000005</v>
      </c>
      <c r="AC141" s="3">
        <v>3.03</v>
      </c>
      <c r="AD141" s="3">
        <v>52.1</v>
      </c>
      <c r="AE141" s="3">
        <v>0.28000000000000003</v>
      </c>
      <c r="AF141" s="3">
        <v>1.45</v>
      </c>
      <c r="AG141" s="3">
        <v>7.32</v>
      </c>
      <c r="AH141" s="3">
        <v>80.790000000000006</v>
      </c>
      <c r="AI141" s="3">
        <v>84.36</v>
      </c>
      <c r="AJ141" s="3">
        <v>54.84</v>
      </c>
      <c r="AK141" s="3">
        <v>0.76</v>
      </c>
      <c r="AL141" s="3">
        <v>3.23</v>
      </c>
      <c r="AM141" s="3">
        <v>2.85</v>
      </c>
      <c r="AN141" s="3">
        <v>1.02</v>
      </c>
      <c r="AO141" s="3">
        <v>4.2699999999999996</v>
      </c>
      <c r="AP141" s="3">
        <v>0.79</v>
      </c>
      <c r="AQ141" s="3">
        <v>0.53</v>
      </c>
    </row>
    <row r="142" spans="1:43">
      <c r="A142" s="2" t="s">
        <v>1484</v>
      </c>
      <c r="B142" s="3" t="s">
        <v>124</v>
      </c>
      <c r="C142" s="2">
        <v>1</v>
      </c>
      <c r="D142" s="3" t="s">
        <v>9</v>
      </c>
      <c r="E142" s="3">
        <v>1</v>
      </c>
      <c r="F142" s="3">
        <v>184</v>
      </c>
      <c r="G142" s="3">
        <v>22</v>
      </c>
      <c r="H142" s="3">
        <v>4</v>
      </c>
      <c r="I142" s="14">
        <v>9800000</v>
      </c>
      <c r="J142" s="14">
        <v>10000000</v>
      </c>
      <c r="K142" s="3">
        <v>1</v>
      </c>
      <c r="L142" s="6">
        <v>2.2250476795931343E-3</v>
      </c>
      <c r="M142">
        <v>3.7736831619649198E-2</v>
      </c>
      <c r="N142">
        <v>2.5000000000000001E-2</v>
      </c>
      <c r="O142">
        <v>0.2</v>
      </c>
      <c r="P142">
        <v>0</v>
      </c>
      <c r="Q142">
        <v>3.6711846593041914E-2</v>
      </c>
      <c r="R142" s="7">
        <v>122187</v>
      </c>
      <c r="S142" s="7"/>
      <c r="T142" s="3">
        <v>2324</v>
      </c>
      <c r="U142" s="3">
        <v>48.15</v>
      </c>
      <c r="V142" s="3">
        <v>27.27</v>
      </c>
      <c r="W142" s="3">
        <v>0.04</v>
      </c>
      <c r="X142" s="3">
        <v>5.42</v>
      </c>
      <c r="Y142" s="3">
        <v>1.08</v>
      </c>
      <c r="Z142" s="3">
        <v>0.19</v>
      </c>
      <c r="AA142" s="3">
        <v>0.04</v>
      </c>
      <c r="AB142" s="3">
        <v>0.04</v>
      </c>
      <c r="AC142" s="3">
        <v>0.93</v>
      </c>
      <c r="AD142" s="3">
        <v>25</v>
      </c>
      <c r="AE142" s="3">
        <v>0.08</v>
      </c>
      <c r="AF142" s="3">
        <v>2.75</v>
      </c>
      <c r="AG142" s="3">
        <v>4.6500000000000004</v>
      </c>
      <c r="AH142" s="3">
        <v>78.52</v>
      </c>
      <c r="AI142" s="3">
        <v>84.61</v>
      </c>
      <c r="AJ142" s="3">
        <v>52.38</v>
      </c>
      <c r="AK142" s="3">
        <v>0.54</v>
      </c>
      <c r="AL142" s="3">
        <v>4.45</v>
      </c>
      <c r="AM142" s="3">
        <v>2.79</v>
      </c>
      <c r="AN142" s="3">
        <v>0.57999999999999996</v>
      </c>
      <c r="AO142" s="3">
        <v>7.24</v>
      </c>
      <c r="AP142" s="3">
        <v>0</v>
      </c>
      <c r="AQ142" s="3">
        <v>0.04</v>
      </c>
    </row>
    <row r="143" spans="1:43">
      <c r="A143" s="2" t="s">
        <v>1494</v>
      </c>
      <c r="B143" s="3" t="s">
        <v>90</v>
      </c>
      <c r="C143" s="2">
        <v>3</v>
      </c>
      <c r="D143" s="3" t="s">
        <v>74</v>
      </c>
      <c r="E143" s="3">
        <v>1</v>
      </c>
      <c r="F143" s="3">
        <v>186</v>
      </c>
      <c r="G143" s="3">
        <v>19</v>
      </c>
      <c r="H143" s="3">
        <v>5</v>
      </c>
      <c r="I143" s="14">
        <v>15000000</v>
      </c>
      <c r="J143" s="14">
        <v>15000000</v>
      </c>
      <c r="K143" s="3">
        <v>1</v>
      </c>
      <c r="L143" s="3">
        <v>7.6923076923076927E-2</v>
      </c>
      <c r="M143">
        <v>5.2169924758411541E-2</v>
      </c>
      <c r="N143">
        <v>0.05</v>
      </c>
      <c r="O143">
        <v>0.15384615384615385</v>
      </c>
      <c r="P143">
        <v>0.01</v>
      </c>
      <c r="Q143">
        <v>2.4195933848312094E-2</v>
      </c>
      <c r="R143" s="7">
        <v>819.98099999999999</v>
      </c>
      <c r="S143" s="7">
        <v>7845905</v>
      </c>
      <c r="T143" s="3">
        <v>1407</v>
      </c>
      <c r="U143" s="3">
        <v>52.75</v>
      </c>
      <c r="V143" s="3">
        <v>41.67</v>
      </c>
      <c r="W143" s="3">
        <v>0.19</v>
      </c>
      <c r="X143" s="3">
        <v>5.18</v>
      </c>
      <c r="Y143" s="3">
        <v>1.34</v>
      </c>
      <c r="Z143" s="3">
        <v>0.26</v>
      </c>
      <c r="AA143" s="3">
        <v>0</v>
      </c>
      <c r="AB143" s="3">
        <v>0.19</v>
      </c>
      <c r="AC143" s="3">
        <v>0.64</v>
      </c>
      <c r="AD143" s="3">
        <v>50</v>
      </c>
      <c r="AE143" s="3">
        <v>0</v>
      </c>
      <c r="AF143" s="3">
        <v>0.13</v>
      </c>
      <c r="AG143" s="3">
        <v>1.28</v>
      </c>
      <c r="AH143" s="3">
        <v>83.14</v>
      </c>
      <c r="AI143" s="3">
        <v>88.43</v>
      </c>
      <c r="AJ143" s="3">
        <v>57.95</v>
      </c>
      <c r="AK143" s="3">
        <v>0</v>
      </c>
      <c r="AL143" s="3">
        <v>6.08</v>
      </c>
      <c r="AM143" s="3">
        <v>0.7</v>
      </c>
      <c r="AN143" s="3">
        <v>0.7</v>
      </c>
      <c r="AO143" s="3">
        <v>7.36</v>
      </c>
      <c r="AP143" s="3">
        <v>0</v>
      </c>
      <c r="AQ143" s="3">
        <v>0</v>
      </c>
    </row>
    <row r="144" spans="1:43" ht="15.5">
      <c r="A144" s="3" t="s">
        <v>66</v>
      </c>
      <c r="B144" s="3" t="s">
        <v>67</v>
      </c>
      <c r="C144" s="2">
        <v>2</v>
      </c>
      <c r="D144" s="3" t="s">
        <v>24</v>
      </c>
      <c r="E144" s="3">
        <v>1</v>
      </c>
      <c r="F144" s="3">
        <v>178</v>
      </c>
      <c r="G144" s="3">
        <v>23</v>
      </c>
      <c r="H144" s="3">
        <v>5</v>
      </c>
      <c r="I144" s="14">
        <v>28000000</v>
      </c>
      <c r="J144" s="14">
        <v>25000000</v>
      </c>
      <c r="K144" s="3">
        <v>1</v>
      </c>
      <c r="L144" s="5">
        <v>2.3809523809523808E-2</v>
      </c>
      <c r="M144">
        <v>3.0239270432984605E-2</v>
      </c>
      <c r="N144">
        <v>2.0416666666666666E-2</v>
      </c>
      <c r="O144">
        <v>0.16666666666666666</v>
      </c>
      <c r="P144">
        <v>0</v>
      </c>
      <c r="Q144">
        <v>3.8489526923409123E-2</v>
      </c>
      <c r="R144" s="7">
        <v>1184</v>
      </c>
      <c r="S144" s="7"/>
      <c r="T144" s="3">
        <v>2634</v>
      </c>
      <c r="U144" s="3">
        <v>22.22</v>
      </c>
      <c r="V144" s="3">
        <v>37.5</v>
      </c>
      <c r="W144" s="3">
        <v>0.03</v>
      </c>
      <c r="X144" s="3">
        <v>2.9</v>
      </c>
      <c r="Y144" s="3">
        <v>1.0900000000000001</v>
      </c>
      <c r="Z144" s="3">
        <v>0.14000000000000001</v>
      </c>
      <c r="AA144" s="3">
        <v>0</v>
      </c>
      <c r="AB144" s="3">
        <v>7.0000000000000007E-2</v>
      </c>
      <c r="AC144" s="3">
        <v>1.88</v>
      </c>
      <c r="AD144" s="3">
        <v>29.09</v>
      </c>
      <c r="AE144" s="3">
        <v>0.1</v>
      </c>
      <c r="AF144" s="3">
        <v>1.26</v>
      </c>
      <c r="AG144" s="3">
        <v>3.55</v>
      </c>
      <c r="AH144" s="3">
        <v>79.19</v>
      </c>
      <c r="AI144" s="3">
        <v>83.28</v>
      </c>
      <c r="AJ144" s="3">
        <v>53.49</v>
      </c>
      <c r="AK144" s="3">
        <v>0.31</v>
      </c>
      <c r="AL144" s="3">
        <v>5.43</v>
      </c>
      <c r="AM144" s="3">
        <v>3.52</v>
      </c>
      <c r="AN144" s="3">
        <v>1.95</v>
      </c>
      <c r="AO144" s="3">
        <v>6.59</v>
      </c>
      <c r="AP144" s="3">
        <v>7.0000000000000007E-2</v>
      </c>
      <c r="AQ144" s="3">
        <v>0.34</v>
      </c>
    </row>
    <row r="145" spans="1:43" ht="15.5">
      <c r="A145" s="3" t="s">
        <v>293</v>
      </c>
      <c r="B145" s="3" t="s">
        <v>5</v>
      </c>
      <c r="C145" s="2">
        <v>2</v>
      </c>
      <c r="D145" s="3" t="s">
        <v>24</v>
      </c>
      <c r="E145" s="3">
        <v>0</v>
      </c>
      <c r="F145" s="3">
        <v>174</v>
      </c>
      <c r="G145" s="3">
        <v>27</v>
      </c>
      <c r="H145" s="3">
        <v>5</v>
      </c>
      <c r="I145" s="14">
        <v>18000000</v>
      </c>
      <c r="J145" s="14">
        <v>40000000</v>
      </c>
      <c r="K145" s="3">
        <v>1</v>
      </c>
      <c r="L145" s="5">
        <v>4.3650793650793655E-2</v>
      </c>
      <c r="M145">
        <v>3.7623746185810121E-3</v>
      </c>
      <c r="N145">
        <v>1.30718954248366E-3</v>
      </c>
      <c r="O145">
        <v>4.0816326530612242E-2</v>
      </c>
      <c r="P145">
        <v>0</v>
      </c>
      <c r="Q145">
        <v>6.7619077764739886E-3</v>
      </c>
      <c r="R145" s="7">
        <v>0</v>
      </c>
      <c r="S145" s="7">
        <v>20192</v>
      </c>
      <c r="T145" s="3">
        <v>2881</v>
      </c>
      <c r="U145" s="3">
        <v>16.28</v>
      </c>
      <c r="V145" s="3">
        <v>14.29</v>
      </c>
      <c r="W145" s="3">
        <v>0.09</v>
      </c>
      <c r="X145" s="3">
        <v>2.69</v>
      </c>
      <c r="Y145" s="3">
        <v>1.37</v>
      </c>
      <c r="Z145" s="3">
        <v>0.28000000000000003</v>
      </c>
      <c r="AA145" s="3">
        <v>0</v>
      </c>
      <c r="AB145" s="3">
        <v>0.41</v>
      </c>
      <c r="AC145" s="3">
        <v>2.2799999999999998</v>
      </c>
      <c r="AD145" s="3">
        <v>45.21</v>
      </c>
      <c r="AE145" s="3">
        <v>0.41</v>
      </c>
      <c r="AF145" s="3">
        <v>3.72</v>
      </c>
      <c r="AG145" s="3">
        <v>3.81</v>
      </c>
      <c r="AH145" s="3">
        <v>78.12</v>
      </c>
      <c r="AI145" s="3">
        <v>84.89</v>
      </c>
      <c r="AJ145" s="3">
        <v>51.39</v>
      </c>
      <c r="AK145" s="3">
        <v>1.06</v>
      </c>
      <c r="AL145" s="3">
        <v>4.47</v>
      </c>
      <c r="AM145" s="3">
        <v>5.03</v>
      </c>
      <c r="AN145" s="3">
        <v>1.81</v>
      </c>
      <c r="AO145" s="3">
        <v>6.53</v>
      </c>
      <c r="AP145" s="3">
        <v>1</v>
      </c>
      <c r="AQ145" s="3">
        <v>2.87</v>
      </c>
    </row>
    <row r="146" spans="1:43">
      <c r="A146" s="3" t="s">
        <v>366</v>
      </c>
      <c r="B146" s="3" t="s">
        <v>40</v>
      </c>
      <c r="C146" s="2">
        <v>1</v>
      </c>
      <c r="D146" s="3" t="s">
        <v>24</v>
      </c>
      <c r="E146" s="3">
        <v>1</v>
      </c>
      <c r="F146" s="3">
        <v>175</v>
      </c>
      <c r="G146" s="3">
        <v>25</v>
      </c>
      <c r="H146" s="3">
        <v>4</v>
      </c>
      <c r="I146" s="14">
        <v>21000000</v>
      </c>
      <c r="J146" s="14">
        <v>37000000</v>
      </c>
      <c r="K146" s="3">
        <v>1</v>
      </c>
      <c r="L146" s="2">
        <v>1.3986013986013986E-2</v>
      </c>
      <c r="M146">
        <v>0.12813293947687401</v>
      </c>
      <c r="N146">
        <v>9.7619047619047619E-2</v>
      </c>
      <c r="O146">
        <v>0.44444444444444442</v>
      </c>
      <c r="P146">
        <v>9.6774193548387097E-4</v>
      </c>
      <c r="Q146">
        <v>0.10372365150393906</v>
      </c>
      <c r="R146" s="7">
        <v>2857051</v>
      </c>
      <c r="S146" s="7">
        <v>0</v>
      </c>
      <c r="T146" s="3">
        <v>1289</v>
      </c>
      <c r="U146" s="3">
        <v>20.45</v>
      </c>
      <c r="V146" s="3">
        <v>0</v>
      </c>
      <c r="W146" s="3">
        <v>0</v>
      </c>
      <c r="X146" s="3">
        <v>1.05</v>
      </c>
      <c r="Y146" s="3">
        <v>0.35</v>
      </c>
      <c r="Z146" s="3">
        <v>0</v>
      </c>
      <c r="AA146" s="3">
        <v>0</v>
      </c>
      <c r="AB146" s="3">
        <v>1.26</v>
      </c>
      <c r="AC146" s="3">
        <v>3.49</v>
      </c>
      <c r="AD146" s="3">
        <v>56</v>
      </c>
      <c r="AE146" s="3">
        <v>0</v>
      </c>
      <c r="AF146" s="3">
        <v>0.42</v>
      </c>
      <c r="AG146" s="3">
        <v>1.1200000000000001</v>
      </c>
      <c r="AH146" s="3">
        <v>76.92</v>
      </c>
      <c r="AI146" s="3">
        <v>79.760000000000005</v>
      </c>
      <c r="AJ146" s="3">
        <v>25</v>
      </c>
      <c r="AK146" s="3">
        <v>0.28000000000000003</v>
      </c>
      <c r="AL146" s="3">
        <v>1.61</v>
      </c>
      <c r="AM146" s="3">
        <v>1.26</v>
      </c>
      <c r="AN146" s="3">
        <v>1.1200000000000001</v>
      </c>
      <c r="AO146" s="3">
        <v>1.96</v>
      </c>
      <c r="AP146" s="3">
        <v>0.42</v>
      </c>
      <c r="AQ146" s="3">
        <v>0</v>
      </c>
    </row>
    <row r="147" spans="1:43">
      <c r="A147" s="2" t="s">
        <v>1512</v>
      </c>
      <c r="B147" s="3" t="s">
        <v>52</v>
      </c>
      <c r="C147" s="2">
        <v>1</v>
      </c>
      <c r="D147" s="3" t="s">
        <v>27</v>
      </c>
      <c r="E147" s="3">
        <v>1</v>
      </c>
      <c r="F147" s="3">
        <v>184</v>
      </c>
      <c r="G147" s="3">
        <v>21</v>
      </c>
      <c r="H147" s="3">
        <v>4</v>
      </c>
      <c r="I147" s="14">
        <v>18000000</v>
      </c>
      <c r="J147" s="14">
        <v>28000000</v>
      </c>
      <c r="K147" s="3">
        <v>1</v>
      </c>
      <c r="L147" s="2">
        <v>6.993006993006993E-3</v>
      </c>
      <c r="M147">
        <v>1.7983816594927704E-2</v>
      </c>
      <c r="N147">
        <v>0</v>
      </c>
      <c r="O147">
        <v>0.16666666666666666</v>
      </c>
      <c r="P147">
        <v>0</v>
      </c>
      <c r="Q147">
        <v>4.5241912918445745E-2</v>
      </c>
      <c r="R147" s="7">
        <v>0</v>
      </c>
      <c r="S147" s="7">
        <v>9274.4285714285725</v>
      </c>
      <c r="T147" s="3">
        <v>1611</v>
      </c>
      <c r="U147" s="3">
        <v>13.79</v>
      </c>
      <c r="V147" s="3">
        <v>0</v>
      </c>
      <c r="W147" s="3">
        <v>0.06</v>
      </c>
      <c r="X147" s="3">
        <v>1.4</v>
      </c>
      <c r="Y147" s="3">
        <v>1.51</v>
      </c>
      <c r="Z147" s="3">
        <v>0.11</v>
      </c>
      <c r="AA147" s="3">
        <v>0</v>
      </c>
      <c r="AB147" s="3">
        <v>0.17</v>
      </c>
      <c r="AC147" s="3">
        <v>1.79</v>
      </c>
      <c r="AD147" s="3">
        <v>40.630000000000003</v>
      </c>
      <c r="AE147" s="3">
        <v>0.17</v>
      </c>
      <c r="AF147" s="3">
        <v>1.4</v>
      </c>
      <c r="AG147" s="3">
        <v>2.91</v>
      </c>
      <c r="AH147" s="3">
        <v>75.239999999999995</v>
      </c>
      <c r="AI147" s="3">
        <v>80.349999999999994</v>
      </c>
      <c r="AJ147" s="3">
        <v>37.5</v>
      </c>
      <c r="AK147" s="3">
        <v>0.34</v>
      </c>
      <c r="AL147" s="3">
        <v>1.06</v>
      </c>
      <c r="AM147" s="3">
        <v>1.1200000000000001</v>
      </c>
      <c r="AN147" s="3">
        <v>0.56000000000000005</v>
      </c>
      <c r="AO147" s="3">
        <v>1.51</v>
      </c>
      <c r="AP147" s="3">
        <v>0</v>
      </c>
      <c r="AQ147" s="3">
        <v>0</v>
      </c>
    </row>
    <row r="148" spans="1:43" ht="15.5">
      <c r="A148" s="3" t="s">
        <v>256</v>
      </c>
      <c r="B148" s="3" t="s">
        <v>118</v>
      </c>
      <c r="C148" s="2">
        <v>3</v>
      </c>
      <c r="D148" s="3" t="s">
        <v>24</v>
      </c>
      <c r="E148" s="3">
        <v>0</v>
      </c>
      <c r="F148" s="3">
        <v>181</v>
      </c>
      <c r="G148" s="3">
        <v>29</v>
      </c>
      <c r="H148" s="3">
        <v>3</v>
      </c>
      <c r="I148" s="14">
        <v>3000000</v>
      </c>
      <c r="J148" s="14">
        <v>3000000</v>
      </c>
      <c r="K148" s="3">
        <v>1</v>
      </c>
      <c r="L148" s="5">
        <v>5.4945054945054941E-3</v>
      </c>
      <c r="M148">
        <v>2.6022073977565754E-2</v>
      </c>
      <c r="N148">
        <v>0</v>
      </c>
      <c r="O148">
        <v>0.21875</v>
      </c>
      <c r="P148">
        <v>0</v>
      </c>
      <c r="Q148">
        <v>5.0331418374279326E-2</v>
      </c>
      <c r="R148" s="7">
        <v>3342</v>
      </c>
      <c r="S148" s="7">
        <v>0</v>
      </c>
      <c r="T148" s="3">
        <v>619</v>
      </c>
      <c r="U148" s="3">
        <v>69.23</v>
      </c>
      <c r="V148" s="3">
        <v>0</v>
      </c>
      <c r="W148" s="3">
        <v>0</v>
      </c>
      <c r="X148" s="3">
        <v>5.96</v>
      </c>
      <c r="Y148" s="3">
        <v>0.73</v>
      </c>
      <c r="Z148" s="3">
        <v>0.15</v>
      </c>
      <c r="AA148" s="3">
        <v>0</v>
      </c>
      <c r="AB148" s="3">
        <v>0</v>
      </c>
      <c r="AC148" s="3">
        <v>0.28999999999999998</v>
      </c>
      <c r="AD148" s="3">
        <v>0</v>
      </c>
      <c r="AE148" s="3">
        <v>0</v>
      </c>
      <c r="AF148" s="3">
        <v>0</v>
      </c>
      <c r="AG148" s="3">
        <v>0</v>
      </c>
      <c r="AH148" s="3">
        <v>86.83</v>
      </c>
      <c r="AI148" s="3">
        <v>92.12</v>
      </c>
      <c r="AJ148" s="3">
        <v>56.1</v>
      </c>
      <c r="AK148" s="3">
        <v>0</v>
      </c>
      <c r="AL148" s="3">
        <v>5.96</v>
      </c>
      <c r="AM148" s="3">
        <v>0.57999999999999996</v>
      </c>
      <c r="AN148" s="3">
        <v>0.28999999999999998</v>
      </c>
      <c r="AO148" s="3">
        <v>9.6</v>
      </c>
      <c r="AP148" s="3">
        <v>0</v>
      </c>
      <c r="AQ148" s="3">
        <v>0</v>
      </c>
    </row>
    <row r="149" spans="1:43" ht="15.5">
      <c r="A149" s="3" t="s">
        <v>326</v>
      </c>
      <c r="B149" s="3" t="s">
        <v>131</v>
      </c>
      <c r="C149" s="2">
        <v>2</v>
      </c>
      <c r="D149" s="3" t="s">
        <v>24</v>
      </c>
      <c r="E149" s="3">
        <v>1</v>
      </c>
      <c r="F149" s="3">
        <v>186</v>
      </c>
      <c r="G149" s="3">
        <v>27</v>
      </c>
      <c r="H149" s="3">
        <v>3</v>
      </c>
      <c r="I149" s="14">
        <v>7250000</v>
      </c>
      <c r="J149" s="14">
        <v>7000000</v>
      </c>
      <c r="K149" s="3">
        <v>1</v>
      </c>
      <c r="L149" s="5">
        <v>7.9365079365079361E-3</v>
      </c>
      <c r="M149">
        <v>7.9669830645623982E-2</v>
      </c>
      <c r="N149">
        <v>2.4756493506493504E-2</v>
      </c>
      <c r="O149">
        <v>0.58333333333333337</v>
      </c>
      <c r="P149">
        <v>0</v>
      </c>
      <c r="Q149">
        <v>0.11681715955215599</v>
      </c>
      <c r="R149" s="7">
        <v>0</v>
      </c>
      <c r="S149" s="7"/>
      <c r="T149" s="3">
        <v>1224</v>
      </c>
      <c r="U149" s="3">
        <v>43.24</v>
      </c>
      <c r="V149" s="3">
        <v>33.33</v>
      </c>
      <c r="W149" s="3">
        <v>0.44</v>
      </c>
      <c r="X149" s="3">
        <v>3.97</v>
      </c>
      <c r="Y149" s="3">
        <v>0.96</v>
      </c>
      <c r="Z149" s="3">
        <v>0</v>
      </c>
      <c r="AA149" s="3">
        <v>0</v>
      </c>
      <c r="AB149" s="3">
        <v>0</v>
      </c>
      <c r="AC149" s="3">
        <v>1.18</v>
      </c>
      <c r="AD149" s="3">
        <v>6.25</v>
      </c>
      <c r="AE149" s="3">
        <v>7.0000000000000007E-2</v>
      </c>
      <c r="AF149" s="3">
        <v>0.44</v>
      </c>
      <c r="AG149" s="3">
        <v>1.18</v>
      </c>
      <c r="AH149" s="3">
        <v>81.25</v>
      </c>
      <c r="AI149" s="3">
        <v>85</v>
      </c>
      <c r="AJ149" s="3">
        <v>56.92</v>
      </c>
      <c r="AK149" s="3">
        <v>0.15</v>
      </c>
      <c r="AL149" s="3">
        <v>6.54</v>
      </c>
      <c r="AM149" s="3">
        <v>1.18</v>
      </c>
      <c r="AN149" s="3">
        <v>0.96</v>
      </c>
      <c r="AO149" s="3">
        <v>7.43</v>
      </c>
      <c r="AP149" s="3">
        <v>0</v>
      </c>
      <c r="AQ149" s="3">
        <v>0</v>
      </c>
    </row>
    <row r="150" spans="1:43">
      <c r="A150" s="3" t="s">
        <v>388</v>
      </c>
      <c r="B150" s="3" t="s">
        <v>159</v>
      </c>
      <c r="C150" s="2">
        <v>3</v>
      </c>
      <c r="D150" s="3" t="s">
        <v>24</v>
      </c>
      <c r="E150" s="3">
        <v>1</v>
      </c>
      <c r="F150" s="3">
        <v>173</v>
      </c>
      <c r="G150" s="3">
        <v>19</v>
      </c>
      <c r="H150" s="3">
        <v>1</v>
      </c>
      <c r="I150" s="14">
        <v>12000000</v>
      </c>
      <c r="J150" s="14">
        <v>10000000</v>
      </c>
      <c r="K150" s="3">
        <v>1</v>
      </c>
      <c r="L150" s="3">
        <v>1.0989010989010988E-2</v>
      </c>
      <c r="M150">
        <v>1.6045007980040354E-2</v>
      </c>
      <c r="N150">
        <v>7.5498575498575502E-3</v>
      </c>
      <c r="O150">
        <v>0.17777777777777778</v>
      </c>
      <c r="P150">
        <v>0</v>
      </c>
      <c r="Q150">
        <v>2.8512051540576906E-2</v>
      </c>
      <c r="R150" s="7">
        <v>63337</v>
      </c>
      <c r="S150" s="7">
        <v>67923</v>
      </c>
      <c r="T150" s="3">
        <v>2357</v>
      </c>
      <c r="U150" s="3">
        <v>28.57</v>
      </c>
      <c r="V150" s="3">
        <v>0</v>
      </c>
      <c r="W150" s="3">
        <v>0.04</v>
      </c>
      <c r="X150" s="3">
        <v>5.65</v>
      </c>
      <c r="Y150" s="3">
        <v>0.92</v>
      </c>
      <c r="Z150" s="3">
        <v>0.15</v>
      </c>
      <c r="AA150" s="3">
        <v>0</v>
      </c>
      <c r="AB150" s="3">
        <v>0</v>
      </c>
      <c r="AC150" s="3">
        <v>0.92</v>
      </c>
      <c r="AD150" s="3">
        <v>29.17</v>
      </c>
      <c r="AE150" s="3">
        <v>0.11</v>
      </c>
      <c r="AF150" s="3">
        <v>5.04</v>
      </c>
      <c r="AG150" s="3">
        <v>5.04</v>
      </c>
      <c r="AH150" s="3">
        <v>70.64</v>
      </c>
      <c r="AI150" s="3">
        <v>82.29</v>
      </c>
      <c r="AJ150" s="3">
        <v>48.39</v>
      </c>
      <c r="AK150" s="3">
        <v>0.46</v>
      </c>
      <c r="AL150" s="3">
        <v>5.27</v>
      </c>
      <c r="AM150" s="3">
        <v>4.28</v>
      </c>
      <c r="AN150" s="3">
        <v>0.92</v>
      </c>
      <c r="AO150" s="3">
        <v>9.58</v>
      </c>
      <c r="AP150" s="3">
        <v>0.04</v>
      </c>
      <c r="AQ150" s="3">
        <v>0</v>
      </c>
    </row>
    <row r="151" spans="1:43" ht="15.5">
      <c r="A151" s="2" t="s">
        <v>1529</v>
      </c>
      <c r="B151" s="3" t="s">
        <v>128</v>
      </c>
      <c r="C151" s="2">
        <v>2</v>
      </c>
      <c r="D151" s="3" t="s">
        <v>17</v>
      </c>
      <c r="E151" s="3">
        <v>0</v>
      </c>
      <c r="F151" s="3">
        <v>197</v>
      </c>
      <c r="G151" s="3">
        <v>23</v>
      </c>
      <c r="H151" s="3">
        <v>5</v>
      </c>
      <c r="I151" s="14">
        <v>16500000</v>
      </c>
      <c r="J151" s="14">
        <v>7000000</v>
      </c>
      <c r="K151" s="3">
        <v>1</v>
      </c>
      <c r="L151" s="5">
        <v>7.9365079365079361E-3</v>
      </c>
      <c r="M151">
        <v>8.866038779686336E-2</v>
      </c>
      <c r="N151">
        <v>7.1428571428571425E-2</v>
      </c>
      <c r="O151">
        <v>0.4</v>
      </c>
      <c r="P151">
        <v>5.0000000000000001E-3</v>
      </c>
      <c r="Q151">
        <v>6.7420650691615444E-2</v>
      </c>
      <c r="R151" s="7">
        <v>2331951</v>
      </c>
      <c r="S151" s="7"/>
      <c r="T151" s="3">
        <v>2347</v>
      </c>
      <c r="U151" s="3">
        <v>62.41</v>
      </c>
      <c r="V151" s="3">
        <v>36</v>
      </c>
      <c r="W151" s="3">
        <v>0.42</v>
      </c>
      <c r="X151" s="3">
        <v>6.48</v>
      </c>
      <c r="Y151" s="3">
        <v>1.46</v>
      </c>
      <c r="Z151" s="3">
        <v>0.27</v>
      </c>
      <c r="AA151" s="3">
        <v>0</v>
      </c>
      <c r="AB151" s="3">
        <v>0.08</v>
      </c>
      <c r="AC151" s="3">
        <v>1.38</v>
      </c>
      <c r="AD151" s="3">
        <v>25</v>
      </c>
      <c r="AE151" s="3">
        <v>0</v>
      </c>
      <c r="AF151" s="3">
        <v>2.2599999999999998</v>
      </c>
      <c r="AG151" s="3">
        <v>2.34</v>
      </c>
      <c r="AH151" s="3">
        <v>81.3</v>
      </c>
      <c r="AI151" s="3">
        <v>87.86</v>
      </c>
      <c r="AJ151" s="3">
        <v>53.4</v>
      </c>
      <c r="AK151" s="3">
        <v>0.08</v>
      </c>
      <c r="AL151" s="3">
        <v>5.75</v>
      </c>
      <c r="AM151" s="3">
        <v>2.65</v>
      </c>
      <c r="AN151" s="3">
        <v>0.77</v>
      </c>
      <c r="AO151" s="3">
        <v>6.21</v>
      </c>
      <c r="AP151" s="3">
        <v>0.15</v>
      </c>
      <c r="AQ151" s="3">
        <v>0.08</v>
      </c>
    </row>
    <row r="152" spans="1:43" ht="15.5">
      <c r="A152" s="2" t="s">
        <v>1544</v>
      </c>
      <c r="B152" s="3" t="s">
        <v>26</v>
      </c>
      <c r="C152" s="2">
        <v>2</v>
      </c>
      <c r="D152" s="3" t="s">
        <v>161</v>
      </c>
      <c r="E152" s="3">
        <v>1</v>
      </c>
      <c r="F152" s="3">
        <v>184</v>
      </c>
      <c r="G152" s="3">
        <v>25</v>
      </c>
      <c r="H152" s="3">
        <v>5</v>
      </c>
      <c r="I152" s="14">
        <v>8600000</v>
      </c>
      <c r="J152" s="14">
        <v>8000000</v>
      </c>
      <c r="K152" s="3">
        <v>1</v>
      </c>
      <c r="L152" s="5">
        <v>2.3809523809523808E-2</v>
      </c>
      <c r="M152">
        <v>9.5019172041621913E-2</v>
      </c>
      <c r="N152">
        <v>2.1130952380952382E-2</v>
      </c>
      <c r="O152">
        <v>1.3714285714285714</v>
      </c>
      <c r="P152">
        <v>0</v>
      </c>
      <c r="Q152">
        <v>0.21526295610551774</v>
      </c>
      <c r="R152" s="7">
        <v>0</v>
      </c>
      <c r="S152" s="8"/>
      <c r="T152" s="3">
        <v>2940</v>
      </c>
      <c r="U152" s="3">
        <v>32.43</v>
      </c>
      <c r="V152" s="3">
        <v>0</v>
      </c>
      <c r="W152" s="3">
        <v>0.19</v>
      </c>
      <c r="X152" s="3">
        <v>3.25</v>
      </c>
      <c r="Y152" s="3">
        <v>1.42</v>
      </c>
      <c r="Z152" s="3">
        <v>0.21</v>
      </c>
      <c r="AA152" s="3">
        <v>0.03</v>
      </c>
      <c r="AB152" s="3">
        <v>0.15</v>
      </c>
      <c r="AC152" s="3">
        <v>1.58</v>
      </c>
      <c r="AD152" s="3">
        <v>30</v>
      </c>
      <c r="AE152" s="3">
        <v>0.19</v>
      </c>
      <c r="AF152" s="3">
        <v>1.17</v>
      </c>
      <c r="AG152" s="3">
        <v>4.04</v>
      </c>
      <c r="AH152" s="3">
        <v>83.15</v>
      </c>
      <c r="AI152" s="3">
        <v>86.09</v>
      </c>
      <c r="AJ152" s="3">
        <v>61.29</v>
      </c>
      <c r="AK152" s="3">
        <v>0.41</v>
      </c>
      <c r="AL152" s="3">
        <v>4.8</v>
      </c>
      <c r="AM152" s="3">
        <v>2.65</v>
      </c>
      <c r="AN152" s="3">
        <v>0.63</v>
      </c>
      <c r="AO152" s="3">
        <v>6.29</v>
      </c>
      <c r="AP152" s="3">
        <v>0.03</v>
      </c>
      <c r="AQ152" s="3">
        <v>0.03</v>
      </c>
    </row>
    <row r="153" spans="1:43">
      <c r="A153" s="3" t="s">
        <v>375</v>
      </c>
      <c r="B153" s="3" t="s">
        <v>26</v>
      </c>
      <c r="C153" s="2">
        <v>1</v>
      </c>
      <c r="D153" s="3" t="s">
        <v>37</v>
      </c>
      <c r="E153" s="3">
        <v>1</v>
      </c>
      <c r="F153" s="3">
        <v>188</v>
      </c>
      <c r="G153" s="3">
        <v>19</v>
      </c>
      <c r="H153" s="3">
        <v>5</v>
      </c>
      <c r="I153" s="14">
        <v>29500000</v>
      </c>
      <c r="J153" s="14">
        <v>15000000</v>
      </c>
      <c r="K153" s="3">
        <v>1</v>
      </c>
      <c r="L153" s="2">
        <v>3.4965034965034965E-3</v>
      </c>
      <c r="M153">
        <v>0.2278749011244198</v>
      </c>
      <c r="N153">
        <v>0.125</v>
      </c>
      <c r="O153">
        <v>1.75</v>
      </c>
      <c r="P153">
        <v>0.03</v>
      </c>
      <c r="Q153">
        <v>0.27698944220337551</v>
      </c>
      <c r="R153" s="7">
        <v>646686</v>
      </c>
      <c r="S153" s="7">
        <v>1737189</v>
      </c>
      <c r="T153" s="3">
        <v>1349</v>
      </c>
      <c r="U153" s="3">
        <v>36.36</v>
      </c>
      <c r="V153" s="3">
        <v>0</v>
      </c>
      <c r="W153" s="3">
        <v>0</v>
      </c>
      <c r="X153" s="3">
        <v>1.87</v>
      </c>
      <c r="Y153" s="3">
        <v>1.8</v>
      </c>
      <c r="Z153" s="3">
        <v>0.2</v>
      </c>
      <c r="AA153" s="3">
        <v>0</v>
      </c>
      <c r="AB153" s="3">
        <v>0.53</v>
      </c>
      <c r="AC153" s="3">
        <v>2.27</v>
      </c>
      <c r="AD153" s="3">
        <v>61.76</v>
      </c>
      <c r="AE153" s="3">
        <v>0.13</v>
      </c>
      <c r="AF153" s="3">
        <v>0.93</v>
      </c>
      <c r="AG153" s="3">
        <v>2.27</v>
      </c>
      <c r="AH153" s="3">
        <v>76</v>
      </c>
      <c r="AI153" s="3">
        <v>80.88</v>
      </c>
      <c r="AJ153" s="3">
        <v>70</v>
      </c>
      <c r="AK153" s="3">
        <v>0.2</v>
      </c>
      <c r="AL153" s="3">
        <v>1.4</v>
      </c>
      <c r="AM153" s="3">
        <v>0.87</v>
      </c>
      <c r="AN153" s="3">
        <v>0.13</v>
      </c>
      <c r="AO153" s="3">
        <v>1.53</v>
      </c>
      <c r="AP153" s="3">
        <v>0</v>
      </c>
      <c r="AQ153" s="3">
        <v>0</v>
      </c>
    </row>
    <row r="154" spans="1:43">
      <c r="A154" s="2" t="s">
        <v>1549</v>
      </c>
      <c r="B154" s="3" t="s">
        <v>102</v>
      </c>
      <c r="C154" s="2">
        <v>3</v>
      </c>
      <c r="D154" s="3" t="s">
        <v>103</v>
      </c>
      <c r="E154" s="3">
        <v>0</v>
      </c>
      <c r="F154" s="3">
        <v>186</v>
      </c>
      <c r="G154" s="3">
        <v>24</v>
      </c>
      <c r="H154" s="3">
        <v>4</v>
      </c>
      <c r="I154" s="14">
        <v>8000000</v>
      </c>
      <c r="J154" s="14">
        <v>8000000</v>
      </c>
      <c r="K154" s="3">
        <v>1</v>
      </c>
      <c r="L154" s="3">
        <v>1.0989010989010988E-2</v>
      </c>
      <c r="M154">
        <v>3.994545325598179E-2</v>
      </c>
      <c r="N154">
        <v>3.3333333333333333E-2</v>
      </c>
      <c r="O154">
        <v>0.15384615384615385</v>
      </c>
      <c r="P154">
        <v>1.1627906976744186E-2</v>
      </c>
      <c r="Q154">
        <v>2.3927397853291722E-2</v>
      </c>
      <c r="R154" s="7">
        <v>1763553</v>
      </c>
      <c r="S154" s="7">
        <v>5402310</v>
      </c>
      <c r="T154" s="3">
        <v>2280</v>
      </c>
      <c r="U154" s="3">
        <v>62.11</v>
      </c>
      <c r="V154" s="3">
        <v>31.43</v>
      </c>
      <c r="W154" s="3">
        <v>0.16</v>
      </c>
      <c r="X154" s="3">
        <v>5.72</v>
      </c>
      <c r="Y154" s="3">
        <v>1.22</v>
      </c>
      <c r="Z154" s="3">
        <v>0.36</v>
      </c>
      <c r="AA154" s="3">
        <v>0</v>
      </c>
      <c r="AB154" s="3">
        <v>0.04</v>
      </c>
      <c r="AC154" s="3">
        <v>0.63</v>
      </c>
      <c r="AD154" s="3">
        <v>25</v>
      </c>
      <c r="AE154" s="3">
        <v>0</v>
      </c>
      <c r="AF154" s="3">
        <v>1.58</v>
      </c>
      <c r="AG154" s="3">
        <v>1.7</v>
      </c>
      <c r="AH154" s="3">
        <v>81.849999999999994</v>
      </c>
      <c r="AI154" s="3">
        <v>87.54</v>
      </c>
      <c r="AJ154" s="3">
        <v>51.89</v>
      </c>
      <c r="AK154" s="3">
        <v>0.24</v>
      </c>
      <c r="AL154" s="3">
        <v>5.57</v>
      </c>
      <c r="AM154" s="3">
        <v>1.89</v>
      </c>
      <c r="AN154" s="3">
        <v>0.47</v>
      </c>
      <c r="AO154" s="3">
        <v>9.36</v>
      </c>
      <c r="AP154" s="3">
        <v>0</v>
      </c>
      <c r="AQ154" s="3">
        <v>0</v>
      </c>
    </row>
    <row r="155" spans="1:43">
      <c r="A155" s="3" t="s">
        <v>244</v>
      </c>
      <c r="B155" s="3" t="s">
        <v>113</v>
      </c>
      <c r="C155" s="2">
        <v>3</v>
      </c>
      <c r="D155" s="3" t="s">
        <v>24</v>
      </c>
      <c r="E155" s="3">
        <v>1</v>
      </c>
      <c r="F155" s="3">
        <v>187</v>
      </c>
      <c r="G155" s="3">
        <v>33</v>
      </c>
      <c r="H155" s="3">
        <v>3</v>
      </c>
      <c r="I155" s="14">
        <v>4000000</v>
      </c>
      <c r="J155" s="14">
        <v>5000000</v>
      </c>
      <c r="K155" s="3">
        <v>1</v>
      </c>
      <c r="L155" s="3">
        <v>3.2967032967032968E-2</v>
      </c>
      <c r="M155">
        <v>0.28378356970624846</v>
      </c>
      <c r="N155">
        <v>0.17424242424242425</v>
      </c>
      <c r="O155">
        <v>2.0833333333333335</v>
      </c>
      <c r="P155">
        <v>0.03</v>
      </c>
      <c r="Q155">
        <v>0.35388338646743711</v>
      </c>
      <c r="R155" s="7">
        <v>5476360</v>
      </c>
      <c r="S155" s="7">
        <v>12264631</v>
      </c>
      <c r="T155" s="3">
        <v>1853</v>
      </c>
      <c r="U155" s="3">
        <v>58.89</v>
      </c>
      <c r="V155" s="3">
        <v>50</v>
      </c>
      <c r="W155" s="3">
        <v>0.44</v>
      </c>
      <c r="X155" s="3">
        <v>5.39</v>
      </c>
      <c r="Y155" s="3">
        <v>0.53</v>
      </c>
      <c r="Z155" s="3">
        <v>0.19</v>
      </c>
      <c r="AA155" s="3">
        <v>0</v>
      </c>
      <c r="AB155" s="3">
        <v>0.05</v>
      </c>
      <c r="AC155" s="3">
        <v>0.15</v>
      </c>
      <c r="AD155" s="3">
        <v>33.33</v>
      </c>
      <c r="AE155" s="3">
        <v>0</v>
      </c>
      <c r="AF155" s="3">
        <v>0.15</v>
      </c>
      <c r="AG155" s="3">
        <v>0.15</v>
      </c>
      <c r="AH155" s="3">
        <v>90.6</v>
      </c>
      <c r="AI155" s="3">
        <v>95.58</v>
      </c>
      <c r="AJ155" s="3">
        <v>54.69</v>
      </c>
      <c r="AK155" s="3">
        <v>0.1</v>
      </c>
      <c r="AL155" s="3">
        <v>7.24</v>
      </c>
      <c r="AM155" s="3">
        <v>0.68</v>
      </c>
      <c r="AN155" s="3">
        <v>0.68</v>
      </c>
      <c r="AO155" s="3">
        <v>9.52</v>
      </c>
      <c r="AP155" s="3">
        <v>0</v>
      </c>
      <c r="AQ155" s="3">
        <v>0</v>
      </c>
    </row>
    <row r="156" spans="1:43" ht="15.5">
      <c r="A156" s="3" t="s">
        <v>310</v>
      </c>
      <c r="B156" s="3" t="s">
        <v>56</v>
      </c>
      <c r="C156" s="2">
        <v>2</v>
      </c>
      <c r="D156" s="3" t="s">
        <v>37</v>
      </c>
      <c r="E156" s="3">
        <v>1</v>
      </c>
      <c r="F156" s="3">
        <v>176</v>
      </c>
      <c r="G156" s="3">
        <v>21</v>
      </c>
      <c r="H156" s="3">
        <v>4</v>
      </c>
      <c r="I156" s="14">
        <v>20000000</v>
      </c>
      <c r="J156" s="14">
        <v>18000000</v>
      </c>
      <c r="K156" s="3">
        <v>1</v>
      </c>
      <c r="L156" s="5">
        <v>7.1428571428571425E-2</v>
      </c>
      <c r="M156">
        <v>2.6960946706358006E-2</v>
      </c>
      <c r="N156">
        <v>1.8108974358974357E-2</v>
      </c>
      <c r="O156">
        <v>9.7222222222222224E-2</v>
      </c>
      <c r="P156">
        <v>9.2165898617511521E-4</v>
      </c>
      <c r="Q156">
        <v>2.350012795279708E-2</v>
      </c>
      <c r="R156" s="7">
        <v>0</v>
      </c>
      <c r="S156" s="7">
        <v>52984</v>
      </c>
      <c r="T156" s="3">
        <v>616</v>
      </c>
      <c r="U156" s="3">
        <v>36.36</v>
      </c>
      <c r="V156" s="3">
        <v>0</v>
      </c>
      <c r="W156" s="3">
        <v>0</v>
      </c>
      <c r="X156" s="3">
        <v>2.63</v>
      </c>
      <c r="Y156" s="3">
        <v>1.46</v>
      </c>
      <c r="Z156" s="3">
        <v>0.28999999999999998</v>
      </c>
      <c r="AA156" s="3">
        <v>0.15</v>
      </c>
      <c r="AB156" s="3">
        <v>0.15</v>
      </c>
      <c r="AC156" s="3">
        <v>2.48</v>
      </c>
      <c r="AD156" s="3">
        <v>23.53</v>
      </c>
      <c r="AE156" s="3">
        <v>0</v>
      </c>
      <c r="AF156" s="3">
        <v>2.34</v>
      </c>
      <c r="AG156" s="3">
        <v>6.14</v>
      </c>
      <c r="AH156" s="3">
        <v>89.71</v>
      </c>
      <c r="AI156" s="3">
        <v>93.59</v>
      </c>
      <c r="AJ156" s="3">
        <v>76.92</v>
      </c>
      <c r="AK156" s="3">
        <v>0.28999999999999998</v>
      </c>
      <c r="AL156" s="3">
        <v>5.7</v>
      </c>
      <c r="AM156" s="3">
        <v>1.75</v>
      </c>
      <c r="AN156" s="3">
        <v>0.44</v>
      </c>
      <c r="AO156" s="3">
        <v>5.41</v>
      </c>
      <c r="AP156" s="3">
        <v>0</v>
      </c>
      <c r="AQ156" s="3">
        <v>1.17</v>
      </c>
    </row>
    <row r="157" spans="1:43" ht="15.5">
      <c r="A157" s="2" t="s">
        <v>1564</v>
      </c>
      <c r="B157" s="3" t="s">
        <v>141</v>
      </c>
      <c r="C157" s="2">
        <v>2</v>
      </c>
      <c r="D157" s="3" t="s">
        <v>27</v>
      </c>
      <c r="E157" s="3">
        <v>0</v>
      </c>
      <c r="F157" s="3">
        <v>183</v>
      </c>
      <c r="G157" s="3">
        <v>22</v>
      </c>
      <c r="H157" s="3">
        <v>3</v>
      </c>
      <c r="I157" s="14">
        <v>15000000</v>
      </c>
      <c r="J157" s="14">
        <v>15000000</v>
      </c>
      <c r="K157" s="3">
        <v>1</v>
      </c>
      <c r="L157" s="5">
        <v>1.5873015873015872E-2</v>
      </c>
      <c r="M157">
        <v>0.12353196164156238</v>
      </c>
      <c r="N157">
        <v>4.6536796536796536E-2</v>
      </c>
      <c r="O157">
        <v>0.91666666666666663</v>
      </c>
      <c r="P157">
        <v>0</v>
      </c>
      <c r="Q157">
        <v>0.18730585216568046</v>
      </c>
      <c r="R157" s="7">
        <v>0</v>
      </c>
      <c r="S157" s="7">
        <v>14852</v>
      </c>
      <c r="T157" s="3">
        <v>2106</v>
      </c>
      <c r="U157" s="3">
        <v>43.43</v>
      </c>
      <c r="V157" s="3">
        <v>0</v>
      </c>
      <c r="W157" s="3">
        <v>0.04</v>
      </c>
      <c r="X157" s="3">
        <v>2.82</v>
      </c>
      <c r="Y157" s="3">
        <v>1.07</v>
      </c>
      <c r="Z157" s="3">
        <v>0.09</v>
      </c>
      <c r="AA157" s="3">
        <v>0</v>
      </c>
      <c r="AB157" s="3">
        <v>0.34</v>
      </c>
      <c r="AC157" s="3">
        <v>2.74</v>
      </c>
      <c r="AD157" s="3">
        <v>46.88</v>
      </c>
      <c r="AE157" s="3">
        <v>0.17</v>
      </c>
      <c r="AF157" s="3">
        <v>3.42</v>
      </c>
      <c r="AG157" s="3">
        <v>5.94</v>
      </c>
      <c r="AH157" s="3">
        <v>69.33</v>
      </c>
      <c r="AI157" s="3">
        <v>76.099999999999994</v>
      </c>
      <c r="AJ157" s="3">
        <v>61.19</v>
      </c>
      <c r="AK157" s="3">
        <v>0.26</v>
      </c>
      <c r="AL157" s="3">
        <v>3.08</v>
      </c>
      <c r="AM157" s="3">
        <v>2.99</v>
      </c>
      <c r="AN157" s="3">
        <v>0.47</v>
      </c>
      <c r="AO157" s="3">
        <v>5.98</v>
      </c>
      <c r="AP157" s="3">
        <v>1.28</v>
      </c>
      <c r="AQ157" s="3">
        <v>2.35</v>
      </c>
    </row>
    <row r="158" spans="1:43" ht="15.5">
      <c r="A158" s="2" t="s">
        <v>1576</v>
      </c>
      <c r="B158" s="3" t="s">
        <v>192</v>
      </c>
      <c r="C158" s="2">
        <v>3</v>
      </c>
      <c r="D158" s="3" t="s">
        <v>193</v>
      </c>
      <c r="E158" s="3">
        <v>1</v>
      </c>
      <c r="F158" s="3">
        <v>174</v>
      </c>
      <c r="G158" s="3">
        <v>30</v>
      </c>
      <c r="H158" s="3">
        <v>2</v>
      </c>
      <c r="I158" s="14">
        <v>1200000</v>
      </c>
      <c r="J158" s="14">
        <v>2500000</v>
      </c>
      <c r="K158" s="3">
        <v>1</v>
      </c>
      <c r="L158" s="5">
        <v>1.0989011E-2</v>
      </c>
      <c r="M158">
        <v>1.8485429393994206E-2</v>
      </c>
      <c r="N158">
        <v>0</v>
      </c>
      <c r="O158">
        <v>0.41666666666666669</v>
      </c>
      <c r="P158">
        <v>0</v>
      </c>
      <c r="Q158">
        <v>6.3530457595316822E-2</v>
      </c>
      <c r="R158" s="7">
        <v>0</v>
      </c>
      <c r="S158" s="7"/>
      <c r="T158" s="3">
        <v>1853</v>
      </c>
      <c r="U158" s="3">
        <v>63.16</v>
      </c>
      <c r="V158" s="3">
        <v>8.33</v>
      </c>
      <c r="W158" s="3">
        <v>0.24</v>
      </c>
      <c r="X158" s="3">
        <v>6.12</v>
      </c>
      <c r="Y158" s="3">
        <v>1.55</v>
      </c>
      <c r="Z158" s="3">
        <v>0.1</v>
      </c>
      <c r="AA158" s="3">
        <v>0</v>
      </c>
      <c r="AB158" s="3">
        <v>0.15</v>
      </c>
      <c r="AC158" s="3">
        <v>0.78</v>
      </c>
      <c r="AD158" s="3">
        <v>31.25</v>
      </c>
      <c r="AE158" s="3">
        <v>0.05</v>
      </c>
      <c r="AF158" s="3">
        <v>2.67</v>
      </c>
      <c r="AG158" s="3">
        <v>1.55</v>
      </c>
      <c r="AH158" s="3">
        <v>78.89</v>
      </c>
      <c r="AI158" s="3">
        <v>84.38</v>
      </c>
      <c r="AJ158" s="3">
        <v>61.48</v>
      </c>
      <c r="AK158" s="3">
        <v>0.34</v>
      </c>
      <c r="AL158" s="3">
        <v>5.44</v>
      </c>
      <c r="AM158" s="3">
        <v>2.67</v>
      </c>
      <c r="AN158" s="3">
        <v>0.87</v>
      </c>
      <c r="AO158" s="3">
        <v>10.88</v>
      </c>
      <c r="AP158" s="3">
        <v>0.1</v>
      </c>
      <c r="AQ158" s="3">
        <v>0.05</v>
      </c>
    </row>
    <row r="159" spans="1:43" ht="15.5">
      <c r="A159" s="2" t="s">
        <v>1577</v>
      </c>
      <c r="B159" s="3" t="s">
        <v>141</v>
      </c>
      <c r="C159" s="2">
        <v>2</v>
      </c>
      <c r="D159" s="3" t="s">
        <v>13</v>
      </c>
      <c r="E159" s="3">
        <v>1</v>
      </c>
      <c r="F159" s="3">
        <v>182</v>
      </c>
      <c r="G159" s="3">
        <v>28</v>
      </c>
      <c r="H159" s="3">
        <v>4</v>
      </c>
      <c r="I159" s="14">
        <v>8000000</v>
      </c>
      <c r="J159" s="14">
        <v>7000000</v>
      </c>
      <c r="K159" s="3">
        <v>1</v>
      </c>
      <c r="L159" s="5">
        <v>2.3809523809523808E-2</v>
      </c>
      <c r="M159">
        <v>2.9292063808365347E-2</v>
      </c>
      <c r="N159">
        <v>2.1780303030303032E-2</v>
      </c>
      <c r="O159">
        <v>0.1212121212121212</v>
      </c>
      <c r="P159">
        <v>0</v>
      </c>
      <c r="Q159">
        <v>2.9915630206636828E-2</v>
      </c>
      <c r="R159" s="7">
        <v>181667</v>
      </c>
      <c r="S159" s="7">
        <v>179473</v>
      </c>
      <c r="T159" s="3">
        <v>2078</v>
      </c>
      <c r="U159" s="3">
        <v>36.11</v>
      </c>
      <c r="V159" s="3">
        <v>16.670000000000002</v>
      </c>
      <c r="W159" s="3">
        <v>0</v>
      </c>
      <c r="X159" s="3">
        <v>2.56</v>
      </c>
      <c r="Y159" s="3">
        <v>1.65</v>
      </c>
      <c r="Z159" s="3">
        <v>0.26</v>
      </c>
      <c r="AA159" s="3">
        <v>0</v>
      </c>
      <c r="AB159" s="3">
        <v>0.09</v>
      </c>
      <c r="AC159" s="3">
        <v>1.47</v>
      </c>
      <c r="AD159" s="3">
        <v>20.59</v>
      </c>
      <c r="AE159" s="3">
        <v>0.04</v>
      </c>
      <c r="AF159" s="3">
        <v>1.56</v>
      </c>
      <c r="AG159" s="3">
        <v>2.17</v>
      </c>
      <c r="AH159" s="3">
        <v>83.46</v>
      </c>
      <c r="AI159" s="3">
        <v>87.32</v>
      </c>
      <c r="AJ159" s="3">
        <v>48.28</v>
      </c>
      <c r="AK159" s="3">
        <v>0.3</v>
      </c>
      <c r="AL159" s="3">
        <v>3.59</v>
      </c>
      <c r="AM159" s="3">
        <v>2.73</v>
      </c>
      <c r="AN159" s="3">
        <v>0.52</v>
      </c>
      <c r="AO159" s="3">
        <v>5.24</v>
      </c>
      <c r="AP159" s="3">
        <v>0.13</v>
      </c>
      <c r="AQ159" s="3">
        <v>0.17</v>
      </c>
    </row>
    <row r="160" spans="1:43" ht="15.5">
      <c r="A160" s="3" t="s">
        <v>280</v>
      </c>
      <c r="B160" s="3" t="s">
        <v>20</v>
      </c>
      <c r="C160" s="2">
        <v>2</v>
      </c>
      <c r="D160" s="3" t="s">
        <v>24</v>
      </c>
      <c r="E160" s="3">
        <v>1</v>
      </c>
      <c r="F160" s="3">
        <v>191</v>
      </c>
      <c r="G160" s="3">
        <v>22</v>
      </c>
      <c r="H160" s="3">
        <v>5</v>
      </c>
      <c r="I160" s="14">
        <v>62700000</v>
      </c>
      <c r="J160" s="14">
        <v>80000000</v>
      </c>
      <c r="K160" s="3">
        <v>1</v>
      </c>
      <c r="L160" s="5">
        <v>7.1428571428571425E-2</v>
      </c>
      <c r="M160">
        <v>6.6206382722431411E-3</v>
      </c>
      <c r="N160">
        <v>1.5277777777777776E-3</v>
      </c>
      <c r="O160">
        <v>0.13020833333333334</v>
      </c>
      <c r="P160">
        <v>0</v>
      </c>
      <c r="Q160">
        <v>1.9873088116791095E-2</v>
      </c>
      <c r="R160" s="7">
        <v>0</v>
      </c>
      <c r="S160" s="7"/>
      <c r="T160" s="3">
        <v>2862</v>
      </c>
      <c r="U160" s="3">
        <v>62.86</v>
      </c>
      <c r="V160" s="3">
        <v>42.86</v>
      </c>
      <c r="W160" s="3">
        <v>0.22</v>
      </c>
      <c r="X160" s="3">
        <v>5.63</v>
      </c>
      <c r="Y160" s="3">
        <v>1.82</v>
      </c>
      <c r="Z160" s="3">
        <v>0.16</v>
      </c>
      <c r="AA160" s="3">
        <v>0</v>
      </c>
      <c r="AB160" s="3">
        <v>0.09</v>
      </c>
      <c r="AC160" s="3">
        <v>0.79</v>
      </c>
      <c r="AD160" s="3">
        <v>28</v>
      </c>
      <c r="AE160" s="3">
        <v>0</v>
      </c>
      <c r="AF160" s="3">
        <v>0.13</v>
      </c>
      <c r="AG160" s="3">
        <v>1.38</v>
      </c>
      <c r="AH160" s="3">
        <v>92.42</v>
      </c>
      <c r="AI160" s="3">
        <v>93.99</v>
      </c>
      <c r="AJ160" s="3">
        <v>72.5</v>
      </c>
      <c r="AK160" s="3">
        <v>0.09</v>
      </c>
      <c r="AL160" s="3">
        <v>8.84</v>
      </c>
      <c r="AM160" s="3">
        <v>0.53</v>
      </c>
      <c r="AN160" s="3">
        <v>0.5</v>
      </c>
      <c r="AO160" s="3">
        <v>7.74</v>
      </c>
      <c r="AP160" s="3">
        <v>0.03</v>
      </c>
      <c r="AQ160" s="3">
        <v>0</v>
      </c>
    </row>
    <row r="161" spans="1:43">
      <c r="A161" s="2" t="s">
        <v>1588</v>
      </c>
      <c r="B161" s="3" t="s">
        <v>131</v>
      </c>
      <c r="C161" s="2">
        <v>3</v>
      </c>
      <c r="D161" s="3" t="s">
        <v>6</v>
      </c>
      <c r="E161" s="3">
        <v>0</v>
      </c>
      <c r="F161" s="3">
        <v>178</v>
      </c>
      <c r="G161" s="3">
        <v>21</v>
      </c>
      <c r="H161" s="3">
        <v>4</v>
      </c>
      <c r="I161" s="14">
        <v>6950000</v>
      </c>
      <c r="J161" s="14">
        <v>10000000</v>
      </c>
      <c r="K161" s="3">
        <v>1</v>
      </c>
      <c r="L161" s="3">
        <v>3.2967032967032968E-2</v>
      </c>
      <c r="M161">
        <v>4.1773421270918419E-3</v>
      </c>
      <c r="N161">
        <v>1.7677406657669813E-3</v>
      </c>
      <c r="O161">
        <v>3.0769230769230767E-2</v>
      </c>
      <c r="P161">
        <v>0</v>
      </c>
      <c r="Q161">
        <v>6.2359428850632245E-3</v>
      </c>
      <c r="R161" s="7">
        <v>12578</v>
      </c>
      <c r="S161" s="7">
        <v>35700</v>
      </c>
      <c r="T161" s="3">
        <v>2868</v>
      </c>
      <c r="U161" s="3">
        <v>37.840000000000003</v>
      </c>
      <c r="V161" s="3">
        <v>15.38</v>
      </c>
      <c r="W161" s="3">
        <v>0.22</v>
      </c>
      <c r="X161" s="3">
        <v>4.6100000000000003</v>
      </c>
      <c r="Y161" s="3">
        <v>0.91</v>
      </c>
      <c r="Z161" s="3">
        <v>0.28000000000000003</v>
      </c>
      <c r="AA161" s="3">
        <v>0.03</v>
      </c>
      <c r="AB161" s="3">
        <v>0.03</v>
      </c>
      <c r="AC161" s="3">
        <v>0.44</v>
      </c>
      <c r="AD161" s="3">
        <v>35.71</v>
      </c>
      <c r="AE161" s="3">
        <v>0.03</v>
      </c>
      <c r="AF161" s="3">
        <v>3.73</v>
      </c>
      <c r="AG161" s="3">
        <v>2.04</v>
      </c>
      <c r="AH161" s="3">
        <v>81.290000000000006</v>
      </c>
      <c r="AI161" s="3">
        <v>89.8</v>
      </c>
      <c r="AJ161" s="3">
        <v>51.8</v>
      </c>
      <c r="AK161" s="3">
        <v>0.28000000000000003</v>
      </c>
      <c r="AL161" s="3">
        <v>4.46</v>
      </c>
      <c r="AM161" s="3">
        <v>2.86</v>
      </c>
      <c r="AN161" s="3">
        <v>0.22</v>
      </c>
      <c r="AO161" s="3">
        <v>8.6300000000000008</v>
      </c>
      <c r="AP161" s="3">
        <v>0.03</v>
      </c>
      <c r="AQ161" s="3">
        <v>0</v>
      </c>
    </row>
    <row r="162" spans="1:43">
      <c r="A162" s="2" t="s">
        <v>1595</v>
      </c>
      <c r="B162" s="3" t="s">
        <v>80</v>
      </c>
      <c r="C162" s="2">
        <v>1</v>
      </c>
      <c r="D162" s="3" t="s">
        <v>29</v>
      </c>
      <c r="E162" s="3">
        <v>0</v>
      </c>
      <c r="F162" s="3">
        <v>191</v>
      </c>
      <c r="G162" s="3">
        <v>26</v>
      </c>
      <c r="H162" s="3">
        <v>5</v>
      </c>
      <c r="I162" s="14">
        <v>74000000</v>
      </c>
      <c r="J162" s="14">
        <v>75000000</v>
      </c>
      <c r="K162" s="3">
        <v>1</v>
      </c>
      <c r="L162" s="2">
        <v>4.5454545454545456E-2</v>
      </c>
      <c r="M162">
        <v>1.8471774240545032E-2</v>
      </c>
      <c r="N162">
        <v>0</v>
      </c>
      <c r="O162">
        <v>0.16666666666666666</v>
      </c>
      <c r="P162">
        <v>0</v>
      </c>
      <c r="Q162">
        <v>3.9763001434772571E-2</v>
      </c>
      <c r="R162" s="7">
        <v>4769</v>
      </c>
      <c r="S162" s="7"/>
      <c r="T162" s="3">
        <v>2323</v>
      </c>
      <c r="U162" s="3">
        <v>45.3</v>
      </c>
      <c r="V162" s="3">
        <v>25</v>
      </c>
      <c r="W162" s="3">
        <v>0</v>
      </c>
      <c r="X162" s="3">
        <v>1.32</v>
      </c>
      <c r="Y162" s="3">
        <v>0.66</v>
      </c>
      <c r="Z162" s="3">
        <v>0.15</v>
      </c>
      <c r="AA162" s="3">
        <v>0</v>
      </c>
      <c r="AB162" s="3">
        <v>0.46</v>
      </c>
      <c r="AC162" s="3">
        <v>2.17</v>
      </c>
      <c r="AD162" s="3">
        <v>57.14</v>
      </c>
      <c r="AE162" s="3">
        <v>0</v>
      </c>
      <c r="AF162" s="3">
        <v>2.0499999999999998</v>
      </c>
      <c r="AG162" s="3">
        <v>3.25</v>
      </c>
      <c r="AH162" s="3">
        <v>70.37</v>
      </c>
      <c r="AI162" s="3">
        <v>76.59</v>
      </c>
      <c r="AJ162" s="3">
        <v>50</v>
      </c>
      <c r="AK162" s="3">
        <v>0.23</v>
      </c>
      <c r="AL162" s="3">
        <v>1.74</v>
      </c>
      <c r="AM162" s="3">
        <v>2.79</v>
      </c>
      <c r="AN162" s="3">
        <v>0.81</v>
      </c>
      <c r="AO162" s="3">
        <v>2.17</v>
      </c>
      <c r="AP162" s="3">
        <v>0</v>
      </c>
      <c r="AQ162" s="3">
        <v>0</v>
      </c>
    </row>
    <row r="163" spans="1:43">
      <c r="A163" s="2" t="s">
        <v>1599</v>
      </c>
      <c r="B163" s="3" t="s">
        <v>62</v>
      </c>
      <c r="C163" s="2">
        <v>3</v>
      </c>
      <c r="D163" s="3" t="s">
        <v>45</v>
      </c>
      <c r="E163" s="3">
        <v>1</v>
      </c>
      <c r="F163" s="3">
        <v>172</v>
      </c>
      <c r="G163" s="3">
        <v>26</v>
      </c>
      <c r="H163" s="3">
        <v>5</v>
      </c>
      <c r="I163" s="14">
        <v>8000000</v>
      </c>
      <c r="J163" s="14">
        <v>8000000</v>
      </c>
      <c r="K163" s="3">
        <v>1</v>
      </c>
      <c r="L163" s="3">
        <v>1.0989010989010988E-2</v>
      </c>
      <c r="M163">
        <v>5.8437083075698858E-3</v>
      </c>
      <c r="N163">
        <v>3.2679738562091504E-3</v>
      </c>
      <c r="O163">
        <v>3.5714285714285712E-2</v>
      </c>
      <c r="P163">
        <v>0</v>
      </c>
      <c r="Q163">
        <v>7.8189286985538529E-3</v>
      </c>
      <c r="R163" s="7">
        <v>0</v>
      </c>
      <c r="S163" s="7">
        <v>0</v>
      </c>
      <c r="T163" s="3">
        <v>2672</v>
      </c>
      <c r="U163" s="3">
        <v>44.62</v>
      </c>
      <c r="V163" s="3">
        <v>29.17</v>
      </c>
      <c r="W163" s="3">
        <v>0.13</v>
      </c>
      <c r="X163" s="3">
        <v>3.81</v>
      </c>
      <c r="Y163" s="3">
        <v>1.28</v>
      </c>
      <c r="Z163" s="3">
        <v>0.27</v>
      </c>
      <c r="AA163" s="3">
        <v>0</v>
      </c>
      <c r="AB163" s="3">
        <v>0.03</v>
      </c>
      <c r="AC163" s="3">
        <v>0.44</v>
      </c>
      <c r="AD163" s="3">
        <v>38.46</v>
      </c>
      <c r="AE163" s="3">
        <v>0.13</v>
      </c>
      <c r="AF163" s="3">
        <v>4.24</v>
      </c>
      <c r="AG163" s="3">
        <v>3.84</v>
      </c>
      <c r="AH163" s="3">
        <v>83.52</v>
      </c>
      <c r="AI163" s="3">
        <v>89.55</v>
      </c>
      <c r="AJ163" s="3">
        <v>63.55</v>
      </c>
      <c r="AK163" s="3">
        <v>0.67</v>
      </c>
      <c r="AL163" s="3">
        <v>5.05</v>
      </c>
      <c r="AM163" s="3">
        <v>3.64</v>
      </c>
      <c r="AN163" s="3">
        <v>0.44</v>
      </c>
      <c r="AO163" s="3">
        <v>8.86</v>
      </c>
      <c r="AP163" s="3">
        <v>0</v>
      </c>
      <c r="AQ163" s="3">
        <v>0.03</v>
      </c>
    </row>
    <row r="164" spans="1:43">
      <c r="A164" s="2" t="s">
        <v>1601</v>
      </c>
      <c r="B164" s="3" t="s">
        <v>113</v>
      </c>
      <c r="C164" s="2">
        <v>3</v>
      </c>
      <c r="D164" s="3" t="s">
        <v>24</v>
      </c>
      <c r="E164" s="3">
        <v>1</v>
      </c>
      <c r="F164" s="3">
        <v>170</v>
      </c>
      <c r="G164" s="3">
        <v>27</v>
      </c>
      <c r="H164" s="3">
        <v>5</v>
      </c>
      <c r="I164" s="14">
        <v>8000000</v>
      </c>
      <c r="J164" s="14">
        <v>10000000</v>
      </c>
      <c r="K164" s="3">
        <v>1</v>
      </c>
      <c r="L164" s="3">
        <v>1.0073260073260074E-2</v>
      </c>
      <c r="M164">
        <v>7.4396530287575442E-3</v>
      </c>
      <c r="N164">
        <v>4.3873152709359604E-3</v>
      </c>
      <c r="O164">
        <v>0.1111111111111111</v>
      </c>
      <c r="P164">
        <v>0</v>
      </c>
      <c r="Q164">
        <v>1.5643121394426231E-2</v>
      </c>
      <c r="R164" s="7">
        <v>1947</v>
      </c>
      <c r="S164" s="7"/>
      <c r="T164" s="3">
        <v>2837</v>
      </c>
      <c r="U164" s="3">
        <v>38.46</v>
      </c>
      <c r="V164" s="3">
        <v>25</v>
      </c>
      <c r="W164" s="3">
        <v>0.25</v>
      </c>
      <c r="X164" s="3">
        <v>5.46</v>
      </c>
      <c r="Y164" s="3">
        <v>0.79</v>
      </c>
      <c r="Z164" s="3">
        <v>0.13</v>
      </c>
      <c r="AA164" s="3">
        <v>0</v>
      </c>
      <c r="AB164" s="3">
        <v>0.03</v>
      </c>
      <c r="AC164" s="3">
        <v>0.7</v>
      </c>
      <c r="AD164" s="3">
        <v>27.27</v>
      </c>
      <c r="AE164" s="3">
        <v>0.06</v>
      </c>
      <c r="AF164" s="3">
        <v>7.52</v>
      </c>
      <c r="AG164" s="3">
        <v>5.33</v>
      </c>
      <c r="AH164" s="3">
        <v>70.430000000000007</v>
      </c>
      <c r="AI164" s="3">
        <v>82.1</v>
      </c>
      <c r="AJ164" s="3">
        <v>53.16</v>
      </c>
      <c r="AK164" s="3">
        <v>1.08</v>
      </c>
      <c r="AL164" s="3">
        <v>11.23</v>
      </c>
      <c r="AM164" s="3">
        <v>6.95</v>
      </c>
      <c r="AN164" s="3">
        <v>0.92</v>
      </c>
      <c r="AO164" s="3">
        <v>15.8</v>
      </c>
      <c r="AP164" s="3">
        <v>0.03</v>
      </c>
      <c r="AQ164" s="3">
        <v>0</v>
      </c>
    </row>
    <row r="165" spans="1:43">
      <c r="A165" s="3" t="s">
        <v>235</v>
      </c>
      <c r="B165" s="3" t="s">
        <v>151</v>
      </c>
      <c r="C165" s="2">
        <v>3</v>
      </c>
      <c r="D165" s="3" t="s">
        <v>37</v>
      </c>
      <c r="E165" s="3">
        <v>1</v>
      </c>
      <c r="F165" s="3">
        <v>182</v>
      </c>
      <c r="G165" s="3">
        <v>25</v>
      </c>
      <c r="H165" s="3">
        <v>5</v>
      </c>
      <c r="I165" s="14">
        <v>5000000</v>
      </c>
      <c r="J165" s="14">
        <v>6000000</v>
      </c>
      <c r="K165" s="3">
        <v>1</v>
      </c>
      <c r="L165" s="3">
        <v>1.0073260073260074E-2</v>
      </c>
      <c r="M165">
        <v>9.9634886377484889E-3</v>
      </c>
      <c r="N165">
        <v>1.0256410256410256E-3</v>
      </c>
      <c r="O165">
        <v>0.20918367346938774</v>
      </c>
      <c r="P165">
        <v>0</v>
      </c>
      <c r="Q165">
        <v>3.5790537520967738E-2</v>
      </c>
      <c r="R165" s="7">
        <v>23296</v>
      </c>
      <c r="S165" s="7"/>
      <c r="T165" s="3">
        <v>1623</v>
      </c>
      <c r="U165" s="3">
        <v>47.44</v>
      </c>
      <c r="V165" s="3">
        <v>25</v>
      </c>
      <c r="W165" s="3">
        <v>0.78</v>
      </c>
      <c r="X165" s="3">
        <v>6.04</v>
      </c>
      <c r="Y165" s="3">
        <v>1</v>
      </c>
      <c r="Z165" s="3">
        <v>0.33</v>
      </c>
      <c r="AA165" s="3">
        <v>0</v>
      </c>
      <c r="AB165" s="3">
        <v>0.11</v>
      </c>
      <c r="AC165" s="3">
        <v>0.33</v>
      </c>
      <c r="AD165" s="3">
        <v>50</v>
      </c>
      <c r="AE165" s="3">
        <v>0.06</v>
      </c>
      <c r="AF165" s="3">
        <v>0.5</v>
      </c>
      <c r="AG165" s="3">
        <v>1</v>
      </c>
      <c r="AH165" s="3">
        <v>81.55</v>
      </c>
      <c r="AI165" s="3">
        <v>86.63</v>
      </c>
      <c r="AJ165" s="3">
        <v>51.76</v>
      </c>
      <c r="AK165" s="3">
        <v>0.17</v>
      </c>
      <c r="AL165" s="3">
        <v>3.77</v>
      </c>
      <c r="AM165" s="3">
        <v>0.72</v>
      </c>
      <c r="AN165" s="3">
        <v>0.33</v>
      </c>
      <c r="AO165" s="3">
        <v>8.26</v>
      </c>
      <c r="AP165" s="3">
        <v>0</v>
      </c>
      <c r="AQ165" s="3">
        <v>0</v>
      </c>
    </row>
    <row r="166" spans="1:43" ht="15.5">
      <c r="A166" s="2" t="s">
        <v>1603</v>
      </c>
      <c r="B166" s="3" t="s">
        <v>156</v>
      </c>
      <c r="C166" s="2">
        <v>2</v>
      </c>
      <c r="D166" s="3" t="s">
        <v>45</v>
      </c>
      <c r="E166" s="3">
        <v>0</v>
      </c>
      <c r="F166" s="3">
        <v>177</v>
      </c>
      <c r="G166" s="3">
        <v>29</v>
      </c>
      <c r="H166" s="3">
        <v>3</v>
      </c>
      <c r="I166" s="14">
        <v>3500000</v>
      </c>
      <c r="J166" s="14">
        <v>6000000</v>
      </c>
      <c r="K166" s="3">
        <v>1</v>
      </c>
      <c r="L166" s="5">
        <v>1.5873015873015872E-2</v>
      </c>
      <c r="M166">
        <v>6.5459635064374147E-2</v>
      </c>
      <c r="N166">
        <v>4.3560606060606064E-2</v>
      </c>
      <c r="O166">
        <v>0.25</v>
      </c>
      <c r="P166">
        <v>0</v>
      </c>
      <c r="Q166">
        <v>6.185271920384048E-2</v>
      </c>
      <c r="R166" s="7">
        <v>14428</v>
      </c>
      <c r="S166" s="7"/>
      <c r="T166" s="3">
        <v>1328</v>
      </c>
      <c r="U166" s="3">
        <v>23.53</v>
      </c>
      <c r="V166" s="3">
        <v>28.57</v>
      </c>
      <c r="W166" s="3">
        <v>7.0000000000000007E-2</v>
      </c>
      <c r="X166" s="3">
        <v>2.0299999999999998</v>
      </c>
      <c r="Y166" s="3">
        <v>0.75</v>
      </c>
      <c r="Z166" s="3">
        <v>0.2</v>
      </c>
      <c r="AA166" s="3">
        <v>7.0000000000000007E-2</v>
      </c>
      <c r="AB166" s="3">
        <v>7.0000000000000007E-2</v>
      </c>
      <c r="AC166" s="3">
        <v>1.36</v>
      </c>
      <c r="AD166" s="3">
        <v>40</v>
      </c>
      <c r="AE166" s="3">
        <v>0.14000000000000001</v>
      </c>
      <c r="AF166" s="3">
        <v>3.46</v>
      </c>
      <c r="AG166" s="3">
        <v>4.2</v>
      </c>
      <c r="AH166" s="3">
        <v>84.54</v>
      </c>
      <c r="AI166" s="3">
        <v>88.54</v>
      </c>
      <c r="AJ166" s="3">
        <v>74.290000000000006</v>
      </c>
      <c r="AK166" s="3">
        <v>0.75</v>
      </c>
      <c r="AL166" s="3">
        <v>4</v>
      </c>
      <c r="AM166" s="3">
        <v>4</v>
      </c>
      <c r="AN166" s="3">
        <v>1.08</v>
      </c>
      <c r="AO166" s="3">
        <v>6.98</v>
      </c>
      <c r="AP166" s="3">
        <v>1.02</v>
      </c>
      <c r="AQ166" s="3">
        <v>1.69</v>
      </c>
    </row>
    <row r="167" spans="1:43">
      <c r="A167" s="2" t="s">
        <v>1608</v>
      </c>
      <c r="B167" s="3" t="s">
        <v>14</v>
      </c>
      <c r="C167" s="2">
        <v>1</v>
      </c>
      <c r="D167" s="3" t="s">
        <v>9</v>
      </c>
      <c r="E167" s="3">
        <v>0</v>
      </c>
      <c r="F167" s="3">
        <v>178</v>
      </c>
      <c r="G167" s="3">
        <v>19</v>
      </c>
      <c r="H167" s="3">
        <v>6</v>
      </c>
      <c r="I167" s="14">
        <v>27000000</v>
      </c>
      <c r="J167" s="14">
        <v>35000000</v>
      </c>
      <c r="K167" s="3">
        <v>1</v>
      </c>
      <c r="L167" s="2">
        <v>3.4965034965034965E-3</v>
      </c>
      <c r="M167">
        <v>3.1192014920675311E-2</v>
      </c>
      <c r="N167">
        <v>2.3015873015873017E-2</v>
      </c>
      <c r="O167">
        <v>0.16666666666666666</v>
      </c>
      <c r="P167">
        <v>0</v>
      </c>
      <c r="Q167">
        <v>3.1395086930344457E-2</v>
      </c>
      <c r="R167" s="7">
        <v>44239</v>
      </c>
      <c r="S167" s="7">
        <v>0</v>
      </c>
      <c r="T167" s="3">
        <v>2285</v>
      </c>
      <c r="U167" s="3">
        <v>31.58</v>
      </c>
      <c r="V167" s="3">
        <v>0</v>
      </c>
      <c r="W167" s="3">
        <v>0.04</v>
      </c>
      <c r="X167" s="3">
        <v>3.03</v>
      </c>
      <c r="Y167" s="3">
        <v>0.75</v>
      </c>
      <c r="Z167" s="3">
        <v>0</v>
      </c>
      <c r="AA167" s="3">
        <v>0</v>
      </c>
      <c r="AB167" s="3">
        <v>0.08</v>
      </c>
      <c r="AC167" s="3">
        <v>1.02</v>
      </c>
      <c r="AD167" s="3">
        <v>42.31</v>
      </c>
      <c r="AE167" s="3">
        <v>0.28000000000000003</v>
      </c>
      <c r="AF167" s="3">
        <v>2.21</v>
      </c>
      <c r="AG167" s="3">
        <v>3.98</v>
      </c>
      <c r="AH167" s="3">
        <v>74.64</v>
      </c>
      <c r="AI167" s="3">
        <v>82.25</v>
      </c>
      <c r="AJ167" s="3">
        <v>37.78</v>
      </c>
      <c r="AK167" s="3">
        <v>0.43</v>
      </c>
      <c r="AL167" s="3">
        <v>2.44</v>
      </c>
      <c r="AM167" s="3">
        <v>2.0499999999999998</v>
      </c>
      <c r="AN167" s="3">
        <v>0.39</v>
      </c>
      <c r="AO167" s="3">
        <v>4.45</v>
      </c>
      <c r="AP167" s="3">
        <v>0.12</v>
      </c>
      <c r="AQ167" s="3">
        <v>0.98</v>
      </c>
    </row>
    <row r="168" spans="1:43" ht="15.5">
      <c r="A168" s="2" t="s">
        <v>744</v>
      </c>
      <c r="B168" s="3" t="s">
        <v>194</v>
      </c>
      <c r="C168" s="2">
        <v>2</v>
      </c>
      <c r="D168" s="3" t="s">
        <v>45</v>
      </c>
      <c r="E168" s="3">
        <v>1</v>
      </c>
      <c r="F168" s="3">
        <v>179</v>
      </c>
      <c r="G168" s="3">
        <v>24</v>
      </c>
      <c r="H168" s="3">
        <v>4</v>
      </c>
      <c r="I168" s="14">
        <v>3500000</v>
      </c>
      <c r="J168" s="14">
        <v>5500000</v>
      </c>
      <c r="K168" s="3">
        <v>1</v>
      </c>
      <c r="L168" s="5">
        <v>3.968253968253968E-3</v>
      </c>
      <c r="M168">
        <v>9.3321922232073688E-3</v>
      </c>
      <c r="N168">
        <v>9.271978021978022E-3</v>
      </c>
      <c r="O168">
        <v>3.9215686274509803E-2</v>
      </c>
      <c r="P168">
        <v>7.6923076923076923E-4</v>
      </c>
      <c r="Q168">
        <v>6.5008080562341131E-3</v>
      </c>
      <c r="R168" s="7">
        <v>37064</v>
      </c>
      <c r="S168" s="7"/>
      <c r="T168" s="3">
        <v>2653</v>
      </c>
      <c r="U168" s="3">
        <v>29.33</v>
      </c>
      <c r="V168" s="3">
        <v>0</v>
      </c>
      <c r="W168" s="3">
        <v>0.03</v>
      </c>
      <c r="X168" s="3">
        <v>1.97</v>
      </c>
      <c r="Y168" s="3">
        <v>1.22</v>
      </c>
      <c r="Z168" s="3">
        <v>0.14000000000000001</v>
      </c>
      <c r="AA168" s="3">
        <v>0</v>
      </c>
      <c r="AB168" s="3">
        <v>0.1</v>
      </c>
      <c r="AC168" s="3">
        <v>1.19</v>
      </c>
      <c r="AD168" s="3">
        <v>42.86</v>
      </c>
      <c r="AE168" s="3">
        <v>0.17</v>
      </c>
      <c r="AF168" s="3">
        <v>3.49</v>
      </c>
      <c r="AG168" s="3">
        <v>7.9</v>
      </c>
      <c r="AH168" s="3">
        <v>77.05</v>
      </c>
      <c r="AI168" s="3">
        <v>83.8</v>
      </c>
      <c r="AJ168" s="3">
        <v>50</v>
      </c>
      <c r="AK168" s="3">
        <v>0.61</v>
      </c>
      <c r="AL168" s="3">
        <v>3.12</v>
      </c>
      <c r="AM168" s="3">
        <v>3.39</v>
      </c>
      <c r="AN168" s="3">
        <v>0.61</v>
      </c>
      <c r="AO168" s="3">
        <v>5.16</v>
      </c>
      <c r="AP168" s="3">
        <v>0</v>
      </c>
      <c r="AQ168" s="3">
        <v>7.0000000000000007E-2</v>
      </c>
    </row>
    <row r="169" spans="1:43" ht="15.5">
      <c r="A169" s="2" t="s">
        <v>755</v>
      </c>
      <c r="B169" s="3" t="s">
        <v>138</v>
      </c>
      <c r="C169" s="2">
        <v>2</v>
      </c>
      <c r="D169" s="3" t="s">
        <v>45</v>
      </c>
      <c r="E169" s="3">
        <v>1</v>
      </c>
      <c r="F169" s="3">
        <v>181</v>
      </c>
      <c r="G169" s="3">
        <v>25</v>
      </c>
      <c r="H169" s="3">
        <v>3</v>
      </c>
      <c r="I169" s="14">
        <v>1000000</v>
      </c>
      <c r="J169" s="14">
        <v>4000000</v>
      </c>
      <c r="K169" s="3">
        <v>1</v>
      </c>
      <c r="L169" s="5">
        <v>7.9365079365079361E-3</v>
      </c>
      <c r="M169">
        <v>1.0707310035577082E-2</v>
      </c>
      <c r="N169">
        <v>4.464285714285714E-3</v>
      </c>
      <c r="O169">
        <v>0.125</v>
      </c>
      <c r="P169">
        <v>1.1904761904761905E-4</v>
      </c>
      <c r="Q169">
        <v>1.9347237266243694E-2</v>
      </c>
      <c r="R169" s="7">
        <v>167035</v>
      </c>
      <c r="S169" s="7"/>
      <c r="T169" s="3">
        <v>1688</v>
      </c>
      <c r="U169" s="3">
        <v>60</v>
      </c>
      <c r="V169" s="3">
        <v>21.43</v>
      </c>
      <c r="W169" s="3">
        <v>0.43</v>
      </c>
      <c r="X169" s="3">
        <v>5.17</v>
      </c>
      <c r="Y169" s="3">
        <v>1.07</v>
      </c>
      <c r="Z169" s="3">
        <v>0.21</v>
      </c>
      <c r="AA169" s="3">
        <v>0</v>
      </c>
      <c r="AB169" s="3">
        <v>0.11</v>
      </c>
      <c r="AC169" s="3">
        <v>1.17</v>
      </c>
      <c r="AD169" s="3">
        <v>27.27</v>
      </c>
      <c r="AE169" s="3">
        <v>0.05</v>
      </c>
      <c r="AF169" s="3">
        <v>0.96</v>
      </c>
      <c r="AG169" s="3">
        <v>1.44</v>
      </c>
      <c r="AH169" s="3">
        <v>88.32</v>
      </c>
      <c r="AI169" s="3">
        <v>92.05</v>
      </c>
      <c r="AJ169" s="3">
        <v>68.22</v>
      </c>
      <c r="AK169" s="3">
        <v>0.11</v>
      </c>
      <c r="AL169" s="3">
        <v>10.08</v>
      </c>
      <c r="AM169" s="3">
        <v>1.76</v>
      </c>
      <c r="AN169" s="3">
        <v>0.59</v>
      </c>
      <c r="AO169" s="3">
        <v>9.5399999999999991</v>
      </c>
      <c r="AP169" s="3">
        <v>0.64</v>
      </c>
      <c r="AQ169" s="3">
        <v>1.39</v>
      </c>
    </row>
    <row r="170" spans="1:43" ht="15.5">
      <c r="A170" s="2" t="s">
        <v>767</v>
      </c>
      <c r="B170" s="3" t="s">
        <v>126</v>
      </c>
      <c r="C170" s="2">
        <v>2</v>
      </c>
      <c r="D170" s="3" t="s">
        <v>13</v>
      </c>
      <c r="E170" s="3">
        <v>1</v>
      </c>
      <c r="F170" s="3">
        <v>179</v>
      </c>
      <c r="G170" s="3">
        <v>28</v>
      </c>
      <c r="H170" s="3">
        <v>5</v>
      </c>
      <c r="I170" s="14">
        <v>4000000</v>
      </c>
      <c r="J170" s="14">
        <v>3000000</v>
      </c>
      <c r="K170" s="3">
        <v>1</v>
      </c>
      <c r="L170" s="5">
        <v>1.5873015873015872E-2</v>
      </c>
      <c r="M170">
        <v>6.2496724625603489E-2</v>
      </c>
      <c r="N170">
        <v>1.2509018759018758E-2</v>
      </c>
      <c r="O170">
        <v>0.5</v>
      </c>
      <c r="P170">
        <v>0</v>
      </c>
      <c r="Q170">
        <v>0.10505513797547295</v>
      </c>
      <c r="R170" s="7">
        <v>0</v>
      </c>
      <c r="S170" s="7">
        <v>0</v>
      </c>
      <c r="T170" s="3">
        <v>958</v>
      </c>
      <c r="U170" s="3">
        <v>50</v>
      </c>
      <c r="V170" s="3">
        <v>37.5</v>
      </c>
      <c r="W170" s="3">
        <v>0.09</v>
      </c>
      <c r="X170" s="3">
        <v>6.86</v>
      </c>
      <c r="Y170" s="3">
        <v>1.5</v>
      </c>
      <c r="Z170" s="3">
        <v>0.38</v>
      </c>
      <c r="AA170" s="3">
        <v>0</v>
      </c>
      <c r="AB170" s="3">
        <v>0</v>
      </c>
      <c r="AC170" s="3">
        <v>0.38</v>
      </c>
      <c r="AD170" s="3">
        <v>50</v>
      </c>
      <c r="AE170" s="3">
        <v>0</v>
      </c>
      <c r="AF170" s="3">
        <v>1.03</v>
      </c>
      <c r="AG170" s="3">
        <v>1.03</v>
      </c>
      <c r="AH170" s="3">
        <v>87.2</v>
      </c>
      <c r="AI170" s="3">
        <v>90.31</v>
      </c>
      <c r="AJ170" s="3">
        <v>60</v>
      </c>
      <c r="AK170" s="3">
        <v>0.28000000000000003</v>
      </c>
      <c r="AL170" s="3">
        <v>6.48</v>
      </c>
      <c r="AM170" s="3">
        <v>2.35</v>
      </c>
      <c r="AN170" s="3">
        <v>0.56000000000000005</v>
      </c>
      <c r="AO170" s="3">
        <v>6.76</v>
      </c>
      <c r="AP170" s="3">
        <v>0.94</v>
      </c>
      <c r="AQ170" s="3">
        <v>1.97</v>
      </c>
    </row>
    <row r="171" spans="1:43">
      <c r="A171" s="2" t="s">
        <v>770</v>
      </c>
      <c r="B171" s="3" t="s">
        <v>96</v>
      </c>
      <c r="C171" s="2">
        <v>3</v>
      </c>
      <c r="D171" s="3" t="s">
        <v>45</v>
      </c>
      <c r="E171" s="3">
        <v>1</v>
      </c>
      <c r="F171" s="3">
        <v>190</v>
      </c>
      <c r="G171" s="3">
        <v>32</v>
      </c>
      <c r="H171" s="3">
        <v>3</v>
      </c>
      <c r="I171" s="14">
        <v>1500000</v>
      </c>
      <c r="J171" s="14">
        <v>1000000</v>
      </c>
      <c r="K171" s="3">
        <v>1</v>
      </c>
      <c r="L171" s="3">
        <v>1.0989010989010988E-2</v>
      </c>
      <c r="M171">
        <v>4.4435376663140992E-2</v>
      </c>
      <c r="N171">
        <v>2.7777777777777776E-2</v>
      </c>
      <c r="O171">
        <v>0.23809523809523811</v>
      </c>
      <c r="P171">
        <v>0</v>
      </c>
      <c r="Q171">
        <v>5.1678789747866535E-2</v>
      </c>
      <c r="R171" s="7">
        <v>0</v>
      </c>
      <c r="S171" s="7">
        <v>61107</v>
      </c>
      <c r="T171" s="3">
        <v>1779</v>
      </c>
      <c r="U171" s="3">
        <v>62.16</v>
      </c>
      <c r="V171" s="3">
        <v>16.670000000000002</v>
      </c>
      <c r="W171" s="3">
        <v>0.91</v>
      </c>
      <c r="X171" s="3">
        <v>6.42</v>
      </c>
      <c r="Y171" s="3">
        <v>0.81</v>
      </c>
      <c r="Z171" s="3">
        <v>0.2</v>
      </c>
      <c r="AA171" s="3">
        <v>0.05</v>
      </c>
      <c r="AB171" s="3">
        <v>0.05</v>
      </c>
      <c r="AC171" s="3">
        <v>0.66</v>
      </c>
      <c r="AD171" s="3">
        <v>15.38</v>
      </c>
      <c r="AE171" s="3">
        <v>0</v>
      </c>
      <c r="AF171" s="3">
        <v>0.35</v>
      </c>
      <c r="AG171" s="3">
        <v>0.56000000000000005</v>
      </c>
      <c r="AH171" s="3">
        <v>83.15</v>
      </c>
      <c r="AI171" s="3">
        <v>88.43</v>
      </c>
      <c r="AJ171" s="3">
        <v>52.69</v>
      </c>
      <c r="AK171" s="3">
        <v>0.05</v>
      </c>
      <c r="AL171" s="3">
        <v>3.54</v>
      </c>
      <c r="AM171" s="3">
        <v>0.66</v>
      </c>
      <c r="AN171" s="3">
        <v>0.25</v>
      </c>
      <c r="AO171" s="3">
        <v>6.93</v>
      </c>
      <c r="AP171" s="3">
        <v>0</v>
      </c>
      <c r="AQ171" s="3">
        <v>0</v>
      </c>
    </row>
    <row r="172" spans="1:43">
      <c r="A172" s="2" t="s">
        <v>771</v>
      </c>
      <c r="B172" s="3" t="s">
        <v>67</v>
      </c>
      <c r="C172" s="2">
        <v>1</v>
      </c>
      <c r="D172" s="3" t="s">
        <v>45</v>
      </c>
      <c r="E172" s="3">
        <v>1</v>
      </c>
      <c r="F172" s="3">
        <v>190</v>
      </c>
      <c r="G172" s="3">
        <v>24</v>
      </c>
      <c r="H172" s="3">
        <v>5</v>
      </c>
      <c r="I172" s="14">
        <v>50000000</v>
      </c>
      <c r="J172" s="14">
        <v>40000000</v>
      </c>
      <c r="K172" s="3">
        <v>1</v>
      </c>
      <c r="L172" s="2">
        <v>3.4965034965034965E-3</v>
      </c>
      <c r="M172">
        <v>3.2134384989993575E-2</v>
      </c>
      <c r="N172">
        <v>2.7777777777777776E-2</v>
      </c>
      <c r="O172">
        <v>9.0909090909090912E-2</v>
      </c>
      <c r="P172">
        <v>0</v>
      </c>
      <c r="Q172">
        <v>2.661241401544143E-2</v>
      </c>
      <c r="R172" s="7">
        <v>0</v>
      </c>
      <c r="S172" s="7"/>
      <c r="T172" s="3">
        <v>2314</v>
      </c>
      <c r="U172" s="3">
        <v>48.9</v>
      </c>
      <c r="V172" s="3">
        <v>21.43</v>
      </c>
      <c r="W172" s="3">
        <v>0</v>
      </c>
      <c r="X172" s="3">
        <v>1.67</v>
      </c>
      <c r="Y172" s="3">
        <v>1.59</v>
      </c>
      <c r="Z172" s="3">
        <v>0.12</v>
      </c>
      <c r="AA172" s="3">
        <v>0</v>
      </c>
      <c r="AB172" s="3">
        <v>0.57999999999999996</v>
      </c>
      <c r="AC172" s="3">
        <v>1.87</v>
      </c>
      <c r="AD172" s="3">
        <v>56.25</v>
      </c>
      <c r="AE172" s="3">
        <v>0.31</v>
      </c>
      <c r="AF172" s="3">
        <v>0.43</v>
      </c>
      <c r="AG172" s="3">
        <v>2.72</v>
      </c>
      <c r="AH172" s="3">
        <v>71.34</v>
      </c>
      <c r="AI172" s="3">
        <v>73.36</v>
      </c>
      <c r="AJ172" s="3">
        <v>44.12</v>
      </c>
      <c r="AK172" s="3">
        <v>0.57999999999999996</v>
      </c>
      <c r="AL172" s="3">
        <v>3.5</v>
      </c>
      <c r="AM172" s="3">
        <v>1.75</v>
      </c>
      <c r="AN172" s="3">
        <v>1.01</v>
      </c>
      <c r="AO172" s="3">
        <v>2.76</v>
      </c>
      <c r="AP172" s="3">
        <v>0</v>
      </c>
      <c r="AQ172" s="3">
        <v>0</v>
      </c>
    </row>
    <row r="173" spans="1:43">
      <c r="A173" s="3" t="s">
        <v>177</v>
      </c>
      <c r="B173" s="3" t="s">
        <v>156</v>
      </c>
      <c r="C173" s="2">
        <v>3</v>
      </c>
      <c r="D173" s="3" t="s">
        <v>24</v>
      </c>
      <c r="E173" s="3">
        <v>1</v>
      </c>
      <c r="F173" s="3">
        <v>168</v>
      </c>
      <c r="G173" s="3">
        <v>23</v>
      </c>
      <c r="H173" s="3">
        <v>4</v>
      </c>
      <c r="I173" s="14">
        <v>2000000</v>
      </c>
      <c r="J173" s="14">
        <v>6000000</v>
      </c>
      <c r="K173" s="3">
        <v>1</v>
      </c>
      <c r="L173" s="3">
        <v>8.241758241758242E-3</v>
      </c>
      <c r="M173">
        <v>1.602594731625127E-2</v>
      </c>
      <c r="N173">
        <v>3.8735774029891677E-3</v>
      </c>
      <c r="O173">
        <v>0.36734693877551022</v>
      </c>
      <c r="P173">
        <v>0</v>
      </c>
      <c r="Q173">
        <v>5.1131617122860996E-2</v>
      </c>
      <c r="R173" s="7">
        <v>0</v>
      </c>
      <c r="S173" s="7">
        <v>19175.357142857145</v>
      </c>
      <c r="T173" s="3">
        <v>2126</v>
      </c>
      <c r="U173" s="3">
        <v>38.46</v>
      </c>
      <c r="V173" s="3">
        <v>29.41</v>
      </c>
      <c r="W173" s="3">
        <v>0</v>
      </c>
      <c r="X173" s="3">
        <v>3.85</v>
      </c>
      <c r="Y173" s="3">
        <v>1.06</v>
      </c>
      <c r="Z173" s="3">
        <v>0.25</v>
      </c>
      <c r="AA173" s="3">
        <v>0</v>
      </c>
      <c r="AB173" s="3">
        <v>0</v>
      </c>
      <c r="AC173" s="3">
        <v>0.25</v>
      </c>
      <c r="AD173" s="3">
        <v>16.670000000000002</v>
      </c>
      <c r="AE173" s="3">
        <v>0.13</v>
      </c>
      <c r="AF173" s="3">
        <v>3.43</v>
      </c>
      <c r="AG173" s="3">
        <v>1.99</v>
      </c>
      <c r="AH173" s="3">
        <v>80.349999999999994</v>
      </c>
      <c r="AI173" s="3">
        <v>86.62</v>
      </c>
      <c r="AJ173" s="3">
        <v>64.290000000000006</v>
      </c>
      <c r="AK173" s="3">
        <v>0.47</v>
      </c>
      <c r="AL173" s="3">
        <v>4.1500000000000004</v>
      </c>
      <c r="AM173" s="3">
        <v>3.09</v>
      </c>
      <c r="AN173" s="3">
        <v>0.38</v>
      </c>
      <c r="AO173" s="3">
        <v>8.59</v>
      </c>
      <c r="AP173" s="3">
        <v>0</v>
      </c>
      <c r="AQ173" s="3">
        <v>0</v>
      </c>
    </row>
    <row r="174" spans="1:43">
      <c r="A174" s="3" t="s">
        <v>404</v>
      </c>
      <c r="B174" s="3" t="s">
        <v>151</v>
      </c>
      <c r="C174" s="2">
        <v>1</v>
      </c>
      <c r="D174" s="3" t="s">
        <v>24</v>
      </c>
      <c r="E174" s="3">
        <v>1</v>
      </c>
      <c r="F174" s="3">
        <v>178</v>
      </c>
      <c r="G174" s="3">
        <v>30</v>
      </c>
      <c r="H174" s="3">
        <v>3</v>
      </c>
      <c r="I174" s="14">
        <v>4000000</v>
      </c>
      <c r="J174" s="14">
        <v>3000000</v>
      </c>
      <c r="K174" s="3">
        <v>1</v>
      </c>
      <c r="L174" s="6">
        <v>1.9071837253655433E-3</v>
      </c>
      <c r="M174">
        <v>1.2732975043506659E-2</v>
      </c>
      <c r="N174">
        <v>1.0643115942028984E-2</v>
      </c>
      <c r="O174">
        <v>5.5555555555555552E-2</v>
      </c>
      <c r="P174">
        <v>0</v>
      </c>
      <c r="Q174">
        <v>1.1339373942171606E-2</v>
      </c>
      <c r="R174" s="7">
        <v>0</v>
      </c>
      <c r="S174" s="7">
        <v>0</v>
      </c>
      <c r="T174" s="3">
        <v>688</v>
      </c>
      <c r="U174" s="3">
        <v>32.26</v>
      </c>
      <c r="V174" s="3">
        <v>0</v>
      </c>
      <c r="W174" s="3">
        <v>0</v>
      </c>
      <c r="X174" s="3">
        <v>1.7</v>
      </c>
      <c r="Y174" s="3">
        <v>1.31</v>
      </c>
      <c r="Z174" s="3">
        <v>0.13</v>
      </c>
      <c r="AA174" s="3">
        <v>0</v>
      </c>
      <c r="AB174" s="3">
        <v>0</v>
      </c>
      <c r="AC174" s="3">
        <v>1.7</v>
      </c>
      <c r="AD174" s="3">
        <v>15.38</v>
      </c>
      <c r="AE174" s="3">
        <v>0.13</v>
      </c>
      <c r="AF174" s="3">
        <v>0.65</v>
      </c>
      <c r="AG174" s="3">
        <v>2.88</v>
      </c>
      <c r="AH174" s="3">
        <v>80.849999999999994</v>
      </c>
      <c r="AI174" s="3">
        <v>86.05</v>
      </c>
      <c r="AJ174" s="3">
        <v>25</v>
      </c>
      <c r="AK174" s="3">
        <v>0.26</v>
      </c>
      <c r="AL174" s="3">
        <v>0.26</v>
      </c>
      <c r="AM174" s="3">
        <v>0.65</v>
      </c>
      <c r="AN174" s="3">
        <v>0.52</v>
      </c>
      <c r="AO174" s="3">
        <v>0.39</v>
      </c>
      <c r="AP174" s="3">
        <v>0</v>
      </c>
      <c r="AQ174" s="3">
        <v>0</v>
      </c>
    </row>
    <row r="175" spans="1:43">
      <c r="A175" s="2" t="s">
        <v>811</v>
      </c>
      <c r="B175" s="3" t="s">
        <v>197</v>
      </c>
      <c r="C175" s="2">
        <v>1</v>
      </c>
      <c r="D175" s="3" t="s">
        <v>45</v>
      </c>
      <c r="E175" s="3">
        <v>1</v>
      </c>
      <c r="F175" s="3">
        <v>187</v>
      </c>
      <c r="G175" s="3">
        <v>23</v>
      </c>
      <c r="H175" s="3">
        <v>3</v>
      </c>
      <c r="I175" s="14">
        <v>6000000</v>
      </c>
      <c r="J175" s="14">
        <v>3500000</v>
      </c>
      <c r="K175" s="3">
        <v>1</v>
      </c>
      <c r="L175" s="6">
        <v>6.3572790845518119E-4</v>
      </c>
      <c r="M175">
        <v>8.3183098763763466E-2</v>
      </c>
      <c r="N175">
        <v>7.1428571428571425E-2</v>
      </c>
      <c r="O175">
        <v>0.30769230769230771</v>
      </c>
      <c r="P175">
        <v>0</v>
      </c>
      <c r="Q175">
        <v>6.1315367187516054E-2</v>
      </c>
      <c r="R175" s="7">
        <v>89906</v>
      </c>
      <c r="S175" s="7">
        <v>154792.41666666674</v>
      </c>
      <c r="T175" s="3">
        <v>1170</v>
      </c>
      <c r="U175" s="3">
        <v>47.27</v>
      </c>
      <c r="V175" s="3">
        <v>0</v>
      </c>
      <c r="W175" s="3">
        <v>0</v>
      </c>
      <c r="X175" s="3">
        <v>1.77</v>
      </c>
      <c r="Y175" s="3">
        <v>1.1499999999999999</v>
      </c>
      <c r="Z175" s="3">
        <v>0</v>
      </c>
      <c r="AA175" s="3">
        <v>0.08</v>
      </c>
      <c r="AB175" s="3">
        <v>0.23</v>
      </c>
      <c r="AC175" s="3">
        <v>2.15</v>
      </c>
      <c r="AD175" s="3">
        <v>35.71</v>
      </c>
      <c r="AE175" s="3">
        <v>0.08</v>
      </c>
      <c r="AF175" s="3">
        <v>0.77</v>
      </c>
      <c r="AG175" s="3">
        <v>4.08</v>
      </c>
      <c r="AH175" s="3">
        <v>77.86</v>
      </c>
      <c r="AI175" s="3">
        <v>80.91</v>
      </c>
      <c r="AJ175" s="3">
        <v>58.33</v>
      </c>
      <c r="AK175" s="3">
        <v>0.31</v>
      </c>
      <c r="AL175" s="3">
        <v>2</v>
      </c>
      <c r="AM175" s="3">
        <v>1.38</v>
      </c>
      <c r="AN175" s="3">
        <v>0</v>
      </c>
      <c r="AO175" s="3">
        <v>2.15</v>
      </c>
      <c r="AP175" s="3">
        <v>0.23</v>
      </c>
      <c r="AQ175" s="3">
        <v>0</v>
      </c>
    </row>
    <row r="176" spans="1:43">
      <c r="A176" s="2" t="s">
        <v>742</v>
      </c>
      <c r="B176" s="3" t="s">
        <v>124</v>
      </c>
      <c r="C176" s="2">
        <v>1</v>
      </c>
      <c r="D176" s="3" t="s">
        <v>27</v>
      </c>
      <c r="E176" s="3">
        <v>0</v>
      </c>
      <c r="F176" s="3">
        <v>186</v>
      </c>
      <c r="G176" s="3">
        <v>27</v>
      </c>
      <c r="H176" s="3">
        <v>1</v>
      </c>
      <c r="I176" s="14">
        <v>12000000</v>
      </c>
      <c r="J176" s="14">
        <v>10000000</v>
      </c>
      <c r="K176" s="3">
        <v>1</v>
      </c>
      <c r="L176" s="2">
        <v>6.993006993006993E-3</v>
      </c>
      <c r="M176">
        <v>5.4377253512418689E-3</v>
      </c>
      <c r="N176">
        <v>5.0020008003201274E-3</v>
      </c>
      <c r="O176">
        <v>2.1428571428571429E-2</v>
      </c>
      <c r="P176">
        <v>3.8461538461538462E-4</v>
      </c>
      <c r="Q176">
        <v>3.9126490071218125E-3</v>
      </c>
      <c r="R176" s="7">
        <v>0</v>
      </c>
      <c r="S176" s="7"/>
      <c r="T176" s="3">
        <v>1563</v>
      </c>
      <c r="U176" s="3">
        <v>33.33</v>
      </c>
      <c r="V176" s="3">
        <v>26.32</v>
      </c>
      <c r="W176" s="3">
        <v>0</v>
      </c>
      <c r="X176" s="3">
        <v>1.38</v>
      </c>
      <c r="Y176" s="3">
        <v>2.59</v>
      </c>
      <c r="Z176" s="3">
        <v>0.46</v>
      </c>
      <c r="AA176" s="3">
        <v>0.06</v>
      </c>
      <c r="AB176" s="3">
        <v>0.23</v>
      </c>
      <c r="AC176" s="3">
        <v>2.88</v>
      </c>
      <c r="AD176" s="3">
        <v>54</v>
      </c>
      <c r="AE176" s="3">
        <v>0.12</v>
      </c>
      <c r="AF176" s="3">
        <v>0.46</v>
      </c>
      <c r="AG176" s="3">
        <v>1.5</v>
      </c>
      <c r="AH176" s="3">
        <v>72.02</v>
      </c>
      <c r="AI176" s="3">
        <v>74.459999999999994</v>
      </c>
      <c r="AJ176" s="3">
        <v>75</v>
      </c>
      <c r="AK176" s="3">
        <v>0.23</v>
      </c>
      <c r="AL176" s="3">
        <v>0.98</v>
      </c>
      <c r="AM176" s="3">
        <v>0.75</v>
      </c>
      <c r="AN176" s="3">
        <v>0.12</v>
      </c>
      <c r="AO176" s="3">
        <v>1.1499999999999999</v>
      </c>
      <c r="AP176" s="3">
        <v>0.17</v>
      </c>
      <c r="AQ176" s="3">
        <v>0</v>
      </c>
    </row>
    <row r="177" spans="1:43">
      <c r="A177" s="2" t="s">
        <v>787</v>
      </c>
      <c r="B177" s="3" t="s">
        <v>123</v>
      </c>
      <c r="C177" s="2">
        <v>3</v>
      </c>
      <c r="D177" s="3" t="s">
        <v>45</v>
      </c>
      <c r="E177" s="3">
        <v>0</v>
      </c>
      <c r="F177" s="3">
        <v>178</v>
      </c>
      <c r="G177" s="3">
        <v>20</v>
      </c>
      <c r="H177" s="3">
        <v>4</v>
      </c>
      <c r="I177" s="14">
        <v>12500000</v>
      </c>
      <c r="J177" s="14">
        <v>8500000</v>
      </c>
      <c r="K177" s="3">
        <v>1</v>
      </c>
      <c r="L177" s="3">
        <v>1.0989010989010988E-2</v>
      </c>
      <c r="M177">
        <v>3.2814805604486859E-2</v>
      </c>
      <c r="N177">
        <v>2.1527777777777778E-2</v>
      </c>
      <c r="O177">
        <v>0.21176470588235294</v>
      </c>
      <c r="P177">
        <v>0</v>
      </c>
      <c r="Q177">
        <v>3.844369680653021E-2</v>
      </c>
      <c r="R177" s="7">
        <v>0</v>
      </c>
      <c r="S177" s="7">
        <v>108801.5</v>
      </c>
      <c r="T177" s="3">
        <v>742</v>
      </c>
      <c r="U177" s="3">
        <v>68</v>
      </c>
      <c r="V177" s="3">
        <v>50</v>
      </c>
      <c r="W177" s="3">
        <v>0.12</v>
      </c>
      <c r="X177" s="3">
        <v>4.8499999999999996</v>
      </c>
      <c r="Y177" s="3">
        <v>1.0900000000000001</v>
      </c>
      <c r="Z177" s="3">
        <v>0.24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0.85</v>
      </c>
      <c r="AG177" s="3">
        <v>2.1800000000000002</v>
      </c>
      <c r="AH177" s="3">
        <v>87.33</v>
      </c>
      <c r="AI177" s="3">
        <v>88.94</v>
      </c>
      <c r="AJ177" s="3">
        <v>70</v>
      </c>
      <c r="AK177" s="3">
        <v>0</v>
      </c>
      <c r="AL177" s="3">
        <v>7.88</v>
      </c>
      <c r="AM177" s="3">
        <v>1.7</v>
      </c>
      <c r="AN177" s="3">
        <v>0.36</v>
      </c>
      <c r="AO177" s="3">
        <v>7.64</v>
      </c>
      <c r="AP177" s="3">
        <v>0</v>
      </c>
      <c r="AQ177" s="3">
        <v>0</v>
      </c>
    </row>
    <row r="178" spans="1:43" ht="15.5">
      <c r="A178" s="2" t="s">
        <v>727</v>
      </c>
      <c r="B178" s="3" t="s">
        <v>118</v>
      </c>
      <c r="C178" s="2">
        <v>2</v>
      </c>
      <c r="D178" s="3" t="s">
        <v>142</v>
      </c>
      <c r="E178" s="3">
        <v>1</v>
      </c>
      <c r="F178" s="3">
        <v>169</v>
      </c>
      <c r="G178" s="3">
        <v>31</v>
      </c>
      <c r="H178" s="3">
        <v>3</v>
      </c>
      <c r="I178" s="14">
        <v>2000000</v>
      </c>
      <c r="J178" s="14">
        <v>4000000</v>
      </c>
      <c r="K178" s="3">
        <v>1</v>
      </c>
      <c r="L178" s="5">
        <v>7.1428571428571425E-2</v>
      </c>
      <c r="M178">
        <v>8.6518644005976475E-2</v>
      </c>
      <c r="N178">
        <v>6.6964285714285712E-2</v>
      </c>
      <c r="O178">
        <v>0.56000000000000005</v>
      </c>
      <c r="P178">
        <v>2.0408163265306121E-2</v>
      </c>
      <c r="Q178">
        <v>7.9185072670241705E-2</v>
      </c>
      <c r="R178" s="7">
        <v>776928</v>
      </c>
      <c r="S178" s="7"/>
      <c r="T178" s="3">
        <v>1274</v>
      </c>
      <c r="U178" s="3">
        <v>36.36</v>
      </c>
      <c r="V178" s="3">
        <v>0</v>
      </c>
      <c r="W178" s="3">
        <v>0</v>
      </c>
      <c r="X178" s="3">
        <v>1.91</v>
      </c>
      <c r="Y178" s="3">
        <v>0.85</v>
      </c>
      <c r="Z178" s="3">
        <v>0</v>
      </c>
      <c r="AA178" s="3">
        <v>0</v>
      </c>
      <c r="AB178" s="3">
        <v>0.14000000000000001</v>
      </c>
      <c r="AC178" s="3">
        <v>1.91</v>
      </c>
      <c r="AD178" s="3">
        <v>33.33</v>
      </c>
      <c r="AE178" s="3">
        <v>0</v>
      </c>
      <c r="AF178" s="3">
        <v>2.33</v>
      </c>
      <c r="AG178" s="3">
        <v>4.5199999999999996</v>
      </c>
      <c r="AH178" s="3">
        <v>79.67</v>
      </c>
      <c r="AI178" s="3">
        <v>86.75</v>
      </c>
      <c r="AJ178" s="3">
        <v>52.63</v>
      </c>
      <c r="AK178" s="3">
        <v>0.21</v>
      </c>
      <c r="AL178" s="3">
        <v>3.04</v>
      </c>
      <c r="AM178" s="3">
        <v>2.33</v>
      </c>
      <c r="AN178" s="3">
        <v>0.56999999999999995</v>
      </c>
      <c r="AO178" s="3">
        <v>3.25</v>
      </c>
      <c r="AP178" s="3">
        <v>7.0000000000000007E-2</v>
      </c>
      <c r="AQ178" s="3">
        <v>0.35</v>
      </c>
    </row>
    <row r="179" spans="1:43" ht="15.5">
      <c r="A179" s="2" t="s">
        <v>728</v>
      </c>
      <c r="B179" s="3" t="s">
        <v>14</v>
      </c>
      <c r="C179" s="2">
        <v>2</v>
      </c>
      <c r="D179" s="3" t="s">
        <v>45</v>
      </c>
      <c r="E179" s="3">
        <v>1</v>
      </c>
      <c r="F179" s="3">
        <v>181</v>
      </c>
      <c r="G179" s="3">
        <v>22</v>
      </c>
      <c r="H179" s="3">
        <v>6</v>
      </c>
      <c r="I179" s="14">
        <v>60000000</v>
      </c>
      <c r="J179" s="14">
        <v>65000000</v>
      </c>
      <c r="K179" s="3">
        <v>1</v>
      </c>
      <c r="L179" s="5">
        <v>7.1428571428571425E-2</v>
      </c>
      <c r="M179">
        <v>7.2833799052198306E-2</v>
      </c>
      <c r="N179">
        <v>5.5555555555555552E-2</v>
      </c>
      <c r="O179">
        <v>0.25</v>
      </c>
      <c r="P179">
        <v>5.0000000000000001E-3</v>
      </c>
      <c r="Q179">
        <v>4.5818547491159413E-2</v>
      </c>
      <c r="R179" s="7">
        <v>26993</v>
      </c>
      <c r="S179" s="7">
        <v>148354</v>
      </c>
      <c r="T179" s="3">
        <v>2862</v>
      </c>
      <c r="U179" s="3">
        <v>53.66</v>
      </c>
      <c r="V179" s="3">
        <v>20</v>
      </c>
      <c r="W179" s="3">
        <v>0.25</v>
      </c>
      <c r="X179" s="3">
        <v>3.71</v>
      </c>
      <c r="Y179" s="3">
        <v>1.35</v>
      </c>
      <c r="Z179" s="3">
        <v>0.09</v>
      </c>
      <c r="AA179" s="3">
        <v>0</v>
      </c>
      <c r="AB179" s="3">
        <v>0.03</v>
      </c>
      <c r="AC179" s="3">
        <v>0.94</v>
      </c>
      <c r="AD179" s="3">
        <v>23.33</v>
      </c>
      <c r="AE179" s="3">
        <v>0.09</v>
      </c>
      <c r="AF179" s="3">
        <v>0.31</v>
      </c>
      <c r="AG179" s="3">
        <v>4.5599999999999996</v>
      </c>
      <c r="AH179" s="3">
        <v>90.33</v>
      </c>
      <c r="AI179" s="3">
        <v>91.31</v>
      </c>
      <c r="AJ179" s="3">
        <v>65.569999999999993</v>
      </c>
      <c r="AK179" s="3">
        <v>0.35</v>
      </c>
      <c r="AL179" s="3">
        <v>10.82</v>
      </c>
      <c r="AM179" s="3">
        <v>2.36</v>
      </c>
      <c r="AN179" s="3">
        <v>1.45</v>
      </c>
      <c r="AO179" s="3">
        <v>10.44</v>
      </c>
      <c r="AP179" s="3">
        <v>0.03</v>
      </c>
      <c r="AQ179" s="3">
        <v>0</v>
      </c>
    </row>
    <row r="180" spans="1:43" ht="15.5">
      <c r="A180" s="2" t="s">
        <v>730</v>
      </c>
      <c r="B180" s="3" t="s">
        <v>127</v>
      </c>
      <c r="C180" s="2">
        <v>2</v>
      </c>
      <c r="D180" s="3" t="s">
        <v>45</v>
      </c>
      <c r="E180" s="3">
        <v>1</v>
      </c>
      <c r="F180" s="3">
        <v>172</v>
      </c>
      <c r="G180" s="3">
        <v>27</v>
      </c>
      <c r="H180" s="3">
        <v>4</v>
      </c>
      <c r="I180" s="14">
        <v>9500000</v>
      </c>
      <c r="J180" s="14">
        <v>12000000</v>
      </c>
      <c r="K180" s="3">
        <v>1</v>
      </c>
      <c r="L180" s="5">
        <v>1.5873015873015872E-2</v>
      </c>
      <c r="M180">
        <v>4.1083886889236372E-2</v>
      </c>
      <c r="N180">
        <v>1.3338668800853675E-2</v>
      </c>
      <c r="O180">
        <v>0.24285714285714283</v>
      </c>
      <c r="P180">
        <v>0</v>
      </c>
      <c r="Q180">
        <v>5.8598167560761645E-2</v>
      </c>
      <c r="R180" s="7">
        <v>0</v>
      </c>
      <c r="S180" s="7">
        <v>0</v>
      </c>
      <c r="T180" s="3">
        <v>3081</v>
      </c>
      <c r="U180" s="3">
        <v>46.15</v>
      </c>
      <c r="V180" s="3">
        <v>0</v>
      </c>
      <c r="W180" s="3">
        <v>0.32</v>
      </c>
      <c r="X180" s="3">
        <v>5.93</v>
      </c>
      <c r="Y180" s="3">
        <v>1.4</v>
      </c>
      <c r="Z180" s="3">
        <v>0.2</v>
      </c>
      <c r="AA180" s="3">
        <v>0.03</v>
      </c>
      <c r="AB180" s="3">
        <v>0.18</v>
      </c>
      <c r="AC180" s="3">
        <v>1.93</v>
      </c>
      <c r="AD180" s="3">
        <v>31.82</v>
      </c>
      <c r="AE180" s="3">
        <v>0.28999999999999998</v>
      </c>
      <c r="AF180" s="3">
        <v>1.29</v>
      </c>
      <c r="AG180" s="3">
        <v>4.97</v>
      </c>
      <c r="AH180" s="3">
        <v>76.62</v>
      </c>
      <c r="AI180" s="3">
        <v>83.82</v>
      </c>
      <c r="AJ180" s="3">
        <v>58.92</v>
      </c>
      <c r="AK180" s="3">
        <v>0.15</v>
      </c>
      <c r="AL180" s="3">
        <v>12.36</v>
      </c>
      <c r="AM180" s="3">
        <v>2.4</v>
      </c>
      <c r="AN180" s="3">
        <v>1.26</v>
      </c>
      <c r="AO180" s="3">
        <v>11.25</v>
      </c>
      <c r="AP180" s="3">
        <v>3.13</v>
      </c>
      <c r="AQ180" s="3">
        <v>5</v>
      </c>
    </row>
    <row r="181" spans="1:43">
      <c r="A181" s="3" t="s">
        <v>64</v>
      </c>
      <c r="B181" s="3" t="s">
        <v>26</v>
      </c>
      <c r="C181" s="2">
        <v>3</v>
      </c>
      <c r="D181" s="3" t="s">
        <v>45</v>
      </c>
      <c r="E181" s="3">
        <v>0</v>
      </c>
      <c r="F181" s="3">
        <v>184</v>
      </c>
      <c r="G181" s="3">
        <v>21</v>
      </c>
      <c r="H181" s="3">
        <v>5</v>
      </c>
      <c r="I181" s="14">
        <v>21500000</v>
      </c>
      <c r="J181" s="14">
        <v>15000000</v>
      </c>
      <c r="K181" s="3">
        <v>1</v>
      </c>
      <c r="L181" s="3">
        <v>7.6923076923076927E-2</v>
      </c>
      <c r="M181">
        <v>8.243907418519883E-2</v>
      </c>
      <c r="N181">
        <v>7.1428571428571425E-2</v>
      </c>
      <c r="O181">
        <v>0.33333333333333331</v>
      </c>
      <c r="P181">
        <v>0.01</v>
      </c>
      <c r="Q181">
        <v>6.3608068633246515E-2</v>
      </c>
      <c r="R181" s="7">
        <v>246543</v>
      </c>
      <c r="S181" s="7"/>
      <c r="T181" s="3">
        <v>2075</v>
      </c>
      <c r="U181" s="3">
        <v>55.32</v>
      </c>
      <c r="V181" s="3">
        <v>0</v>
      </c>
      <c r="W181" s="3">
        <v>0</v>
      </c>
      <c r="X181" s="3">
        <v>4.5999999999999996</v>
      </c>
      <c r="Y181" s="3">
        <v>1.1299999999999999</v>
      </c>
      <c r="Z181" s="3">
        <v>0.22</v>
      </c>
      <c r="AA181" s="3">
        <v>0.04</v>
      </c>
      <c r="AB181" s="3">
        <v>0.04</v>
      </c>
      <c r="AC181" s="3">
        <v>1.04</v>
      </c>
      <c r="AD181" s="3">
        <v>25</v>
      </c>
      <c r="AE181" s="3">
        <v>0.09</v>
      </c>
      <c r="AF181" s="3">
        <v>2.99</v>
      </c>
      <c r="AG181" s="3">
        <v>5.25</v>
      </c>
      <c r="AH181" s="3">
        <v>82.44</v>
      </c>
      <c r="AI181" s="3">
        <v>88.36</v>
      </c>
      <c r="AJ181" s="3">
        <v>40.380000000000003</v>
      </c>
      <c r="AK181" s="3">
        <v>0.43</v>
      </c>
      <c r="AL181" s="3">
        <v>4.29</v>
      </c>
      <c r="AM181" s="3">
        <v>2.2599999999999998</v>
      </c>
      <c r="AN181" s="3">
        <v>0.61</v>
      </c>
      <c r="AO181" s="3">
        <v>6.42</v>
      </c>
      <c r="AP181" s="3">
        <v>0</v>
      </c>
      <c r="AQ181" s="3">
        <v>0</v>
      </c>
    </row>
    <row r="182" spans="1:43" ht="15.5">
      <c r="A182" s="3" t="s">
        <v>300</v>
      </c>
      <c r="B182" s="3" t="s">
        <v>65</v>
      </c>
      <c r="C182" s="2">
        <v>2</v>
      </c>
      <c r="D182" s="3" t="s">
        <v>6</v>
      </c>
      <c r="E182" s="3">
        <v>1</v>
      </c>
      <c r="F182" s="3">
        <v>177</v>
      </c>
      <c r="G182" s="3">
        <v>27</v>
      </c>
      <c r="H182" s="3">
        <v>4</v>
      </c>
      <c r="I182" s="14">
        <v>22000000</v>
      </c>
      <c r="J182" s="14">
        <v>25000000</v>
      </c>
      <c r="K182" s="3">
        <v>1</v>
      </c>
      <c r="L182" s="5">
        <v>1.1904761904761904E-2</v>
      </c>
      <c r="M182">
        <v>2.6869513303023868E-2</v>
      </c>
      <c r="N182">
        <v>1.5728715728715727E-2</v>
      </c>
      <c r="O182">
        <v>0.26666666666666666</v>
      </c>
      <c r="P182">
        <v>0</v>
      </c>
      <c r="Q182">
        <v>4.1409755502942035E-2</v>
      </c>
      <c r="R182" s="7">
        <v>0</v>
      </c>
      <c r="S182" s="7">
        <v>151739</v>
      </c>
      <c r="T182" s="3">
        <v>3264</v>
      </c>
      <c r="U182" s="3">
        <v>37.04</v>
      </c>
      <c r="V182" s="3">
        <v>33.33</v>
      </c>
      <c r="W182" s="3">
        <v>0.22</v>
      </c>
      <c r="X182" s="3">
        <v>5.85</v>
      </c>
      <c r="Y182" s="3">
        <v>1.08</v>
      </c>
      <c r="Z182" s="3">
        <v>0.28000000000000003</v>
      </c>
      <c r="AA182" s="3">
        <v>0</v>
      </c>
      <c r="AB182" s="3">
        <v>0</v>
      </c>
      <c r="AC182" s="3">
        <v>0.85</v>
      </c>
      <c r="AD182" s="3">
        <v>12.9</v>
      </c>
      <c r="AE182" s="3">
        <v>0.11</v>
      </c>
      <c r="AF182" s="3">
        <v>0.39</v>
      </c>
      <c r="AG182" s="3">
        <v>1.41</v>
      </c>
      <c r="AH182" s="3">
        <v>86.88</v>
      </c>
      <c r="AI182" s="3">
        <v>91.04</v>
      </c>
      <c r="AJ182" s="3">
        <v>53.73</v>
      </c>
      <c r="AK182" s="3">
        <v>0.19</v>
      </c>
      <c r="AL182" s="3">
        <v>10.84</v>
      </c>
      <c r="AM182" s="3">
        <v>1.43</v>
      </c>
      <c r="AN182" s="3">
        <v>1.46</v>
      </c>
      <c r="AO182" s="3">
        <v>8.4700000000000006</v>
      </c>
      <c r="AP182" s="3">
        <v>1.52</v>
      </c>
      <c r="AQ182" s="3">
        <v>2.59</v>
      </c>
    </row>
    <row r="183" spans="1:43">
      <c r="A183" s="2" t="s">
        <v>708</v>
      </c>
      <c r="B183" s="3" t="s">
        <v>40</v>
      </c>
      <c r="C183" s="2">
        <v>1</v>
      </c>
      <c r="D183" s="3" t="s">
        <v>29</v>
      </c>
      <c r="E183" s="3">
        <v>1</v>
      </c>
      <c r="F183" s="3">
        <v>175</v>
      </c>
      <c r="G183" s="3">
        <v>26</v>
      </c>
      <c r="H183" s="3">
        <v>5</v>
      </c>
      <c r="I183" s="14">
        <v>25500000</v>
      </c>
      <c r="J183" s="14">
        <v>38000000</v>
      </c>
      <c r="K183" s="3">
        <v>1</v>
      </c>
      <c r="L183" s="2">
        <v>1.048951048951049E-2</v>
      </c>
      <c r="M183">
        <v>1.4118087995051109E-2</v>
      </c>
      <c r="N183">
        <v>1.0004001600640255E-2</v>
      </c>
      <c r="O183">
        <v>0.10256410256410256</v>
      </c>
      <c r="P183">
        <v>2.2222222222222222E-3</v>
      </c>
      <c r="Q183">
        <v>1.447163924403992E-2</v>
      </c>
      <c r="R183" s="7">
        <v>273487</v>
      </c>
      <c r="S183" s="7"/>
      <c r="T183" s="3">
        <v>3007</v>
      </c>
      <c r="U183" s="3">
        <v>23.76</v>
      </c>
      <c r="V183" s="3">
        <v>33.33</v>
      </c>
      <c r="W183" s="3">
        <v>0.06</v>
      </c>
      <c r="X183" s="3">
        <v>2.96</v>
      </c>
      <c r="Y183" s="3">
        <v>0.81</v>
      </c>
      <c r="Z183" s="3">
        <v>0.03</v>
      </c>
      <c r="AA183" s="3">
        <v>0</v>
      </c>
      <c r="AB183" s="3">
        <v>0.3</v>
      </c>
      <c r="AC183" s="3">
        <v>2.15</v>
      </c>
      <c r="AD183" s="3">
        <v>36.11</v>
      </c>
      <c r="AE183" s="3">
        <v>0.3</v>
      </c>
      <c r="AF183" s="3">
        <v>2.99</v>
      </c>
      <c r="AG183" s="3">
        <v>6.88</v>
      </c>
      <c r="AH183" s="3">
        <v>78.39</v>
      </c>
      <c r="AI183" s="3">
        <v>83.9</v>
      </c>
      <c r="AJ183" s="3">
        <v>66.290000000000006</v>
      </c>
      <c r="AK183" s="3">
        <v>0.93</v>
      </c>
      <c r="AL183" s="3">
        <v>3.95</v>
      </c>
      <c r="AM183" s="3">
        <v>4.04</v>
      </c>
      <c r="AN183" s="3">
        <v>1.32</v>
      </c>
      <c r="AO183" s="3">
        <v>6.17</v>
      </c>
      <c r="AP183" s="3">
        <v>1.08</v>
      </c>
      <c r="AQ183" s="3">
        <v>3.11</v>
      </c>
    </row>
    <row r="184" spans="1:43" ht="15.5">
      <c r="A184" s="2" t="s">
        <v>681</v>
      </c>
      <c r="B184" s="3" t="s">
        <v>114</v>
      </c>
      <c r="C184" s="2">
        <v>2</v>
      </c>
      <c r="D184" s="3" t="s">
        <v>45</v>
      </c>
      <c r="E184" s="3">
        <v>1</v>
      </c>
      <c r="F184" s="3">
        <v>172</v>
      </c>
      <c r="G184" s="3">
        <v>24</v>
      </c>
      <c r="H184" s="3">
        <v>5</v>
      </c>
      <c r="I184" s="14">
        <v>13000000</v>
      </c>
      <c r="J184" s="14">
        <v>15000000</v>
      </c>
      <c r="K184" s="3">
        <v>1</v>
      </c>
      <c r="L184" s="5">
        <v>7.9365079365079361E-3</v>
      </c>
      <c r="M184">
        <v>1.8507227595062754E-2</v>
      </c>
      <c r="N184">
        <v>1.2445887445887446E-2</v>
      </c>
      <c r="O184">
        <v>0.1142857142857143</v>
      </c>
      <c r="P184">
        <v>0</v>
      </c>
      <c r="Q184">
        <v>2.0890148670798494E-2</v>
      </c>
      <c r="R184" s="7">
        <v>29946</v>
      </c>
      <c r="S184" s="7"/>
      <c r="T184" s="3">
        <v>3455</v>
      </c>
      <c r="U184" s="3">
        <v>38.369999999999997</v>
      </c>
      <c r="V184" s="3">
        <v>0</v>
      </c>
      <c r="W184" s="3">
        <v>0.08</v>
      </c>
      <c r="X184" s="3">
        <v>3.46</v>
      </c>
      <c r="Y184" s="3">
        <v>1.1200000000000001</v>
      </c>
      <c r="Z184" s="3">
        <v>0.08</v>
      </c>
      <c r="AA184" s="3">
        <v>0</v>
      </c>
      <c r="AB184" s="3">
        <v>0.1</v>
      </c>
      <c r="AC184" s="3">
        <v>1.9</v>
      </c>
      <c r="AD184" s="3">
        <v>24.66</v>
      </c>
      <c r="AE184" s="3">
        <v>0.1</v>
      </c>
      <c r="AF184" s="3">
        <v>0.96</v>
      </c>
      <c r="AG184" s="3">
        <v>2.11</v>
      </c>
      <c r="AH184" s="3">
        <v>85.34</v>
      </c>
      <c r="AI184" s="3">
        <v>87.54</v>
      </c>
      <c r="AJ184" s="3">
        <v>74.34</v>
      </c>
      <c r="AK184" s="3">
        <v>0.34</v>
      </c>
      <c r="AL184" s="3">
        <v>8.08</v>
      </c>
      <c r="AM184" s="3">
        <v>2.08</v>
      </c>
      <c r="AN184" s="3">
        <v>1.04</v>
      </c>
      <c r="AO184" s="3">
        <v>7.35</v>
      </c>
      <c r="AP184" s="3">
        <v>1.35</v>
      </c>
      <c r="AQ184" s="3">
        <v>1.41</v>
      </c>
    </row>
    <row r="185" spans="1:43">
      <c r="A185" s="2" t="s">
        <v>687</v>
      </c>
      <c r="B185" s="3" t="s">
        <v>80</v>
      </c>
      <c r="C185" s="2">
        <v>3</v>
      </c>
      <c r="D185" s="3" t="s">
        <v>21</v>
      </c>
      <c r="E185" s="3">
        <v>1</v>
      </c>
      <c r="F185" s="3">
        <v>180</v>
      </c>
      <c r="G185" s="3">
        <v>23</v>
      </c>
      <c r="H185" s="3">
        <v>4</v>
      </c>
      <c r="I185" s="14">
        <v>22400000</v>
      </c>
      <c r="J185" s="14">
        <v>17000000</v>
      </c>
      <c r="K185" s="3">
        <v>1</v>
      </c>
      <c r="L185" s="3">
        <v>1.0989010989010988E-2</v>
      </c>
      <c r="M185">
        <v>4.0787037947151092E-2</v>
      </c>
      <c r="N185">
        <v>3.6375661375661374E-2</v>
      </c>
      <c r="O185">
        <v>0.14285714285714285</v>
      </c>
      <c r="P185">
        <v>0</v>
      </c>
      <c r="Q185">
        <v>3.0900279791565292E-2</v>
      </c>
      <c r="R185" s="7">
        <v>1228</v>
      </c>
      <c r="S185" s="7">
        <v>282171.5</v>
      </c>
      <c r="T185" s="3">
        <v>2879</v>
      </c>
      <c r="U185" s="3">
        <v>30.67</v>
      </c>
      <c r="V185" s="3">
        <v>40</v>
      </c>
      <c r="W185" s="3">
        <v>0.25</v>
      </c>
      <c r="X185" s="3">
        <v>5.47</v>
      </c>
      <c r="Y185" s="3">
        <v>0.72</v>
      </c>
      <c r="Z185" s="3">
        <v>0.19</v>
      </c>
      <c r="AA185" s="3">
        <v>0</v>
      </c>
      <c r="AB185" s="3">
        <v>0.09</v>
      </c>
      <c r="AC185" s="3">
        <v>0.56000000000000005</v>
      </c>
      <c r="AD185" s="3">
        <v>38.89</v>
      </c>
      <c r="AE185" s="3">
        <v>0.19</v>
      </c>
      <c r="AF185" s="3">
        <v>2.94</v>
      </c>
      <c r="AG185" s="3">
        <v>3.31</v>
      </c>
      <c r="AH185" s="3">
        <v>77.8</v>
      </c>
      <c r="AI185" s="3">
        <v>86.2</v>
      </c>
      <c r="AJ185" s="3">
        <v>51.01</v>
      </c>
      <c r="AK185" s="3">
        <v>0.53</v>
      </c>
      <c r="AL185" s="3">
        <v>5.47</v>
      </c>
      <c r="AM185" s="3">
        <v>2.63</v>
      </c>
      <c r="AN185" s="3">
        <v>0.66</v>
      </c>
      <c r="AO185" s="3">
        <v>9.2799999999999994</v>
      </c>
      <c r="AP185" s="3">
        <v>1.19</v>
      </c>
      <c r="AQ185" s="3">
        <v>1.81</v>
      </c>
    </row>
    <row r="186" spans="1:43">
      <c r="A186" s="2" t="s">
        <v>688</v>
      </c>
      <c r="B186" s="3" t="s">
        <v>163</v>
      </c>
      <c r="C186" s="2">
        <v>3</v>
      </c>
      <c r="D186" s="3" t="s">
        <v>45</v>
      </c>
      <c r="E186" s="3">
        <v>1</v>
      </c>
      <c r="F186" s="3">
        <v>173</v>
      </c>
      <c r="G186" s="3">
        <v>29</v>
      </c>
      <c r="H186" s="3">
        <v>3</v>
      </c>
      <c r="I186" s="14">
        <v>440000</v>
      </c>
      <c r="J186" s="14">
        <v>1500000</v>
      </c>
      <c r="K186" s="3">
        <v>1</v>
      </c>
      <c r="L186" s="3">
        <v>5.4945054945054941E-3</v>
      </c>
      <c r="M186">
        <v>5.8247003796021553E-2</v>
      </c>
      <c r="N186">
        <v>1.9345238095238096E-2</v>
      </c>
      <c r="O186">
        <v>0.2857142857142857</v>
      </c>
      <c r="P186">
        <v>0</v>
      </c>
      <c r="Q186">
        <v>7.4384941459380891E-2</v>
      </c>
      <c r="R186" s="7">
        <v>0</v>
      </c>
      <c r="S186" s="7">
        <v>0</v>
      </c>
      <c r="T186" s="3">
        <v>992</v>
      </c>
      <c r="U186" s="3">
        <v>46.34</v>
      </c>
      <c r="V186" s="3">
        <v>22.22</v>
      </c>
      <c r="W186" s="3">
        <v>0.36</v>
      </c>
      <c r="X186" s="3">
        <v>4.99</v>
      </c>
      <c r="Y186" s="3">
        <v>1.45</v>
      </c>
      <c r="Z186" s="3">
        <v>0.36</v>
      </c>
      <c r="AA186" s="3">
        <v>0</v>
      </c>
      <c r="AB186" s="3">
        <v>0</v>
      </c>
      <c r="AC186" s="3">
        <v>0.18</v>
      </c>
      <c r="AD186" s="3">
        <v>50</v>
      </c>
      <c r="AE186" s="3">
        <v>0</v>
      </c>
      <c r="AF186" s="3">
        <v>3.36</v>
      </c>
      <c r="AG186" s="3">
        <v>2.36</v>
      </c>
      <c r="AH186" s="3">
        <v>80.09</v>
      </c>
      <c r="AI186" s="3">
        <v>89.89</v>
      </c>
      <c r="AJ186" s="3">
        <v>50</v>
      </c>
      <c r="AK186" s="3">
        <v>0.18</v>
      </c>
      <c r="AL186" s="3">
        <v>7.98</v>
      </c>
      <c r="AM186" s="3">
        <v>3.54</v>
      </c>
      <c r="AN186" s="3">
        <v>0.54</v>
      </c>
      <c r="AO186" s="3">
        <v>10.61</v>
      </c>
      <c r="AP186" s="3">
        <v>0</v>
      </c>
      <c r="AQ186" s="3">
        <v>0</v>
      </c>
    </row>
    <row r="187" spans="1:43">
      <c r="A187" s="2" t="s">
        <v>685</v>
      </c>
      <c r="B187" s="3" t="s">
        <v>106</v>
      </c>
      <c r="C187" s="2">
        <v>1</v>
      </c>
      <c r="D187" s="3" t="s">
        <v>13</v>
      </c>
      <c r="E187" s="3">
        <v>1</v>
      </c>
      <c r="F187" s="3">
        <v>180</v>
      </c>
      <c r="G187" s="3">
        <v>26</v>
      </c>
      <c r="H187" s="3">
        <v>3</v>
      </c>
      <c r="I187" s="14">
        <v>7000000</v>
      </c>
      <c r="J187" s="14">
        <v>9000000</v>
      </c>
      <c r="K187" s="3">
        <v>1</v>
      </c>
      <c r="L187" s="2">
        <v>3.4965034965034965E-3</v>
      </c>
      <c r="M187">
        <v>7.8084704052874864E-3</v>
      </c>
      <c r="N187">
        <v>4.3961352657004831E-3</v>
      </c>
      <c r="O187">
        <v>0.12820512820512822</v>
      </c>
      <c r="P187">
        <v>4.1666666666666664E-4</v>
      </c>
      <c r="Q187">
        <v>1.7765288146033831E-2</v>
      </c>
      <c r="R187" s="7">
        <v>0</v>
      </c>
      <c r="S187" s="7">
        <v>39362</v>
      </c>
      <c r="T187" s="3">
        <v>1852</v>
      </c>
      <c r="U187" s="3">
        <v>19.05</v>
      </c>
      <c r="V187" s="3">
        <v>0</v>
      </c>
      <c r="W187" s="3">
        <v>0.1</v>
      </c>
      <c r="X187" s="3">
        <v>2.2799999999999998</v>
      </c>
      <c r="Y187" s="3">
        <v>0.63</v>
      </c>
      <c r="Z187" s="3">
        <v>0.05</v>
      </c>
      <c r="AA187" s="3">
        <v>0</v>
      </c>
      <c r="AB187" s="3">
        <v>0.34</v>
      </c>
      <c r="AC187" s="3">
        <v>2.4300000000000002</v>
      </c>
      <c r="AD187" s="3">
        <v>34</v>
      </c>
      <c r="AE187" s="3">
        <v>0.15</v>
      </c>
      <c r="AF187" s="3">
        <v>2.09</v>
      </c>
      <c r="AG187" s="3">
        <v>4.42</v>
      </c>
      <c r="AH187" s="3">
        <v>80.55</v>
      </c>
      <c r="AI187" s="3">
        <v>86.3</v>
      </c>
      <c r="AJ187" s="3">
        <v>48.68</v>
      </c>
      <c r="AK187" s="3">
        <v>0.49</v>
      </c>
      <c r="AL187" s="3">
        <v>5.3</v>
      </c>
      <c r="AM187" s="3">
        <v>3.21</v>
      </c>
      <c r="AN187" s="3">
        <v>1.41</v>
      </c>
      <c r="AO187" s="3">
        <v>6.66</v>
      </c>
      <c r="AP187" s="3">
        <v>1.36</v>
      </c>
      <c r="AQ187" s="3">
        <v>2.77</v>
      </c>
    </row>
    <row r="188" spans="1:43" ht="15.5">
      <c r="A188" s="2" t="s">
        <v>656</v>
      </c>
      <c r="B188" s="3" t="s">
        <v>96</v>
      </c>
      <c r="C188" s="2">
        <v>2</v>
      </c>
      <c r="D188" s="3" t="s">
        <v>6</v>
      </c>
      <c r="E188" s="3">
        <v>1</v>
      </c>
      <c r="F188" s="3">
        <v>188</v>
      </c>
      <c r="G188" s="3">
        <v>24</v>
      </c>
      <c r="H188" s="3">
        <v>5</v>
      </c>
      <c r="I188" s="14">
        <v>6000000</v>
      </c>
      <c r="J188" s="14">
        <v>8500000</v>
      </c>
      <c r="K188" s="3">
        <v>1</v>
      </c>
      <c r="L188" s="5">
        <v>1.5873015873015872E-2</v>
      </c>
      <c r="M188">
        <v>2.1555663387212307E-2</v>
      </c>
      <c r="N188">
        <v>1.4285714285714285E-2</v>
      </c>
      <c r="O188">
        <v>0.125</v>
      </c>
      <c r="P188">
        <v>1.2987012987012987E-3</v>
      </c>
      <c r="Q188">
        <v>2.3190088683121113E-2</v>
      </c>
      <c r="R188" s="7">
        <v>0</v>
      </c>
      <c r="S188" s="7">
        <v>226161</v>
      </c>
      <c r="T188" s="3">
        <v>2125</v>
      </c>
      <c r="U188" s="3">
        <v>47.17</v>
      </c>
      <c r="V188" s="3">
        <v>0</v>
      </c>
      <c r="W188" s="3">
        <v>0.13</v>
      </c>
      <c r="X188" s="3">
        <v>5.8</v>
      </c>
      <c r="Y188" s="3">
        <v>1.31</v>
      </c>
      <c r="Z188" s="3">
        <v>0.21</v>
      </c>
      <c r="AA188" s="3">
        <v>0</v>
      </c>
      <c r="AB188" s="3">
        <v>0.04</v>
      </c>
      <c r="AC188" s="3">
        <v>0.72</v>
      </c>
      <c r="AD188" s="3">
        <v>35.29</v>
      </c>
      <c r="AE188" s="3">
        <v>0.04</v>
      </c>
      <c r="AF188" s="3">
        <v>0.17</v>
      </c>
      <c r="AG188" s="3">
        <v>2.2000000000000002</v>
      </c>
      <c r="AH188" s="3">
        <v>87.28</v>
      </c>
      <c r="AI188" s="3">
        <v>88.84</v>
      </c>
      <c r="AJ188" s="3">
        <v>62</v>
      </c>
      <c r="AK188" s="3">
        <v>0.08</v>
      </c>
      <c r="AL188" s="3">
        <v>5.04</v>
      </c>
      <c r="AM188" s="3">
        <v>0.85</v>
      </c>
      <c r="AN188" s="3">
        <v>0.64</v>
      </c>
      <c r="AO188" s="3">
        <v>6.65</v>
      </c>
      <c r="AP188" s="3">
        <v>0</v>
      </c>
      <c r="AQ188" s="3">
        <v>0</v>
      </c>
    </row>
    <row r="189" spans="1:43">
      <c r="A189" s="2" t="s">
        <v>674</v>
      </c>
      <c r="B189" s="3" t="s">
        <v>143</v>
      </c>
      <c r="C189" s="2">
        <v>1</v>
      </c>
      <c r="D189" s="3" t="s">
        <v>45</v>
      </c>
      <c r="E189" s="3">
        <v>1</v>
      </c>
      <c r="F189" s="3">
        <v>173</v>
      </c>
      <c r="G189" s="3">
        <v>24</v>
      </c>
      <c r="H189" s="3">
        <v>4</v>
      </c>
      <c r="I189" s="14">
        <v>8000000</v>
      </c>
      <c r="J189" s="14">
        <v>6000000</v>
      </c>
      <c r="K189" s="3">
        <v>1</v>
      </c>
      <c r="L189" s="6">
        <v>3.178639542275906E-4</v>
      </c>
      <c r="M189">
        <v>1.9756261405272256E-3</v>
      </c>
      <c r="N189">
        <v>9.7988431321764657E-4</v>
      </c>
      <c r="O189">
        <v>2.7777777777777776E-2</v>
      </c>
      <c r="P189">
        <v>0</v>
      </c>
      <c r="Q189">
        <v>4.1840406182617395E-3</v>
      </c>
      <c r="R189" s="7">
        <v>8658</v>
      </c>
      <c r="S189" s="7">
        <v>14672</v>
      </c>
      <c r="T189" s="3">
        <v>2359</v>
      </c>
      <c r="U189" s="3">
        <v>29.82</v>
      </c>
      <c r="V189" s="3">
        <v>44.44</v>
      </c>
      <c r="W189" s="3">
        <v>0.04</v>
      </c>
      <c r="X189" s="3">
        <v>1.3</v>
      </c>
      <c r="Y189" s="3">
        <v>1.87</v>
      </c>
      <c r="Z189" s="3">
        <v>0.15</v>
      </c>
      <c r="AA189" s="3">
        <v>0</v>
      </c>
      <c r="AB189" s="3">
        <v>0.19</v>
      </c>
      <c r="AC189" s="3">
        <v>2.33</v>
      </c>
      <c r="AD189" s="3">
        <v>42.62</v>
      </c>
      <c r="AE189" s="3">
        <v>0.04</v>
      </c>
      <c r="AF189" s="3">
        <v>1.53</v>
      </c>
      <c r="AG189" s="3">
        <v>4.3499999999999996</v>
      </c>
      <c r="AH189" s="3">
        <v>77.61</v>
      </c>
      <c r="AI189" s="3">
        <v>83.16</v>
      </c>
      <c r="AJ189" s="3">
        <v>48.39</v>
      </c>
      <c r="AK189" s="3">
        <v>0.38</v>
      </c>
      <c r="AL189" s="3">
        <v>2.02</v>
      </c>
      <c r="AM189" s="3">
        <v>2.21</v>
      </c>
      <c r="AN189" s="3">
        <v>0.95</v>
      </c>
      <c r="AO189" s="3">
        <v>2.98</v>
      </c>
      <c r="AP189" s="3">
        <v>0.42</v>
      </c>
      <c r="AQ189" s="3">
        <v>0.31</v>
      </c>
    </row>
    <row r="190" spans="1:43">
      <c r="A190" s="2" t="s">
        <v>673</v>
      </c>
      <c r="B190" s="3" t="s">
        <v>156</v>
      </c>
      <c r="C190" s="2">
        <v>3</v>
      </c>
      <c r="D190" s="3" t="s">
        <v>45</v>
      </c>
      <c r="E190" s="3">
        <v>1</v>
      </c>
      <c r="F190" s="3">
        <v>192</v>
      </c>
      <c r="G190" s="3">
        <v>18</v>
      </c>
      <c r="H190" s="3">
        <v>1</v>
      </c>
      <c r="I190" s="14">
        <v>30000000</v>
      </c>
      <c r="J190" s="14">
        <v>12000000</v>
      </c>
      <c r="K190" s="3">
        <v>1</v>
      </c>
      <c r="L190" s="3">
        <v>1.0989010989010988E-2</v>
      </c>
      <c r="M190">
        <v>7.0577924435425002E-2</v>
      </c>
      <c r="N190">
        <v>4.0064102564102561E-2</v>
      </c>
      <c r="O190">
        <v>0.66666666666666663</v>
      </c>
      <c r="P190">
        <v>3.2258064516129032E-4</v>
      </c>
      <c r="Q190">
        <v>0.10205970208398481</v>
      </c>
      <c r="R190" s="7">
        <v>0</v>
      </c>
      <c r="S190" s="7">
        <v>16059</v>
      </c>
      <c r="T190" s="3">
        <v>1374</v>
      </c>
      <c r="U190" s="3">
        <v>60.38</v>
      </c>
      <c r="V190" s="3">
        <v>50</v>
      </c>
      <c r="W190" s="3">
        <v>0.46</v>
      </c>
      <c r="X190" s="3">
        <v>5.17</v>
      </c>
      <c r="Y190" s="3">
        <v>0.52</v>
      </c>
      <c r="Z190" s="3">
        <v>7.0000000000000007E-2</v>
      </c>
      <c r="AA190" s="3">
        <v>0</v>
      </c>
      <c r="AB190" s="3">
        <v>0</v>
      </c>
      <c r="AC190" s="3">
        <v>0.2</v>
      </c>
      <c r="AD190" s="3">
        <v>33.33</v>
      </c>
      <c r="AE190" s="3">
        <v>0</v>
      </c>
      <c r="AF190" s="3">
        <v>7.0000000000000007E-2</v>
      </c>
      <c r="AG190" s="3">
        <v>1.44</v>
      </c>
      <c r="AH190" s="3">
        <v>88.45</v>
      </c>
      <c r="AI190" s="3">
        <v>92.35</v>
      </c>
      <c r="AJ190" s="3">
        <v>52.54</v>
      </c>
      <c r="AK190" s="3">
        <v>0</v>
      </c>
      <c r="AL190" s="3">
        <v>2.82</v>
      </c>
      <c r="AM190" s="3">
        <v>0.2</v>
      </c>
      <c r="AN190" s="3">
        <v>0</v>
      </c>
      <c r="AO190" s="3">
        <v>7.21</v>
      </c>
      <c r="AP190" s="3">
        <v>0</v>
      </c>
      <c r="AQ190" s="3">
        <v>0</v>
      </c>
    </row>
    <row r="191" spans="1:43">
      <c r="A191" s="3" t="s">
        <v>660</v>
      </c>
      <c r="B191" s="3" t="s">
        <v>62</v>
      </c>
      <c r="C191" s="2">
        <v>1</v>
      </c>
      <c r="D191" s="3" t="s">
        <v>45</v>
      </c>
      <c r="E191" s="3">
        <v>1</v>
      </c>
      <c r="F191" s="3">
        <v>170</v>
      </c>
      <c r="G191" s="3">
        <v>28</v>
      </c>
      <c r="H191" s="3">
        <v>5</v>
      </c>
      <c r="I191" s="14">
        <v>40000000</v>
      </c>
      <c r="J191" s="14">
        <v>40000000</v>
      </c>
      <c r="K191" s="3">
        <v>1</v>
      </c>
      <c r="L191" s="2">
        <v>6.993006993006993E-3</v>
      </c>
      <c r="M191">
        <v>1.1605993189349472E-2</v>
      </c>
      <c r="N191">
        <v>9.8039215686274508E-3</v>
      </c>
      <c r="O191">
        <v>0.05</v>
      </c>
      <c r="P191">
        <v>4.1666666666666664E-4</v>
      </c>
      <c r="Q191">
        <v>9.866075172110824E-3</v>
      </c>
      <c r="R191" s="7">
        <v>103039</v>
      </c>
      <c r="S191" s="7">
        <v>178369.9411764706</v>
      </c>
      <c r="T191" s="3">
        <v>2977</v>
      </c>
      <c r="U191" s="3">
        <v>26.28</v>
      </c>
      <c r="V191" s="3">
        <v>0</v>
      </c>
      <c r="W191" s="3">
        <v>0</v>
      </c>
      <c r="X191" s="3">
        <v>1.45</v>
      </c>
      <c r="Y191" s="3">
        <v>0.79</v>
      </c>
      <c r="Z191" s="3">
        <v>0.12</v>
      </c>
      <c r="AA191" s="3">
        <v>0</v>
      </c>
      <c r="AB191" s="3">
        <v>0.54</v>
      </c>
      <c r="AC191" s="3">
        <v>2.1800000000000002</v>
      </c>
      <c r="AD191" s="3">
        <v>51.39</v>
      </c>
      <c r="AE191" s="3">
        <v>0.21</v>
      </c>
      <c r="AF191" s="3">
        <v>1.45</v>
      </c>
      <c r="AG191" s="3">
        <v>3.54</v>
      </c>
      <c r="AH191" s="3">
        <v>75.209999999999994</v>
      </c>
      <c r="AI191" s="3">
        <v>79</v>
      </c>
      <c r="AJ191" s="3">
        <v>47.83</v>
      </c>
      <c r="AK191" s="3">
        <v>0.85</v>
      </c>
      <c r="AL191" s="3">
        <v>1.84</v>
      </c>
      <c r="AM191" s="3">
        <v>2.36</v>
      </c>
      <c r="AN191" s="3">
        <v>0.76</v>
      </c>
      <c r="AO191" s="3">
        <v>2.27</v>
      </c>
      <c r="AP191" s="3">
        <v>0</v>
      </c>
      <c r="AQ191" s="3">
        <v>0</v>
      </c>
    </row>
    <row r="192" spans="1:43">
      <c r="A192" s="2" t="s">
        <v>648</v>
      </c>
      <c r="B192" s="3" t="s">
        <v>183</v>
      </c>
      <c r="C192" s="2">
        <v>1</v>
      </c>
      <c r="D192" s="3" t="s">
        <v>45</v>
      </c>
      <c r="E192" s="3">
        <v>1</v>
      </c>
      <c r="F192" s="3">
        <v>177</v>
      </c>
      <c r="G192" s="3">
        <v>28</v>
      </c>
      <c r="H192" s="3">
        <v>3</v>
      </c>
      <c r="I192" s="14">
        <v>2000000</v>
      </c>
      <c r="J192" s="14">
        <v>3500000</v>
      </c>
      <c r="K192" s="3">
        <v>1</v>
      </c>
      <c r="L192" s="6">
        <v>6.3572790845518119E-4</v>
      </c>
      <c r="M192">
        <v>2.307628028284239E-3</v>
      </c>
      <c r="N192">
        <v>6.9809500843983599E-4</v>
      </c>
      <c r="O192">
        <v>4.2892156862745098E-2</v>
      </c>
      <c r="P192">
        <v>0</v>
      </c>
      <c r="Q192">
        <v>6.0028338776739491E-3</v>
      </c>
      <c r="R192" s="7">
        <v>10143</v>
      </c>
      <c r="S192" s="7">
        <v>17500</v>
      </c>
      <c r="T192" s="3">
        <v>991</v>
      </c>
      <c r="U192" s="3">
        <v>31.03</v>
      </c>
      <c r="V192" s="3">
        <v>0</v>
      </c>
      <c r="W192" s="3">
        <v>0</v>
      </c>
      <c r="X192" s="3">
        <v>2.4500000000000002</v>
      </c>
      <c r="Y192" s="3">
        <v>1.82</v>
      </c>
      <c r="Z192" s="3">
        <v>0.18</v>
      </c>
      <c r="AA192" s="3">
        <v>0.09</v>
      </c>
      <c r="AB192" s="3">
        <v>0.09</v>
      </c>
      <c r="AC192" s="3">
        <v>3.18</v>
      </c>
      <c r="AD192" s="3">
        <v>11.43</v>
      </c>
      <c r="AE192" s="3">
        <v>0.18</v>
      </c>
      <c r="AF192" s="3">
        <v>3.81</v>
      </c>
      <c r="AG192" s="3">
        <v>7.72</v>
      </c>
      <c r="AH192" s="3">
        <v>75.95</v>
      </c>
      <c r="AI192" s="3">
        <v>84.58</v>
      </c>
      <c r="AJ192" s="3">
        <v>53.85</v>
      </c>
      <c r="AK192" s="3">
        <v>0.45</v>
      </c>
      <c r="AL192" s="3">
        <v>2.82</v>
      </c>
      <c r="AM192" s="3">
        <v>3.36</v>
      </c>
      <c r="AN192" s="3">
        <v>0.45</v>
      </c>
      <c r="AO192" s="3">
        <v>4</v>
      </c>
      <c r="AP192" s="3">
        <v>0.82</v>
      </c>
      <c r="AQ192" s="3">
        <v>1.73</v>
      </c>
    </row>
    <row r="193" spans="1:43" ht="15.5">
      <c r="A193" s="2" t="s">
        <v>651</v>
      </c>
      <c r="B193" s="3" t="s">
        <v>22</v>
      </c>
      <c r="C193" s="2">
        <v>2</v>
      </c>
      <c r="D193" s="3" t="s">
        <v>29</v>
      </c>
      <c r="E193" s="3">
        <v>1</v>
      </c>
      <c r="F193" s="3">
        <v>176</v>
      </c>
      <c r="G193" s="3">
        <v>22</v>
      </c>
      <c r="H193" s="3">
        <v>4</v>
      </c>
      <c r="I193" s="14">
        <v>45000000</v>
      </c>
      <c r="J193" s="14">
        <v>38000000</v>
      </c>
      <c r="K193" s="3">
        <v>1</v>
      </c>
      <c r="L193" s="5">
        <v>7.1428571428571425E-2</v>
      </c>
      <c r="M193">
        <v>6.8367837388169012E-2</v>
      </c>
      <c r="N193">
        <v>5.6349206349206343E-2</v>
      </c>
      <c r="O193">
        <v>0.33333333333333331</v>
      </c>
      <c r="P193">
        <v>0.01</v>
      </c>
      <c r="Q193">
        <v>4.748711620107602E-2</v>
      </c>
      <c r="R193" s="7">
        <v>0</v>
      </c>
      <c r="S193" s="8"/>
      <c r="T193" s="3">
        <v>2906</v>
      </c>
      <c r="U193" s="3">
        <v>56.06</v>
      </c>
      <c r="V193" s="3">
        <v>25.93</v>
      </c>
      <c r="W193" s="3">
        <v>0.22</v>
      </c>
      <c r="X193" s="3">
        <v>3.62</v>
      </c>
      <c r="Y193" s="3">
        <v>1.05</v>
      </c>
      <c r="Z193" s="3">
        <v>0.22</v>
      </c>
      <c r="AA193" s="3">
        <v>0</v>
      </c>
      <c r="AB193" s="3">
        <v>0.25</v>
      </c>
      <c r="AC193" s="3">
        <v>2.08</v>
      </c>
      <c r="AD193" s="3">
        <v>28.36</v>
      </c>
      <c r="AE193" s="3">
        <v>0.15</v>
      </c>
      <c r="AF193" s="3">
        <v>1.02</v>
      </c>
      <c r="AG193" s="3">
        <v>1.89</v>
      </c>
      <c r="AH193" s="3">
        <v>84.05</v>
      </c>
      <c r="AI193" s="3">
        <v>87.6</v>
      </c>
      <c r="AJ193" s="3">
        <v>60.66</v>
      </c>
      <c r="AK193" s="3">
        <v>0.43</v>
      </c>
      <c r="AL193" s="3">
        <v>8.58</v>
      </c>
      <c r="AM193" s="3">
        <v>2.3199999999999998</v>
      </c>
      <c r="AN193" s="3">
        <v>1.58</v>
      </c>
      <c r="AO193" s="3">
        <v>8.0500000000000007</v>
      </c>
      <c r="AP193" s="3">
        <v>0.99</v>
      </c>
      <c r="AQ193" s="3">
        <v>1.02</v>
      </c>
    </row>
    <row r="194" spans="1:43">
      <c r="A194" s="2" t="s">
        <v>642</v>
      </c>
      <c r="B194" s="3" t="s">
        <v>65</v>
      </c>
      <c r="C194" s="2">
        <v>3</v>
      </c>
      <c r="D194" s="3" t="s">
        <v>140</v>
      </c>
      <c r="E194" s="3">
        <v>0</v>
      </c>
      <c r="F194" s="3">
        <v>174</v>
      </c>
      <c r="G194" s="3">
        <v>23</v>
      </c>
      <c r="H194" s="3">
        <v>5</v>
      </c>
      <c r="I194" s="14">
        <v>9000000</v>
      </c>
      <c r="J194" s="14">
        <v>5000000</v>
      </c>
      <c r="K194" s="3">
        <v>1</v>
      </c>
      <c r="L194" s="3">
        <v>4.578754578754579E-3</v>
      </c>
      <c r="M194">
        <v>5.7847258408600999E-2</v>
      </c>
      <c r="N194">
        <v>1.8071338383838383E-3</v>
      </c>
      <c r="O194">
        <v>0.58333333333333337</v>
      </c>
      <c r="P194">
        <v>0</v>
      </c>
      <c r="Q194">
        <v>0.11309962795286729</v>
      </c>
      <c r="R194" s="7">
        <v>0</v>
      </c>
      <c r="S194" s="7"/>
      <c r="T194" s="3">
        <v>1822</v>
      </c>
      <c r="U194" s="3">
        <v>36.36</v>
      </c>
      <c r="V194" s="3">
        <v>42.86</v>
      </c>
      <c r="W194" s="3">
        <v>0</v>
      </c>
      <c r="X194" s="3">
        <v>5.58</v>
      </c>
      <c r="Y194" s="3">
        <v>0.89</v>
      </c>
      <c r="Z194" s="3">
        <v>0.15</v>
      </c>
      <c r="AA194" s="3">
        <v>0</v>
      </c>
      <c r="AB194" s="3">
        <v>0</v>
      </c>
      <c r="AC194" s="3">
        <v>0.2</v>
      </c>
      <c r="AD194" s="3">
        <v>0</v>
      </c>
      <c r="AE194" s="3">
        <v>0.05</v>
      </c>
      <c r="AF194" s="3">
        <v>3.75</v>
      </c>
      <c r="AG194" s="3">
        <v>2.12</v>
      </c>
      <c r="AH194" s="3">
        <v>81.63</v>
      </c>
      <c r="AI194" s="3">
        <v>90.67</v>
      </c>
      <c r="AJ194" s="3">
        <v>36.049999999999997</v>
      </c>
      <c r="AK194" s="3">
        <v>0.35</v>
      </c>
      <c r="AL194" s="3">
        <v>6.57</v>
      </c>
      <c r="AM194" s="3">
        <v>3.36</v>
      </c>
      <c r="AN194" s="3">
        <v>0.35</v>
      </c>
      <c r="AO194" s="3">
        <v>9.7799999999999994</v>
      </c>
      <c r="AP194" s="3">
        <v>0</v>
      </c>
      <c r="AQ194" s="3">
        <v>0</v>
      </c>
    </row>
    <row r="195" spans="1:43">
      <c r="A195" s="2" t="s">
        <v>438</v>
      </c>
      <c r="B195" s="3" t="s">
        <v>67</v>
      </c>
      <c r="C195" s="2">
        <v>3</v>
      </c>
      <c r="D195" s="3" t="s">
        <v>9</v>
      </c>
      <c r="E195" s="3">
        <v>0</v>
      </c>
      <c r="F195" s="3">
        <v>170</v>
      </c>
      <c r="G195" s="3">
        <v>29</v>
      </c>
      <c r="H195" s="3">
        <v>4</v>
      </c>
      <c r="I195" s="18">
        <v>10000000</v>
      </c>
      <c r="J195" s="18">
        <v>10000000</v>
      </c>
      <c r="K195" s="3">
        <v>0</v>
      </c>
      <c r="L195" s="3">
        <v>1.0989010989010988E-2</v>
      </c>
      <c r="M195">
        <v>3.3404627880749445E-2</v>
      </c>
      <c r="N195">
        <v>2.7777777777777776E-2</v>
      </c>
      <c r="O195">
        <v>0.14285714285714285</v>
      </c>
      <c r="P195">
        <v>0</v>
      </c>
      <c r="Q195">
        <v>2.6955146067598856E-2</v>
      </c>
      <c r="R195" s="7">
        <v>86893</v>
      </c>
      <c r="S195" s="7">
        <v>0</v>
      </c>
      <c r="T195" s="3">
        <v>1698</v>
      </c>
      <c r="U195" s="3">
        <v>50</v>
      </c>
      <c r="V195" s="3">
        <v>28.57</v>
      </c>
      <c r="W195" s="3">
        <v>0.42</v>
      </c>
      <c r="X195" s="3">
        <v>5.83</v>
      </c>
      <c r="Y195" s="3">
        <v>0.11</v>
      </c>
      <c r="Z195" s="3">
        <v>0.05</v>
      </c>
      <c r="AA195" s="3">
        <v>0</v>
      </c>
      <c r="AB195" s="3">
        <v>0</v>
      </c>
      <c r="AC195" s="3">
        <v>0.53</v>
      </c>
      <c r="AD195" s="3">
        <v>0</v>
      </c>
      <c r="AE195" s="3">
        <v>0.05</v>
      </c>
      <c r="AF195" s="3">
        <v>3.71</v>
      </c>
      <c r="AG195" s="3">
        <v>1.48</v>
      </c>
      <c r="AH195" s="3">
        <v>78.53</v>
      </c>
      <c r="AI195" s="3">
        <v>87.79</v>
      </c>
      <c r="AJ195" s="3">
        <v>38.67</v>
      </c>
      <c r="AK195" s="3">
        <v>0.21</v>
      </c>
      <c r="AL195" s="3">
        <v>6.84</v>
      </c>
      <c r="AM195" s="3">
        <v>3.29</v>
      </c>
      <c r="AN195" s="3">
        <v>0.64</v>
      </c>
      <c r="AO195" s="3">
        <v>9.9600000000000009</v>
      </c>
      <c r="AP195" s="3">
        <v>0.27</v>
      </c>
      <c r="AQ195" s="3">
        <v>0.42</v>
      </c>
    </row>
    <row r="196" spans="1:43" ht="15.5">
      <c r="A196" s="2" t="s">
        <v>474</v>
      </c>
      <c r="B196" s="3" t="s">
        <v>166</v>
      </c>
      <c r="C196" s="2">
        <v>2</v>
      </c>
      <c r="D196" s="3" t="s">
        <v>9</v>
      </c>
      <c r="E196" s="3">
        <v>1</v>
      </c>
      <c r="F196" s="3">
        <v>165</v>
      </c>
      <c r="G196" s="3">
        <v>32</v>
      </c>
      <c r="H196" s="3">
        <v>1</v>
      </c>
      <c r="I196" s="20">
        <v>5000000</v>
      </c>
      <c r="J196" s="20">
        <v>5000000</v>
      </c>
      <c r="K196" s="3">
        <v>0</v>
      </c>
      <c r="L196" s="5">
        <v>1.1904761904761904E-2</v>
      </c>
      <c r="M196">
        <v>2.4675919812636147E-2</v>
      </c>
      <c r="N196">
        <v>1.9904931669637551E-2</v>
      </c>
      <c r="O196">
        <v>8.5714285714285715E-2</v>
      </c>
      <c r="P196">
        <v>4.7619047619047619E-4</v>
      </c>
      <c r="Q196">
        <v>1.9595784937841219E-2</v>
      </c>
      <c r="R196" s="7">
        <v>654697</v>
      </c>
      <c r="S196" s="7"/>
      <c r="T196" s="3">
        <v>1301</v>
      </c>
      <c r="U196" s="3">
        <v>12.5</v>
      </c>
      <c r="V196" s="3">
        <v>0</v>
      </c>
      <c r="W196" s="3">
        <v>7.0000000000000007E-2</v>
      </c>
      <c r="X196" s="3">
        <v>3.18</v>
      </c>
      <c r="Y196" s="3">
        <v>0.9</v>
      </c>
      <c r="Z196" s="3">
        <v>7.0000000000000007E-2</v>
      </c>
      <c r="AA196" s="3">
        <v>0</v>
      </c>
      <c r="AB196" s="3">
        <v>7.0000000000000007E-2</v>
      </c>
      <c r="AC196" s="3">
        <v>0.28000000000000003</v>
      </c>
      <c r="AD196" s="3">
        <v>50</v>
      </c>
      <c r="AE196" s="3">
        <v>7.0000000000000007E-2</v>
      </c>
      <c r="AF196" s="3">
        <v>2.0099999999999998</v>
      </c>
      <c r="AG196" s="3">
        <v>2.7</v>
      </c>
      <c r="AH196" s="3">
        <v>78.84</v>
      </c>
      <c r="AI196" s="3">
        <v>85.49</v>
      </c>
      <c r="AJ196" s="3">
        <v>27.27</v>
      </c>
      <c r="AK196" s="3">
        <v>0.35</v>
      </c>
      <c r="AL196" s="3">
        <v>1.59</v>
      </c>
      <c r="AM196" s="3">
        <v>1.18</v>
      </c>
      <c r="AN196" s="3">
        <v>0.21</v>
      </c>
      <c r="AO196" s="3">
        <v>2.35</v>
      </c>
      <c r="AP196" s="3">
        <v>0</v>
      </c>
      <c r="AQ196" s="3">
        <v>0</v>
      </c>
    </row>
    <row r="197" spans="1:43">
      <c r="A197" s="2" t="s">
        <v>475</v>
      </c>
      <c r="B197" s="3" t="s">
        <v>143</v>
      </c>
      <c r="C197" s="2">
        <v>1</v>
      </c>
      <c r="D197" s="3" t="s">
        <v>29</v>
      </c>
      <c r="E197" s="3">
        <v>1</v>
      </c>
      <c r="F197" s="3">
        <v>183</v>
      </c>
      <c r="G197" s="3">
        <v>21</v>
      </c>
      <c r="H197" s="3">
        <v>3</v>
      </c>
      <c r="I197" s="20">
        <v>3000000</v>
      </c>
      <c r="J197" s="20">
        <v>3000000</v>
      </c>
      <c r="K197" s="3">
        <v>0</v>
      </c>
      <c r="L197" s="6">
        <v>6.3572790845518119E-4</v>
      </c>
      <c r="M197">
        <v>3.1136332615165361E-3</v>
      </c>
      <c r="N197">
        <v>1.274120759414877E-3</v>
      </c>
      <c r="O197">
        <v>2.7777777777777776E-2</v>
      </c>
      <c r="P197">
        <v>0</v>
      </c>
      <c r="Q197">
        <v>5.1890726630676558E-3</v>
      </c>
      <c r="R197" s="7">
        <v>0</v>
      </c>
      <c r="S197" s="7"/>
      <c r="T197" s="3">
        <v>1552</v>
      </c>
      <c r="U197" s="3">
        <v>34.380000000000003</v>
      </c>
      <c r="V197" s="3">
        <v>0</v>
      </c>
      <c r="W197" s="3">
        <v>0.06</v>
      </c>
      <c r="X197" s="3">
        <v>1.28</v>
      </c>
      <c r="Y197" s="3">
        <v>1.33</v>
      </c>
      <c r="Z197" s="3">
        <v>0.12</v>
      </c>
      <c r="AA197" s="3">
        <v>0.06</v>
      </c>
      <c r="AB197" s="3">
        <v>0.23</v>
      </c>
      <c r="AC197" s="3">
        <v>1.39</v>
      </c>
      <c r="AD197" s="3">
        <v>45.83</v>
      </c>
      <c r="AE197" s="3">
        <v>0</v>
      </c>
      <c r="AF197" s="3">
        <v>0.35</v>
      </c>
      <c r="AG197" s="3">
        <v>2.15</v>
      </c>
      <c r="AH197" s="3">
        <v>83.04</v>
      </c>
      <c r="AI197" s="3">
        <v>85.91</v>
      </c>
      <c r="AJ197" s="3">
        <v>60</v>
      </c>
      <c r="AK197" s="3">
        <v>0.23</v>
      </c>
      <c r="AL197" s="3">
        <v>1.1599999999999999</v>
      </c>
      <c r="AM197" s="3">
        <v>0.28999999999999998</v>
      </c>
      <c r="AN197" s="3">
        <v>0.28999999999999998</v>
      </c>
      <c r="AO197" s="3">
        <v>1.22</v>
      </c>
      <c r="AP197" s="3">
        <v>0</v>
      </c>
      <c r="AQ197" s="3">
        <v>0</v>
      </c>
    </row>
    <row r="198" spans="1:43" ht="15.5">
      <c r="A198" s="2" t="s">
        <v>489</v>
      </c>
      <c r="B198" s="3" t="s">
        <v>133</v>
      </c>
      <c r="C198" s="2">
        <v>2</v>
      </c>
      <c r="D198" s="3" t="s">
        <v>134</v>
      </c>
      <c r="E198" s="3">
        <v>1</v>
      </c>
      <c r="F198" s="3">
        <v>174</v>
      </c>
      <c r="G198" s="3">
        <v>28</v>
      </c>
      <c r="H198" s="3">
        <v>1</v>
      </c>
      <c r="I198" s="18">
        <v>14000000</v>
      </c>
      <c r="J198" s="18">
        <v>14000000</v>
      </c>
      <c r="K198" s="3">
        <v>0</v>
      </c>
      <c r="L198" s="5">
        <v>3.1746031746031744E-2</v>
      </c>
      <c r="M198">
        <v>5.1928618244554955E-2</v>
      </c>
      <c r="N198">
        <v>3.5504201680672268E-2</v>
      </c>
      <c r="O198">
        <v>0.43333333333333335</v>
      </c>
      <c r="P198">
        <v>1.9047619047619048E-3</v>
      </c>
      <c r="Q198">
        <v>6.2485603891854716E-2</v>
      </c>
      <c r="R198" s="7">
        <v>23521</v>
      </c>
      <c r="S198" s="7">
        <v>68986.75</v>
      </c>
      <c r="T198" s="3">
        <v>2513</v>
      </c>
      <c r="U198" s="3">
        <v>34.15</v>
      </c>
      <c r="V198" s="3">
        <v>30</v>
      </c>
      <c r="W198" s="3">
        <v>0.18</v>
      </c>
      <c r="X198" s="3">
        <v>3.69</v>
      </c>
      <c r="Y198" s="3">
        <v>0.86</v>
      </c>
      <c r="Z198" s="3">
        <v>0.14000000000000001</v>
      </c>
      <c r="AA198" s="3">
        <v>0</v>
      </c>
      <c r="AB198" s="3">
        <v>0.11</v>
      </c>
      <c r="AC198" s="3">
        <v>1.47</v>
      </c>
      <c r="AD198" s="3">
        <v>34.15</v>
      </c>
      <c r="AE198" s="3">
        <v>0.04</v>
      </c>
      <c r="AF198" s="3">
        <v>1.9</v>
      </c>
      <c r="AG198" s="3">
        <v>2.97</v>
      </c>
      <c r="AH198" s="3">
        <v>82.03</v>
      </c>
      <c r="AI198" s="3">
        <v>86.93</v>
      </c>
      <c r="AJ198" s="3">
        <v>56.72</v>
      </c>
      <c r="AK198" s="3">
        <v>0.14000000000000001</v>
      </c>
      <c r="AL198" s="3">
        <v>8.06</v>
      </c>
      <c r="AM198" s="3">
        <v>2.4</v>
      </c>
      <c r="AN198" s="3">
        <v>0.97</v>
      </c>
      <c r="AO198" s="3">
        <v>7.13</v>
      </c>
      <c r="AP198" s="3">
        <v>1.61</v>
      </c>
      <c r="AQ198" s="3">
        <v>2.69</v>
      </c>
    </row>
    <row r="199" spans="1:43" ht="15.5">
      <c r="A199" s="2" t="s">
        <v>504</v>
      </c>
      <c r="B199" s="3" t="s">
        <v>34</v>
      </c>
      <c r="C199" s="2">
        <v>2</v>
      </c>
      <c r="D199" s="3" t="s">
        <v>49</v>
      </c>
      <c r="E199" s="3">
        <v>1</v>
      </c>
      <c r="F199" s="3">
        <v>183</v>
      </c>
      <c r="G199" s="3">
        <v>28</v>
      </c>
      <c r="H199" s="3">
        <v>4</v>
      </c>
      <c r="I199" s="20">
        <v>40000000</v>
      </c>
      <c r="J199" s="20">
        <v>40000000</v>
      </c>
      <c r="K199" s="3">
        <v>0</v>
      </c>
      <c r="L199" s="5">
        <v>0.14285714285714285</v>
      </c>
      <c r="M199">
        <v>0.20016114827463843</v>
      </c>
      <c r="N199">
        <v>0.13392857142857142</v>
      </c>
      <c r="O199">
        <v>0.77777777777777779</v>
      </c>
      <c r="P199">
        <v>0.01</v>
      </c>
      <c r="Q199">
        <v>0.17111559125858089</v>
      </c>
      <c r="R199" s="7">
        <v>3144147</v>
      </c>
      <c r="S199" s="7"/>
      <c r="T199" s="3">
        <v>1443</v>
      </c>
      <c r="U199" s="3">
        <v>25</v>
      </c>
      <c r="V199" s="3">
        <v>25</v>
      </c>
      <c r="W199" s="3">
        <v>0.06</v>
      </c>
      <c r="X199" s="3">
        <v>1.93</v>
      </c>
      <c r="Y199" s="3">
        <v>1.1200000000000001</v>
      </c>
      <c r="Z199" s="3">
        <v>0</v>
      </c>
      <c r="AA199" s="3">
        <v>0</v>
      </c>
      <c r="AB199" s="3">
        <v>0.25</v>
      </c>
      <c r="AC199" s="3">
        <v>1.93</v>
      </c>
      <c r="AD199" s="3">
        <v>38.71</v>
      </c>
      <c r="AE199" s="3">
        <v>0.31</v>
      </c>
      <c r="AF199" s="3">
        <v>1.68</v>
      </c>
      <c r="AG199" s="3">
        <v>2.87</v>
      </c>
      <c r="AH199" s="3">
        <v>84.71</v>
      </c>
      <c r="AI199" s="3">
        <v>87.28</v>
      </c>
      <c r="AJ199" s="3">
        <v>77.78</v>
      </c>
      <c r="AK199" s="3">
        <v>0.69</v>
      </c>
      <c r="AL199" s="3">
        <v>6.36</v>
      </c>
      <c r="AM199" s="3">
        <v>2.87</v>
      </c>
      <c r="AN199" s="3">
        <v>1.56</v>
      </c>
      <c r="AO199" s="3">
        <v>5.74</v>
      </c>
      <c r="AP199" s="3">
        <v>0</v>
      </c>
      <c r="AQ199" s="3">
        <v>0.06</v>
      </c>
    </row>
    <row r="200" spans="1:43">
      <c r="A200" s="2" t="s">
        <v>415</v>
      </c>
      <c r="B200" s="3" t="s">
        <v>182</v>
      </c>
      <c r="C200" s="2">
        <v>3</v>
      </c>
      <c r="D200" s="3" t="s">
        <v>180</v>
      </c>
      <c r="E200" s="3">
        <v>1</v>
      </c>
      <c r="F200" s="3">
        <v>197</v>
      </c>
      <c r="G200" s="3">
        <v>28</v>
      </c>
      <c r="H200" s="3">
        <v>2</v>
      </c>
      <c r="I200" s="18">
        <v>10000000</v>
      </c>
      <c r="J200" s="18">
        <v>10000000</v>
      </c>
      <c r="K200" s="3">
        <v>0</v>
      </c>
      <c r="L200" s="3">
        <v>1.0989010989010988E-2</v>
      </c>
      <c r="M200">
        <v>0.11904289231939298</v>
      </c>
      <c r="N200">
        <v>3.5714285714285712E-2</v>
      </c>
      <c r="O200">
        <v>0.91666666666666663</v>
      </c>
      <c r="P200">
        <v>0</v>
      </c>
      <c r="Q200">
        <v>0.20119929514517804</v>
      </c>
      <c r="R200" s="7">
        <v>30037</v>
      </c>
      <c r="S200" s="7">
        <v>6984</v>
      </c>
      <c r="T200" s="3">
        <v>2240</v>
      </c>
      <c r="U200" s="3">
        <v>59.26</v>
      </c>
      <c r="V200" s="3">
        <v>20</v>
      </c>
      <c r="W200" s="3">
        <v>0.44</v>
      </c>
      <c r="X200" s="3">
        <v>7.15</v>
      </c>
      <c r="Y200" s="3">
        <v>0.88</v>
      </c>
      <c r="Z200" s="3">
        <v>0.16</v>
      </c>
      <c r="AA200" s="3">
        <v>0.08</v>
      </c>
      <c r="AB200" s="3">
        <v>0.04</v>
      </c>
      <c r="AC200" s="3">
        <v>0.32</v>
      </c>
      <c r="AD200" s="3">
        <v>50</v>
      </c>
      <c r="AE200" s="3">
        <v>0</v>
      </c>
      <c r="AF200" s="3">
        <v>0.12</v>
      </c>
      <c r="AG200" s="3">
        <v>0.2</v>
      </c>
      <c r="AH200" s="3">
        <v>84.99</v>
      </c>
      <c r="AI200" s="3">
        <v>90.8</v>
      </c>
      <c r="AJ200" s="3">
        <v>48.92</v>
      </c>
      <c r="AK200" s="3">
        <v>0</v>
      </c>
      <c r="AL200" s="3">
        <v>3.62</v>
      </c>
      <c r="AM200" s="3">
        <v>0.28000000000000003</v>
      </c>
      <c r="AN200" s="3">
        <v>0.08</v>
      </c>
      <c r="AO200" s="3">
        <v>8.52</v>
      </c>
      <c r="AP200" s="3">
        <v>0</v>
      </c>
      <c r="AQ200" s="3">
        <v>0</v>
      </c>
    </row>
    <row r="201" spans="1:43" ht="15.5">
      <c r="A201" s="2" t="s">
        <v>416</v>
      </c>
      <c r="B201" s="3" t="s">
        <v>194</v>
      </c>
      <c r="C201" s="2">
        <v>3</v>
      </c>
      <c r="D201" s="3" t="s">
        <v>147</v>
      </c>
      <c r="E201" s="3">
        <v>1</v>
      </c>
      <c r="F201" s="3">
        <v>182</v>
      </c>
      <c r="G201" s="3">
        <v>29</v>
      </c>
      <c r="H201" s="3">
        <v>2</v>
      </c>
      <c r="I201" s="20">
        <v>3000000</v>
      </c>
      <c r="J201" s="20">
        <v>3000000</v>
      </c>
      <c r="K201" s="3">
        <v>0</v>
      </c>
      <c r="L201" s="5">
        <v>1.8315018315018315E-3</v>
      </c>
      <c r="M201">
        <v>1.5967870736296783E-2</v>
      </c>
      <c r="N201">
        <v>0</v>
      </c>
      <c r="O201">
        <v>0.22222222222222221</v>
      </c>
      <c r="P201">
        <v>0</v>
      </c>
      <c r="Q201">
        <v>4.5887021416881918E-2</v>
      </c>
      <c r="R201" s="7"/>
      <c r="S201" s="7">
        <v>6984</v>
      </c>
      <c r="T201" s="3">
        <v>2723</v>
      </c>
      <c r="U201" s="3">
        <v>44.23</v>
      </c>
      <c r="V201" s="3">
        <v>37.5</v>
      </c>
      <c r="W201" s="3">
        <v>0.1</v>
      </c>
      <c r="X201" s="3">
        <v>4.07</v>
      </c>
      <c r="Y201" s="3">
        <v>0.73</v>
      </c>
      <c r="Z201" s="3">
        <v>0.2</v>
      </c>
      <c r="AA201" s="3">
        <v>0</v>
      </c>
      <c r="AB201" s="3">
        <v>0</v>
      </c>
      <c r="AC201" s="3">
        <v>0.23</v>
      </c>
      <c r="AD201" s="3">
        <v>0</v>
      </c>
      <c r="AE201" s="3">
        <v>0.13</v>
      </c>
      <c r="AF201" s="3">
        <v>2.68</v>
      </c>
      <c r="AG201" s="3">
        <v>1.69</v>
      </c>
      <c r="AH201" s="3">
        <v>78.22</v>
      </c>
      <c r="AI201" s="3">
        <v>87.85</v>
      </c>
      <c r="AJ201" s="3">
        <v>40.21</v>
      </c>
      <c r="AK201" s="3">
        <v>0.26</v>
      </c>
      <c r="AL201" s="3">
        <v>4.03</v>
      </c>
      <c r="AM201" s="3">
        <v>2.25</v>
      </c>
      <c r="AN201" s="3">
        <v>0.46</v>
      </c>
      <c r="AO201" s="3">
        <v>6.87</v>
      </c>
      <c r="AP201" s="3">
        <v>0</v>
      </c>
      <c r="AQ201" s="3">
        <v>0</v>
      </c>
    </row>
    <row r="202" spans="1:43" ht="15.5">
      <c r="A202" s="2" t="s">
        <v>445</v>
      </c>
      <c r="B202" s="3" t="s">
        <v>155</v>
      </c>
      <c r="C202" s="2">
        <v>2</v>
      </c>
      <c r="D202" s="3" t="s">
        <v>45</v>
      </c>
      <c r="E202" s="3">
        <v>1</v>
      </c>
      <c r="F202" s="3">
        <v>183</v>
      </c>
      <c r="G202" s="3">
        <v>26</v>
      </c>
      <c r="H202" s="3">
        <v>4</v>
      </c>
      <c r="I202" s="20">
        <v>25000000</v>
      </c>
      <c r="J202" s="20">
        <v>25000000</v>
      </c>
      <c r="K202" s="3">
        <v>0</v>
      </c>
      <c r="L202" s="5">
        <v>2.3809523809523808E-2</v>
      </c>
      <c r="M202">
        <v>5.8654089991404985E-2</v>
      </c>
      <c r="N202">
        <v>4.2407592407592405E-2</v>
      </c>
      <c r="O202">
        <v>0.2857142857142857</v>
      </c>
      <c r="P202">
        <v>1.0526315789473684E-3</v>
      </c>
      <c r="Q202">
        <v>5.9134668448329882E-2</v>
      </c>
      <c r="R202" s="7">
        <v>39538</v>
      </c>
      <c r="S202" s="8"/>
      <c r="T202" s="3">
        <v>3273</v>
      </c>
      <c r="U202" s="3">
        <v>51.65</v>
      </c>
      <c r="V202" s="3">
        <v>0</v>
      </c>
      <c r="W202" s="3">
        <v>0.16</v>
      </c>
      <c r="X202" s="3">
        <v>4.0999999999999996</v>
      </c>
      <c r="Y202" s="3">
        <v>0.93</v>
      </c>
      <c r="Z202" s="3">
        <v>0.19</v>
      </c>
      <c r="AA202" s="3">
        <v>0</v>
      </c>
      <c r="AB202" s="3">
        <v>0.14000000000000001</v>
      </c>
      <c r="AC202" s="3">
        <v>1.29</v>
      </c>
      <c r="AD202" s="3">
        <v>31.91</v>
      </c>
      <c r="AE202" s="3">
        <v>0.08</v>
      </c>
      <c r="AF202" s="3">
        <v>0.66</v>
      </c>
      <c r="AG202" s="3">
        <v>2.4700000000000002</v>
      </c>
      <c r="AH202" s="3">
        <v>85.45</v>
      </c>
      <c r="AI202" s="3">
        <v>87.42</v>
      </c>
      <c r="AJ202" s="3">
        <v>57.29</v>
      </c>
      <c r="AK202" s="3">
        <v>0.25</v>
      </c>
      <c r="AL202" s="3">
        <v>6.9</v>
      </c>
      <c r="AM202" s="3">
        <v>1.98</v>
      </c>
      <c r="AN202" s="3">
        <v>0.8</v>
      </c>
      <c r="AO202" s="3">
        <v>7.97</v>
      </c>
      <c r="AP202" s="3">
        <v>0</v>
      </c>
      <c r="AQ202" s="3">
        <v>0.03</v>
      </c>
    </row>
    <row r="203" spans="1:43" ht="15.5">
      <c r="A203" s="2" t="s">
        <v>508</v>
      </c>
      <c r="B203" s="3" t="s">
        <v>116</v>
      </c>
      <c r="C203" s="2">
        <v>2</v>
      </c>
      <c r="D203" s="3" t="s">
        <v>45</v>
      </c>
      <c r="E203" s="3">
        <v>1</v>
      </c>
      <c r="F203" s="3">
        <v>188</v>
      </c>
      <c r="G203" s="3">
        <v>25</v>
      </c>
      <c r="H203" s="3">
        <v>3</v>
      </c>
      <c r="I203" s="20">
        <v>10000000</v>
      </c>
      <c r="J203" s="20">
        <v>10000000</v>
      </c>
      <c r="K203" s="3">
        <v>0</v>
      </c>
      <c r="L203" s="5">
        <v>3.968253968253968E-3</v>
      </c>
      <c r="M203">
        <v>8.6788944765755719E-3</v>
      </c>
      <c r="N203">
        <v>4.6599181937527802E-3</v>
      </c>
      <c r="O203">
        <v>6.25E-2</v>
      </c>
      <c r="P203">
        <v>0</v>
      </c>
      <c r="Q203">
        <v>1.2019652019627913E-2</v>
      </c>
      <c r="R203" s="7">
        <v>0</v>
      </c>
      <c r="S203" s="7"/>
      <c r="T203" s="3">
        <v>2854</v>
      </c>
      <c r="U203" s="3">
        <v>44.04</v>
      </c>
      <c r="V203" s="3">
        <v>33.33</v>
      </c>
      <c r="W203" s="3">
        <v>0.25</v>
      </c>
      <c r="X203" s="3">
        <v>4.29</v>
      </c>
      <c r="Y203" s="3">
        <v>0.76</v>
      </c>
      <c r="Z203" s="3">
        <v>0.13</v>
      </c>
      <c r="AA203" s="3">
        <v>0.03</v>
      </c>
      <c r="AB203" s="3">
        <v>0.09</v>
      </c>
      <c r="AC203" s="3">
        <v>1.67</v>
      </c>
      <c r="AD203" s="3">
        <v>24.53</v>
      </c>
      <c r="AE203" s="3">
        <v>0.03</v>
      </c>
      <c r="AF203" s="3">
        <v>0.82</v>
      </c>
      <c r="AG203" s="3">
        <v>2.78</v>
      </c>
      <c r="AH203" s="3">
        <v>82.88</v>
      </c>
      <c r="AI203" s="3">
        <v>86.26</v>
      </c>
      <c r="AJ203" s="3">
        <v>52</v>
      </c>
      <c r="AK203" s="3">
        <v>0.16</v>
      </c>
      <c r="AL203" s="3">
        <v>6.91</v>
      </c>
      <c r="AM203" s="3">
        <v>1.29</v>
      </c>
      <c r="AN203" s="3">
        <v>0.56999999999999995</v>
      </c>
      <c r="AO203" s="3">
        <v>5.64</v>
      </c>
      <c r="AP203" s="3">
        <v>0</v>
      </c>
      <c r="AQ203" s="3">
        <v>0</v>
      </c>
    </row>
    <row r="204" spans="1:43">
      <c r="A204" s="2" t="s">
        <v>460</v>
      </c>
      <c r="B204" s="3" t="s">
        <v>40</v>
      </c>
      <c r="C204" s="2">
        <v>3</v>
      </c>
      <c r="D204" s="3" t="s">
        <v>24</v>
      </c>
      <c r="E204" s="3">
        <v>1</v>
      </c>
      <c r="F204" s="3">
        <v>181</v>
      </c>
      <c r="G204" s="3">
        <v>20</v>
      </c>
      <c r="H204" s="3">
        <v>1</v>
      </c>
      <c r="I204" s="18">
        <v>30000000</v>
      </c>
      <c r="J204" s="18">
        <v>30000000</v>
      </c>
      <c r="K204" s="3">
        <v>0</v>
      </c>
      <c r="L204" s="3">
        <v>7.6923076923076927E-2</v>
      </c>
      <c r="M204">
        <v>0.10638889502451351</v>
      </c>
      <c r="N204">
        <v>9.5454545454545459E-2</v>
      </c>
      <c r="O204">
        <v>0.3</v>
      </c>
      <c r="P204">
        <v>0.01</v>
      </c>
      <c r="Q204">
        <v>5.8440543543157759E-2</v>
      </c>
      <c r="R204" s="7">
        <v>290907</v>
      </c>
      <c r="S204" s="7">
        <v>2109978</v>
      </c>
      <c r="T204" s="3">
        <v>1843</v>
      </c>
      <c r="U204" s="3">
        <v>38.24</v>
      </c>
      <c r="V204" s="3">
        <v>0</v>
      </c>
      <c r="W204" s="3">
        <v>0.15</v>
      </c>
      <c r="X204" s="3">
        <v>4.4000000000000004</v>
      </c>
      <c r="Y204" s="3">
        <v>0.68</v>
      </c>
      <c r="Z204" s="3">
        <v>0.2</v>
      </c>
      <c r="AA204" s="3">
        <v>0</v>
      </c>
      <c r="AB204" s="3">
        <v>0.1</v>
      </c>
      <c r="AC204" s="3">
        <v>0.93</v>
      </c>
      <c r="AD204" s="3">
        <v>21.05</v>
      </c>
      <c r="AE204" s="3">
        <v>0.15</v>
      </c>
      <c r="AF204" s="3">
        <v>2.69</v>
      </c>
      <c r="AG204" s="3">
        <v>5.57</v>
      </c>
      <c r="AH204" s="3">
        <v>86.38</v>
      </c>
      <c r="AI204" s="3">
        <v>91.37</v>
      </c>
      <c r="AJ204" s="3">
        <v>47.95</v>
      </c>
      <c r="AK204" s="3">
        <v>0.44</v>
      </c>
      <c r="AL204" s="3">
        <v>7.33</v>
      </c>
      <c r="AM204" s="3">
        <v>3.13</v>
      </c>
      <c r="AN204" s="3">
        <v>0.63</v>
      </c>
      <c r="AO204" s="3">
        <v>10.79</v>
      </c>
      <c r="AP204" s="3">
        <v>0</v>
      </c>
      <c r="AQ204" s="3">
        <v>0</v>
      </c>
    </row>
    <row r="205" spans="1:43" ht="15.5">
      <c r="A205" s="2" t="s">
        <v>425</v>
      </c>
      <c r="B205" s="3" t="s">
        <v>167</v>
      </c>
      <c r="C205" s="2">
        <v>3</v>
      </c>
      <c r="D205" s="3" t="s">
        <v>48</v>
      </c>
      <c r="E205" s="3">
        <v>1</v>
      </c>
      <c r="F205" s="3">
        <v>184</v>
      </c>
      <c r="G205" s="3">
        <v>33</v>
      </c>
      <c r="H205" s="3">
        <v>1</v>
      </c>
      <c r="I205" s="18">
        <v>400000</v>
      </c>
      <c r="J205" s="18">
        <v>400000</v>
      </c>
      <c r="K205" s="3">
        <v>0</v>
      </c>
      <c r="L205" s="5">
        <v>2.747252747252747E-3</v>
      </c>
      <c r="M205">
        <v>4.1227857247967445E-2</v>
      </c>
      <c r="N205">
        <v>3.2258064516129032E-4</v>
      </c>
      <c r="O205">
        <v>0.46666666666666667</v>
      </c>
      <c r="P205">
        <v>0</v>
      </c>
      <c r="Q205">
        <v>8.9576602205711106E-2</v>
      </c>
      <c r="R205" s="7">
        <v>0</v>
      </c>
      <c r="S205" s="7">
        <v>0</v>
      </c>
      <c r="T205" s="3">
        <v>1672</v>
      </c>
      <c r="U205" s="3">
        <v>58.62</v>
      </c>
      <c r="V205" s="3">
        <v>23.53</v>
      </c>
      <c r="W205" s="3">
        <v>0.27</v>
      </c>
      <c r="X205" s="3">
        <v>4.47</v>
      </c>
      <c r="Y205" s="3">
        <v>1.78</v>
      </c>
      <c r="Z205" s="3">
        <v>0.27</v>
      </c>
      <c r="AA205" s="3">
        <v>0.05</v>
      </c>
      <c r="AB205" s="3">
        <v>0</v>
      </c>
      <c r="AC205" s="3">
        <v>0.11</v>
      </c>
      <c r="AD205" s="3">
        <v>0</v>
      </c>
      <c r="AE205" s="3">
        <v>0</v>
      </c>
      <c r="AF205" s="3">
        <v>0.05</v>
      </c>
      <c r="AG205" s="3">
        <v>0.43</v>
      </c>
      <c r="AH205" s="3">
        <v>88.36</v>
      </c>
      <c r="AI205" s="3">
        <v>90.71</v>
      </c>
      <c r="AJ205" s="3">
        <v>67.239999999999995</v>
      </c>
      <c r="AK205" s="3">
        <v>0.11</v>
      </c>
      <c r="AL205" s="3">
        <v>4.47</v>
      </c>
      <c r="AM205" s="3">
        <v>0.59</v>
      </c>
      <c r="AN205" s="3">
        <v>0.32</v>
      </c>
      <c r="AO205" s="3">
        <v>6.14</v>
      </c>
      <c r="AP205" s="3">
        <v>0</v>
      </c>
      <c r="AQ205" s="3">
        <v>0</v>
      </c>
    </row>
    <row r="206" spans="1:43" ht="15.5">
      <c r="A206" s="2" t="s">
        <v>514</v>
      </c>
      <c r="B206" s="3" t="s">
        <v>128</v>
      </c>
      <c r="C206" s="2">
        <v>3</v>
      </c>
      <c r="D206" s="3" t="s">
        <v>9</v>
      </c>
      <c r="E206" s="3">
        <v>1</v>
      </c>
      <c r="F206" s="3">
        <v>180</v>
      </c>
      <c r="G206" s="3">
        <v>28</v>
      </c>
      <c r="H206" s="3">
        <v>2</v>
      </c>
      <c r="I206" s="20">
        <v>7000000</v>
      </c>
      <c r="J206" s="20">
        <v>7000000</v>
      </c>
      <c r="K206" s="3">
        <v>0</v>
      </c>
      <c r="L206" s="5">
        <v>7.326007326007326E-3</v>
      </c>
      <c r="M206">
        <v>8.0663924376681989E-2</v>
      </c>
      <c r="N206">
        <v>7.7922077922077931E-3</v>
      </c>
      <c r="O206">
        <v>1.5555555555555556</v>
      </c>
      <c r="P206">
        <v>0</v>
      </c>
      <c r="Q206">
        <v>0.227210574486647</v>
      </c>
      <c r="R206" s="7">
        <v>40824</v>
      </c>
      <c r="S206" s="7"/>
      <c r="T206" s="3">
        <v>2202</v>
      </c>
      <c r="U206" s="3">
        <v>43.66</v>
      </c>
      <c r="V206" s="3">
        <v>37.5</v>
      </c>
      <c r="W206" s="3">
        <v>0.25</v>
      </c>
      <c r="X206" s="3">
        <v>4.9000000000000004</v>
      </c>
      <c r="Y206" s="3">
        <v>0.74</v>
      </c>
      <c r="Z206" s="3">
        <v>0.2</v>
      </c>
      <c r="AA206" s="3">
        <v>0.04</v>
      </c>
      <c r="AB206" s="3">
        <v>0.04</v>
      </c>
      <c r="AC206" s="3">
        <v>0.33</v>
      </c>
      <c r="AD206" s="3">
        <v>12.5</v>
      </c>
      <c r="AE206" s="3">
        <v>0.04</v>
      </c>
      <c r="AF206" s="3">
        <v>1.1000000000000001</v>
      </c>
      <c r="AG206" s="3">
        <v>2.98</v>
      </c>
      <c r="AH206" s="3">
        <v>84.3</v>
      </c>
      <c r="AI206" s="3">
        <v>88.73</v>
      </c>
      <c r="AJ206" s="3">
        <v>47.37</v>
      </c>
      <c r="AK206" s="3">
        <v>0.12</v>
      </c>
      <c r="AL206" s="3">
        <v>4.78</v>
      </c>
      <c r="AM206" s="3">
        <v>1.59</v>
      </c>
      <c r="AN206" s="3">
        <v>0.25</v>
      </c>
      <c r="AO206" s="3">
        <v>7.23</v>
      </c>
      <c r="AP206" s="3">
        <v>0.12</v>
      </c>
      <c r="AQ206" s="3">
        <v>0.25</v>
      </c>
    </row>
    <row r="207" spans="1:43" ht="15.5">
      <c r="A207" s="2" t="s">
        <v>479</v>
      </c>
      <c r="B207" s="3" t="s">
        <v>60</v>
      </c>
      <c r="C207" s="2">
        <v>2</v>
      </c>
      <c r="D207" s="3" t="s">
        <v>53</v>
      </c>
      <c r="E207" s="3">
        <v>1</v>
      </c>
      <c r="F207" s="3">
        <v>185</v>
      </c>
      <c r="G207" s="3">
        <v>26</v>
      </c>
      <c r="H207" s="3">
        <v>3</v>
      </c>
      <c r="I207" s="18">
        <v>7000000</v>
      </c>
      <c r="J207" s="18">
        <v>7000000</v>
      </c>
      <c r="K207" s="3">
        <v>0</v>
      </c>
      <c r="L207" s="5">
        <v>1.1904761904761904E-2</v>
      </c>
      <c r="M207">
        <v>2.3259516321274522E-2</v>
      </c>
      <c r="N207">
        <v>1.4486975013290802E-2</v>
      </c>
      <c r="O207">
        <v>0.10714285714285714</v>
      </c>
      <c r="P207">
        <v>0</v>
      </c>
      <c r="Q207">
        <v>2.5342753710818143E-2</v>
      </c>
      <c r="R207" s="7">
        <v>0</v>
      </c>
      <c r="S207" s="7">
        <v>0</v>
      </c>
      <c r="T207" s="3">
        <v>2245</v>
      </c>
      <c r="U207" s="3">
        <v>42.19</v>
      </c>
      <c r="V207" s="3">
        <v>0</v>
      </c>
      <c r="W207" s="3">
        <v>0.04</v>
      </c>
      <c r="X207" s="3">
        <v>3.41</v>
      </c>
      <c r="Y207" s="3">
        <v>1.1599999999999999</v>
      </c>
      <c r="Z207" s="3">
        <v>0.08</v>
      </c>
      <c r="AA207" s="3">
        <v>0.04</v>
      </c>
      <c r="AB207" s="3">
        <v>0.04</v>
      </c>
      <c r="AC207" s="3">
        <v>0.56000000000000005</v>
      </c>
      <c r="AD207" s="3">
        <v>42.86</v>
      </c>
      <c r="AE207" s="3">
        <v>0.04</v>
      </c>
      <c r="AF207" s="3">
        <v>2.41</v>
      </c>
      <c r="AG207" s="3">
        <v>3.61</v>
      </c>
      <c r="AH207" s="3">
        <v>84.27</v>
      </c>
      <c r="AI207" s="3">
        <v>89.13</v>
      </c>
      <c r="AJ207" s="3">
        <v>71.11</v>
      </c>
      <c r="AK207" s="3">
        <v>0.44</v>
      </c>
      <c r="AL207" s="3">
        <v>2.33</v>
      </c>
      <c r="AM207" s="3">
        <v>2.29</v>
      </c>
      <c r="AN207" s="3">
        <v>0.2</v>
      </c>
      <c r="AO207" s="3">
        <v>5.81</v>
      </c>
      <c r="AP207" s="3">
        <v>0</v>
      </c>
      <c r="AQ207" s="3">
        <v>0</v>
      </c>
    </row>
    <row r="208" spans="1:43">
      <c r="A208" s="2" t="s">
        <v>480</v>
      </c>
      <c r="B208" s="3" t="s">
        <v>155</v>
      </c>
      <c r="C208" s="2">
        <v>3</v>
      </c>
      <c r="D208" s="3" t="s">
        <v>174</v>
      </c>
      <c r="E208" s="3">
        <v>0</v>
      </c>
      <c r="F208" s="3">
        <v>191</v>
      </c>
      <c r="G208" s="3">
        <v>25</v>
      </c>
      <c r="H208" s="3">
        <v>4</v>
      </c>
      <c r="I208" s="20">
        <v>7000000</v>
      </c>
      <c r="J208" s="20">
        <v>7000000</v>
      </c>
      <c r="K208" s="3">
        <v>0</v>
      </c>
      <c r="L208" s="3">
        <v>1.0989010989010988E-2</v>
      </c>
      <c r="M208">
        <v>2.388046357208581E-2</v>
      </c>
      <c r="N208">
        <v>2.1527777777777778E-2</v>
      </c>
      <c r="O208">
        <v>0.1111111111111111</v>
      </c>
      <c r="P208">
        <v>0</v>
      </c>
      <c r="Q208">
        <v>2.0650846182319618E-2</v>
      </c>
      <c r="R208" s="7">
        <v>0</v>
      </c>
      <c r="S208" s="7"/>
      <c r="T208" s="3">
        <v>1067</v>
      </c>
      <c r="U208" s="3">
        <v>61.54</v>
      </c>
      <c r="V208" s="3">
        <v>22.22</v>
      </c>
      <c r="W208" s="3">
        <v>0.25</v>
      </c>
      <c r="X208" s="3">
        <v>6.83</v>
      </c>
      <c r="Y208" s="3">
        <v>1.35</v>
      </c>
      <c r="Z208" s="3">
        <v>0.42</v>
      </c>
      <c r="AA208" s="3">
        <v>0</v>
      </c>
      <c r="AB208" s="3">
        <v>0</v>
      </c>
      <c r="AC208" s="3">
        <v>0.25</v>
      </c>
      <c r="AD208" s="3">
        <v>0</v>
      </c>
      <c r="AE208" s="3">
        <v>0</v>
      </c>
      <c r="AF208" s="3">
        <v>1.43</v>
      </c>
      <c r="AG208" s="3">
        <v>1.35</v>
      </c>
      <c r="AH208" s="3">
        <v>82.34</v>
      </c>
      <c r="AI208" s="3">
        <v>88.27</v>
      </c>
      <c r="AJ208" s="3">
        <v>56</v>
      </c>
      <c r="AK208" s="3">
        <v>0.08</v>
      </c>
      <c r="AL208" s="3">
        <v>4.3899999999999997</v>
      </c>
      <c r="AM208" s="3">
        <v>1.27</v>
      </c>
      <c r="AN208" s="3">
        <v>0.08</v>
      </c>
      <c r="AO208" s="3">
        <v>7.76</v>
      </c>
      <c r="AP208" s="3">
        <v>0.59</v>
      </c>
      <c r="AQ208" s="3">
        <v>1.35</v>
      </c>
    </row>
    <row r="209" spans="1:43">
      <c r="A209" s="2" t="s">
        <v>518</v>
      </c>
      <c r="B209" s="3" t="s">
        <v>88</v>
      </c>
      <c r="C209" s="2">
        <v>1</v>
      </c>
      <c r="D209" s="3" t="s">
        <v>105</v>
      </c>
      <c r="E209" s="3">
        <v>1</v>
      </c>
      <c r="F209" s="3">
        <v>193</v>
      </c>
      <c r="G209" s="3">
        <v>31</v>
      </c>
      <c r="H209" s="3">
        <v>2</v>
      </c>
      <c r="I209" s="20">
        <v>3000000</v>
      </c>
      <c r="J209" s="20">
        <v>3000000</v>
      </c>
      <c r="K209" s="3">
        <v>0</v>
      </c>
      <c r="L209" s="6">
        <v>2.8607755880483156E-3</v>
      </c>
      <c r="M209">
        <v>1.2742925494847042E-2</v>
      </c>
      <c r="N209">
        <v>7.1293290043290044E-3</v>
      </c>
      <c r="O209">
        <v>9.7222222222222224E-2</v>
      </c>
      <c r="P209">
        <v>2.380952380952381E-4</v>
      </c>
      <c r="Q209">
        <v>1.931636749474919E-2</v>
      </c>
      <c r="R209" s="7">
        <v>0</v>
      </c>
      <c r="S209" s="7"/>
      <c r="T209" s="3">
        <v>1740</v>
      </c>
      <c r="U209" s="3">
        <v>37.76</v>
      </c>
      <c r="V209" s="3">
        <v>18.18</v>
      </c>
      <c r="W209" s="3">
        <v>0.05</v>
      </c>
      <c r="X209" s="3">
        <v>1.1399999999999999</v>
      </c>
      <c r="Y209" s="3">
        <v>1.66</v>
      </c>
      <c r="Z209" s="3">
        <v>0.16</v>
      </c>
      <c r="AA209" s="3">
        <v>0</v>
      </c>
      <c r="AB209" s="3">
        <v>0.31</v>
      </c>
      <c r="AC209" s="3">
        <v>2.84</v>
      </c>
      <c r="AD209" s="3">
        <v>34.549999999999997</v>
      </c>
      <c r="AE209" s="3">
        <v>0.16</v>
      </c>
      <c r="AF209" s="3">
        <v>0.31</v>
      </c>
      <c r="AG209" s="3">
        <v>2.12</v>
      </c>
      <c r="AH209" s="3">
        <v>76.78</v>
      </c>
      <c r="AI209" s="3">
        <v>77.62</v>
      </c>
      <c r="AJ209" s="3">
        <v>64.290000000000006</v>
      </c>
      <c r="AK209" s="3">
        <v>0.31</v>
      </c>
      <c r="AL209" s="3">
        <v>2.0699999999999998</v>
      </c>
      <c r="AM209" s="3">
        <v>1.1399999999999999</v>
      </c>
      <c r="AN209" s="3">
        <v>0.56999999999999995</v>
      </c>
      <c r="AO209" s="3">
        <v>2.4300000000000002</v>
      </c>
      <c r="AP209" s="3">
        <v>0</v>
      </c>
      <c r="AQ209" s="3">
        <v>0</v>
      </c>
    </row>
    <row r="210" spans="1:43">
      <c r="A210" s="2" t="s">
        <v>531</v>
      </c>
      <c r="B210" s="3" t="s">
        <v>196</v>
      </c>
      <c r="C210" s="2">
        <v>1</v>
      </c>
      <c r="D210" s="3" t="s">
        <v>100</v>
      </c>
      <c r="E210" s="3">
        <v>0</v>
      </c>
      <c r="F210" s="3">
        <v>183</v>
      </c>
      <c r="G210" s="3">
        <v>25</v>
      </c>
      <c r="H210" s="3">
        <v>2</v>
      </c>
      <c r="I210" s="20">
        <v>1000000</v>
      </c>
      <c r="J210" s="20">
        <v>1000000</v>
      </c>
      <c r="K210" s="3">
        <v>0</v>
      </c>
      <c r="L210" s="6">
        <v>3.178639542275906E-4</v>
      </c>
      <c r="M210">
        <v>9.1701376842665092E-4</v>
      </c>
      <c r="N210">
        <v>0</v>
      </c>
      <c r="O210">
        <v>7.8431372549019607E-3</v>
      </c>
      <c r="P210">
        <v>0</v>
      </c>
      <c r="Q210">
        <v>1.7662743982649997E-3</v>
      </c>
      <c r="R210" s="7">
        <v>0</v>
      </c>
      <c r="S210" s="7"/>
      <c r="T210" s="3">
        <v>1005</v>
      </c>
      <c r="U210" s="3">
        <v>33.57</v>
      </c>
      <c r="V210" s="3">
        <v>0</v>
      </c>
      <c r="W210" s="3">
        <v>0.18</v>
      </c>
      <c r="X210" s="3">
        <v>2.06</v>
      </c>
      <c r="Y210" s="3">
        <v>1.7</v>
      </c>
      <c r="Z210" s="3">
        <v>0.36</v>
      </c>
      <c r="AA210" s="3">
        <v>0</v>
      </c>
      <c r="AB210" s="3">
        <v>0.18</v>
      </c>
      <c r="AC210" s="3">
        <v>1.43</v>
      </c>
      <c r="AD210" s="3">
        <v>37.5</v>
      </c>
      <c r="AE210" s="3">
        <v>0</v>
      </c>
      <c r="AF210" s="3">
        <v>0.09</v>
      </c>
      <c r="AG210" s="3">
        <v>0.72</v>
      </c>
      <c r="AH210" s="3">
        <v>70</v>
      </c>
      <c r="AI210" s="3">
        <v>71.010000000000005</v>
      </c>
      <c r="AJ210" s="3">
        <v>33.33</v>
      </c>
      <c r="AK210" s="3">
        <v>0.18</v>
      </c>
      <c r="AL210" s="3">
        <v>1.7</v>
      </c>
      <c r="AM210" s="3">
        <v>0.36</v>
      </c>
      <c r="AN210" s="3">
        <v>0</v>
      </c>
      <c r="AO210" s="3">
        <v>1.1599999999999999</v>
      </c>
      <c r="AP210" s="3">
        <v>0</v>
      </c>
      <c r="AQ210" s="3">
        <v>0</v>
      </c>
    </row>
    <row r="211" spans="1:43">
      <c r="A211" s="2" t="s">
        <v>516</v>
      </c>
      <c r="B211" s="3" t="s">
        <v>56</v>
      </c>
      <c r="C211" s="2">
        <v>3</v>
      </c>
      <c r="D211" s="3" t="s">
        <v>45</v>
      </c>
      <c r="E211" s="3">
        <v>1</v>
      </c>
      <c r="F211" s="3">
        <v>187</v>
      </c>
      <c r="G211" s="3">
        <v>26</v>
      </c>
      <c r="H211" s="3">
        <v>2</v>
      </c>
      <c r="I211" s="20">
        <v>10000000</v>
      </c>
      <c r="J211" s="20">
        <v>10000000</v>
      </c>
      <c r="K211" s="3">
        <v>0</v>
      </c>
      <c r="L211" s="3">
        <v>9.1575091575091579E-3</v>
      </c>
      <c r="M211">
        <v>0.15869826510283988</v>
      </c>
      <c r="N211">
        <v>4.7619047619047616E-2</v>
      </c>
      <c r="O211">
        <v>1.2380952380952379</v>
      </c>
      <c r="P211">
        <v>0</v>
      </c>
      <c r="Q211">
        <v>0.25182203989731072</v>
      </c>
      <c r="R211" s="7">
        <v>5883</v>
      </c>
      <c r="S211" s="7"/>
      <c r="T211" s="3">
        <v>1836</v>
      </c>
      <c r="U211" s="3">
        <v>65.430000000000007</v>
      </c>
      <c r="V211" s="3">
        <v>33.33</v>
      </c>
      <c r="W211" s="3">
        <v>0.69</v>
      </c>
      <c r="X211" s="3">
        <v>5.49</v>
      </c>
      <c r="Y211" s="3">
        <v>1.23</v>
      </c>
      <c r="Z211" s="3">
        <v>0.28999999999999998</v>
      </c>
      <c r="AA211" s="3">
        <v>0.05</v>
      </c>
      <c r="AB211" s="3">
        <v>0</v>
      </c>
      <c r="AC211" s="3">
        <v>0.2</v>
      </c>
      <c r="AD211" s="3">
        <v>0</v>
      </c>
      <c r="AE211" s="3">
        <v>0.05</v>
      </c>
      <c r="AF211" s="3">
        <v>0</v>
      </c>
      <c r="AG211" s="3">
        <v>0.49</v>
      </c>
      <c r="AH211" s="3">
        <v>95.51</v>
      </c>
      <c r="AI211" s="3">
        <v>97.01</v>
      </c>
      <c r="AJ211" s="3">
        <v>63.16</v>
      </c>
      <c r="AK211" s="3">
        <v>0</v>
      </c>
      <c r="AL211" s="3">
        <v>1.76</v>
      </c>
      <c r="AM211" s="3">
        <v>0.05</v>
      </c>
      <c r="AN211" s="3">
        <v>0.05</v>
      </c>
      <c r="AO211" s="3">
        <v>4.0199999999999996</v>
      </c>
      <c r="AP211" s="3">
        <v>0</v>
      </c>
      <c r="AQ211" s="3">
        <v>0</v>
      </c>
    </row>
    <row r="212" spans="1:43">
      <c r="A212" s="2" t="s">
        <v>532</v>
      </c>
      <c r="B212" s="3" t="s">
        <v>79</v>
      </c>
      <c r="C212" s="2">
        <v>1</v>
      </c>
      <c r="D212" s="3" t="s">
        <v>24</v>
      </c>
      <c r="E212" s="3">
        <v>1</v>
      </c>
      <c r="F212" s="3">
        <v>178</v>
      </c>
      <c r="G212" s="3">
        <v>23</v>
      </c>
      <c r="H212" s="3">
        <v>4</v>
      </c>
      <c r="I212" s="18">
        <v>15000000</v>
      </c>
      <c r="J212" s="18">
        <v>15000000</v>
      </c>
      <c r="K212" s="3">
        <v>0</v>
      </c>
      <c r="L212" s="2">
        <v>6.993006993006993E-3</v>
      </c>
      <c r="M212">
        <v>1.491256985510565E-2</v>
      </c>
      <c r="N212">
        <v>1.310668498168498E-2</v>
      </c>
      <c r="O212">
        <v>8.8235294117647065E-2</v>
      </c>
      <c r="P212">
        <v>8.3333333333333328E-4</v>
      </c>
      <c r="Q212">
        <v>1.3579501470443638E-2</v>
      </c>
      <c r="R212" s="7">
        <v>12739</v>
      </c>
      <c r="S212" s="7">
        <v>1762572.3333333333</v>
      </c>
      <c r="T212" s="3">
        <v>1019</v>
      </c>
      <c r="U212" s="3">
        <v>36.36</v>
      </c>
      <c r="V212" s="3">
        <v>25</v>
      </c>
      <c r="W212" s="3">
        <v>0</v>
      </c>
      <c r="X212" s="3">
        <v>1.94</v>
      </c>
      <c r="Y212" s="3">
        <v>1.32</v>
      </c>
      <c r="Z212" s="3">
        <v>0.09</v>
      </c>
      <c r="AA212" s="3">
        <v>0</v>
      </c>
      <c r="AB212" s="3">
        <v>0.09</v>
      </c>
      <c r="AC212" s="3">
        <v>1.59</v>
      </c>
      <c r="AD212" s="3">
        <v>38.89</v>
      </c>
      <c r="AE212" s="3">
        <v>0.09</v>
      </c>
      <c r="AF212" s="3">
        <v>3.89</v>
      </c>
      <c r="AG212" s="3">
        <v>14.13</v>
      </c>
      <c r="AH212" s="3">
        <v>71.08</v>
      </c>
      <c r="AI212" s="3">
        <v>75</v>
      </c>
      <c r="AJ212" s="3">
        <v>66.67</v>
      </c>
      <c r="AK212" s="3">
        <v>1.06</v>
      </c>
      <c r="AL212" s="3">
        <v>2.74</v>
      </c>
      <c r="AM212" s="3">
        <v>2.83</v>
      </c>
      <c r="AN212" s="3">
        <v>0.53</v>
      </c>
      <c r="AO212" s="3">
        <v>5.12</v>
      </c>
      <c r="AP212" s="3">
        <v>0</v>
      </c>
      <c r="AQ212" s="3">
        <v>0</v>
      </c>
    </row>
    <row r="213" spans="1:43" ht="15.5">
      <c r="A213" s="2" t="s">
        <v>533</v>
      </c>
      <c r="B213" s="3" t="s">
        <v>171</v>
      </c>
      <c r="C213" s="2">
        <v>3</v>
      </c>
      <c r="D213" s="3" t="s">
        <v>24</v>
      </c>
      <c r="E213" s="3">
        <v>1</v>
      </c>
      <c r="F213" s="3">
        <v>179</v>
      </c>
      <c r="G213" s="3">
        <v>31</v>
      </c>
      <c r="H213" s="3">
        <v>2</v>
      </c>
      <c r="I213" s="18">
        <v>1500000</v>
      </c>
      <c r="J213" s="18">
        <v>1500000</v>
      </c>
      <c r="K213" s="3">
        <v>0</v>
      </c>
      <c r="L213" s="5">
        <v>5.4945054945054941E-3</v>
      </c>
      <c r="M213">
        <v>5.5724218748423253E-2</v>
      </c>
      <c r="N213">
        <v>4.5882936507936501E-3</v>
      </c>
      <c r="O213">
        <v>0.33333333333333331</v>
      </c>
      <c r="P213">
        <v>0</v>
      </c>
      <c r="Q213">
        <v>9.3114681889549758E-2</v>
      </c>
      <c r="R213" s="7">
        <v>4150</v>
      </c>
      <c r="S213" s="7">
        <v>15577</v>
      </c>
      <c r="T213" s="3">
        <v>680</v>
      </c>
      <c r="U213" s="3">
        <v>30</v>
      </c>
      <c r="V213" s="3">
        <v>0</v>
      </c>
      <c r="W213" s="3">
        <v>0.13</v>
      </c>
      <c r="X213" s="3">
        <v>3.18</v>
      </c>
      <c r="Y213" s="3">
        <v>0.79</v>
      </c>
      <c r="Z213" s="3">
        <v>0.26</v>
      </c>
      <c r="AA213" s="3">
        <v>0</v>
      </c>
      <c r="AB213" s="3">
        <v>0</v>
      </c>
      <c r="AC213" s="3">
        <v>1.19</v>
      </c>
      <c r="AD213" s="3">
        <v>33.33</v>
      </c>
      <c r="AE213" s="3">
        <v>0.26</v>
      </c>
      <c r="AF213" s="3">
        <v>6.22</v>
      </c>
      <c r="AG213" s="3">
        <v>6.62</v>
      </c>
      <c r="AH213" s="3">
        <v>74.31</v>
      </c>
      <c r="AI213" s="3">
        <v>89.53</v>
      </c>
      <c r="AJ213" s="3">
        <v>48.78</v>
      </c>
      <c r="AK213" s="3">
        <v>0.79</v>
      </c>
      <c r="AL213" s="3">
        <v>2.65</v>
      </c>
      <c r="AM213" s="3">
        <v>4.9000000000000004</v>
      </c>
      <c r="AN213" s="3">
        <v>0.26</v>
      </c>
      <c r="AO213" s="3">
        <v>8.6</v>
      </c>
      <c r="AP213" s="3">
        <v>0.66</v>
      </c>
      <c r="AQ213" s="3">
        <v>1.19</v>
      </c>
    </row>
    <row r="214" spans="1:43">
      <c r="A214" s="2" t="s">
        <v>487</v>
      </c>
      <c r="B214" s="3" t="s">
        <v>72</v>
      </c>
      <c r="C214" s="2">
        <v>1</v>
      </c>
      <c r="D214" s="3" t="s">
        <v>121</v>
      </c>
      <c r="E214" s="3">
        <v>1</v>
      </c>
      <c r="F214" s="3">
        <v>183</v>
      </c>
      <c r="G214" s="3">
        <v>28</v>
      </c>
      <c r="H214" s="3">
        <v>3</v>
      </c>
      <c r="I214" s="20">
        <v>10000000</v>
      </c>
      <c r="J214" s="20">
        <v>10000000</v>
      </c>
      <c r="K214" s="3">
        <v>0</v>
      </c>
      <c r="L214" s="6">
        <v>1.5893197711379528E-3</v>
      </c>
      <c r="M214">
        <v>5.7489062430232645E-3</v>
      </c>
      <c r="N214">
        <v>4.0629713423831065E-3</v>
      </c>
      <c r="O214">
        <v>2.7777777777777776E-2</v>
      </c>
      <c r="P214">
        <v>2.6666666666666668E-4</v>
      </c>
      <c r="Q214">
        <v>5.922907902157137E-3</v>
      </c>
      <c r="R214" s="7">
        <v>0</v>
      </c>
      <c r="S214" s="7"/>
      <c r="T214" s="3">
        <v>1779</v>
      </c>
      <c r="U214" s="3">
        <v>36.49</v>
      </c>
      <c r="V214" s="3">
        <v>0</v>
      </c>
      <c r="W214" s="3">
        <v>0</v>
      </c>
      <c r="X214" s="3">
        <v>2.2799999999999998</v>
      </c>
      <c r="Y214" s="3">
        <v>1.37</v>
      </c>
      <c r="Z214" s="3">
        <v>0.05</v>
      </c>
      <c r="AA214" s="3">
        <v>0</v>
      </c>
      <c r="AB214" s="3">
        <v>0.3</v>
      </c>
      <c r="AC214" s="3">
        <v>1.77</v>
      </c>
      <c r="AD214" s="3">
        <v>37.14</v>
      </c>
      <c r="AE214" s="3">
        <v>0.2</v>
      </c>
      <c r="AF214" s="3">
        <v>2.68</v>
      </c>
      <c r="AG214" s="3">
        <v>2.83</v>
      </c>
      <c r="AH214" s="3">
        <v>74.739999999999995</v>
      </c>
      <c r="AI214" s="3">
        <v>80.27</v>
      </c>
      <c r="AJ214" s="3">
        <v>41.67</v>
      </c>
      <c r="AK214" s="3">
        <v>0.66</v>
      </c>
      <c r="AL214" s="3">
        <v>3.14</v>
      </c>
      <c r="AM214" s="3">
        <v>3.74</v>
      </c>
      <c r="AN214" s="3">
        <v>0.81</v>
      </c>
      <c r="AO214" s="3">
        <v>5.92</v>
      </c>
      <c r="AP214" s="3">
        <v>0.46</v>
      </c>
      <c r="AQ214" s="3">
        <v>2.38</v>
      </c>
    </row>
    <row r="215" spans="1:43">
      <c r="A215" s="2" t="s">
        <v>469</v>
      </c>
      <c r="B215" s="3" t="s">
        <v>120</v>
      </c>
      <c r="C215" s="2">
        <v>1</v>
      </c>
      <c r="D215" s="3" t="s">
        <v>29</v>
      </c>
      <c r="E215" s="3">
        <v>0</v>
      </c>
      <c r="F215" s="3">
        <v>186</v>
      </c>
      <c r="G215" s="3">
        <v>24</v>
      </c>
      <c r="H215" s="3">
        <v>3</v>
      </c>
      <c r="I215" s="18">
        <v>15000000</v>
      </c>
      <c r="J215" s="18">
        <v>15000000</v>
      </c>
      <c r="K215" s="3">
        <v>0</v>
      </c>
      <c r="L215" s="2">
        <v>1.048951048951049E-2</v>
      </c>
      <c r="M215">
        <v>1.1522063631647313E-2</v>
      </c>
      <c r="N215">
        <v>8.8121118012422367E-3</v>
      </c>
      <c r="O215">
        <v>8.5763293310463132E-2</v>
      </c>
      <c r="P215">
        <v>1.5384615384615385E-3</v>
      </c>
      <c r="Q215">
        <v>1.2140237071825554E-2</v>
      </c>
      <c r="R215" s="7">
        <v>647025</v>
      </c>
      <c r="S215" s="7">
        <v>1952895.9090909092</v>
      </c>
      <c r="T215" s="3">
        <v>1317</v>
      </c>
      <c r="U215" s="3">
        <v>16.670000000000002</v>
      </c>
      <c r="V215" s="3">
        <v>25</v>
      </c>
      <c r="W215" s="3">
        <v>0</v>
      </c>
      <c r="X215" s="3">
        <v>1.3</v>
      </c>
      <c r="Y215" s="3">
        <v>1.1599999999999999</v>
      </c>
      <c r="Z215" s="3">
        <v>7.0000000000000007E-2</v>
      </c>
      <c r="AA215" s="3">
        <v>0</v>
      </c>
      <c r="AB215" s="3">
        <v>7.0000000000000007E-2</v>
      </c>
      <c r="AC215" s="3">
        <v>2.3199999999999998</v>
      </c>
      <c r="AD215" s="3">
        <v>20.59</v>
      </c>
      <c r="AE215" s="3">
        <v>0.21</v>
      </c>
      <c r="AF215" s="3">
        <v>3.62</v>
      </c>
      <c r="AG215" s="3">
        <v>12.23</v>
      </c>
      <c r="AH215" s="3">
        <v>75.5</v>
      </c>
      <c r="AI215" s="3">
        <v>83.1</v>
      </c>
      <c r="AJ215" s="3">
        <v>57.14</v>
      </c>
      <c r="AK215" s="3">
        <v>0.68</v>
      </c>
      <c r="AL215" s="3">
        <v>3.28</v>
      </c>
      <c r="AM215" s="3">
        <v>4.8499999999999996</v>
      </c>
      <c r="AN215" s="3">
        <v>1.85</v>
      </c>
      <c r="AO215" s="3">
        <v>5.54</v>
      </c>
      <c r="AP215" s="3">
        <v>1.44</v>
      </c>
      <c r="AQ215" s="3">
        <v>4.51</v>
      </c>
    </row>
    <row r="216" spans="1:43" ht="15.5">
      <c r="A216" s="3" t="s">
        <v>129</v>
      </c>
      <c r="B216" s="3" t="s">
        <v>130</v>
      </c>
      <c r="C216" s="2">
        <v>3</v>
      </c>
      <c r="D216" s="3" t="s">
        <v>24</v>
      </c>
      <c r="E216" s="3">
        <v>0</v>
      </c>
      <c r="F216" s="3">
        <v>176</v>
      </c>
      <c r="G216" s="3">
        <v>21</v>
      </c>
      <c r="H216" s="3">
        <v>4</v>
      </c>
      <c r="I216" s="18">
        <v>10000000</v>
      </c>
      <c r="J216" s="18">
        <v>10000000</v>
      </c>
      <c r="K216" s="3">
        <v>0</v>
      </c>
      <c r="L216" s="5">
        <v>3.663003663003663E-3</v>
      </c>
      <c r="M216">
        <v>6.4954382894197707E-2</v>
      </c>
      <c r="N216">
        <v>0</v>
      </c>
      <c r="O216">
        <v>1</v>
      </c>
      <c r="P216">
        <v>0</v>
      </c>
      <c r="Q216">
        <v>0.18508091188339781</v>
      </c>
      <c r="R216" s="7">
        <v>1339</v>
      </c>
      <c r="S216" s="7">
        <v>5442</v>
      </c>
      <c r="T216" s="3">
        <v>832</v>
      </c>
      <c r="U216" s="3">
        <v>15.38</v>
      </c>
      <c r="V216" s="3">
        <v>0</v>
      </c>
      <c r="W216" s="3">
        <v>0.43</v>
      </c>
      <c r="X216" s="3">
        <v>4.1100000000000003</v>
      </c>
      <c r="Y216" s="3">
        <v>1.51</v>
      </c>
      <c r="Z216" s="3">
        <v>0.11</v>
      </c>
      <c r="AA216" s="3">
        <v>0</v>
      </c>
      <c r="AB216" s="3">
        <v>0.11</v>
      </c>
      <c r="AC216" s="3">
        <v>0.65</v>
      </c>
      <c r="AD216" s="3">
        <v>33.33</v>
      </c>
      <c r="AE216" s="3">
        <v>0</v>
      </c>
      <c r="AF216" s="3">
        <v>2.06</v>
      </c>
      <c r="AG216" s="3">
        <v>4.22</v>
      </c>
      <c r="AH216" s="3">
        <v>78</v>
      </c>
      <c r="AI216" s="3">
        <v>88.41</v>
      </c>
      <c r="AJ216" s="3">
        <v>35.71</v>
      </c>
      <c r="AK216" s="3">
        <v>0.43</v>
      </c>
      <c r="AL216" s="3">
        <v>2.06</v>
      </c>
      <c r="AM216" s="3">
        <v>1.41</v>
      </c>
      <c r="AN216" s="3">
        <v>0.43</v>
      </c>
      <c r="AO216" s="3">
        <v>5.63</v>
      </c>
      <c r="AP216" s="3">
        <v>0</v>
      </c>
      <c r="AQ216" s="3">
        <v>0.22</v>
      </c>
    </row>
    <row r="217" spans="1:43">
      <c r="A217" s="2" t="s">
        <v>534</v>
      </c>
      <c r="B217" s="3" t="s">
        <v>182</v>
      </c>
      <c r="C217" s="2">
        <v>1</v>
      </c>
      <c r="D217" s="3" t="s">
        <v>24</v>
      </c>
      <c r="E217" s="3">
        <v>1</v>
      </c>
      <c r="F217" s="3">
        <v>173</v>
      </c>
      <c r="G217" s="3">
        <v>27</v>
      </c>
      <c r="H217" s="3">
        <v>2</v>
      </c>
      <c r="I217" s="20">
        <v>4000000</v>
      </c>
      <c r="J217" s="20">
        <v>4000000</v>
      </c>
      <c r="K217" s="3">
        <v>0</v>
      </c>
      <c r="L217" s="6">
        <v>6.3572790845518119E-4</v>
      </c>
      <c r="M217">
        <v>3.2794196460103546E-3</v>
      </c>
      <c r="N217">
        <v>1.2046485260770975E-3</v>
      </c>
      <c r="O217">
        <v>3.5714285714285712E-2</v>
      </c>
      <c r="P217">
        <v>0</v>
      </c>
      <c r="Q217">
        <v>6.2962555450076603E-3</v>
      </c>
      <c r="R217" s="7">
        <v>7354</v>
      </c>
      <c r="S217" s="7"/>
      <c r="T217" s="3">
        <v>2386</v>
      </c>
      <c r="U217" s="3">
        <v>27.78</v>
      </c>
      <c r="V217" s="3">
        <v>13.33</v>
      </c>
      <c r="W217" s="3">
        <v>0.04</v>
      </c>
      <c r="X217" s="3">
        <v>3.66</v>
      </c>
      <c r="Y217" s="3">
        <v>1.51</v>
      </c>
      <c r="Z217" s="3">
        <v>0.15</v>
      </c>
      <c r="AA217" s="3">
        <v>0.04</v>
      </c>
      <c r="AB217" s="3">
        <v>0.19</v>
      </c>
      <c r="AC217" s="3">
        <v>1.81</v>
      </c>
      <c r="AD217" s="3">
        <v>43.75</v>
      </c>
      <c r="AE217" s="3">
        <v>0.19</v>
      </c>
      <c r="AF217" s="3">
        <v>4.49</v>
      </c>
      <c r="AG217" s="3">
        <v>6.41</v>
      </c>
      <c r="AH217" s="3">
        <v>68.56</v>
      </c>
      <c r="AI217" s="3">
        <v>78.94</v>
      </c>
      <c r="AJ217" s="3">
        <v>51.28</v>
      </c>
      <c r="AK217" s="3">
        <v>0.56999999999999995</v>
      </c>
      <c r="AL217" s="3">
        <v>2.23</v>
      </c>
      <c r="AM217" s="3">
        <v>3.24</v>
      </c>
      <c r="AN217" s="3">
        <v>0.45</v>
      </c>
      <c r="AO217" s="3">
        <v>3.24</v>
      </c>
      <c r="AP217" s="3">
        <v>1.66</v>
      </c>
      <c r="AQ217" s="3">
        <v>3.92</v>
      </c>
    </row>
    <row r="218" spans="1:43">
      <c r="A218" s="2" t="s">
        <v>478</v>
      </c>
      <c r="B218" s="3" t="s">
        <v>155</v>
      </c>
      <c r="C218" s="2">
        <v>3</v>
      </c>
      <c r="D218" s="3" t="s">
        <v>9</v>
      </c>
      <c r="E218" s="3">
        <v>1</v>
      </c>
      <c r="F218" s="3">
        <v>179</v>
      </c>
      <c r="G218" s="3">
        <v>32</v>
      </c>
      <c r="H218" s="3">
        <v>1</v>
      </c>
      <c r="I218" s="20">
        <v>3000000</v>
      </c>
      <c r="J218" s="20">
        <v>3000000</v>
      </c>
      <c r="K218" s="3">
        <v>0</v>
      </c>
      <c r="L218" s="3">
        <v>1.0073260073260074E-2</v>
      </c>
      <c r="M218">
        <v>0.13688876824115825</v>
      </c>
      <c r="N218">
        <v>3.3901515151515148E-2</v>
      </c>
      <c r="O218">
        <v>1.75</v>
      </c>
      <c r="P218">
        <v>0</v>
      </c>
      <c r="Q218">
        <v>0.30779669175973234</v>
      </c>
      <c r="R218" s="7">
        <v>0</v>
      </c>
      <c r="S218" s="7"/>
      <c r="T218" s="3">
        <v>2067</v>
      </c>
      <c r="U218" s="3">
        <v>52.03</v>
      </c>
      <c r="V218" s="3">
        <v>15.79</v>
      </c>
      <c r="W218" s="3">
        <v>0.44</v>
      </c>
      <c r="X218" s="3">
        <v>5.27</v>
      </c>
      <c r="Y218" s="3">
        <v>0.78</v>
      </c>
      <c r="Z218" s="3">
        <v>0.13</v>
      </c>
      <c r="AA218" s="3">
        <v>0</v>
      </c>
      <c r="AB218" s="3">
        <v>0</v>
      </c>
      <c r="AC218" s="3">
        <v>0.3</v>
      </c>
      <c r="AD218" s="3">
        <v>14.29</v>
      </c>
      <c r="AE218" s="3">
        <v>0</v>
      </c>
      <c r="AF218" s="3">
        <v>0.09</v>
      </c>
      <c r="AG218" s="3">
        <v>0.04</v>
      </c>
      <c r="AH218" s="3">
        <v>86.63</v>
      </c>
      <c r="AI218" s="3">
        <v>91.64</v>
      </c>
      <c r="AJ218" s="3">
        <v>58.46</v>
      </c>
      <c r="AK218" s="3">
        <v>0.04</v>
      </c>
      <c r="AL218" s="3">
        <v>4.4800000000000004</v>
      </c>
      <c r="AM218" s="3">
        <v>0.17</v>
      </c>
      <c r="AN218" s="3">
        <v>0.26</v>
      </c>
      <c r="AO218" s="3">
        <v>8.36</v>
      </c>
      <c r="AP218" s="3">
        <v>0</v>
      </c>
      <c r="AQ218" s="3">
        <v>0</v>
      </c>
    </row>
    <row r="219" spans="1:43">
      <c r="A219" s="2" t="s">
        <v>464</v>
      </c>
      <c r="B219" s="3" t="s">
        <v>137</v>
      </c>
      <c r="C219" s="2">
        <v>1</v>
      </c>
      <c r="D219" s="3" t="s">
        <v>45</v>
      </c>
      <c r="E219" s="3">
        <v>1</v>
      </c>
      <c r="F219" s="3">
        <v>179</v>
      </c>
      <c r="G219" s="3">
        <v>25</v>
      </c>
      <c r="H219" s="3">
        <v>4</v>
      </c>
      <c r="I219" s="18">
        <v>6000000</v>
      </c>
      <c r="J219" s="18">
        <v>6000000</v>
      </c>
      <c r="K219" s="3">
        <v>0</v>
      </c>
      <c r="L219" s="6">
        <v>3.178639542275906E-4</v>
      </c>
      <c r="M219">
        <v>2.6476050464051778E-3</v>
      </c>
      <c r="N219">
        <v>5.3542811355311354E-4</v>
      </c>
      <c r="O219">
        <v>4.0816326530612242E-2</v>
      </c>
      <c r="P219">
        <v>0</v>
      </c>
      <c r="Q219">
        <v>6.3786825145767433E-3</v>
      </c>
      <c r="R219" s="7">
        <v>11978</v>
      </c>
      <c r="S219" s="7">
        <v>18618</v>
      </c>
      <c r="T219" s="3">
        <v>1320</v>
      </c>
      <c r="U219" s="3">
        <v>20</v>
      </c>
      <c r="V219" s="3">
        <v>0</v>
      </c>
      <c r="W219" s="3">
        <v>0</v>
      </c>
      <c r="X219" s="3">
        <v>1.77</v>
      </c>
      <c r="Y219" s="3">
        <v>0.95</v>
      </c>
      <c r="Z219" s="3">
        <v>7.0000000000000007E-2</v>
      </c>
      <c r="AA219" s="3">
        <v>0</v>
      </c>
      <c r="AB219" s="3">
        <v>0.55000000000000004</v>
      </c>
      <c r="AC219" s="3">
        <v>1.7</v>
      </c>
      <c r="AD219" s="3">
        <v>56</v>
      </c>
      <c r="AE219" s="3">
        <v>0</v>
      </c>
      <c r="AF219" s="3">
        <v>0.48</v>
      </c>
      <c r="AG219" s="3">
        <v>1.7</v>
      </c>
      <c r="AH219" s="3">
        <v>78.77</v>
      </c>
      <c r="AI219" s="3">
        <v>81.069999999999993</v>
      </c>
      <c r="AJ219" s="3">
        <v>40</v>
      </c>
      <c r="AK219" s="3">
        <v>0</v>
      </c>
      <c r="AL219" s="3">
        <v>1.02</v>
      </c>
      <c r="AM219" s="3">
        <v>0.89</v>
      </c>
      <c r="AN219" s="3">
        <v>0.27</v>
      </c>
      <c r="AO219" s="3">
        <v>1.98</v>
      </c>
      <c r="AP219" s="3">
        <v>0</v>
      </c>
      <c r="AQ219" s="3">
        <v>0</v>
      </c>
    </row>
    <row r="220" spans="1:43" ht="15.5">
      <c r="A220" s="2" t="s">
        <v>491</v>
      </c>
      <c r="B220" s="3" t="s">
        <v>34</v>
      </c>
      <c r="C220" s="2">
        <v>2</v>
      </c>
      <c r="D220" s="3" t="s">
        <v>45</v>
      </c>
      <c r="E220" s="3">
        <v>0</v>
      </c>
      <c r="F220" s="3">
        <v>188</v>
      </c>
      <c r="G220" s="3">
        <v>24</v>
      </c>
      <c r="H220" s="3">
        <v>4</v>
      </c>
      <c r="I220" s="18">
        <v>35000000</v>
      </c>
      <c r="J220" s="18">
        <v>35000000</v>
      </c>
      <c r="K220" s="3">
        <v>0</v>
      </c>
      <c r="L220" s="5">
        <v>0.21428571428571427</v>
      </c>
      <c r="M220">
        <v>0.24323632015960658</v>
      </c>
      <c r="N220">
        <v>0.21111111111111111</v>
      </c>
      <c r="O220">
        <v>1.875</v>
      </c>
      <c r="P220">
        <v>3.5714285714285712E-2</v>
      </c>
      <c r="Q220">
        <v>0.2552578499074859</v>
      </c>
      <c r="R220" s="7">
        <v>0</v>
      </c>
      <c r="S220" s="7">
        <v>1649647</v>
      </c>
      <c r="T220" s="3">
        <v>1129</v>
      </c>
      <c r="U220" s="3">
        <v>54.05</v>
      </c>
      <c r="V220" s="3">
        <v>0</v>
      </c>
      <c r="W220" s="3">
        <v>0.16</v>
      </c>
      <c r="X220" s="3">
        <v>3.67</v>
      </c>
      <c r="Y220" s="3">
        <v>1.59</v>
      </c>
      <c r="Z220" s="3">
        <v>0.24</v>
      </c>
      <c r="AA220" s="3">
        <v>0</v>
      </c>
      <c r="AB220" s="3">
        <v>0.16</v>
      </c>
      <c r="AC220" s="3">
        <v>0.56000000000000005</v>
      </c>
      <c r="AD220" s="3">
        <v>42.86</v>
      </c>
      <c r="AE220" s="3">
        <v>0</v>
      </c>
      <c r="AF220" s="3">
        <v>0.32</v>
      </c>
      <c r="AG220" s="3">
        <v>2.79</v>
      </c>
      <c r="AH220" s="3">
        <v>93.05</v>
      </c>
      <c r="AI220" s="3">
        <v>94.38</v>
      </c>
      <c r="AJ220" s="3">
        <v>65.12</v>
      </c>
      <c r="AK220" s="3">
        <v>0.08</v>
      </c>
      <c r="AL220" s="3">
        <v>12.6</v>
      </c>
      <c r="AM220" s="3">
        <v>1.59</v>
      </c>
      <c r="AN220" s="3">
        <v>1.04</v>
      </c>
      <c r="AO220" s="3">
        <v>10.84</v>
      </c>
      <c r="AP220" s="3">
        <v>0</v>
      </c>
      <c r="AQ220" s="3">
        <v>0.08</v>
      </c>
    </row>
    <row r="221" spans="1:43" ht="15.5">
      <c r="A221" s="3" t="s">
        <v>321</v>
      </c>
      <c r="B221" s="3" t="s">
        <v>62</v>
      </c>
      <c r="C221" s="2">
        <v>2</v>
      </c>
      <c r="D221" s="3" t="s">
        <v>45</v>
      </c>
      <c r="E221" s="3">
        <v>1</v>
      </c>
      <c r="F221" s="3">
        <v>175</v>
      </c>
      <c r="G221" s="3">
        <v>30</v>
      </c>
      <c r="H221" s="3">
        <v>1</v>
      </c>
      <c r="I221" s="20">
        <v>13000000</v>
      </c>
      <c r="J221" s="20">
        <v>13000000</v>
      </c>
      <c r="K221" s="3">
        <v>0</v>
      </c>
      <c r="L221" s="5">
        <v>3.1746031746031744E-2</v>
      </c>
      <c r="M221">
        <v>5.1099845186624443E-2</v>
      </c>
      <c r="N221">
        <v>2.600784632034632E-2</v>
      </c>
      <c r="O221">
        <v>0.33333333333333331</v>
      </c>
      <c r="P221">
        <v>1.9047619047619048E-3</v>
      </c>
      <c r="Q221">
        <v>7.1199044553156121E-2</v>
      </c>
      <c r="R221" s="7">
        <v>45797</v>
      </c>
      <c r="S221" s="7"/>
      <c r="T221" s="3">
        <v>1372</v>
      </c>
      <c r="U221" s="3">
        <v>47.22</v>
      </c>
      <c r="V221" s="3">
        <v>25</v>
      </c>
      <c r="W221" s="3">
        <v>0</v>
      </c>
      <c r="X221" s="3">
        <v>4.8499999999999996</v>
      </c>
      <c r="Y221" s="3">
        <v>1.57</v>
      </c>
      <c r="Z221" s="3">
        <v>0.39</v>
      </c>
      <c r="AA221" s="3">
        <v>0</v>
      </c>
      <c r="AB221" s="3">
        <v>0</v>
      </c>
      <c r="AC221" s="3">
        <v>0.66</v>
      </c>
      <c r="AD221" s="3">
        <v>40</v>
      </c>
      <c r="AE221" s="3">
        <v>0</v>
      </c>
      <c r="AF221" s="3">
        <v>0.26</v>
      </c>
      <c r="AG221" s="3">
        <v>1.9</v>
      </c>
      <c r="AH221" s="3">
        <v>87.05</v>
      </c>
      <c r="AI221" s="3">
        <v>90.04</v>
      </c>
      <c r="AJ221" s="3">
        <v>64.77</v>
      </c>
      <c r="AK221" s="3">
        <v>7.0000000000000007E-2</v>
      </c>
      <c r="AL221" s="3">
        <v>8.66</v>
      </c>
      <c r="AM221" s="3">
        <v>0.79</v>
      </c>
      <c r="AN221" s="3">
        <v>0.33</v>
      </c>
      <c r="AO221" s="3">
        <v>8.7899999999999991</v>
      </c>
      <c r="AP221" s="3">
        <v>0.46</v>
      </c>
      <c r="AQ221" s="3">
        <v>0</v>
      </c>
    </row>
    <row r="222" spans="1:43" ht="15.5">
      <c r="A222" s="2" t="s">
        <v>502</v>
      </c>
      <c r="B222" s="3" t="s">
        <v>123</v>
      </c>
      <c r="C222" s="2">
        <v>2</v>
      </c>
      <c r="D222" s="3" t="s">
        <v>45</v>
      </c>
      <c r="E222" s="3">
        <v>1</v>
      </c>
      <c r="F222" s="3">
        <v>180</v>
      </c>
      <c r="G222" s="3">
        <v>25</v>
      </c>
      <c r="H222" s="3">
        <v>2</v>
      </c>
      <c r="I222" s="18">
        <v>8000000</v>
      </c>
      <c r="J222" s="18">
        <v>8000000</v>
      </c>
      <c r="K222" s="3">
        <v>0</v>
      </c>
      <c r="L222" s="5">
        <v>3.968253968253968E-3</v>
      </c>
      <c r="M222">
        <v>7.5236780976759617E-3</v>
      </c>
      <c r="N222">
        <v>3.4981684981684981E-3</v>
      </c>
      <c r="O222">
        <v>8.8888888888888892E-2</v>
      </c>
      <c r="P222">
        <v>0</v>
      </c>
      <c r="Q222">
        <v>1.3155027181968941E-2</v>
      </c>
      <c r="R222" s="7">
        <v>3005</v>
      </c>
      <c r="S222" s="7">
        <v>9543</v>
      </c>
      <c r="T222" s="3">
        <v>3130</v>
      </c>
      <c r="U222" s="3">
        <v>45.78</v>
      </c>
      <c r="V222" s="3">
        <v>15.79</v>
      </c>
      <c r="W222" s="3">
        <v>0.23</v>
      </c>
      <c r="X222" s="3">
        <v>5</v>
      </c>
      <c r="Y222" s="3">
        <v>1.29</v>
      </c>
      <c r="Z222" s="3">
        <v>0.2</v>
      </c>
      <c r="AA222" s="3">
        <v>0</v>
      </c>
      <c r="AB222" s="3">
        <v>0</v>
      </c>
      <c r="AC222" s="3">
        <v>0.49</v>
      </c>
      <c r="AD222" s="3">
        <v>23.53</v>
      </c>
      <c r="AE222" s="3">
        <v>0.06</v>
      </c>
      <c r="AF222" s="3">
        <v>0.2</v>
      </c>
      <c r="AG222" s="3">
        <v>2.19</v>
      </c>
      <c r="AH222" s="3">
        <v>90.32</v>
      </c>
      <c r="AI222" s="3">
        <v>92.5</v>
      </c>
      <c r="AJ222" s="3">
        <v>63.2</v>
      </c>
      <c r="AK222" s="3">
        <v>0.12</v>
      </c>
      <c r="AL222" s="3">
        <v>5.78</v>
      </c>
      <c r="AM222" s="3">
        <v>1.18</v>
      </c>
      <c r="AN222" s="3">
        <v>0.83</v>
      </c>
      <c r="AO222" s="3">
        <v>6.18</v>
      </c>
      <c r="AP222" s="3">
        <v>0</v>
      </c>
      <c r="AQ222" s="3">
        <v>0</v>
      </c>
    </row>
    <row r="223" spans="1:43" ht="15.5">
      <c r="A223" s="2" t="s">
        <v>521</v>
      </c>
      <c r="B223" s="3" t="s">
        <v>138</v>
      </c>
      <c r="C223" s="2">
        <v>2</v>
      </c>
      <c r="D223" s="3" t="s">
        <v>45</v>
      </c>
      <c r="E223" s="3">
        <v>1</v>
      </c>
      <c r="F223" s="3">
        <v>177</v>
      </c>
      <c r="G223" s="3">
        <v>25</v>
      </c>
      <c r="H223" s="3">
        <v>2</v>
      </c>
      <c r="I223" s="18">
        <v>8000000</v>
      </c>
      <c r="J223" s="18">
        <v>8000000</v>
      </c>
      <c r="K223" s="3">
        <v>0</v>
      </c>
      <c r="L223" s="5">
        <v>3.968253968253968E-3</v>
      </c>
      <c r="M223">
        <v>9.6916414691783324E-3</v>
      </c>
      <c r="N223">
        <v>7.0436507936507929E-3</v>
      </c>
      <c r="O223">
        <v>5.5555555555555552E-2</v>
      </c>
      <c r="P223">
        <v>0</v>
      </c>
      <c r="Q223">
        <v>9.9049688791733852E-3</v>
      </c>
      <c r="R223" s="7">
        <v>0</v>
      </c>
      <c r="S223" s="7">
        <v>0</v>
      </c>
      <c r="T223" s="3">
        <v>2613</v>
      </c>
      <c r="U223" s="3">
        <v>16.13</v>
      </c>
      <c r="V223" s="3">
        <v>0</v>
      </c>
      <c r="W223" s="3">
        <v>0.1</v>
      </c>
      <c r="X223" s="3">
        <v>2.86</v>
      </c>
      <c r="Y223" s="3">
        <v>0.79</v>
      </c>
      <c r="Z223" s="3">
        <v>0.17</v>
      </c>
      <c r="AA223" s="3">
        <v>0.03</v>
      </c>
      <c r="AB223" s="3">
        <v>0.17</v>
      </c>
      <c r="AC223" s="3">
        <v>1.72</v>
      </c>
      <c r="AD223" s="3">
        <v>38</v>
      </c>
      <c r="AE223" s="3">
        <v>0.24</v>
      </c>
      <c r="AF223" s="3">
        <v>1.93</v>
      </c>
      <c r="AG223" s="3">
        <v>2.4500000000000002</v>
      </c>
      <c r="AH223" s="3">
        <v>78.790000000000006</v>
      </c>
      <c r="AI223" s="3">
        <v>81.739999999999995</v>
      </c>
      <c r="AJ223" s="3">
        <v>63.41</v>
      </c>
      <c r="AK223" s="3">
        <v>0.41</v>
      </c>
      <c r="AL223" s="3">
        <v>3.75</v>
      </c>
      <c r="AM223" s="3">
        <v>2.27</v>
      </c>
      <c r="AN223" s="3">
        <v>0.62</v>
      </c>
      <c r="AO223" s="3">
        <v>4.99</v>
      </c>
      <c r="AP223" s="3">
        <v>0.1</v>
      </c>
      <c r="AQ223" s="3">
        <v>0.55000000000000004</v>
      </c>
    </row>
    <row r="224" spans="1:43">
      <c r="A224" s="3" t="s">
        <v>164</v>
      </c>
      <c r="B224" s="3" t="s">
        <v>120</v>
      </c>
      <c r="C224" s="2">
        <v>3</v>
      </c>
      <c r="D224" s="3" t="s">
        <v>24</v>
      </c>
      <c r="E224" s="3">
        <v>0</v>
      </c>
      <c r="F224" s="3">
        <v>175</v>
      </c>
      <c r="G224" s="3">
        <v>21</v>
      </c>
      <c r="H224" s="3">
        <v>3</v>
      </c>
      <c r="I224" s="18">
        <v>7500000</v>
      </c>
      <c r="J224" s="18">
        <v>7500000</v>
      </c>
      <c r="K224" s="3">
        <v>0</v>
      </c>
      <c r="L224" s="3">
        <v>3.663003663003663E-3</v>
      </c>
      <c r="M224">
        <v>7.6808914371932546E-2</v>
      </c>
      <c r="N224">
        <v>0</v>
      </c>
      <c r="O224">
        <v>1.2</v>
      </c>
      <c r="P224">
        <v>0</v>
      </c>
      <c r="Q224">
        <v>0.20136567188868573</v>
      </c>
      <c r="R224" s="7">
        <v>1632</v>
      </c>
      <c r="S224" s="7">
        <v>8021.083333333333</v>
      </c>
      <c r="T224" s="3">
        <v>1000</v>
      </c>
      <c r="U224" s="3">
        <v>37.5</v>
      </c>
      <c r="V224" s="3">
        <v>33.33</v>
      </c>
      <c r="W224" s="3">
        <v>0.45</v>
      </c>
      <c r="X224" s="3">
        <v>4.7699999999999996</v>
      </c>
      <c r="Y224" s="3">
        <v>0.72</v>
      </c>
      <c r="Z224" s="3">
        <v>0</v>
      </c>
      <c r="AA224" s="3">
        <v>0</v>
      </c>
      <c r="AB224" s="3">
        <v>0</v>
      </c>
      <c r="AC224" s="3">
        <v>0.09</v>
      </c>
      <c r="AD224" s="3">
        <v>0</v>
      </c>
      <c r="AE224" s="3">
        <v>0</v>
      </c>
      <c r="AF224" s="3">
        <v>2.7</v>
      </c>
      <c r="AG224" s="3">
        <v>3.69</v>
      </c>
      <c r="AH224" s="3">
        <v>76.39</v>
      </c>
      <c r="AI224" s="3">
        <v>82.42</v>
      </c>
      <c r="AJ224" s="3">
        <v>51.16</v>
      </c>
      <c r="AK224" s="3">
        <v>0.27</v>
      </c>
      <c r="AL224" s="3">
        <v>3.33</v>
      </c>
      <c r="AM224" s="3">
        <v>2.52</v>
      </c>
      <c r="AN224" s="3">
        <v>0.45</v>
      </c>
      <c r="AO224" s="3">
        <v>7.38</v>
      </c>
      <c r="AP224" s="3">
        <v>0</v>
      </c>
      <c r="AQ224" s="3">
        <v>0</v>
      </c>
    </row>
    <row r="225" spans="1:43">
      <c r="A225" s="2" t="s">
        <v>483</v>
      </c>
      <c r="B225" s="3" t="s">
        <v>42</v>
      </c>
      <c r="C225" s="2">
        <v>3</v>
      </c>
      <c r="D225" s="3" t="s">
        <v>9</v>
      </c>
      <c r="E225" s="3">
        <v>1</v>
      </c>
      <c r="F225" s="3">
        <v>180</v>
      </c>
      <c r="G225" s="3">
        <v>21</v>
      </c>
      <c r="H225" s="3">
        <v>4</v>
      </c>
      <c r="I225" s="20">
        <v>12000000</v>
      </c>
      <c r="J225" s="20">
        <v>12000000</v>
      </c>
      <c r="K225" s="3">
        <v>0</v>
      </c>
      <c r="L225" s="3">
        <v>2.1978021978021976E-2</v>
      </c>
      <c r="M225">
        <v>0.11695646677371965</v>
      </c>
      <c r="N225">
        <v>4.880952380952381E-2</v>
      </c>
      <c r="O225">
        <v>1.1428571428571428</v>
      </c>
      <c r="P225">
        <v>3.2258064516129032E-4</v>
      </c>
      <c r="Q225">
        <v>0.19106463419846839</v>
      </c>
      <c r="R225" s="7">
        <v>109776</v>
      </c>
      <c r="S225" s="7"/>
      <c r="T225" s="3">
        <v>1065</v>
      </c>
      <c r="U225" s="3">
        <v>41.67</v>
      </c>
      <c r="V225" s="3">
        <v>20</v>
      </c>
      <c r="W225" s="3">
        <v>0.17</v>
      </c>
      <c r="X225" s="3">
        <v>5.75</v>
      </c>
      <c r="Y225" s="3">
        <v>0.68</v>
      </c>
      <c r="Z225" s="3">
        <v>0.17</v>
      </c>
      <c r="AA225" s="3">
        <v>0.08</v>
      </c>
      <c r="AB225" s="3">
        <v>0.08</v>
      </c>
      <c r="AC225" s="3">
        <v>0.42</v>
      </c>
      <c r="AD225" s="3">
        <v>60</v>
      </c>
      <c r="AE225" s="3">
        <v>0.08</v>
      </c>
      <c r="AF225" s="3">
        <v>2.11</v>
      </c>
      <c r="AG225" s="3">
        <v>3.21</v>
      </c>
      <c r="AH225" s="3">
        <v>79.17</v>
      </c>
      <c r="AI225" s="3">
        <v>84.6</v>
      </c>
      <c r="AJ225" s="3">
        <v>48.15</v>
      </c>
      <c r="AK225" s="3">
        <v>0.34</v>
      </c>
      <c r="AL225" s="3">
        <v>4.82</v>
      </c>
      <c r="AM225" s="3">
        <v>2.79</v>
      </c>
      <c r="AN225" s="3">
        <v>0.51</v>
      </c>
      <c r="AO225" s="3">
        <v>8.11</v>
      </c>
      <c r="AP225" s="3">
        <v>0</v>
      </c>
      <c r="AQ225" s="3">
        <v>0</v>
      </c>
    </row>
    <row r="226" spans="1:43">
      <c r="A226" s="2" t="s">
        <v>484</v>
      </c>
      <c r="B226" s="3" t="s">
        <v>44</v>
      </c>
      <c r="C226" s="2">
        <v>3</v>
      </c>
      <c r="D226" s="3" t="s">
        <v>45</v>
      </c>
      <c r="E226" s="3">
        <v>1</v>
      </c>
      <c r="F226" s="3">
        <v>184</v>
      </c>
      <c r="G226" s="3">
        <v>27</v>
      </c>
      <c r="H226" s="3">
        <v>2</v>
      </c>
      <c r="I226" s="18">
        <v>16000000</v>
      </c>
      <c r="J226" s="18">
        <v>16000000</v>
      </c>
      <c r="K226" s="3">
        <v>0</v>
      </c>
      <c r="L226" s="3">
        <v>1.0989010989010988E-2</v>
      </c>
      <c r="M226">
        <v>5.5872833328975108E-2</v>
      </c>
      <c r="N226">
        <v>4.1666666666666664E-2</v>
      </c>
      <c r="O226">
        <v>0.23809523809523811</v>
      </c>
      <c r="P226">
        <v>3.2258064516129032E-4</v>
      </c>
      <c r="Q226">
        <v>4.9372603739590147E-2</v>
      </c>
      <c r="R226" s="7">
        <v>1627491</v>
      </c>
      <c r="S226" s="7">
        <v>768342</v>
      </c>
      <c r="T226" s="3">
        <v>3249</v>
      </c>
      <c r="U226" s="3">
        <v>51.04</v>
      </c>
      <c r="V226" s="3">
        <v>41.38</v>
      </c>
      <c r="W226" s="3">
        <v>0.47</v>
      </c>
      <c r="X226" s="3">
        <v>4.16</v>
      </c>
      <c r="Y226" s="3">
        <v>1.52</v>
      </c>
      <c r="Z226" s="3">
        <v>0.28000000000000003</v>
      </c>
      <c r="AA226" s="3">
        <v>0</v>
      </c>
      <c r="AB226" s="3">
        <v>0.03</v>
      </c>
      <c r="AC226" s="3">
        <v>0.17</v>
      </c>
      <c r="AD226" s="3">
        <v>50</v>
      </c>
      <c r="AE226" s="3">
        <v>0.03</v>
      </c>
      <c r="AF226" s="3">
        <v>0.57999999999999996</v>
      </c>
      <c r="AG226" s="3">
        <v>0.53</v>
      </c>
      <c r="AH226" s="3">
        <v>94.22</v>
      </c>
      <c r="AI226" s="3">
        <v>95.36</v>
      </c>
      <c r="AJ226" s="3">
        <v>84.34</v>
      </c>
      <c r="AK226" s="3">
        <v>0.19</v>
      </c>
      <c r="AL226" s="3">
        <v>8.6999999999999993</v>
      </c>
      <c r="AM226" s="3">
        <v>0.8</v>
      </c>
      <c r="AN226" s="3">
        <v>0.22</v>
      </c>
      <c r="AO226" s="3">
        <v>12.08</v>
      </c>
      <c r="AP226" s="3">
        <v>0</v>
      </c>
      <c r="AQ226" s="3">
        <v>0</v>
      </c>
    </row>
    <row r="227" spans="1:43" ht="15.5">
      <c r="A227" s="2" t="s">
        <v>492</v>
      </c>
      <c r="B227" s="3" t="s">
        <v>146</v>
      </c>
      <c r="C227" s="2">
        <v>2</v>
      </c>
      <c r="D227" s="3" t="s">
        <v>45</v>
      </c>
      <c r="E227" s="3">
        <v>1</v>
      </c>
      <c r="F227" s="3">
        <v>180</v>
      </c>
      <c r="G227" s="3">
        <v>35</v>
      </c>
      <c r="H227" s="3">
        <v>2</v>
      </c>
      <c r="I227" s="20">
        <v>500000</v>
      </c>
      <c r="J227" s="20">
        <v>500000</v>
      </c>
      <c r="K227" s="3">
        <v>0</v>
      </c>
      <c r="L227" s="5">
        <v>7.9365079365079361E-3</v>
      </c>
      <c r="M227">
        <v>1.4582946038447493E-2</v>
      </c>
      <c r="N227">
        <v>9.9524658348187755E-3</v>
      </c>
      <c r="O227">
        <v>0.10416666666666667</v>
      </c>
      <c r="P227">
        <v>0</v>
      </c>
      <c r="Q227">
        <v>1.7696948184236391E-2</v>
      </c>
      <c r="R227" s="7">
        <v>90784</v>
      </c>
      <c r="S227" s="7"/>
      <c r="T227" s="3">
        <v>3336</v>
      </c>
      <c r="U227" s="3">
        <v>46.98</v>
      </c>
      <c r="V227" s="3">
        <v>4.17</v>
      </c>
      <c r="W227" s="3">
        <v>0.35</v>
      </c>
      <c r="X227" s="3">
        <v>5.94</v>
      </c>
      <c r="Y227" s="3">
        <v>2.4</v>
      </c>
      <c r="Z227" s="3">
        <v>0.22</v>
      </c>
      <c r="AA227" s="3">
        <v>0.03</v>
      </c>
      <c r="AB227" s="3">
        <v>0</v>
      </c>
      <c r="AC227" s="3">
        <v>0.35</v>
      </c>
      <c r="AD227" s="3">
        <v>15.38</v>
      </c>
      <c r="AE227" s="3">
        <v>0.05</v>
      </c>
      <c r="AF227" s="3">
        <v>0.3</v>
      </c>
      <c r="AG227" s="3">
        <v>2.19</v>
      </c>
      <c r="AH227" s="3">
        <v>81.819999999999993</v>
      </c>
      <c r="AI227" s="3">
        <v>85.98</v>
      </c>
      <c r="AJ227" s="3">
        <v>48.94</v>
      </c>
      <c r="AK227" s="3">
        <v>0.22</v>
      </c>
      <c r="AL227" s="3">
        <v>5.77</v>
      </c>
      <c r="AM227" s="3">
        <v>1.32</v>
      </c>
      <c r="AN227" s="3">
        <v>0.97</v>
      </c>
      <c r="AO227" s="3">
        <v>5.83</v>
      </c>
      <c r="AP227" s="3">
        <v>0</v>
      </c>
      <c r="AQ227" s="3">
        <v>0</v>
      </c>
    </row>
    <row r="228" spans="1:43">
      <c r="A228" s="2" t="s">
        <v>501</v>
      </c>
      <c r="B228" s="3" t="s">
        <v>102</v>
      </c>
      <c r="C228" s="2">
        <v>1</v>
      </c>
      <c r="D228" s="3" t="s">
        <v>45</v>
      </c>
      <c r="E228" s="3">
        <v>1</v>
      </c>
      <c r="F228" s="3">
        <v>181</v>
      </c>
      <c r="G228" s="3">
        <v>26</v>
      </c>
      <c r="H228" s="3">
        <v>4</v>
      </c>
      <c r="I228" s="20">
        <v>30000000</v>
      </c>
      <c r="J228" s="20">
        <v>30000000</v>
      </c>
      <c r="K228" s="3">
        <v>0</v>
      </c>
      <c r="L228" s="2">
        <v>3.4965034965034965E-3</v>
      </c>
      <c r="M228">
        <v>6.5742158454948785E-3</v>
      </c>
      <c r="N228">
        <v>4.9019607843137254E-3</v>
      </c>
      <c r="O228">
        <v>3.8461538461538464E-2</v>
      </c>
      <c r="P228">
        <v>3.8461538461538462E-4</v>
      </c>
      <c r="Q228">
        <v>6.1171220526005715E-3</v>
      </c>
      <c r="R228" s="7">
        <v>30910</v>
      </c>
      <c r="S228" s="7"/>
      <c r="T228" s="3">
        <v>2618</v>
      </c>
      <c r="U228" s="3">
        <v>25</v>
      </c>
      <c r="V228" s="3">
        <v>100</v>
      </c>
      <c r="W228" s="3">
        <v>0.03</v>
      </c>
      <c r="X228" s="3">
        <v>1.38</v>
      </c>
      <c r="Y228" s="3">
        <v>1.17</v>
      </c>
      <c r="Z228" s="3">
        <v>7.0000000000000007E-2</v>
      </c>
      <c r="AA228" s="3">
        <v>0</v>
      </c>
      <c r="AB228" s="3">
        <v>0.41</v>
      </c>
      <c r="AC228" s="3">
        <v>2.78</v>
      </c>
      <c r="AD228" s="3">
        <v>49.38</v>
      </c>
      <c r="AE228" s="3">
        <v>0.1</v>
      </c>
      <c r="AF228" s="3">
        <v>0.96</v>
      </c>
      <c r="AG228" s="3">
        <v>3.82</v>
      </c>
      <c r="AH228" s="3">
        <v>74</v>
      </c>
      <c r="AI228" s="3">
        <v>77.41</v>
      </c>
      <c r="AJ228" s="3">
        <v>65.38</v>
      </c>
      <c r="AK228" s="3">
        <v>0.31</v>
      </c>
      <c r="AL228" s="3">
        <v>2.48</v>
      </c>
      <c r="AM228" s="3">
        <v>1.48</v>
      </c>
      <c r="AN228" s="3">
        <v>0.72</v>
      </c>
      <c r="AO228" s="3">
        <v>2.89</v>
      </c>
      <c r="AP228" s="3">
        <v>0</v>
      </c>
      <c r="AQ228" s="3">
        <v>0</v>
      </c>
    </row>
    <row r="229" spans="1:43">
      <c r="A229" s="2" t="s">
        <v>498</v>
      </c>
      <c r="B229" s="3" t="s">
        <v>181</v>
      </c>
      <c r="C229" s="2">
        <v>1</v>
      </c>
      <c r="D229" s="3" t="s">
        <v>27</v>
      </c>
      <c r="E229" s="3">
        <v>1</v>
      </c>
      <c r="F229" s="3">
        <v>182</v>
      </c>
      <c r="G229" s="3">
        <v>29</v>
      </c>
      <c r="H229" s="3">
        <v>2</v>
      </c>
      <c r="I229" s="18">
        <v>2000000</v>
      </c>
      <c r="J229" s="18">
        <v>2000000</v>
      </c>
      <c r="K229" s="3">
        <v>0</v>
      </c>
      <c r="L229" s="6">
        <v>1.2714558169103624E-3</v>
      </c>
      <c r="M229">
        <v>5.0923407439060495E-3</v>
      </c>
      <c r="N229">
        <v>3.303509230233368E-3</v>
      </c>
      <c r="O229">
        <v>5.6122448979591837E-2</v>
      </c>
      <c r="P229">
        <v>0</v>
      </c>
      <c r="Q229">
        <v>8.0823656292170337E-3</v>
      </c>
      <c r="R229" s="7">
        <v>0</v>
      </c>
      <c r="S229" s="7">
        <v>54729</v>
      </c>
      <c r="T229" s="3">
        <v>956</v>
      </c>
      <c r="U229" s="3">
        <v>30</v>
      </c>
      <c r="V229" s="3">
        <v>0</v>
      </c>
      <c r="W229" s="3">
        <v>0.09</v>
      </c>
      <c r="X229" s="3">
        <v>0.94</v>
      </c>
      <c r="Y229" s="3">
        <v>1.6</v>
      </c>
      <c r="Z229" s="3">
        <v>0.28000000000000003</v>
      </c>
      <c r="AA229" s="3">
        <v>0</v>
      </c>
      <c r="AB229" s="3">
        <v>0.19</v>
      </c>
      <c r="AC229" s="3">
        <v>0.85</v>
      </c>
      <c r="AD229" s="3">
        <v>44.44</v>
      </c>
      <c r="AE229" s="3">
        <v>0</v>
      </c>
      <c r="AF229" s="3">
        <v>0.38</v>
      </c>
      <c r="AG229" s="3">
        <v>1.1299999999999999</v>
      </c>
      <c r="AH229" s="3">
        <v>80.25</v>
      </c>
      <c r="AI229" s="3">
        <v>80.92</v>
      </c>
      <c r="AJ229" s="3">
        <v>0</v>
      </c>
      <c r="AK229" s="3">
        <v>0.28000000000000003</v>
      </c>
      <c r="AL229" s="3">
        <v>1.04</v>
      </c>
      <c r="AM229" s="3">
        <v>0.56000000000000005</v>
      </c>
      <c r="AN229" s="3">
        <v>0</v>
      </c>
      <c r="AO229" s="3">
        <v>1.6</v>
      </c>
      <c r="AP229" s="3">
        <v>0</v>
      </c>
      <c r="AQ229" s="3">
        <v>0</v>
      </c>
    </row>
    <row r="230" spans="1:43" ht="15.5">
      <c r="A230" s="2" t="s">
        <v>430</v>
      </c>
      <c r="B230" s="3" t="s">
        <v>95</v>
      </c>
      <c r="C230" s="2">
        <v>2</v>
      </c>
      <c r="D230" s="3" t="s">
        <v>58</v>
      </c>
      <c r="E230" s="3">
        <v>1</v>
      </c>
      <c r="F230" s="3">
        <v>186</v>
      </c>
      <c r="G230" s="3">
        <v>29</v>
      </c>
      <c r="H230" s="3">
        <v>2</v>
      </c>
      <c r="I230" s="18">
        <v>5000000</v>
      </c>
      <c r="J230" s="18">
        <v>5000000</v>
      </c>
      <c r="K230" s="3">
        <v>0</v>
      </c>
      <c r="L230" s="5">
        <v>2.3809523809523808E-2</v>
      </c>
      <c r="M230">
        <v>2.9205609340614863E-2</v>
      </c>
      <c r="N230">
        <v>2.1359075706901792E-2</v>
      </c>
      <c r="O230">
        <v>0.17857142857142858</v>
      </c>
      <c r="P230">
        <v>3.3333333333333331E-3</v>
      </c>
      <c r="Q230">
        <v>2.766304005390181E-2</v>
      </c>
      <c r="R230" s="7">
        <v>56355</v>
      </c>
      <c r="S230" s="7">
        <v>87153</v>
      </c>
      <c r="T230" s="3">
        <v>2802</v>
      </c>
      <c r="U230" s="3">
        <v>51.89</v>
      </c>
      <c r="V230" s="3">
        <v>41.18</v>
      </c>
      <c r="W230" s="3">
        <v>0.32</v>
      </c>
      <c r="X230" s="3">
        <v>5.81</v>
      </c>
      <c r="Y230" s="3">
        <v>1.51</v>
      </c>
      <c r="Z230" s="3">
        <v>0.19</v>
      </c>
      <c r="AA230" s="3">
        <v>0</v>
      </c>
      <c r="AB230" s="3">
        <v>0</v>
      </c>
      <c r="AC230" s="3">
        <v>0.48</v>
      </c>
      <c r="AD230" s="3">
        <v>6.67</v>
      </c>
      <c r="AE230" s="3">
        <v>0</v>
      </c>
      <c r="AF230" s="3">
        <v>0.19</v>
      </c>
      <c r="AG230" s="3">
        <v>2.2200000000000002</v>
      </c>
      <c r="AH230" s="3">
        <v>89.32</v>
      </c>
      <c r="AI230" s="3">
        <v>91.66</v>
      </c>
      <c r="AJ230" s="3">
        <v>48.15</v>
      </c>
      <c r="AK230" s="3">
        <v>0.1</v>
      </c>
      <c r="AL230" s="3">
        <v>8.6999999999999993</v>
      </c>
      <c r="AM230" s="3">
        <v>0.84</v>
      </c>
      <c r="AN230" s="3">
        <v>0.55000000000000004</v>
      </c>
      <c r="AO230" s="3">
        <v>7.26</v>
      </c>
      <c r="AP230" s="3">
        <v>0</v>
      </c>
      <c r="AQ230" s="3">
        <v>0</v>
      </c>
    </row>
    <row r="231" spans="1:43">
      <c r="A231" s="2" t="s">
        <v>455</v>
      </c>
      <c r="B231" s="3" t="s">
        <v>86</v>
      </c>
      <c r="C231" s="2">
        <v>1</v>
      </c>
      <c r="D231" s="3" t="s">
        <v>39</v>
      </c>
      <c r="E231" s="3">
        <v>1</v>
      </c>
      <c r="F231" s="3">
        <v>165</v>
      </c>
      <c r="G231" s="3">
        <v>31</v>
      </c>
      <c r="H231" s="3">
        <v>3</v>
      </c>
      <c r="I231" s="18">
        <v>16000000</v>
      </c>
      <c r="J231" s="18">
        <v>16000000</v>
      </c>
      <c r="K231" s="3">
        <v>0</v>
      </c>
      <c r="L231" s="2">
        <v>6.993006993006993E-3</v>
      </c>
      <c r="M231">
        <v>1.397461382981725E-2</v>
      </c>
      <c r="N231">
        <v>1.0763888888888889E-2</v>
      </c>
      <c r="O231">
        <v>5.128205128205128E-2</v>
      </c>
      <c r="P231">
        <v>1.6666666666666666E-3</v>
      </c>
      <c r="Q231">
        <v>1.0210996266346912E-2</v>
      </c>
      <c r="R231" s="7">
        <v>0</v>
      </c>
      <c r="S231" s="9">
        <v>1987051</v>
      </c>
      <c r="T231" s="3">
        <v>3049</v>
      </c>
      <c r="U231" s="3">
        <v>24</v>
      </c>
      <c r="V231" s="3">
        <v>22.22</v>
      </c>
      <c r="W231" s="3">
        <v>0</v>
      </c>
      <c r="X231" s="3">
        <v>1.62</v>
      </c>
      <c r="Y231" s="3">
        <v>0.74</v>
      </c>
      <c r="Z231" s="3">
        <v>0.15</v>
      </c>
      <c r="AA231" s="3">
        <v>0</v>
      </c>
      <c r="AB231" s="3">
        <v>0.21</v>
      </c>
      <c r="AC231" s="3">
        <v>3.16</v>
      </c>
      <c r="AD231" s="3">
        <v>37.380000000000003</v>
      </c>
      <c r="AE231" s="3">
        <v>0.35</v>
      </c>
      <c r="AF231" s="3">
        <v>3.93</v>
      </c>
      <c r="AG231" s="3">
        <v>7.62</v>
      </c>
      <c r="AH231" s="3">
        <v>83.14</v>
      </c>
      <c r="AI231" s="3">
        <v>89.38</v>
      </c>
      <c r="AJ231" s="3">
        <v>59.23</v>
      </c>
      <c r="AK231" s="3">
        <v>1</v>
      </c>
      <c r="AL231" s="3">
        <v>5.55</v>
      </c>
      <c r="AM231" s="3">
        <v>6.58</v>
      </c>
      <c r="AN231" s="3">
        <v>2.21</v>
      </c>
      <c r="AO231" s="3">
        <v>8.0299999999999994</v>
      </c>
      <c r="AP231" s="3">
        <v>1.48</v>
      </c>
      <c r="AQ231" s="3">
        <v>5.58</v>
      </c>
    </row>
    <row r="232" spans="1:43">
      <c r="A232" s="2" t="s">
        <v>446</v>
      </c>
      <c r="B232" s="3" t="s">
        <v>15</v>
      </c>
      <c r="C232" s="2">
        <v>3</v>
      </c>
      <c r="D232" s="3" t="s">
        <v>21</v>
      </c>
      <c r="E232" s="3">
        <v>1</v>
      </c>
      <c r="F232" s="3">
        <v>186</v>
      </c>
      <c r="G232" s="3">
        <v>28</v>
      </c>
      <c r="H232" s="3">
        <v>2</v>
      </c>
      <c r="I232" s="18">
        <v>9000000</v>
      </c>
      <c r="J232" s="18">
        <v>9000000</v>
      </c>
      <c r="K232" s="3">
        <v>0</v>
      </c>
      <c r="L232" s="3">
        <v>1.0989010989010988E-2</v>
      </c>
      <c r="M232">
        <v>3.8650055798845361E-2</v>
      </c>
      <c r="N232">
        <v>3.1818181818181815E-2</v>
      </c>
      <c r="O232">
        <v>0.125</v>
      </c>
      <c r="P232">
        <v>3.2258064516129032E-4</v>
      </c>
      <c r="Q232">
        <v>2.9746012697062583E-2</v>
      </c>
      <c r="R232" s="7">
        <v>0</v>
      </c>
      <c r="S232" s="7">
        <v>48273</v>
      </c>
      <c r="T232" s="3">
        <v>1413</v>
      </c>
      <c r="U232" s="3">
        <v>47.69</v>
      </c>
      <c r="V232" s="3">
        <v>11.11</v>
      </c>
      <c r="W232" s="3">
        <v>0.32</v>
      </c>
      <c r="X232" s="3">
        <v>5.61</v>
      </c>
      <c r="Y232" s="3">
        <v>0.76</v>
      </c>
      <c r="Z232" s="3">
        <v>0.25</v>
      </c>
      <c r="AA232" s="3">
        <v>0</v>
      </c>
      <c r="AB232" s="3">
        <v>0.13</v>
      </c>
      <c r="AC232" s="3">
        <v>0.25</v>
      </c>
      <c r="AD232" s="3">
        <v>75</v>
      </c>
      <c r="AE232" s="3">
        <v>0</v>
      </c>
      <c r="AF232" s="3">
        <v>0</v>
      </c>
      <c r="AG232" s="3">
        <v>0.13</v>
      </c>
      <c r="AH232" s="3">
        <v>92</v>
      </c>
      <c r="AI232" s="3">
        <v>94.55</v>
      </c>
      <c r="AJ232" s="3">
        <v>64.84</v>
      </c>
      <c r="AK232" s="3">
        <v>0</v>
      </c>
      <c r="AL232" s="3">
        <v>6.82</v>
      </c>
      <c r="AM232" s="3">
        <v>0.19</v>
      </c>
      <c r="AN232" s="3">
        <v>0.19</v>
      </c>
      <c r="AO232" s="3">
        <v>10.45</v>
      </c>
      <c r="AP232" s="3">
        <v>0</v>
      </c>
      <c r="AQ232" s="3">
        <v>0</v>
      </c>
    </row>
    <row r="233" spans="1:43">
      <c r="A233" s="2" t="s">
        <v>470</v>
      </c>
      <c r="B233" s="3" t="s">
        <v>30</v>
      </c>
      <c r="C233" s="2">
        <v>3</v>
      </c>
      <c r="D233" s="3" t="s">
        <v>53</v>
      </c>
      <c r="E233" s="3">
        <v>0</v>
      </c>
      <c r="F233" s="3">
        <v>187</v>
      </c>
      <c r="G233" s="3">
        <v>33</v>
      </c>
      <c r="H233" s="3">
        <v>2</v>
      </c>
      <c r="I233" s="18">
        <v>8000000</v>
      </c>
      <c r="J233" s="18">
        <v>8000000</v>
      </c>
      <c r="K233" s="3">
        <v>0</v>
      </c>
      <c r="L233" s="3">
        <v>7.6923076923076927E-2</v>
      </c>
      <c r="M233">
        <v>7.6038020173080922E-2</v>
      </c>
      <c r="N233">
        <v>6.25E-2</v>
      </c>
      <c r="O233">
        <v>0.46153846153846156</v>
      </c>
      <c r="P233">
        <v>5.0000000000000001E-3</v>
      </c>
      <c r="Q233">
        <v>6.4109927172023254E-2</v>
      </c>
      <c r="R233" s="7">
        <v>0</v>
      </c>
      <c r="S233" s="7">
        <v>0</v>
      </c>
      <c r="T233" s="3">
        <v>3084</v>
      </c>
      <c r="U233" s="3">
        <v>47.37</v>
      </c>
      <c r="V233" s="3">
        <v>0</v>
      </c>
      <c r="W233" s="3">
        <v>0.35</v>
      </c>
      <c r="X233" s="3">
        <v>4.82</v>
      </c>
      <c r="Y233" s="3">
        <v>0.79</v>
      </c>
      <c r="Z233" s="3">
        <v>0.2</v>
      </c>
      <c r="AA233" s="3">
        <v>0.03</v>
      </c>
      <c r="AB233" s="3">
        <v>0.23</v>
      </c>
      <c r="AC233" s="3">
        <v>1.08</v>
      </c>
      <c r="AD233" s="3">
        <v>40.54</v>
      </c>
      <c r="AE233" s="3">
        <v>0.03</v>
      </c>
      <c r="AF233" s="3">
        <v>4.03</v>
      </c>
      <c r="AG233" s="3">
        <v>2.68</v>
      </c>
      <c r="AH233" s="3">
        <v>80.16</v>
      </c>
      <c r="AI233" s="3">
        <v>88.43</v>
      </c>
      <c r="AJ233" s="3">
        <v>46.15</v>
      </c>
      <c r="AK233" s="3">
        <v>0.55000000000000004</v>
      </c>
      <c r="AL233" s="3">
        <v>7.24</v>
      </c>
      <c r="AM233" s="3">
        <v>4.17</v>
      </c>
      <c r="AN233" s="3">
        <v>0.99</v>
      </c>
      <c r="AO233" s="3">
        <v>11.56</v>
      </c>
      <c r="AP233" s="3">
        <v>1.23</v>
      </c>
      <c r="AQ233" s="3">
        <v>1.46</v>
      </c>
    </row>
    <row r="234" spans="1:43" ht="15.5">
      <c r="A234" s="2" t="s">
        <v>454</v>
      </c>
      <c r="B234" s="3" t="s">
        <v>62</v>
      </c>
      <c r="C234" s="2">
        <v>2</v>
      </c>
      <c r="D234" s="3" t="s">
        <v>63</v>
      </c>
      <c r="E234" s="3">
        <v>1</v>
      </c>
      <c r="F234" s="3">
        <v>180</v>
      </c>
      <c r="G234" s="3">
        <v>23</v>
      </c>
      <c r="H234" s="3">
        <v>4</v>
      </c>
      <c r="I234" s="20">
        <v>25000000</v>
      </c>
      <c r="J234" s="20">
        <v>25000000</v>
      </c>
      <c r="K234" s="3">
        <v>0</v>
      </c>
      <c r="L234" s="5">
        <v>0.14285714285714285</v>
      </c>
      <c r="M234">
        <v>0.14051759820425136</v>
      </c>
      <c r="N234">
        <v>0.10555555555555556</v>
      </c>
      <c r="O234">
        <v>1.0714285714285714</v>
      </c>
      <c r="P234">
        <v>4.0816326530612242E-2</v>
      </c>
      <c r="Q234">
        <v>0.16291153985496384</v>
      </c>
      <c r="R234" s="7">
        <v>0</v>
      </c>
      <c r="S234" s="7"/>
      <c r="T234" s="3">
        <v>2412</v>
      </c>
      <c r="U234" s="3">
        <v>22.5</v>
      </c>
      <c r="V234" s="3">
        <v>45.45</v>
      </c>
      <c r="W234" s="3">
        <v>0</v>
      </c>
      <c r="X234" s="3">
        <v>2.5</v>
      </c>
      <c r="Y234" s="3">
        <v>1.72</v>
      </c>
      <c r="Z234" s="3">
        <v>0.26</v>
      </c>
      <c r="AA234" s="3">
        <v>0.04</v>
      </c>
      <c r="AB234" s="3">
        <v>0.11</v>
      </c>
      <c r="AC234" s="3">
        <v>1.79</v>
      </c>
      <c r="AD234" s="3">
        <v>33.33</v>
      </c>
      <c r="AE234" s="3">
        <v>0.11</v>
      </c>
      <c r="AF234" s="3">
        <v>2.4300000000000002</v>
      </c>
      <c r="AG234" s="3">
        <v>4.29</v>
      </c>
      <c r="AH234" s="3">
        <v>82.34</v>
      </c>
      <c r="AI234" s="3">
        <v>87.26</v>
      </c>
      <c r="AJ234" s="3">
        <v>58.93</v>
      </c>
      <c r="AK234" s="3">
        <v>0.3</v>
      </c>
      <c r="AL234" s="3">
        <v>5.1100000000000003</v>
      </c>
      <c r="AM234" s="3">
        <v>3.51</v>
      </c>
      <c r="AN234" s="3">
        <v>1.27</v>
      </c>
      <c r="AO234" s="3">
        <v>5.19</v>
      </c>
      <c r="AP234" s="3">
        <v>0.3</v>
      </c>
      <c r="AQ234" s="3">
        <v>0.63</v>
      </c>
    </row>
    <row r="235" spans="1:43">
      <c r="A235" s="2" t="s">
        <v>421</v>
      </c>
      <c r="B235" s="3" t="s">
        <v>80</v>
      </c>
      <c r="C235" s="2">
        <v>3</v>
      </c>
      <c r="D235" s="3" t="s">
        <v>27</v>
      </c>
      <c r="E235" s="3">
        <v>0</v>
      </c>
      <c r="F235" s="3">
        <v>190</v>
      </c>
      <c r="G235" s="3">
        <v>20</v>
      </c>
      <c r="H235" s="3">
        <v>4</v>
      </c>
      <c r="I235" s="18">
        <v>15000000</v>
      </c>
      <c r="J235" s="18">
        <v>15000000</v>
      </c>
      <c r="K235" s="3">
        <v>0</v>
      </c>
      <c r="L235" s="3">
        <v>2.1978021978021976E-2</v>
      </c>
      <c r="M235">
        <v>8.1529709005630627E-2</v>
      </c>
      <c r="N235">
        <v>5.5555555555555552E-2</v>
      </c>
      <c r="O235">
        <v>0.2857142857142857</v>
      </c>
      <c r="P235">
        <v>3.2258064516129032E-4</v>
      </c>
      <c r="Q235">
        <v>7.1855852026740538E-2</v>
      </c>
      <c r="R235" s="7">
        <v>0</v>
      </c>
      <c r="S235" s="7">
        <v>35731</v>
      </c>
      <c r="T235" s="3">
        <v>1822</v>
      </c>
      <c r="U235" s="3">
        <v>44.83</v>
      </c>
      <c r="V235" s="3">
        <v>50</v>
      </c>
      <c r="W235" s="3">
        <v>0.74</v>
      </c>
      <c r="X235" s="3">
        <v>6.32</v>
      </c>
      <c r="Y235" s="3">
        <v>0.84</v>
      </c>
      <c r="Z235" s="3">
        <v>0.1</v>
      </c>
      <c r="AA235" s="3">
        <v>0</v>
      </c>
      <c r="AB235" s="3">
        <v>0</v>
      </c>
      <c r="AC235" s="3">
        <v>0.1</v>
      </c>
      <c r="AD235" s="3">
        <v>50</v>
      </c>
      <c r="AE235" s="3">
        <v>0</v>
      </c>
      <c r="AF235" s="3">
        <v>0.15</v>
      </c>
      <c r="AG235" s="3">
        <v>0.69</v>
      </c>
      <c r="AH235" s="3">
        <v>84.54</v>
      </c>
      <c r="AI235" s="3">
        <v>90.2</v>
      </c>
      <c r="AJ235" s="3">
        <v>54.64</v>
      </c>
      <c r="AK235" s="3">
        <v>0.05</v>
      </c>
      <c r="AL235" s="3">
        <v>4.05</v>
      </c>
      <c r="AM235" s="3">
        <v>0.49</v>
      </c>
      <c r="AN235" s="3">
        <v>0.44</v>
      </c>
      <c r="AO235" s="3">
        <v>6.17</v>
      </c>
      <c r="AP235" s="3">
        <v>0</v>
      </c>
      <c r="AQ235" s="3">
        <v>0</v>
      </c>
    </row>
    <row r="236" spans="1:43" ht="15.5">
      <c r="A236" s="2" t="s">
        <v>439</v>
      </c>
      <c r="B236" s="3" t="s">
        <v>71</v>
      </c>
      <c r="C236" s="2">
        <v>2</v>
      </c>
      <c r="D236" s="3" t="s">
        <v>27</v>
      </c>
      <c r="E236" s="3">
        <v>1</v>
      </c>
      <c r="F236" s="3">
        <v>189</v>
      </c>
      <c r="G236" s="3">
        <v>23</v>
      </c>
      <c r="H236" s="3">
        <v>3</v>
      </c>
      <c r="I236" s="20">
        <v>1200000</v>
      </c>
      <c r="J236" s="20">
        <v>1200000</v>
      </c>
      <c r="K236" s="3">
        <v>0</v>
      </c>
      <c r="L236" s="5">
        <v>3.968253968253968E-3</v>
      </c>
      <c r="M236">
        <v>6.4187178524834016E-3</v>
      </c>
      <c r="N236">
        <v>4.624487354750512E-3</v>
      </c>
      <c r="O236">
        <v>2.8571428571428574E-2</v>
      </c>
      <c r="P236">
        <v>0</v>
      </c>
      <c r="Q236">
        <v>6.8728980332942004E-3</v>
      </c>
      <c r="R236" s="7">
        <v>0</v>
      </c>
      <c r="S236" s="7"/>
      <c r="T236" s="3">
        <v>1065</v>
      </c>
      <c r="U236" s="3">
        <v>17.649999999999999</v>
      </c>
      <c r="V236" s="3">
        <v>50</v>
      </c>
      <c r="W236" s="3">
        <v>0.34</v>
      </c>
      <c r="X236" s="3">
        <v>5.24</v>
      </c>
      <c r="Y236" s="3">
        <v>1.18</v>
      </c>
      <c r="Z236" s="3">
        <v>0.42</v>
      </c>
      <c r="AA236" s="3">
        <v>0</v>
      </c>
      <c r="AB236" s="3">
        <v>0</v>
      </c>
      <c r="AC236" s="3">
        <v>1.27</v>
      </c>
      <c r="AD236" s="3">
        <v>20</v>
      </c>
      <c r="AE236" s="3">
        <v>0.08</v>
      </c>
      <c r="AF236" s="3">
        <v>0.85</v>
      </c>
      <c r="AG236" s="3">
        <v>1.77</v>
      </c>
      <c r="AH236" s="3">
        <v>78.89</v>
      </c>
      <c r="AI236" s="3">
        <v>82.08</v>
      </c>
      <c r="AJ236" s="3">
        <v>51.85</v>
      </c>
      <c r="AK236" s="3">
        <v>0.08</v>
      </c>
      <c r="AL236" s="3">
        <v>3.89</v>
      </c>
      <c r="AM236" s="3">
        <v>1.44</v>
      </c>
      <c r="AN236" s="3">
        <v>0.85</v>
      </c>
      <c r="AO236" s="3">
        <v>6.17</v>
      </c>
      <c r="AP236" s="3">
        <v>0.08</v>
      </c>
      <c r="AQ236" s="3">
        <v>0.08</v>
      </c>
    </row>
    <row r="237" spans="1:43">
      <c r="A237" s="2" t="s">
        <v>450</v>
      </c>
      <c r="B237" s="3" t="s">
        <v>30</v>
      </c>
      <c r="C237" s="2">
        <v>3</v>
      </c>
      <c r="D237" s="3" t="s">
        <v>27</v>
      </c>
      <c r="E237" s="3">
        <v>1</v>
      </c>
      <c r="F237" s="3">
        <v>173</v>
      </c>
      <c r="G237" s="3">
        <v>28</v>
      </c>
      <c r="H237" s="3">
        <v>4</v>
      </c>
      <c r="I237" s="18">
        <v>25000000</v>
      </c>
      <c r="J237" s="18">
        <v>25000000</v>
      </c>
      <c r="K237" s="3">
        <v>0</v>
      </c>
      <c r="L237" s="3">
        <v>5.4945054945054944E-2</v>
      </c>
      <c r="M237">
        <v>0.2164043509031702</v>
      </c>
      <c r="N237">
        <v>0.14087301587301587</v>
      </c>
      <c r="O237">
        <v>3.25</v>
      </c>
      <c r="P237">
        <v>9.6774193548387097E-4</v>
      </c>
      <c r="Q237">
        <v>0.4366167182828869</v>
      </c>
      <c r="R237" s="7">
        <v>686315</v>
      </c>
      <c r="S237" s="7">
        <v>1105954</v>
      </c>
      <c r="T237" s="3">
        <v>2296</v>
      </c>
      <c r="U237" s="3">
        <v>46.51</v>
      </c>
      <c r="V237" s="3">
        <v>23.08</v>
      </c>
      <c r="W237" s="3">
        <v>0.24</v>
      </c>
      <c r="X237" s="3">
        <v>5.41</v>
      </c>
      <c r="Y237" s="3">
        <v>0.59</v>
      </c>
      <c r="Z237" s="3">
        <v>0.2</v>
      </c>
      <c r="AA237" s="3">
        <v>0.04</v>
      </c>
      <c r="AB237" s="3">
        <v>0.12</v>
      </c>
      <c r="AC237" s="3">
        <v>1.33</v>
      </c>
      <c r="AD237" s="3">
        <v>29.41</v>
      </c>
      <c r="AE237" s="3">
        <v>0.08</v>
      </c>
      <c r="AF237" s="3">
        <v>3.88</v>
      </c>
      <c r="AG237" s="3">
        <v>1.61</v>
      </c>
      <c r="AH237" s="3">
        <v>77.739999999999995</v>
      </c>
      <c r="AI237" s="3">
        <v>88.76</v>
      </c>
      <c r="AJ237" s="3">
        <v>49.3</v>
      </c>
      <c r="AK237" s="3">
        <v>0.63</v>
      </c>
      <c r="AL237" s="3">
        <v>8.74</v>
      </c>
      <c r="AM237" s="3">
        <v>4.55</v>
      </c>
      <c r="AN237" s="3">
        <v>1.29</v>
      </c>
      <c r="AO237" s="3">
        <v>12.66</v>
      </c>
      <c r="AP237" s="3">
        <v>0.47</v>
      </c>
      <c r="AQ237" s="3">
        <v>0.9</v>
      </c>
    </row>
    <row r="238" spans="1:43" ht="15.5">
      <c r="A238" s="2" t="s">
        <v>513</v>
      </c>
      <c r="B238" s="3" t="s">
        <v>90</v>
      </c>
      <c r="C238" s="2">
        <v>2</v>
      </c>
      <c r="D238" s="3" t="s">
        <v>21</v>
      </c>
      <c r="E238" s="3">
        <v>1</v>
      </c>
      <c r="F238" s="3">
        <v>178</v>
      </c>
      <c r="G238" s="3">
        <v>25</v>
      </c>
      <c r="H238" s="3">
        <v>2</v>
      </c>
      <c r="I238" s="20">
        <v>5000000</v>
      </c>
      <c r="J238" s="20">
        <v>5000000</v>
      </c>
      <c r="K238" s="3">
        <v>0</v>
      </c>
      <c r="L238" s="5">
        <v>7.9365079365079361E-3</v>
      </c>
      <c r="M238">
        <v>1.2391747574431089E-2</v>
      </c>
      <c r="N238">
        <v>1.0110294117647058E-2</v>
      </c>
      <c r="O238">
        <v>3.7037037037037035E-2</v>
      </c>
      <c r="P238">
        <v>0</v>
      </c>
      <c r="Q238">
        <v>9.813232598434047E-3</v>
      </c>
      <c r="R238" s="7">
        <v>0</v>
      </c>
      <c r="S238" s="7"/>
      <c r="T238" s="3">
        <v>1065</v>
      </c>
      <c r="U238" s="3">
        <v>23.53</v>
      </c>
      <c r="V238" s="3">
        <v>33.33</v>
      </c>
      <c r="W238" s="3">
        <v>0</v>
      </c>
      <c r="X238" s="3">
        <v>4.3099999999999996</v>
      </c>
      <c r="Y238" s="3">
        <v>2.11</v>
      </c>
      <c r="Z238" s="3">
        <v>0.25</v>
      </c>
      <c r="AA238" s="3">
        <v>0</v>
      </c>
      <c r="AB238" s="3">
        <v>0.08</v>
      </c>
      <c r="AC238" s="3">
        <v>1.52</v>
      </c>
      <c r="AD238" s="3">
        <v>16.670000000000002</v>
      </c>
      <c r="AE238" s="3">
        <v>0</v>
      </c>
      <c r="AF238" s="3">
        <v>1.86</v>
      </c>
      <c r="AG238" s="3">
        <v>4.1399999999999997</v>
      </c>
      <c r="AH238" s="3">
        <v>80.86</v>
      </c>
      <c r="AI238" s="3">
        <v>84.71</v>
      </c>
      <c r="AJ238" s="3">
        <v>56</v>
      </c>
      <c r="AK238" s="3">
        <v>0.34</v>
      </c>
      <c r="AL238" s="3">
        <v>4.1399999999999997</v>
      </c>
      <c r="AM238" s="3">
        <v>1.86</v>
      </c>
      <c r="AN238" s="3">
        <v>0.59</v>
      </c>
      <c r="AO238" s="3">
        <v>5.58</v>
      </c>
      <c r="AP238" s="3">
        <v>0</v>
      </c>
      <c r="AQ238" s="3">
        <v>0</v>
      </c>
    </row>
    <row r="239" spans="1:43">
      <c r="A239" s="2" t="s">
        <v>505</v>
      </c>
      <c r="B239" s="3" t="s">
        <v>26</v>
      </c>
      <c r="C239" s="2">
        <v>3</v>
      </c>
      <c r="D239" s="3" t="s">
        <v>27</v>
      </c>
      <c r="E239" s="3">
        <v>0</v>
      </c>
      <c r="F239" s="3">
        <v>188</v>
      </c>
      <c r="G239" s="3">
        <v>24</v>
      </c>
      <c r="H239" s="3">
        <v>3</v>
      </c>
      <c r="I239" s="18">
        <v>50000000</v>
      </c>
      <c r="J239" s="18">
        <v>50000000</v>
      </c>
      <c r="K239" s="3">
        <v>0</v>
      </c>
      <c r="L239" s="3">
        <v>7.6923076923076927E-2</v>
      </c>
      <c r="M239">
        <v>7.4050844033508367E-2</v>
      </c>
      <c r="N239">
        <v>7.1428571428571425E-2</v>
      </c>
      <c r="O239">
        <v>0.2</v>
      </c>
      <c r="P239">
        <v>0.01</v>
      </c>
      <c r="Q239">
        <v>4.4000199792604611E-2</v>
      </c>
      <c r="R239" s="7">
        <v>0</v>
      </c>
      <c r="S239" s="7">
        <v>749254.57142857136</v>
      </c>
      <c r="T239" s="3">
        <v>3039</v>
      </c>
      <c r="U239" s="3">
        <v>63.71</v>
      </c>
      <c r="V239" s="3">
        <v>40</v>
      </c>
      <c r="W239" s="3">
        <v>0.74</v>
      </c>
      <c r="X239" s="3">
        <v>5.77</v>
      </c>
      <c r="Y239" s="3">
        <v>0.59</v>
      </c>
      <c r="Z239" s="3">
        <v>0.18</v>
      </c>
      <c r="AA239" s="3">
        <v>0.03</v>
      </c>
      <c r="AB239" s="3">
        <v>0.06</v>
      </c>
      <c r="AC239" s="3">
        <v>0.21</v>
      </c>
      <c r="AD239" s="3">
        <v>42.86</v>
      </c>
      <c r="AE239" s="3">
        <v>0</v>
      </c>
      <c r="AF239" s="3">
        <v>0.06</v>
      </c>
      <c r="AG239" s="3">
        <v>0.12</v>
      </c>
      <c r="AH239" s="3">
        <v>93</v>
      </c>
      <c r="AI239" s="3">
        <v>95.83</v>
      </c>
      <c r="AJ239" s="3">
        <v>59.06</v>
      </c>
      <c r="AK239" s="3">
        <v>0</v>
      </c>
      <c r="AL239" s="3">
        <v>3.7</v>
      </c>
      <c r="AM239" s="3">
        <v>0.3</v>
      </c>
      <c r="AN239" s="3">
        <v>0.18</v>
      </c>
      <c r="AO239" s="3">
        <v>7.61</v>
      </c>
      <c r="AP239" s="3">
        <v>0</v>
      </c>
      <c r="AQ239" s="3">
        <v>0</v>
      </c>
    </row>
    <row r="240" spans="1:43">
      <c r="A240" s="3" t="s">
        <v>238</v>
      </c>
      <c r="B240" s="3" t="s">
        <v>124</v>
      </c>
      <c r="C240" s="2">
        <v>1</v>
      </c>
      <c r="D240" s="3" t="s">
        <v>24</v>
      </c>
      <c r="E240" s="3">
        <v>1</v>
      </c>
      <c r="F240" s="3">
        <v>175</v>
      </c>
      <c r="G240" s="3">
        <v>24</v>
      </c>
      <c r="H240" s="3">
        <v>3</v>
      </c>
      <c r="I240" s="20">
        <v>6000000</v>
      </c>
      <c r="J240" s="20">
        <v>6000000</v>
      </c>
      <c r="K240" s="3">
        <v>0</v>
      </c>
      <c r="L240" s="6">
        <v>9.5359186268277163E-4</v>
      </c>
      <c r="M240">
        <v>5.4381324048754631E-3</v>
      </c>
      <c r="N240">
        <v>1.9925379058505993E-3</v>
      </c>
      <c r="O240">
        <v>9.7222222222222224E-2</v>
      </c>
      <c r="P240">
        <v>0</v>
      </c>
      <c r="Q240">
        <v>1.3591388756049325E-2</v>
      </c>
      <c r="R240" s="7">
        <v>0</v>
      </c>
      <c r="S240" s="7"/>
      <c r="T240" s="3">
        <v>1625</v>
      </c>
      <c r="U240" s="3">
        <v>31.82</v>
      </c>
      <c r="V240" s="3">
        <v>14.29</v>
      </c>
      <c r="W240" s="3">
        <v>0.06</v>
      </c>
      <c r="X240" s="3">
        <v>2.27</v>
      </c>
      <c r="Y240" s="3">
        <v>1.55</v>
      </c>
      <c r="Z240" s="3">
        <v>0.22</v>
      </c>
      <c r="AA240" s="3">
        <v>0</v>
      </c>
      <c r="AB240" s="3">
        <v>0.11</v>
      </c>
      <c r="AC240" s="3">
        <v>1.1599999999999999</v>
      </c>
      <c r="AD240" s="3">
        <v>33.33</v>
      </c>
      <c r="AE240" s="3">
        <v>0.17</v>
      </c>
      <c r="AF240" s="3">
        <v>3.32</v>
      </c>
      <c r="AG240" s="3">
        <v>7.31</v>
      </c>
      <c r="AH240" s="3">
        <v>75.37</v>
      </c>
      <c r="AI240" s="3">
        <v>84.33</v>
      </c>
      <c r="AJ240" s="3">
        <v>47.62</v>
      </c>
      <c r="AK240" s="3">
        <v>0.89</v>
      </c>
      <c r="AL240" s="3">
        <v>2.94</v>
      </c>
      <c r="AM240" s="3">
        <v>3.49</v>
      </c>
      <c r="AN240" s="3">
        <v>1.66</v>
      </c>
      <c r="AO240" s="3">
        <v>4.49</v>
      </c>
      <c r="AP240" s="3">
        <v>0.94</v>
      </c>
      <c r="AQ240" s="3">
        <v>2.0499999999999998</v>
      </c>
    </row>
    <row r="241" spans="1:43" ht="15.5">
      <c r="A241" s="3" t="s">
        <v>411</v>
      </c>
      <c r="B241" s="3" t="s">
        <v>171</v>
      </c>
      <c r="C241" s="2">
        <v>2</v>
      </c>
      <c r="D241" s="3" t="s">
        <v>24</v>
      </c>
      <c r="E241" s="3">
        <v>0</v>
      </c>
      <c r="F241" s="3">
        <v>176</v>
      </c>
      <c r="G241" s="3">
        <v>27</v>
      </c>
      <c r="H241" s="3">
        <v>4</v>
      </c>
      <c r="I241" s="20">
        <v>1400000</v>
      </c>
      <c r="J241" s="20">
        <v>1400000</v>
      </c>
      <c r="K241" s="3">
        <v>0</v>
      </c>
      <c r="L241" s="5">
        <v>7.9365079365079361E-3</v>
      </c>
      <c r="M241">
        <v>1.3568026236472927E-2</v>
      </c>
      <c r="N241">
        <v>7.4693422519509474E-3</v>
      </c>
      <c r="O241">
        <v>9.2307692307692299E-2</v>
      </c>
      <c r="P241">
        <v>0</v>
      </c>
      <c r="Q241">
        <v>1.7189619270001143E-2</v>
      </c>
      <c r="R241" s="7">
        <v>9601</v>
      </c>
      <c r="S241" s="7"/>
      <c r="T241" s="3">
        <v>1099</v>
      </c>
      <c r="U241" s="3">
        <v>46.15</v>
      </c>
      <c r="V241" s="3">
        <v>0</v>
      </c>
      <c r="W241" s="3">
        <v>0.16</v>
      </c>
      <c r="X241" s="3">
        <v>2.21</v>
      </c>
      <c r="Y241" s="3">
        <v>0.41</v>
      </c>
      <c r="Z241" s="3">
        <v>0.16</v>
      </c>
      <c r="AA241" s="3">
        <v>0</v>
      </c>
      <c r="AB241" s="3">
        <v>0.33</v>
      </c>
      <c r="AC241" s="3">
        <v>2.13</v>
      </c>
      <c r="AD241" s="3">
        <v>38.46</v>
      </c>
      <c r="AE241" s="3">
        <v>0.08</v>
      </c>
      <c r="AF241" s="3">
        <v>2.0499999999999998</v>
      </c>
      <c r="AG241" s="3">
        <v>6.47</v>
      </c>
      <c r="AH241" s="3">
        <v>77.95</v>
      </c>
      <c r="AI241" s="3">
        <v>82.28</v>
      </c>
      <c r="AJ241" s="3">
        <v>55.17</v>
      </c>
      <c r="AK241" s="3">
        <v>0.56999999999999995</v>
      </c>
      <c r="AL241" s="3">
        <v>3.93</v>
      </c>
      <c r="AM241" s="3">
        <v>2.87</v>
      </c>
      <c r="AN241" s="3">
        <v>0.56999999999999995</v>
      </c>
      <c r="AO241" s="3">
        <v>5.57</v>
      </c>
      <c r="AP241" s="3">
        <v>1.88</v>
      </c>
      <c r="AQ241" s="3">
        <v>1.97</v>
      </c>
    </row>
    <row r="242" spans="1:43" ht="15.5">
      <c r="A242" s="3" t="s">
        <v>345</v>
      </c>
      <c r="B242" s="3" t="s">
        <v>171</v>
      </c>
      <c r="C242" s="2">
        <v>2</v>
      </c>
      <c r="D242" s="3" t="s">
        <v>24</v>
      </c>
      <c r="E242" s="3">
        <v>0</v>
      </c>
      <c r="F242" s="3">
        <v>175</v>
      </c>
      <c r="G242" s="3">
        <v>30</v>
      </c>
      <c r="H242" s="3">
        <v>3</v>
      </c>
      <c r="I242" s="20">
        <v>5000000</v>
      </c>
      <c r="J242" s="20">
        <v>5000000</v>
      </c>
      <c r="K242" s="3">
        <v>0</v>
      </c>
      <c r="L242" s="5">
        <v>7.9365079365079361E-3</v>
      </c>
      <c r="M242">
        <v>1.2577484644407581E-2</v>
      </c>
      <c r="N242">
        <v>9.3662464985994395E-3</v>
      </c>
      <c r="O242">
        <v>8.3333333333333329E-2</v>
      </c>
      <c r="P242">
        <v>0</v>
      </c>
      <c r="Q242">
        <v>1.50372485217573E-2</v>
      </c>
      <c r="R242" s="7">
        <v>0</v>
      </c>
      <c r="S242" s="7"/>
      <c r="T242" s="3">
        <v>2547</v>
      </c>
      <c r="U242" s="3">
        <v>52.78</v>
      </c>
      <c r="V242" s="3">
        <v>0</v>
      </c>
      <c r="W242" s="3">
        <v>0.18</v>
      </c>
      <c r="X242" s="3">
        <v>3.78</v>
      </c>
      <c r="Y242" s="3">
        <v>1.1000000000000001</v>
      </c>
      <c r="Z242" s="3">
        <v>0.18</v>
      </c>
      <c r="AA242" s="3">
        <v>0</v>
      </c>
      <c r="AB242" s="3">
        <v>0</v>
      </c>
      <c r="AC242" s="3">
        <v>1.34</v>
      </c>
      <c r="AD242" s="3">
        <v>21.05</v>
      </c>
      <c r="AE242" s="3">
        <v>0.14000000000000001</v>
      </c>
      <c r="AF242" s="3">
        <v>2.5099999999999998</v>
      </c>
      <c r="AG242" s="3">
        <v>1.98</v>
      </c>
      <c r="AH242" s="3">
        <v>78.12</v>
      </c>
      <c r="AI242" s="3">
        <v>86.38</v>
      </c>
      <c r="AJ242" s="3">
        <v>49.77</v>
      </c>
      <c r="AK242" s="3">
        <v>0.35</v>
      </c>
      <c r="AL242" s="3">
        <v>9.86</v>
      </c>
      <c r="AM242" s="3">
        <v>3.5</v>
      </c>
      <c r="AN242" s="3">
        <v>1.59</v>
      </c>
      <c r="AO242" s="3">
        <v>10.81</v>
      </c>
      <c r="AP242" s="3">
        <v>2.9</v>
      </c>
      <c r="AQ242" s="3">
        <v>2.2999999999999998</v>
      </c>
    </row>
    <row r="243" spans="1:43">
      <c r="A243" s="3" t="s">
        <v>33</v>
      </c>
      <c r="B243" s="3" t="s">
        <v>34</v>
      </c>
      <c r="C243" s="2">
        <v>3</v>
      </c>
      <c r="D243" s="3" t="s">
        <v>6</v>
      </c>
      <c r="E243" s="3">
        <v>0</v>
      </c>
      <c r="F243" s="3">
        <v>180</v>
      </c>
      <c r="G243" s="3">
        <v>28</v>
      </c>
      <c r="H243" s="3">
        <v>4</v>
      </c>
      <c r="I243" s="18">
        <v>45000000</v>
      </c>
      <c r="J243" s="18">
        <v>45000000</v>
      </c>
      <c r="K243" s="3">
        <v>0</v>
      </c>
      <c r="L243" s="3">
        <v>7.6923076923076927E-2</v>
      </c>
      <c r="M243">
        <v>9.7737907905085214E-2</v>
      </c>
      <c r="N243">
        <v>8.7121212121212127E-2</v>
      </c>
      <c r="O243">
        <v>0.25</v>
      </c>
      <c r="P243">
        <v>0.01</v>
      </c>
      <c r="Q243">
        <v>5.2725450919933067E-2</v>
      </c>
      <c r="R243" s="7">
        <v>0</v>
      </c>
      <c r="S243" s="7">
        <v>1925455.625</v>
      </c>
      <c r="T243" s="3">
        <v>2542</v>
      </c>
      <c r="U243" s="3">
        <v>48.04</v>
      </c>
      <c r="V243" s="3">
        <v>22.73</v>
      </c>
      <c r="W243" s="3">
        <v>0.21</v>
      </c>
      <c r="X243" s="3">
        <v>4.57</v>
      </c>
      <c r="Y243" s="3">
        <v>1.73</v>
      </c>
      <c r="Z243" s="3">
        <v>0.25</v>
      </c>
      <c r="AA243" s="3">
        <v>0</v>
      </c>
      <c r="AB243" s="3">
        <v>0.04</v>
      </c>
      <c r="AC243" s="3">
        <v>0.6</v>
      </c>
      <c r="AD243" s="3">
        <v>41.18</v>
      </c>
      <c r="AE243" s="3">
        <v>0.11</v>
      </c>
      <c r="AF243" s="3">
        <v>4.5999999999999996</v>
      </c>
      <c r="AG243" s="3">
        <v>3.72</v>
      </c>
      <c r="AH243" s="3">
        <v>83.25</v>
      </c>
      <c r="AI243" s="3">
        <v>91.3</v>
      </c>
      <c r="AJ243" s="3">
        <v>50.36</v>
      </c>
      <c r="AK243" s="3">
        <v>0.67</v>
      </c>
      <c r="AL243" s="3">
        <v>7.26</v>
      </c>
      <c r="AM243" s="3">
        <v>4.82</v>
      </c>
      <c r="AN243" s="3">
        <v>0.96</v>
      </c>
      <c r="AO243" s="3">
        <v>10.98</v>
      </c>
      <c r="AP243" s="3">
        <v>0</v>
      </c>
      <c r="AQ243" s="3">
        <v>0</v>
      </c>
    </row>
    <row r="244" spans="1:43">
      <c r="A244" s="2" t="s">
        <v>449</v>
      </c>
      <c r="B244" s="3" t="s">
        <v>99</v>
      </c>
      <c r="C244" s="2">
        <v>1</v>
      </c>
      <c r="D244" s="3" t="s">
        <v>13</v>
      </c>
      <c r="E244" s="3">
        <v>1</v>
      </c>
      <c r="F244" s="3">
        <v>182</v>
      </c>
      <c r="G244" s="3">
        <v>29</v>
      </c>
      <c r="H244" s="3">
        <v>1</v>
      </c>
      <c r="I244" s="18">
        <v>1000000</v>
      </c>
      <c r="J244" s="18">
        <v>1000000</v>
      </c>
      <c r="K244" s="3">
        <v>0</v>
      </c>
      <c r="L244" s="6">
        <v>1.2714558169103624E-3</v>
      </c>
      <c r="M244">
        <v>7.54930504746237E-3</v>
      </c>
      <c r="N244">
        <v>1.6145833333333333E-3</v>
      </c>
      <c r="O244">
        <v>0.13541666666666666</v>
      </c>
      <c r="P244">
        <v>0</v>
      </c>
      <c r="Q244">
        <v>2.0122209422208496E-2</v>
      </c>
      <c r="R244" s="7">
        <v>0</v>
      </c>
      <c r="S244" s="7">
        <v>0</v>
      </c>
      <c r="T244" s="3">
        <v>1295</v>
      </c>
      <c r="U244" s="3">
        <v>30.77</v>
      </c>
      <c r="V244" s="3">
        <v>30.77</v>
      </c>
      <c r="W244" s="3">
        <v>0</v>
      </c>
      <c r="X244" s="3">
        <v>2.92</v>
      </c>
      <c r="Y244" s="3">
        <v>1.18</v>
      </c>
      <c r="Z244" s="3">
        <v>0.21</v>
      </c>
      <c r="AA244" s="3">
        <v>0</v>
      </c>
      <c r="AB244" s="3">
        <v>0</v>
      </c>
      <c r="AC244" s="3">
        <v>2.02</v>
      </c>
      <c r="AD244" s="3">
        <v>31.03</v>
      </c>
      <c r="AE244" s="3">
        <v>0</v>
      </c>
      <c r="AF244" s="3">
        <v>4.45</v>
      </c>
      <c r="AG244" s="3">
        <v>4.03</v>
      </c>
      <c r="AH244" s="3">
        <v>71.260000000000005</v>
      </c>
      <c r="AI244" s="3">
        <v>79.819999999999993</v>
      </c>
      <c r="AJ244" s="3">
        <v>58.97</v>
      </c>
      <c r="AK244" s="3">
        <v>0.69</v>
      </c>
      <c r="AL244" s="3">
        <v>2.71</v>
      </c>
      <c r="AM244" s="3">
        <v>3.2</v>
      </c>
      <c r="AN244" s="3">
        <v>0.42</v>
      </c>
      <c r="AO244" s="3">
        <v>4.38</v>
      </c>
      <c r="AP244" s="3">
        <v>0.14000000000000001</v>
      </c>
      <c r="AQ244" s="3">
        <v>0.42</v>
      </c>
    </row>
    <row r="245" spans="1:43" ht="15.5">
      <c r="A245" s="2" t="s">
        <v>451</v>
      </c>
      <c r="B245" s="3" t="s">
        <v>196</v>
      </c>
      <c r="C245" s="2">
        <v>2</v>
      </c>
      <c r="D245" s="3" t="s">
        <v>13</v>
      </c>
      <c r="E245" s="3">
        <v>1</v>
      </c>
      <c r="F245" s="3">
        <v>185</v>
      </c>
      <c r="G245" s="3">
        <v>22</v>
      </c>
      <c r="H245" s="3">
        <v>1</v>
      </c>
      <c r="I245" s="20">
        <v>1000000</v>
      </c>
      <c r="J245" s="20">
        <v>1000000</v>
      </c>
      <c r="K245" s="3">
        <v>0</v>
      </c>
      <c r="L245" s="5">
        <v>2.5793650793650797E-3</v>
      </c>
      <c r="M245">
        <v>4.0529012949270804E-2</v>
      </c>
      <c r="N245">
        <v>2.2450667611957935E-4</v>
      </c>
      <c r="O245">
        <v>1.2888888888888888</v>
      </c>
      <c r="P245">
        <v>0</v>
      </c>
      <c r="Q245">
        <v>0.18155183240802553</v>
      </c>
      <c r="R245" s="7">
        <v>0</v>
      </c>
      <c r="S245" s="7"/>
      <c r="T245" s="3">
        <v>673</v>
      </c>
      <c r="U245" s="3">
        <v>21.43</v>
      </c>
      <c r="V245" s="3">
        <v>0</v>
      </c>
      <c r="W245" s="3">
        <v>0</v>
      </c>
      <c r="X245" s="3">
        <v>3.74</v>
      </c>
      <c r="Y245" s="3">
        <v>1.74</v>
      </c>
      <c r="Z245" s="3">
        <v>0.4</v>
      </c>
      <c r="AA245" s="3">
        <v>0</v>
      </c>
      <c r="AB245" s="3">
        <v>0.13</v>
      </c>
      <c r="AC245" s="3">
        <v>0.8</v>
      </c>
      <c r="AD245" s="3">
        <v>16.670000000000002</v>
      </c>
      <c r="AE245" s="3">
        <v>0</v>
      </c>
      <c r="AF245" s="3">
        <v>0.94</v>
      </c>
      <c r="AG245" s="3">
        <v>2.14</v>
      </c>
      <c r="AH245" s="3">
        <v>80.17</v>
      </c>
      <c r="AI245" s="3">
        <v>83.64</v>
      </c>
      <c r="AJ245" s="3">
        <v>40</v>
      </c>
      <c r="AK245" s="3">
        <v>0.13</v>
      </c>
      <c r="AL245" s="3">
        <v>4.8099999999999996</v>
      </c>
      <c r="AM245" s="3">
        <v>1.07</v>
      </c>
      <c r="AN245" s="3">
        <v>0.4</v>
      </c>
      <c r="AO245" s="3">
        <v>4.41</v>
      </c>
      <c r="AP245" s="3">
        <v>0</v>
      </c>
      <c r="AQ245" s="3">
        <v>0</v>
      </c>
    </row>
    <row r="246" spans="1:43">
      <c r="A246" s="2" t="s">
        <v>461</v>
      </c>
      <c r="B246" s="3" t="s">
        <v>88</v>
      </c>
      <c r="C246" s="2">
        <v>3</v>
      </c>
      <c r="D246" s="3" t="s">
        <v>13</v>
      </c>
      <c r="E246" s="3">
        <v>0</v>
      </c>
      <c r="F246" s="3">
        <v>193</v>
      </c>
      <c r="G246" s="3">
        <v>25</v>
      </c>
      <c r="H246" s="3">
        <v>3</v>
      </c>
      <c r="I246" s="20">
        <v>2500000</v>
      </c>
      <c r="J246" s="20">
        <v>2500000</v>
      </c>
      <c r="K246" s="3">
        <v>0</v>
      </c>
      <c r="L246" s="3">
        <v>3.663003663003663E-3</v>
      </c>
      <c r="M246">
        <v>3.3366955313836405E-2</v>
      </c>
      <c r="N246">
        <v>5.6077694235588966E-3</v>
      </c>
      <c r="O246">
        <v>0.2857142857142857</v>
      </c>
      <c r="P246">
        <v>0</v>
      </c>
      <c r="Q246">
        <v>5.7070687704097858E-2</v>
      </c>
      <c r="R246" s="7">
        <v>0</v>
      </c>
      <c r="S246" s="7"/>
      <c r="T246" s="3">
        <v>1071</v>
      </c>
      <c r="U246" s="3">
        <v>55.13</v>
      </c>
      <c r="V246" s="3">
        <v>25</v>
      </c>
      <c r="W246" s="3">
        <v>0.92</v>
      </c>
      <c r="X246" s="3">
        <v>10.5</v>
      </c>
      <c r="Y246" s="3">
        <v>1.01</v>
      </c>
      <c r="Z246" s="3">
        <v>0.08</v>
      </c>
      <c r="AA246" s="3">
        <v>0</v>
      </c>
      <c r="AB246" s="3">
        <v>0.08</v>
      </c>
      <c r="AC246" s="3">
        <v>0.59</v>
      </c>
      <c r="AD246" s="3">
        <v>28.57</v>
      </c>
      <c r="AE246" s="3">
        <v>0.08</v>
      </c>
      <c r="AF246" s="3">
        <v>0.25</v>
      </c>
      <c r="AG246" s="3">
        <v>1.01</v>
      </c>
      <c r="AH246" s="3">
        <v>82.62</v>
      </c>
      <c r="AI246" s="3">
        <v>88.74</v>
      </c>
      <c r="AJ246" s="3">
        <v>55.88</v>
      </c>
      <c r="AK246" s="3">
        <v>0.08</v>
      </c>
      <c r="AL246" s="3">
        <v>7.31</v>
      </c>
      <c r="AM246" s="3">
        <v>1.26</v>
      </c>
      <c r="AN246" s="3">
        <v>0.92</v>
      </c>
      <c r="AO246" s="3">
        <v>10.5</v>
      </c>
      <c r="AP246" s="3">
        <v>0</v>
      </c>
      <c r="AQ246" s="3">
        <v>0</v>
      </c>
    </row>
    <row r="247" spans="1:43">
      <c r="A247" s="2" t="s">
        <v>473</v>
      </c>
      <c r="B247" s="3" t="s">
        <v>42</v>
      </c>
      <c r="C247" s="2">
        <v>1</v>
      </c>
      <c r="D247" s="3" t="s">
        <v>45</v>
      </c>
      <c r="E247" s="3">
        <v>1</v>
      </c>
      <c r="F247" s="3">
        <v>176</v>
      </c>
      <c r="G247" s="3">
        <v>28</v>
      </c>
      <c r="H247" s="3">
        <v>3</v>
      </c>
      <c r="I247" s="20">
        <v>70000000</v>
      </c>
      <c r="J247" s="20">
        <v>70000000</v>
      </c>
      <c r="K247" s="3">
        <v>0</v>
      </c>
      <c r="L247" s="2">
        <v>1.3986013986013986E-2</v>
      </c>
      <c r="M247">
        <v>2.8991689159694464E-2</v>
      </c>
      <c r="N247">
        <v>2.7777777777777776E-2</v>
      </c>
      <c r="O247">
        <v>8.2352941176470587E-2</v>
      </c>
      <c r="P247">
        <v>1.5384615384615385E-3</v>
      </c>
      <c r="Q247">
        <v>1.9154844641994809E-2</v>
      </c>
      <c r="R247" s="7">
        <v>1113363</v>
      </c>
      <c r="S247" s="7"/>
      <c r="T247" s="3">
        <v>2664</v>
      </c>
      <c r="U247" s="3">
        <v>26.95</v>
      </c>
      <c r="V247" s="3">
        <v>0</v>
      </c>
      <c r="W247" s="3">
        <v>0</v>
      </c>
      <c r="X247" s="3">
        <v>1.96</v>
      </c>
      <c r="Y247" s="3">
        <v>1.62</v>
      </c>
      <c r="Z247" s="3">
        <v>7.0000000000000007E-2</v>
      </c>
      <c r="AA247" s="3">
        <v>0</v>
      </c>
      <c r="AB247" s="3">
        <v>0.44</v>
      </c>
      <c r="AC247" s="3">
        <v>2.6</v>
      </c>
      <c r="AD247" s="3">
        <v>40.26</v>
      </c>
      <c r="AE247" s="3">
        <v>0.24</v>
      </c>
      <c r="AF247" s="3">
        <v>1.69</v>
      </c>
      <c r="AG247" s="3">
        <v>3.31</v>
      </c>
      <c r="AH247" s="3">
        <v>74.599999999999994</v>
      </c>
      <c r="AI247" s="3">
        <v>79.150000000000006</v>
      </c>
      <c r="AJ247" s="3">
        <v>60.87</v>
      </c>
      <c r="AK247" s="3">
        <v>0.44</v>
      </c>
      <c r="AL247" s="3">
        <v>2.13</v>
      </c>
      <c r="AM247" s="3">
        <v>2.4700000000000002</v>
      </c>
      <c r="AN247" s="3">
        <v>0.88</v>
      </c>
      <c r="AO247" s="3">
        <v>2.97</v>
      </c>
      <c r="AP247" s="3">
        <v>0.03</v>
      </c>
      <c r="AQ247" s="3">
        <v>0</v>
      </c>
    </row>
    <row r="248" spans="1:43" ht="15.5">
      <c r="A248" s="2" t="s">
        <v>486</v>
      </c>
      <c r="B248" s="3" t="s">
        <v>88</v>
      </c>
      <c r="C248" s="2">
        <v>2</v>
      </c>
      <c r="D248" s="3" t="s">
        <v>93</v>
      </c>
      <c r="E248" s="3">
        <v>1</v>
      </c>
      <c r="F248" s="3">
        <v>177</v>
      </c>
      <c r="G248" s="3">
        <v>28</v>
      </c>
      <c r="H248" s="3">
        <v>2</v>
      </c>
      <c r="I248" s="20">
        <v>2000000</v>
      </c>
      <c r="J248" s="20">
        <v>2000000</v>
      </c>
      <c r="K248" s="3">
        <v>0</v>
      </c>
      <c r="L248" s="5">
        <v>3.968253968253968E-3</v>
      </c>
      <c r="M248">
        <v>7.5512560176740472E-3</v>
      </c>
      <c r="N248">
        <v>4.4997165532879822E-3</v>
      </c>
      <c r="O248">
        <v>3.5714285714285712E-2</v>
      </c>
      <c r="P248">
        <v>0</v>
      </c>
      <c r="Q248">
        <v>8.2247766928626072E-3</v>
      </c>
      <c r="R248" s="7">
        <v>0</v>
      </c>
      <c r="S248" s="7"/>
      <c r="T248" s="3">
        <v>651</v>
      </c>
      <c r="U248" s="3">
        <v>33.33</v>
      </c>
      <c r="V248" s="3">
        <v>0</v>
      </c>
      <c r="W248" s="3">
        <v>0</v>
      </c>
      <c r="X248" s="3">
        <v>2.63</v>
      </c>
      <c r="Y248" s="3">
        <v>1.38</v>
      </c>
      <c r="Z248" s="3">
        <v>0.41</v>
      </c>
      <c r="AA248" s="3">
        <v>0</v>
      </c>
      <c r="AB248" s="3">
        <v>0.14000000000000001</v>
      </c>
      <c r="AC248" s="3">
        <v>1.94</v>
      </c>
      <c r="AD248" s="3">
        <v>14.29</v>
      </c>
      <c r="AE248" s="3">
        <v>0</v>
      </c>
      <c r="AF248" s="3">
        <v>1.66</v>
      </c>
      <c r="AG248" s="3">
        <v>4.5599999999999996</v>
      </c>
      <c r="AH248" s="3">
        <v>83.09</v>
      </c>
      <c r="AI248" s="3">
        <v>85.9</v>
      </c>
      <c r="AJ248" s="3">
        <v>53.85</v>
      </c>
      <c r="AK248" s="3">
        <v>0.41</v>
      </c>
      <c r="AL248" s="3">
        <v>6.36</v>
      </c>
      <c r="AM248" s="3">
        <v>2.9</v>
      </c>
      <c r="AN248" s="3">
        <v>1.1100000000000001</v>
      </c>
      <c r="AO248" s="3">
        <v>7.05</v>
      </c>
      <c r="AP248" s="3">
        <v>1.38</v>
      </c>
      <c r="AQ248" s="3">
        <v>3.18</v>
      </c>
    </row>
    <row r="249" spans="1:43">
      <c r="A249" s="2" t="s">
        <v>512</v>
      </c>
      <c r="B249" s="3" t="s">
        <v>80</v>
      </c>
      <c r="C249" s="2">
        <v>1</v>
      </c>
      <c r="D249" s="3" t="s">
        <v>225</v>
      </c>
      <c r="E249" s="3">
        <v>1</v>
      </c>
      <c r="F249" s="3">
        <v>169</v>
      </c>
      <c r="G249" s="3">
        <v>31</v>
      </c>
      <c r="H249" s="3">
        <v>1</v>
      </c>
      <c r="I249" s="20">
        <v>35000000</v>
      </c>
      <c r="J249" s="20">
        <v>35000000</v>
      </c>
      <c r="K249" s="3">
        <v>0</v>
      </c>
      <c r="L249" s="2">
        <v>4.5454545454545456E-2</v>
      </c>
      <c r="M249">
        <v>5.093630264160523E-2</v>
      </c>
      <c r="N249">
        <v>0.05</v>
      </c>
      <c r="O249">
        <v>9.0909090909090912E-2</v>
      </c>
      <c r="P249">
        <v>0.01</v>
      </c>
      <c r="Q249">
        <v>2.1229170744937288E-2</v>
      </c>
      <c r="R249" s="7">
        <v>2889646</v>
      </c>
      <c r="S249" s="7"/>
      <c r="T249" s="3">
        <v>967</v>
      </c>
      <c r="U249" s="3">
        <v>20</v>
      </c>
      <c r="V249" s="3">
        <v>50</v>
      </c>
      <c r="W249" s="3">
        <v>0</v>
      </c>
      <c r="X249" s="3">
        <v>2.7</v>
      </c>
      <c r="Y249" s="3">
        <v>1.3</v>
      </c>
      <c r="Z249" s="3">
        <v>0.28000000000000003</v>
      </c>
      <c r="AA249" s="3">
        <v>0</v>
      </c>
      <c r="AB249" s="3">
        <v>0.09</v>
      </c>
      <c r="AC249" s="3">
        <v>1.68</v>
      </c>
      <c r="AD249" s="3">
        <v>50</v>
      </c>
      <c r="AE249" s="3">
        <v>0.28000000000000003</v>
      </c>
      <c r="AF249" s="3">
        <v>2.14</v>
      </c>
      <c r="AG249" s="3">
        <v>3.91</v>
      </c>
      <c r="AH249" s="3">
        <v>72.489999999999995</v>
      </c>
      <c r="AI249" s="3">
        <v>77.540000000000006</v>
      </c>
      <c r="AJ249" s="3">
        <v>53.49</v>
      </c>
      <c r="AK249" s="3">
        <v>1.1200000000000001</v>
      </c>
      <c r="AL249" s="3">
        <v>3.35</v>
      </c>
      <c r="AM249" s="3">
        <v>4.75</v>
      </c>
      <c r="AN249" s="3">
        <v>1.86</v>
      </c>
      <c r="AO249" s="3">
        <v>4.93</v>
      </c>
      <c r="AP249" s="3">
        <v>0.28000000000000003</v>
      </c>
      <c r="AQ249" s="3">
        <v>0.47</v>
      </c>
    </row>
    <row r="250" spans="1:43">
      <c r="A250" s="3" t="s">
        <v>109</v>
      </c>
      <c r="B250" s="3" t="s">
        <v>44</v>
      </c>
      <c r="C250" s="2">
        <v>3</v>
      </c>
      <c r="D250" s="3" t="s">
        <v>24</v>
      </c>
      <c r="E250" s="3">
        <v>0</v>
      </c>
      <c r="F250" s="3">
        <v>184</v>
      </c>
      <c r="G250" s="3">
        <v>23</v>
      </c>
      <c r="H250" s="3">
        <v>1</v>
      </c>
      <c r="I250" s="18">
        <v>22000000</v>
      </c>
      <c r="J250" s="18">
        <v>22000000</v>
      </c>
      <c r="K250" s="3">
        <v>0</v>
      </c>
      <c r="L250" s="3">
        <v>1.0989010989010988E-2</v>
      </c>
      <c r="M250">
        <v>2.8451585381410661E-2</v>
      </c>
      <c r="N250">
        <v>2.0833333333333332E-2</v>
      </c>
      <c r="O250">
        <v>0.18181818181818182</v>
      </c>
      <c r="P250">
        <v>0</v>
      </c>
      <c r="Q250">
        <v>3.5468901749457209E-2</v>
      </c>
      <c r="R250" s="7">
        <v>10475</v>
      </c>
      <c r="S250" s="7">
        <v>38468.5</v>
      </c>
      <c r="T250" s="3">
        <v>2253</v>
      </c>
      <c r="U250" s="3">
        <v>39.29</v>
      </c>
      <c r="V250" s="3">
        <v>15.79</v>
      </c>
      <c r="W250" s="3">
        <v>0.2</v>
      </c>
      <c r="X250" s="3">
        <v>5.51</v>
      </c>
      <c r="Y250" s="3">
        <v>1.68</v>
      </c>
      <c r="Z250" s="3">
        <v>0.12</v>
      </c>
      <c r="AA250" s="3">
        <v>0</v>
      </c>
      <c r="AB250" s="3">
        <v>0.12</v>
      </c>
      <c r="AC250" s="3">
        <v>1.44</v>
      </c>
      <c r="AD250" s="3">
        <v>36.11</v>
      </c>
      <c r="AE250" s="3">
        <v>0.12</v>
      </c>
      <c r="AF250" s="3">
        <v>4.2699999999999996</v>
      </c>
      <c r="AG250" s="3">
        <v>4.2300000000000004</v>
      </c>
      <c r="AH250" s="3">
        <v>72.61</v>
      </c>
      <c r="AI250" s="3">
        <v>82.52</v>
      </c>
      <c r="AJ250" s="3">
        <v>46.15</v>
      </c>
      <c r="AK250" s="3">
        <v>0.56000000000000005</v>
      </c>
      <c r="AL250" s="3">
        <v>2.8</v>
      </c>
      <c r="AM250" s="3">
        <v>3.04</v>
      </c>
      <c r="AN250" s="3">
        <v>0.36</v>
      </c>
      <c r="AO250" s="3">
        <v>6.95</v>
      </c>
      <c r="AP250" s="3">
        <v>0</v>
      </c>
      <c r="AQ250" s="3">
        <v>0</v>
      </c>
    </row>
    <row r="251" spans="1:43" ht="15.5">
      <c r="A251" s="2" t="s">
        <v>447</v>
      </c>
      <c r="B251" s="3" t="s">
        <v>131</v>
      </c>
      <c r="C251" s="2">
        <v>2</v>
      </c>
      <c r="D251" s="3" t="s">
        <v>110</v>
      </c>
      <c r="E251" s="3">
        <v>0</v>
      </c>
      <c r="F251" s="3">
        <v>178</v>
      </c>
      <c r="G251" s="3">
        <v>26</v>
      </c>
      <c r="H251" s="3">
        <v>3</v>
      </c>
      <c r="I251" s="18">
        <v>17000000</v>
      </c>
      <c r="J251" s="18">
        <v>17000000</v>
      </c>
      <c r="K251" s="3">
        <v>0</v>
      </c>
      <c r="L251" s="5">
        <v>1.1904761904761904E-2</v>
      </c>
      <c r="M251">
        <v>2.0441253545372289E-2</v>
      </c>
      <c r="N251">
        <v>1.2488328664799254E-2</v>
      </c>
      <c r="O251">
        <v>0.15555555555555556</v>
      </c>
      <c r="P251">
        <v>0</v>
      </c>
      <c r="Q251">
        <v>2.6017753698618487E-2</v>
      </c>
      <c r="R251" s="7">
        <v>0</v>
      </c>
      <c r="S251" s="7">
        <v>18025.571428571428</v>
      </c>
      <c r="T251" s="3">
        <v>1971</v>
      </c>
      <c r="U251" s="3">
        <v>32.69</v>
      </c>
      <c r="V251" s="3">
        <v>22.22</v>
      </c>
      <c r="W251" s="3">
        <v>0.32</v>
      </c>
      <c r="X251" s="3">
        <v>3.2</v>
      </c>
      <c r="Y251" s="3">
        <v>1.69</v>
      </c>
      <c r="Z251" s="3">
        <v>0.32</v>
      </c>
      <c r="AA251" s="3">
        <v>0.05</v>
      </c>
      <c r="AB251" s="3">
        <v>0.18</v>
      </c>
      <c r="AC251" s="3">
        <v>1.1399999999999999</v>
      </c>
      <c r="AD251" s="3">
        <v>36</v>
      </c>
      <c r="AE251" s="3">
        <v>0.18</v>
      </c>
      <c r="AF251" s="3">
        <v>1.32</v>
      </c>
      <c r="AG251" s="3">
        <v>2.56</v>
      </c>
      <c r="AH251" s="3">
        <v>81.97</v>
      </c>
      <c r="AI251" s="3">
        <v>87.16</v>
      </c>
      <c r="AJ251" s="3">
        <v>50</v>
      </c>
      <c r="AK251" s="3">
        <v>0.59</v>
      </c>
      <c r="AL251" s="3">
        <v>5.48</v>
      </c>
      <c r="AM251" s="3">
        <v>2.42</v>
      </c>
      <c r="AN251" s="3">
        <v>1.28</v>
      </c>
      <c r="AO251" s="3">
        <v>5.53</v>
      </c>
      <c r="AP251" s="3">
        <v>0</v>
      </c>
      <c r="AQ251" s="3">
        <v>0.05</v>
      </c>
    </row>
    <row r="252" spans="1:43">
      <c r="A252" s="2" t="s">
        <v>452</v>
      </c>
      <c r="B252" s="3" t="s">
        <v>84</v>
      </c>
      <c r="C252" s="2">
        <v>1</v>
      </c>
      <c r="D252" s="3" t="s">
        <v>59</v>
      </c>
      <c r="E252" s="3">
        <v>1</v>
      </c>
      <c r="F252" s="3">
        <v>184</v>
      </c>
      <c r="G252" s="3">
        <v>30</v>
      </c>
      <c r="H252" s="3">
        <v>3</v>
      </c>
      <c r="I252" s="18">
        <v>15000000</v>
      </c>
      <c r="J252" s="18">
        <v>15000000</v>
      </c>
      <c r="K252" s="3">
        <v>0</v>
      </c>
      <c r="L252" s="2">
        <v>3.4965034965034965E-3</v>
      </c>
      <c r="M252">
        <v>5.1394111364319837E-3</v>
      </c>
      <c r="N252">
        <v>4.2200854700854698E-3</v>
      </c>
      <c r="O252">
        <v>1.9607843137254902E-2</v>
      </c>
      <c r="P252">
        <v>3.8461538461538462E-4</v>
      </c>
      <c r="Q252">
        <v>4.0281748683997833E-3</v>
      </c>
      <c r="R252" s="7">
        <v>43868</v>
      </c>
      <c r="S252" s="7">
        <v>95738</v>
      </c>
      <c r="T252" s="3">
        <v>1391</v>
      </c>
      <c r="U252" s="3">
        <v>20.63</v>
      </c>
      <c r="V252" s="3">
        <v>0</v>
      </c>
      <c r="W252" s="3">
        <v>0.06</v>
      </c>
      <c r="X252" s="3">
        <v>1.49</v>
      </c>
      <c r="Y252" s="3">
        <v>2.33</v>
      </c>
      <c r="Z252" s="3">
        <v>0.13</v>
      </c>
      <c r="AA252" s="3">
        <v>0</v>
      </c>
      <c r="AB252" s="3">
        <v>0.65</v>
      </c>
      <c r="AC252" s="3">
        <v>2.33</v>
      </c>
      <c r="AD252" s="3">
        <v>47.22</v>
      </c>
      <c r="AE252" s="3">
        <v>0.06</v>
      </c>
      <c r="AF252" s="3">
        <v>0.78</v>
      </c>
      <c r="AG252" s="3">
        <v>2.72</v>
      </c>
      <c r="AH252" s="3">
        <v>70.430000000000007</v>
      </c>
      <c r="AI252" s="3">
        <v>73.55</v>
      </c>
      <c r="AJ252" s="3">
        <v>57.14</v>
      </c>
      <c r="AK252" s="3">
        <v>0.52</v>
      </c>
      <c r="AL252" s="3">
        <v>1.88</v>
      </c>
      <c r="AM252" s="3">
        <v>1.23</v>
      </c>
      <c r="AN252" s="3">
        <v>0.52</v>
      </c>
      <c r="AO252" s="3">
        <v>2.46</v>
      </c>
      <c r="AP252" s="3">
        <v>0</v>
      </c>
      <c r="AQ252" s="3">
        <v>0</v>
      </c>
    </row>
    <row r="253" spans="1:43" ht="15.5">
      <c r="A253" s="2" t="s">
        <v>490</v>
      </c>
      <c r="B253" s="3" t="s">
        <v>167</v>
      </c>
      <c r="C253" s="2">
        <v>2</v>
      </c>
      <c r="D253" s="3" t="s">
        <v>13</v>
      </c>
      <c r="E253" s="3">
        <v>1</v>
      </c>
      <c r="F253" s="3">
        <v>183</v>
      </c>
      <c r="G253" s="3">
        <v>29</v>
      </c>
      <c r="H253" s="3">
        <v>2</v>
      </c>
      <c r="I253" s="20">
        <v>2500000</v>
      </c>
      <c r="J253" s="20">
        <v>2500000</v>
      </c>
      <c r="K253" s="3">
        <v>0</v>
      </c>
      <c r="L253" s="5">
        <v>3.968253968253968E-3</v>
      </c>
      <c r="M253">
        <v>7.8954419472019224E-3</v>
      </c>
      <c r="N253">
        <v>7.0679320679320678E-3</v>
      </c>
      <c r="O253">
        <v>2.2222222222222223E-2</v>
      </c>
      <c r="P253">
        <v>0</v>
      </c>
      <c r="Q253">
        <v>6.076935390060741E-3</v>
      </c>
      <c r="R253" s="7">
        <v>4269</v>
      </c>
      <c r="S253" s="7"/>
      <c r="T253" s="3">
        <v>1624</v>
      </c>
      <c r="U253" s="3">
        <v>47.46</v>
      </c>
      <c r="V253" s="3">
        <v>25</v>
      </c>
      <c r="W253" s="3">
        <v>0.33</v>
      </c>
      <c r="X253" s="3">
        <v>4.0999999999999996</v>
      </c>
      <c r="Y253" s="3">
        <v>2.38</v>
      </c>
      <c r="Z253" s="3">
        <v>0.33</v>
      </c>
      <c r="AA253" s="3">
        <v>0</v>
      </c>
      <c r="AB253" s="3">
        <v>0.06</v>
      </c>
      <c r="AC253" s="3">
        <v>0.89</v>
      </c>
      <c r="AD253" s="3">
        <v>56.25</v>
      </c>
      <c r="AE253" s="3">
        <v>0.06</v>
      </c>
      <c r="AF253" s="3">
        <v>0.5</v>
      </c>
      <c r="AG253" s="3">
        <v>1.05</v>
      </c>
      <c r="AH253" s="3">
        <v>80.36</v>
      </c>
      <c r="AI253" s="3">
        <v>84.12</v>
      </c>
      <c r="AJ253" s="3">
        <v>54.55</v>
      </c>
      <c r="AK253" s="3">
        <v>0.28000000000000003</v>
      </c>
      <c r="AL253" s="3">
        <v>5.49</v>
      </c>
      <c r="AM253" s="3">
        <v>0.89</v>
      </c>
      <c r="AN253" s="3">
        <v>0.72</v>
      </c>
      <c r="AO253" s="3">
        <v>5.54</v>
      </c>
      <c r="AP253" s="3">
        <v>0</v>
      </c>
      <c r="AQ253" s="3">
        <v>0</v>
      </c>
    </row>
    <row r="254" spans="1:43" ht="15.5">
      <c r="A254" s="2" t="s">
        <v>468</v>
      </c>
      <c r="B254" s="3" t="s">
        <v>133</v>
      </c>
      <c r="C254" s="2">
        <v>2</v>
      </c>
      <c r="D254" s="3" t="s">
        <v>389</v>
      </c>
      <c r="E254" s="3">
        <v>1</v>
      </c>
      <c r="F254" s="3">
        <v>180</v>
      </c>
      <c r="G254" s="3">
        <v>25</v>
      </c>
      <c r="H254" s="3">
        <v>4</v>
      </c>
      <c r="I254" s="18">
        <v>15000000</v>
      </c>
      <c r="J254" s="18">
        <v>15000000</v>
      </c>
      <c r="K254" s="3">
        <v>0</v>
      </c>
      <c r="L254" s="5">
        <v>7.1428571428571425E-2</v>
      </c>
      <c r="M254">
        <v>0.12195165824211258</v>
      </c>
      <c r="N254">
        <v>0.1111111111111111</v>
      </c>
      <c r="O254">
        <v>0.33333333333333331</v>
      </c>
      <c r="P254">
        <v>0.02</v>
      </c>
      <c r="Q254">
        <v>6.3704158798908242E-2</v>
      </c>
      <c r="R254" s="7">
        <v>11675</v>
      </c>
      <c r="S254" s="7">
        <v>1628515.5714285714</v>
      </c>
      <c r="T254" s="3">
        <v>1094</v>
      </c>
      <c r="U254" s="3">
        <v>29.63</v>
      </c>
      <c r="V254" s="3">
        <v>16.670000000000002</v>
      </c>
      <c r="W254" s="3">
        <v>0</v>
      </c>
      <c r="X254" s="3">
        <v>2.71</v>
      </c>
      <c r="Y254" s="3">
        <v>1.56</v>
      </c>
      <c r="Z254" s="3">
        <v>0.16</v>
      </c>
      <c r="AA254" s="3">
        <v>0</v>
      </c>
      <c r="AB254" s="3">
        <v>0</v>
      </c>
      <c r="AC254" s="3">
        <v>1.56</v>
      </c>
      <c r="AD254" s="3">
        <v>26.32</v>
      </c>
      <c r="AE254" s="3">
        <v>0</v>
      </c>
      <c r="AF254" s="3">
        <v>1.56</v>
      </c>
      <c r="AG254" s="3">
        <v>5.35</v>
      </c>
      <c r="AH254" s="3">
        <v>72.83</v>
      </c>
      <c r="AI254" s="3">
        <v>78.239999999999995</v>
      </c>
      <c r="AJ254" s="3">
        <v>47.62</v>
      </c>
      <c r="AK254" s="3">
        <v>0.16</v>
      </c>
      <c r="AL254" s="3">
        <v>2.14</v>
      </c>
      <c r="AM254" s="3">
        <v>2.14</v>
      </c>
      <c r="AN254" s="3">
        <v>0.74</v>
      </c>
      <c r="AO254" s="3">
        <v>4.28</v>
      </c>
      <c r="AP254" s="3">
        <v>0.41</v>
      </c>
      <c r="AQ254" s="3">
        <v>0.49</v>
      </c>
    </row>
    <row r="255" spans="1:43" ht="15.5">
      <c r="A255" s="2" t="s">
        <v>536</v>
      </c>
      <c r="B255" s="3" t="s">
        <v>46</v>
      </c>
      <c r="C255" s="2">
        <v>2</v>
      </c>
      <c r="D255" s="3" t="s">
        <v>6</v>
      </c>
      <c r="E255" s="3">
        <v>1</v>
      </c>
      <c r="F255" s="3">
        <v>175</v>
      </c>
      <c r="G255" s="3">
        <v>28</v>
      </c>
      <c r="H255" s="3">
        <v>4</v>
      </c>
      <c r="I255" s="20">
        <v>60000000</v>
      </c>
      <c r="J255" s="20">
        <v>60000000</v>
      </c>
      <c r="K255" s="3">
        <v>0</v>
      </c>
      <c r="L255" s="5">
        <v>7.1428571428571425E-2</v>
      </c>
      <c r="M255">
        <v>8.8795982850639388E-2</v>
      </c>
      <c r="N255">
        <v>8.3333333333333329E-2</v>
      </c>
      <c r="O255">
        <v>0.36363636363636365</v>
      </c>
      <c r="P255">
        <v>5.0000000000000001E-3</v>
      </c>
      <c r="Q255">
        <v>6.2168478536079937E-2</v>
      </c>
      <c r="R255" s="7">
        <v>0</v>
      </c>
      <c r="S255" s="7"/>
      <c r="T255" s="3">
        <v>2813</v>
      </c>
      <c r="U255" s="3">
        <v>40</v>
      </c>
      <c r="V255" s="3">
        <v>28.57</v>
      </c>
      <c r="W255" s="3">
        <v>0.32</v>
      </c>
      <c r="X255" s="3">
        <v>4.9000000000000004</v>
      </c>
      <c r="Y255" s="3">
        <v>1.54</v>
      </c>
      <c r="Z255" s="3">
        <v>0.32</v>
      </c>
      <c r="AA255" s="3">
        <v>0</v>
      </c>
      <c r="AB255" s="3">
        <v>0.03</v>
      </c>
      <c r="AC255" s="3">
        <v>0.8</v>
      </c>
      <c r="AD255" s="3">
        <v>8</v>
      </c>
      <c r="AE255" s="3">
        <v>0.06</v>
      </c>
      <c r="AF255" s="3">
        <v>0.48</v>
      </c>
      <c r="AG255" s="3">
        <v>3.68</v>
      </c>
      <c r="AH255" s="3">
        <v>88.86</v>
      </c>
      <c r="AI255" s="3">
        <v>91.61</v>
      </c>
      <c r="AJ255" s="3">
        <v>61.76</v>
      </c>
      <c r="AK255" s="3">
        <v>0.28999999999999998</v>
      </c>
      <c r="AL255" s="3">
        <v>11.71</v>
      </c>
      <c r="AM255" s="3">
        <v>2.21</v>
      </c>
      <c r="AN255" s="3">
        <v>1.95</v>
      </c>
      <c r="AO255" s="3">
        <v>10.53</v>
      </c>
      <c r="AP255" s="3">
        <v>0</v>
      </c>
      <c r="AQ255" s="3">
        <v>0</v>
      </c>
    </row>
    <row r="256" spans="1:43">
      <c r="A256" s="2" t="s">
        <v>509</v>
      </c>
      <c r="B256" s="3" t="s">
        <v>126</v>
      </c>
      <c r="C256" s="2">
        <v>3</v>
      </c>
      <c r="D256" s="3" t="s">
        <v>140</v>
      </c>
      <c r="E256" s="3">
        <v>1</v>
      </c>
      <c r="F256" s="3">
        <v>183</v>
      </c>
      <c r="G256" s="3">
        <v>23</v>
      </c>
      <c r="H256" s="3">
        <v>4</v>
      </c>
      <c r="I256" s="18">
        <v>6500000</v>
      </c>
      <c r="J256" s="18">
        <v>6500000</v>
      </c>
      <c r="K256" s="3">
        <v>0</v>
      </c>
      <c r="L256" s="3">
        <v>1.0989010989010988E-2</v>
      </c>
      <c r="M256">
        <v>3.4210787200839955E-2</v>
      </c>
      <c r="N256">
        <v>2.7777777777777776E-2</v>
      </c>
      <c r="O256">
        <v>0.16666666666666666</v>
      </c>
      <c r="P256">
        <v>0</v>
      </c>
      <c r="Q256">
        <v>3.3957226944075034E-2</v>
      </c>
      <c r="R256" s="7">
        <v>15255</v>
      </c>
      <c r="S256" s="7">
        <v>32047.777777777777</v>
      </c>
      <c r="T256" s="3">
        <v>809</v>
      </c>
      <c r="U256" s="3">
        <v>56.1</v>
      </c>
      <c r="V256" s="3">
        <v>57.14</v>
      </c>
      <c r="W256" s="3">
        <v>0.11</v>
      </c>
      <c r="X256" s="3">
        <v>6.01</v>
      </c>
      <c r="Y256" s="3">
        <v>1.1100000000000001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0.89</v>
      </c>
      <c r="AG256" s="3">
        <v>2.4500000000000002</v>
      </c>
      <c r="AH256" s="3">
        <v>80.52</v>
      </c>
      <c r="AI256" s="3">
        <v>86.19</v>
      </c>
      <c r="AJ256" s="3">
        <v>51.06</v>
      </c>
      <c r="AK256" s="3">
        <v>0.22</v>
      </c>
      <c r="AL256" s="3">
        <v>8.1199999999999992</v>
      </c>
      <c r="AM256" s="3">
        <v>1.22</v>
      </c>
      <c r="AN256" s="3">
        <v>0.78</v>
      </c>
      <c r="AO256" s="3">
        <v>10.35</v>
      </c>
      <c r="AP256" s="3">
        <v>0</v>
      </c>
      <c r="AQ256" s="3">
        <v>0</v>
      </c>
    </row>
    <row r="257" spans="1:43">
      <c r="A257" s="2" t="s">
        <v>537</v>
      </c>
      <c r="B257" s="3" t="s">
        <v>182</v>
      </c>
      <c r="C257" s="2">
        <v>1</v>
      </c>
      <c r="D257" s="3" t="s">
        <v>24</v>
      </c>
      <c r="E257" s="3">
        <v>0</v>
      </c>
      <c r="F257" s="3">
        <v>167</v>
      </c>
      <c r="G257" s="3">
        <v>26</v>
      </c>
      <c r="H257" s="3">
        <v>4</v>
      </c>
      <c r="I257" s="18">
        <v>5000000</v>
      </c>
      <c r="J257" s="18">
        <v>5000000</v>
      </c>
      <c r="K257" s="3">
        <v>0</v>
      </c>
      <c r="L257" s="6">
        <v>1.2714558169103624E-3</v>
      </c>
      <c r="M257">
        <v>3.2056567492080214E-3</v>
      </c>
      <c r="N257">
        <v>1.1925701073774095E-3</v>
      </c>
      <c r="O257">
        <v>2.7777777777777776E-2</v>
      </c>
      <c r="P257">
        <v>0</v>
      </c>
      <c r="Q257">
        <v>4.9745218420446978E-3</v>
      </c>
      <c r="R257" s="7">
        <v>0</v>
      </c>
      <c r="S257" s="7">
        <v>0</v>
      </c>
      <c r="T257" s="3">
        <v>1883</v>
      </c>
      <c r="U257" s="3">
        <v>16</v>
      </c>
      <c r="V257" s="3">
        <v>25</v>
      </c>
      <c r="W257" s="3">
        <v>0</v>
      </c>
      <c r="X257" s="3">
        <v>3.11</v>
      </c>
      <c r="Y257" s="3">
        <v>0.81</v>
      </c>
      <c r="Z257" s="3">
        <v>0.14000000000000001</v>
      </c>
      <c r="AA257" s="3">
        <v>0</v>
      </c>
      <c r="AB257" s="3">
        <v>0.19</v>
      </c>
      <c r="AC257" s="3">
        <v>1.34</v>
      </c>
      <c r="AD257" s="3">
        <v>39.29</v>
      </c>
      <c r="AE257" s="3">
        <v>0.1</v>
      </c>
      <c r="AF257" s="3">
        <v>4.6399999999999997</v>
      </c>
      <c r="AG257" s="3">
        <v>2.82</v>
      </c>
      <c r="AH257" s="3">
        <v>63.93</v>
      </c>
      <c r="AI257" s="3">
        <v>76.36</v>
      </c>
      <c r="AJ257" s="3">
        <v>40.909999999999997</v>
      </c>
      <c r="AK257" s="3">
        <v>0.53</v>
      </c>
      <c r="AL257" s="3">
        <v>2.25</v>
      </c>
      <c r="AM257" s="3">
        <v>3.25</v>
      </c>
      <c r="AN257" s="3">
        <v>0.43</v>
      </c>
      <c r="AO257" s="3">
        <v>4.3499999999999996</v>
      </c>
      <c r="AP257" s="3">
        <v>0</v>
      </c>
      <c r="AQ257" s="3">
        <v>0.05</v>
      </c>
    </row>
    <row r="258" spans="1:43">
      <c r="A258" s="2" t="s">
        <v>538</v>
      </c>
      <c r="B258" s="3" t="s">
        <v>114</v>
      </c>
      <c r="C258" s="2">
        <v>3</v>
      </c>
      <c r="D258" s="3" t="s">
        <v>24</v>
      </c>
      <c r="E258" s="3">
        <v>1</v>
      </c>
      <c r="F258" s="3">
        <v>183</v>
      </c>
      <c r="G258" s="3">
        <v>29</v>
      </c>
      <c r="H258" s="3">
        <v>1</v>
      </c>
      <c r="I258" s="18">
        <v>8000000</v>
      </c>
      <c r="J258" s="18">
        <v>8000000</v>
      </c>
      <c r="K258" s="3">
        <v>0</v>
      </c>
      <c r="L258" s="3">
        <v>2.1978021978021976E-2</v>
      </c>
      <c r="M258">
        <v>7.80314670383674E-2</v>
      </c>
      <c r="N258">
        <v>0.05</v>
      </c>
      <c r="O258">
        <v>0.36363636363636365</v>
      </c>
      <c r="P258">
        <v>3.2258064516129032E-4</v>
      </c>
      <c r="Q258">
        <v>7.6855995597797086E-2</v>
      </c>
      <c r="R258" s="7">
        <v>61721</v>
      </c>
      <c r="S258" s="7">
        <v>47929</v>
      </c>
      <c r="T258" s="3">
        <v>3154</v>
      </c>
      <c r="U258" s="3">
        <v>54.05</v>
      </c>
      <c r="V258" s="3">
        <v>25</v>
      </c>
      <c r="W258" s="3">
        <v>0.63</v>
      </c>
      <c r="X258" s="3">
        <v>5.85</v>
      </c>
      <c r="Y258" s="3">
        <v>0.74</v>
      </c>
      <c r="Z258" s="3">
        <v>0.4</v>
      </c>
      <c r="AA258" s="3">
        <v>0.06</v>
      </c>
      <c r="AB258" s="3">
        <v>0.03</v>
      </c>
      <c r="AC258" s="3">
        <v>0.31</v>
      </c>
      <c r="AD258" s="3">
        <v>18.18</v>
      </c>
      <c r="AE258" s="3">
        <v>0</v>
      </c>
      <c r="AF258" s="3">
        <v>0.37</v>
      </c>
      <c r="AG258" s="3">
        <v>0.26</v>
      </c>
      <c r="AH258" s="3">
        <v>83.91</v>
      </c>
      <c r="AI258" s="3">
        <v>91.42</v>
      </c>
      <c r="AJ258" s="3">
        <v>55.1</v>
      </c>
      <c r="AK258" s="3">
        <v>0.06</v>
      </c>
      <c r="AL258" s="3">
        <v>8.5</v>
      </c>
      <c r="AM258" s="3">
        <v>1.03</v>
      </c>
      <c r="AN258" s="3">
        <v>0.54</v>
      </c>
      <c r="AO258" s="3">
        <v>10.5</v>
      </c>
      <c r="AP258" s="3">
        <v>0</v>
      </c>
      <c r="AQ258" s="3">
        <v>0</v>
      </c>
    </row>
    <row r="259" spans="1:43">
      <c r="A259" s="3" t="s">
        <v>364</v>
      </c>
      <c r="B259" s="3" t="s">
        <v>10</v>
      </c>
      <c r="C259" s="2">
        <v>1</v>
      </c>
      <c r="D259" s="3" t="s">
        <v>24</v>
      </c>
      <c r="E259" s="3">
        <v>1</v>
      </c>
      <c r="F259" s="3">
        <v>190</v>
      </c>
      <c r="G259" s="3">
        <v>26</v>
      </c>
      <c r="H259" s="3">
        <v>1</v>
      </c>
      <c r="I259" s="18">
        <v>50000000</v>
      </c>
      <c r="J259" s="18">
        <v>50000000</v>
      </c>
      <c r="K259" s="3">
        <v>0</v>
      </c>
      <c r="L259" s="6">
        <v>3.4965034965034968E-2</v>
      </c>
      <c r="M259">
        <v>6.9695136944834771E-2</v>
      </c>
      <c r="N259">
        <v>5.2083333333333336E-2</v>
      </c>
      <c r="O259">
        <v>0.61538461538461542</v>
      </c>
      <c r="P259">
        <v>7.0921985815602835E-3</v>
      </c>
      <c r="Q259">
        <v>9.2941092767001798E-2</v>
      </c>
      <c r="R259" s="7">
        <v>4378094</v>
      </c>
      <c r="S259" s="7">
        <v>9670274.8571428582</v>
      </c>
      <c r="T259" s="3">
        <v>2126</v>
      </c>
      <c r="U259" s="3">
        <v>40.119999999999997</v>
      </c>
      <c r="V259" s="3">
        <v>30</v>
      </c>
      <c r="W259" s="3">
        <v>0.04</v>
      </c>
      <c r="X259" s="3">
        <v>1.4</v>
      </c>
      <c r="Y259" s="3">
        <v>2.0299999999999998</v>
      </c>
      <c r="Z259" s="3">
        <v>0.34</v>
      </c>
      <c r="AA259" s="3">
        <v>0</v>
      </c>
      <c r="AB259" s="3">
        <v>0.47</v>
      </c>
      <c r="AC259" s="3">
        <v>2.41</v>
      </c>
      <c r="AD259" s="3">
        <v>50.88</v>
      </c>
      <c r="AE259" s="3">
        <v>0.04</v>
      </c>
      <c r="AF259" s="3">
        <v>0.89</v>
      </c>
      <c r="AG259" s="3">
        <v>2.62</v>
      </c>
      <c r="AH259" s="3">
        <v>75.06</v>
      </c>
      <c r="AI259" s="3">
        <v>79.180000000000007</v>
      </c>
      <c r="AJ259" s="3">
        <v>38.46</v>
      </c>
      <c r="AK259" s="3">
        <v>0.21</v>
      </c>
      <c r="AL259" s="3">
        <v>1.61</v>
      </c>
      <c r="AM259" s="3">
        <v>1.02</v>
      </c>
      <c r="AN259" s="3">
        <v>0.51</v>
      </c>
      <c r="AO259" s="3">
        <v>1.35</v>
      </c>
      <c r="AP259" s="3">
        <v>0</v>
      </c>
      <c r="AQ259" s="3">
        <v>0</v>
      </c>
    </row>
    <row r="260" spans="1:43">
      <c r="A260" s="3" t="s">
        <v>76</v>
      </c>
      <c r="B260" s="3" t="s">
        <v>28</v>
      </c>
      <c r="C260" s="2">
        <v>3</v>
      </c>
      <c r="D260" s="3" t="s">
        <v>24</v>
      </c>
      <c r="E260" s="3">
        <v>1</v>
      </c>
      <c r="F260" s="3">
        <v>176</v>
      </c>
      <c r="G260" s="3">
        <v>23</v>
      </c>
      <c r="H260" s="3">
        <v>5</v>
      </c>
      <c r="I260" s="18">
        <v>25000000</v>
      </c>
      <c r="J260" s="18">
        <v>25000000</v>
      </c>
      <c r="K260" s="3">
        <v>0</v>
      </c>
      <c r="L260" s="3">
        <v>7.6923076923076927E-2</v>
      </c>
      <c r="M260">
        <v>8.1834205549534106E-2</v>
      </c>
      <c r="N260">
        <v>7.1428571428571425E-2</v>
      </c>
      <c r="O260">
        <v>0.5</v>
      </c>
      <c r="P260">
        <v>0.01</v>
      </c>
      <c r="Q260">
        <v>6.8632483351805967E-2</v>
      </c>
      <c r="R260" s="7">
        <v>149633</v>
      </c>
      <c r="S260" s="7">
        <v>774865.14285714284</v>
      </c>
      <c r="T260" s="3">
        <v>1245</v>
      </c>
      <c r="U260" s="3">
        <v>7.14</v>
      </c>
      <c r="V260" s="3">
        <v>33.33</v>
      </c>
      <c r="W260" s="3">
        <v>7.0000000000000007E-2</v>
      </c>
      <c r="X260" s="3">
        <v>3.33</v>
      </c>
      <c r="Y260" s="3">
        <v>1.08</v>
      </c>
      <c r="Z260" s="3">
        <v>0.14000000000000001</v>
      </c>
      <c r="AA260" s="3">
        <v>0</v>
      </c>
      <c r="AB260" s="3">
        <v>0</v>
      </c>
      <c r="AC260" s="3">
        <v>7.0000000000000007E-2</v>
      </c>
      <c r="AD260" s="3">
        <v>100</v>
      </c>
      <c r="AE260" s="3">
        <v>0.14000000000000001</v>
      </c>
      <c r="AF260" s="3">
        <v>4.63</v>
      </c>
      <c r="AG260" s="3">
        <v>3.47</v>
      </c>
      <c r="AH260" s="3">
        <v>86.64</v>
      </c>
      <c r="AI260" s="3">
        <v>92.97</v>
      </c>
      <c r="AJ260" s="3">
        <v>75</v>
      </c>
      <c r="AK260" s="3">
        <v>0.72</v>
      </c>
      <c r="AL260" s="3">
        <v>2.75</v>
      </c>
      <c r="AM260" s="3">
        <v>3.04</v>
      </c>
      <c r="AN260" s="3">
        <v>0.22</v>
      </c>
      <c r="AO260" s="3">
        <v>5.42</v>
      </c>
      <c r="AP260" s="3">
        <v>0</v>
      </c>
      <c r="AQ260" s="3">
        <v>0</v>
      </c>
    </row>
    <row r="261" spans="1:43">
      <c r="A261" s="2" t="s">
        <v>493</v>
      </c>
      <c r="B261" s="3" t="s">
        <v>82</v>
      </c>
      <c r="C261" s="2">
        <v>1</v>
      </c>
      <c r="D261" s="3" t="s">
        <v>180</v>
      </c>
      <c r="E261" s="3">
        <v>1</v>
      </c>
      <c r="F261" s="3">
        <v>173</v>
      </c>
      <c r="G261" s="3">
        <v>22</v>
      </c>
      <c r="H261" s="3">
        <v>3</v>
      </c>
      <c r="I261" s="20">
        <v>4000000</v>
      </c>
      <c r="J261" s="20">
        <v>4000000</v>
      </c>
      <c r="K261" s="3">
        <v>0</v>
      </c>
      <c r="L261" s="6">
        <v>9.5359186268277163E-4</v>
      </c>
      <c r="M261">
        <v>2.8656584536481929E-3</v>
      </c>
      <c r="N261">
        <v>1.4793417366946778E-3</v>
      </c>
      <c r="O261">
        <v>4.1666666666666664E-2</v>
      </c>
      <c r="P261">
        <v>0</v>
      </c>
      <c r="Q261">
        <v>5.9059273324119383E-3</v>
      </c>
      <c r="R261" s="7">
        <v>0</v>
      </c>
      <c r="S261" s="7"/>
      <c r="T261" s="3">
        <v>1042</v>
      </c>
      <c r="U261" s="3">
        <v>36.590000000000003</v>
      </c>
      <c r="V261" s="3">
        <v>16.670000000000002</v>
      </c>
      <c r="W261" s="3">
        <v>0</v>
      </c>
      <c r="X261" s="3">
        <v>3.63</v>
      </c>
      <c r="Y261" s="3">
        <v>2.25</v>
      </c>
      <c r="Z261" s="3">
        <v>0.35</v>
      </c>
      <c r="AA261" s="3">
        <v>0</v>
      </c>
      <c r="AB261" s="3">
        <v>0.09</v>
      </c>
      <c r="AC261" s="3">
        <v>1.21</v>
      </c>
      <c r="AD261" s="3">
        <v>50</v>
      </c>
      <c r="AE261" s="3">
        <v>0.26</v>
      </c>
      <c r="AF261" s="3">
        <v>1.64</v>
      </c>
      <c r="AG261" s="3">
        <v>6.74</v>
      </c>
      <c r="AH261" s="3">
        <v>75</v>
      </c>
      <c r="AI261" s="3">
        <v>79.77</v>
      </c>
      <c r="AJ261" s="3">
        <v>61.54</v>
      </c>
      <c r="AK261" s="3">
        <v>0.35</v>
      </c>
      <c r="AL261" s="3">
        <v>1.9</v>
      </c>
      <c r="AM261" s="3">
        <v>1.73</v>
      </c>
      <c r="AN261" s="3">
        <v>0.17</v>
      </c>
      <c r="AO261" s="3">
        <v>3.02</v>
      </c>
      <c r="AP261" s="3">
        <v>0</v>
      </c>
      <c r="AQ261" s="3">
        <v>0.09</v>
      </c>
    </row>
    <row r="262" spans="1:43">
      <c r="A262" s="2" t="s">
        <v>497</v>
      </c>
      <c r="B262" s="3" t="s">
        <v>127</v>
      </c>
      <c r="C262" s="2">
        <v>3</v>
      </c>
      <c r="D262" s="3" t="s">
        <v>187</v>
      </c>
      <c r="E262" s="3">
        <v>0</v>
      </c>
      <c r="F262" s="3">
        <v>176</v>
      </c>
      <c r="G262" s="3">
        <v>27</v>
      </c>
      <c r="H262" s="3">
        <v>3</v>
      </c>
      <c r="I262" s="18">
        <v>4000000</v>
      </c>
      <c r="J262" s="18">
        <v>4000000</v>
      </c>
      <c r="K262" s="3">
        <v>0</v>
      </c>
      <c r="L262" s="3">
        <v>8.241758241758242E-3</v>
      </c>
      <c r="M262">
        <v>0.10025822694273237</v>
      </c>
      <c r="N262">
        <v>2.5892857142857141E-2</v>
      </c>
      <c r="O262">
        <v>1</v>
      </c>
      <c r="P262">
        <v>0</v>
      </c>
      <c r="Q262">
        <v>0.17748576126511598</v>
      </c>
      <c r="R262" s="7">
        <v>5480</v>
      </c>
      <c r="S262" s="7">
        <v>69432</v>
      </c>
      <c r="T262" s="3">
        <v>2264</v>
      </c>
      <c r="U262" s="3">
        <v>29.41</v>
      </c>
      <c r="V262" s="3">
        <v>26.67</v>
      </c>
      <c r="W262" s="3">
        <v>0.2</v>
      </c>
      <c r="X262" s="3">
        <v>5.13</v>
      </c>
      <c r="Y262" s="3">
        <v>0.91</v>
      </c>
      <c r="Z262" s="3">
        <v>0.2</v>
      </c>
      <c r="AA262" s="3">
        <v>0</v>
      </c>
      <c r="AB262" s="3">
        <v>0.08</v>
      </c>
      <c r="AC262" s="3">
        <v>0.48</v>
      </c>
      <c r="AD262" s="3">
        <v>25</v>
      </c>
      <c r="AE262" s="3">
        <v>0</v>
      </c>
      <c r="AF262" s="3">
        <v>2.9</v>
      </c>
      <c r="AG262" s="3">
        <v>3.66</v>
      </c>
      <c r="AH262" s="3">
        <v>73.81</v>
      </c>
      <c r="AI262" s="3">
        <v>81.239999999999995</v>
      </c>
      <c r="AJ262" s="3">
        <v>54.55</v>
      </c>
      <c r="AK262" s="3">
        <v>0.28000000000000003</v>
      </c>
      <c r="AL262" s="3">
        <v>4.53</v>
      </c>
      <c r="AM262" s="3">
        <v>3.34</v>
      </c>
      <c r="AN262" s="3">
        <v>0.48</v>
      </c>
      <c r="AO262" s="3">
        <v>8.4700000000000006</v>
      </c>
      <c r="AP262" s="3">
        <v>0</v>
      </c>
      <c r="AQ262" s="3">
        <v>0</v>
      </c>
    </row>
    <row r="263" spans="1:43" ht="15.5">
      <c r="A263" s="2" t="s">
        <v>463</v>
      </c>
      <c r="B263" s="3" t="s">
        <v>90</v>
      </c>
      <c r="C263" s="2">
        <v>2</v>
      </c>
      <c r="D263" s="3" t="s">
        <v>45</v>
      </c>
      <c r="E263" s="3">
        <v>1</v>
      </c>
      <c r="F263" s="3">
        <v>180</v>
      </c>
      <c r="G263" s="3">
        <v>21</v>
      </c>
      <c r="H263" s="3">
        <v>5</v>
      </c>
      <c r="I263" s="18">
        <v>10000000</v>
      </c>
      <c r="J263" s="18">
        <v>10000000</v>
      </c>
      <c r="K263" s="3">
        <v>0</v>
      </c>
      <c r="L263" s="5">
        <v>6.4285714285714293E-2</v>
      </c>
      <c r="M263">
        <v>7.5400657955459083E-2</v>
      </c>
      <c r="N263">
        <v>5.9001670843776111E-2</v>
      </c>
      <c r="O263">
        <v>0.20634920634920637</v>
      </c>
      <c r="P263">
        <v>7.3333333333333332E-3</v>
      </c>
      <c r="Q263">
        <v>4.8166401573745521E-2</v>
      </c>
      <c r="R263" s="7">
        <v>93967</v>
      </c>
      <c r="S263" s="7">
        <v>828038</v>
      </c>
      <c r="T263" s="3">
        <v>1141</v>
      </c>
      <c r="U263" s="3">
        <v>45.83</v>
      </c>
      <c r="V263" s="3">
        <v>100</v>
      </c>
      <c r="W263" s="3">
        <v>0</v>
      </c>
      <c r="X263" s="3">
        <v>2.52</v>
      </c>
      <c r="Y263" s="3">
        <v>0.55000000000000004</v>
      </c>
      <c r="Z263" s="3">
        <v>0.08</v>
      </c>
      <c r="AA263" s="3">
        <v>0</v>
      </c>
      <c r="AB263" s="3">
        <v>0.08</v>
      </c>
      <c r="AC263" s="3">
        <v>0.95</v>
      </c>
      <c r="AD263" s="3">
        <v>41.67</v>
      </c>
      <c r="AE263" s="3">
        <v>0.08</v>
      </c>
      <c r="AF263" s="3">
        <v>0.55000000000000004</v>
      </c>
      <c r="AG263" s="3">
        <v>7.65</v>
      </c>
      <c r="AH263" s="3">
        <v>84.71</v>
      </c>
      <c r="AI263" s="3">
        <v>85.5</v>
      </c>
      <c r="AJ263" s="3">
        <v>76.92</v>
      </c>
      <c r="AK263" s="3">
        <v>0.47</v>
      </c>
      <c r="AL263" s="3">
        <v>4.0199999999999996</v>
      </c>
      <c r="AM263" s="3">
        <v>1.97</v>
      </c>
      <c r="AN263" s="3">
        <v>0.71</v>
      </c>
      <c r="AO263" s="3">
        <v>5.05</v>
      </c>
      <c r="AP263" s="3">
        <v>0</v>
      </c>
      <c r="AQ263" s="3">
        <v>0</v>
      </c>
    </row>
    <row r="264" spans="1:43" ht="15.5">
      <c r="A264" s="2" t="s">
        <v>414</v>
      </c>
      <c r="B264" s="3" t="s">
        <v>106</v>
      </c>
      <c r="C264" s="2">
        <v>2</v>
      </c>
      <c r="D264" s="3" t="s">
        <v>98</v>
      </c>
      <c r="E264" s="3">
        <v>1</v>
      </c>
      <c r="F264" s="3">
        <v>170</v>
      </c>
      <c r="G264" s="3">
        <v>29</v>
      </c>
      <c r="H264" s="3">
        <v>1</v>
      </c>
      <c r="I264" s="20">
        <v>2500000</v>
      </c>
      <c r="J264" s="20">
        <v>2500000</v>
      </c>
      <c r="K264" s="3">
        <v>0</v>
      </c>
      <c r="L264" s="5">
        <v>3.968253968253968E-3</v>
      </c>
      <c r="M264">
        <v>4.3675283916006025E-3</v>
      </c>
      <c r="N264">
        <v>3.4863945578231291E-3</v>
      </c>
      <c r="O264">
        <v>2.7777777777777776E-2</v>
      </c>
      <c r="P264">
        <v>0</v>
      </c>
      <c r="Q264">
        <v>5.9498375005999585E-3</v>
      </c>
      <c r="R264" s="7">
        <v>0</v>
      </c>
      <c r="S264" s="7"/>
      <c r="T264" s="3">
        <v>823</v>
      </c>
      <c r="U264" s="3">
        <v>25</v>
      </c>
      <c r="V264" s="3">
        <v>13.33</v>
      </c>
      <c r="W264" s="3">
        <v>0.33</v>
      </c>
      <c r="X264" s="3">
        <v>5.47</v>
      </c>
      <c r="Y264" s="3">
        <v>2.08</v>
      </c>
      <c r="Z264" s="3">
        <v>0.55000000000000004</v>
      </c>
      <c r="AA264" s="3">
        <v>0</v>
      </c>
      <c r="AB264" s="3">
        <v>0</v>
      </c>
      <c r="AC264" s="3">
        <v>0.77</v>
      </c>
      <c r="AD264" s="3">
        <v>28.57</v>
      </c>
      <c r="AE264" s="3">
        <v>0</v>
      </c>
      <c r="AF264" s="3">
        <v>0.22</v>
      </c>
      <c r="AG264" s="3">
        <v>1.0900000000000001</v>
      </c>
      <c r="AH264" s="3">
        <v>86.68</v>
      </c>
      <c r="AI264" s="3">
        <v>87.74</v>
      </c>
      <c r="AJ264" s="3">
        <v>37.5</v>
      </c>
      <c r="AK264" s="3">
        <v>0</v>
      </c>
      <c r="AL264" s="3">
        <v>3.72</v>
      </c>
      <c r="AM264" s="3">
        <v>0.44</v>
      </c>
      <c r="AN264" s="3">
        <v>0.11</v>
      </c>
      <c r="AO264" s="3">
        <v>4.59</v>
      </c>
      <c r="AP264" s="3">
        <v>0</v>
      </c>
      <c r="AQ264" s="3">
        <v>0</v>
      </c>
    </row>
    <row r="265" spans="1:43" ht="15.5">
      <c r="A265" s="2" t="s">
        <v>539</v>
      </c>
      <c r="B265" s="3" t="s">
        <v>118</v>
      </c>
      <c r="C265" s="2">
        <v>3</v>
      </c>
      <c r="D265" s="3" t="s">
        <v>24</v>
      </c>
      <c r="E265" s="3">
        <v>1</v>
      </c>
      <c r="F265" s="3">
        <v>178</v>
      </c>
      <c r="G265" s="3">
        <v>32</v>
      </c>
      <c r="H265" s="3">
        <v>2</v>
      </c>
      <c r="I265" s="18">
        <v>2000000</v>
      </c>
      <c r="J265" s="18">
        <v>2000000</v>
      </c>
      <c r="K265" s="3">
        <v>0</v>
      </c>
      <c r="L265" s="5">
        <v>6.4102564102564109E-3</v>
      </c>
      <c r="M265">
        <v>8.7900344341224096E-2</v>
      </c>
      <c r="N265">
        <v>1.4426314426314427E-2</v>
      </c>
      <c r="O265">
        <v>0.58333333333333337</v>
      </c>
      <c r="P265">
        <v>0</v>
      </c>
      <c r="Q265">
        <v>0.13572480232361092</v>
      </c>
      <c r="R265" s="7">
        <v>0</v>
      </c>
      <c r="S265" s="7">
        <v>0</v>
      </c>
      <c r="T265" s="3">
        <v>2079</v>
      </c>
      <c r="U265" s="3">
        <v>50.51</v>
      </c>
      <c r="V265" s="3">
        <v>35.71</v>
      </c>
      <c r="W265" s="3">
        <v>0.22</v>
      </c>
      <c r="X265" s="3">
        <v>6.49</v>
      </c>
      <c r="Y265" s="3">
        <v>0.61</v>
      </c>
      <c r="Z265" s="3">
        <v>0.22</v>
      </c>
      <c r="AA265" s="3">
        <v>0.04</v>
      </c>
      <c r="AB265" s="3">
        <v>0.04</v>
      </c>
      <c r="AC265" s="3">
        <v>0.52</v>
      </c>
      <c r="AD265" s="3">
        <v>8.33</v>
      </c>
      <c r="AE265" s="3">
        <v>0.09</v>
      </c>
      <c r="AF265" s="3">
        <v>0.52</v>
      </c>
      <c r="AG265" s="3">
        <v>0.52</v>
      </c>
      <c r="AH265" s="3">
        <v>81.010000000000005</v>
      </c>
      <c r="AI265" s="3">
        <v>89.2</v>
      </c>
      <c r="AJ265" s="3">
        <v>54.89</v>
      </c>
      <c r="AK265" s="3">
        <v>0.17</v>
      </c>
      <c r="AL265" s="3">
        <v>10.61</v>
      </c>
      <c r="AM265" s="3">
        <v>1.3</v>
      </c>
      <c r="AN265" s="3">
        <v>0.48</v>
      </c>
      <c r="AO265" s="3">
        <v>10.91</v>
      </c>
      <c r="AP265" s="3">
        <v>0.13</v>
      </c>
      <c r="AQ265" s="3">
        <v>0</v>
      </c>
    </row>
    <row r="266" spans="1:43">
      <c r="A266" s="2" t="s">
        <v>444</v>
      </c>
      <c r="B266" s="3" t="s">
        <v>146</v>
      </c>
      <c r="C266" s="2">
        <v>1</v>
      </c>
      <c r="D266" s="3" t="s">
        <v>9</v>
      </c>
      <c r="E266" s="3">
        <v>1</v>
      </c>
      <c r="F266" s="3">
        <v>178</v>
      </c>
      <c r="G266" s="3">
        <v>22</v>
      </c>
      <c r="H266" s="3">
        <v>1</v>
      </c>
      <c r="I266" s="18">
        <v>4000000</v>
      </c>
      <c r="J266" s="18">
        <v>4000000</v>
      </c>
      <c r="K266" s="3">
        <v>0</v>
      </c>
      <c r="L266" s="6">
        <v>1.9071837253655433E-3</v>
      </c>
      <c r="M266">
        <v>8.6086860186325408E-3</v>
      </c>
      <c r="N266">
        <v>4.0714840714840715E-3</v>
      </c>
      <c r="O266">
        <v>8.3333333333333329E-2</v>
      </c>
      <c r="P266">
        <v>0</v>
      </c>
      <c r="Q266">
        <v>1.3250177994045197E-2</v>
      </c>
      <c r="R266" s="7">
        <v>0</v>
      </c>
      <c r="S266" s="7">
        <v>0</v>
      </c>
      <c r="T266" s="3">
        <v>1022</v>
      </c>
      <c r="U266" s="3">
        <v>12.5</v>
      </c>
      <c r="V266" s="3">
        <v>12.5</v>
      </c>
      <c r="W266" s="3">
        <v>0</v>
      </c>
      <c r="X266" s="3">
        <v>1.1399999999999999</v>
      </c>
      <c r="Y266" s="3">
        <v>1.94</v>
      </c>
      <c r="Z266" s="3">
        <v>0.35</v>
      </c>
      <c r="AA266" s="3">
        <v>0</v>
      </c>
      <c r="AB266" s="3">
        <v>0.44</v>
      </c>
      <c r="AC266" s="3">
        <v>2.5499999999999998</v>
      </c>
      <c r="AD266" s="3">
        <v>41.38</v>
      </c>
      <c r="AE266" s="3">
        <v>0.09</v>
      </c>
      <c r="AF266" s="3">
        <v>2.82</v>
      </c>
      <c r="AG266" s="3">
        <v>6.25</v>
      </c>
      <c r="AH266" s="3">
        <v>73.48</v>
      </c>
      <c r="AI266" s="3">
        <v>84.35</v>
      </c>
      <c r="AJ266" s="3">
        <v>37.5</v>
      </c>
      <c r="AK266" s="3">
        <v>0.26</v>
      </c>
      <c r="AL266" s="3">
        <v>0.53</v>
      </c>
      <c r="AM266" s="3">
        <v>1.94</v>
      </c>
      <c r="AN266" s="3">
        <v>0.18</v>
      </c>
      <c r="AO266" s="3">
        <v>0.97</v>
      </c>
      <c r="AP266" s="3">
        <v>0</v>
      </c>
      <c r="AQ266" s="3">
        <v>0</v>
      </c>
    </row>
    <row r="267" spans="1:43" ht="15.5">
      <c r="A267" s="3" t="s">
        <v>152</v>
      </c>
      <c r="B267" s="3" t="s">
        <v>78</v>
      </c>
      <c r="C267" s="2">
        <v>3</v>
      </c>
      <c r="D267" s="3" t="s">
        <v>24</v>
      </c>
      <c r="E267" s="3">
        <v>1</v>
      </c>
      <c r="F267" s="3">
        <v>175</v>
      </c>
      <c r="G267" s="3">
        <v>27</v>
      </c>
      <c r="H267" s="3">
        <v>3</v>
      </c>
      <c r="I267" s="20">
        <v>3000000</v>
      </c>
      <c r="J267" s="20">
        <v>3000000</v>
      </c>
      <c r="K267" s="3">
        <v>0</v>
      </c>
      <c r="L267" s="5">
        <v>9.1575091575091579E-3</v>
      </c>
      <c r="M267">
        <v>6.9414945384550314E-2</v>
      </c>
      <c r="N267">
        <v>2.7116402116402115E-2</v>
      </c>
      <c r="O267">
        <v>0.42857142857142855</v>
      </c>
      <c r="P267">
        <v>0</v>
      </c>
      <c r="Q267">
        <v>9.8095836461735364E-2</v>
      </c>
      <c r="R267" s="7">
        <v>9219</v>
      </c>
      <c r="S267" s="7"/>
      <c r="T267" s="3">
        <v>1751</v>
      </c>
      <c r="U267" s="3">
        <v>48.39</v>
      </c>
      <c r="V267" s="3">
        <v>42.86</v>
      </c>
      <c r="W267" s="3">
        <v>0.15</v>
      </c>
      <c r="X267" s="3">
        <v>5.29</v>
      </c>
      <c r="Y267" s="3">
        <v>2.21</v>
      </c>
      <c r="Z267" s="3">
        <v>0.46</v>
      </c>
      <c r="AA267" s="3">
        <v>0</v>
      </c>
      <c r="AB267" s="3">
        <v>0</v>
      </c>
      <c r="AC267" s="3">
        <v>0.46</v>
      </c>
      <c r="AD267" s="3">
        <v>22.22</v>
      </c>
      <c r="AE267" s="3">
        <v>0</v>
      </c>
      <c r="AF267" s="3">
        <v>2.98</v>
      </c>
      <c r="AG267" s="3">
        <v>3.34</v>
      </c>
      <c r="AH267" s="3">
        <v>75</v>
      </c>
      <c r="AI267" s="3">
        <v>82.96</v>
      </c>
      <c r="AJ267" s="3">
        <v>51.95</v>
      </c>
      <c r="AK267" s="3">
        <v>0.31</v>
      </c>
      <c r="AL267" s="3">
        <v>4.78</v>
      </c>
      <c r="AM267" s="3">
        <v>3.14</v>
      </c>
      <c r="AN267" s="3">
        <v>0.26</v>
      </c>
      <c r="AO267" s="3">
        <v>6.89</v>
      </c>
      <c r="AP267" s="3">
        <v>0</v>
      </c>
      <c r="AQ267" s="3">
        <v>0</v>
      </c>
    </row>
    <row r="268" spans="1:43" ht="15.5">
      <c r="A268" s="3" t="s">
        <v>304</v>
      </c>
      <c r="B268" s="3" t="s">
        <v>5</v>
      </c>
      <c r="C268" s="2">
        <v>2</v>
      </c>
      <c r="D268" s="3" t="s">
        <v>24</v>
      </c>
      <c r="E268" s="3">
        <v>1</v>
      </c>
      <c r="F268" s="3">
        <v>182</v>
      </c>
      <c r="G268" s="3">
        <v>29</v>
      </c>
      <c r="H268" s="3">
        <v>5</v>
      </c>
      <c r="I268" s="18">
        <v>25000000</v>
      </c>
      <c r="J268" s="18">
        <v>25000000</v>
      </c>
      <c r="K268" s="3">
        <v>0</v>
      </c>
      <c r="L268" s="5">
        <v>7.1428571428571425E-2</v>
      </c>
      <c r="M268">
        <v>0.1306032123719458</v>
      </c>
      <c r="N268">
        <v>0.1111111111111111</v>
      </c>
      <c r="O268">
        <v>0.625</v>
      </c>
      <c r="P268">
        <v>0.01</v>
      </c>
      <c r="Q268">
        <v>0.11134909945800159</v>
      </c>
      <c r="R268" s="7">
        <v>2621103</v>
      </c>
      <c r="S268" s="7">
        <v>3769497</v>
      </c>
      <c r="T268" s="3">
        <v>1518</v>
      </c>
      <c r="U268" s="3">
        <v>21.05</v>
      </c>
      <c r="V268" s="3">
        <v>18.18</v>
      </c>
      <c r="W268" s="3">
        <v>0.12</v>
      </c>
      <c r="X268" s="3">
        <v>6.76</v>
      </c>
      <c r="Y268" s="3">
        <v>1.3</v>
      </c>
      <c r="Z268" s="3">
        <v>0.24</v>
      </c>
      <c r="AA268" s="3">
        <v>0</v>
      </c>
      <c r="AB268" s="3">
        <v>0.12</v>
      </c>
      <c r="AC268" s="3">
        <v>1.25</v>
      </c>
      <c r="AD268" s="3">
        <v>42.86</v>
      </c>
      <c r="AE268" s="3">
        <v>0.18</v>
      </c>
      <c r="AF268" s="3">
        <v>0.42</v>
      </c>
      <c r="AG268" s="3">
        <v>1.66</v>
      </c>
      <c r="AH268" s="3">
        <v>89.59</v>
      </c>
      <c r="AI268" s="3">
        <v>92.2</v>
      </c>
      <c r="AJ268" s="3">
        <v>48.08</v>
      </c>
      <c r="AK268" s="3">
        <v>0.18</v>
      </c>
      <c r="AL268" s="3">
        <v>8.5399999999999991</v>
      </c>
      <c r="AM268" s="3">
        <v>1.36</v>
      </c>
      <c r="AN268" s="3">
        <v>0.95</v>
      </c>
      <c r="AO268" s="3">
        <v>9.7200000000000006</v>
      </c>
      <c r="AP268" s="3">
        <v>0.12</v>
      </c>
      <c r="AQ268" s="3">
        <v>0.12</v>
      </c>
    </row>
    <row r="269" spans="1:43">
      <c r="A269" s="2" t="s">
        <v>456</v>
      </c>
      <c r="B269" s="3" t="s">
        <v>155</v>
      </c>
      <c r="C269" s="2">
        <v>1</v>
      </c>
      <c r="D269" s="3" t="s">
        <v>9</v>
      </c>
      <c r="E269" s="3">
        <v>1</v>
      </c>
      <c r="F269" s="3">
        <v>180</v>
      </c>
      <c r="G269" s="3">
        <v>27</v>
      </c>
      <c r="H269" s="3">
        <v>3</v>
      </c>
      <c r="I269" s="18">
        <v>15000000</v>
      </c>
      <c r="J269" s="18">
        <v>15000000</v>
      </c>
      <c r="K269" s="3">
        <v>0</v>
      </c>
      <c r="L269" s="6">
        <v>2.8607755880483156E-3</v>
      </c>
      <c r="M269">
        <v>1.6326206897710398E-2</v>
      </c>
      <c r="N269">
        <v>7.0436507936507929E-3</v>
      </c>
      <c r="O269">
        <v>0.22222222222222221</v>
      </c>
      <c r="P269">
        <v>2.2492127755285648E-4</v>
      </c>
      <c r="Q269">
        <v>3.2927787210853668E-2</v>
      </c>
      <c r="R269" s="7">
        <v>70698</v>
      </c>
      <c r="S269" s="7">
        <v>94789</v>
      </c>
      <c r="T269" s="3">
        <v>1466</v>
      </c>
      <c r="U269" s="3">
        <v>21.92</v>
      </c>
      <c r="V269" s="3">
        <v>100</v>
      </c>
      <c r="W269" s="3">
        <v>0</v>
      </c>
      <c r="X269" s="3">
        <v>0.68</v>
      </c>
      <c r="Y269" s="3">
        <v>0.74</v>
      </c>
      <c r="Z269" s="3">
        <v>0.12</v>
      </c>
      <c r="AA269" s="3">
        <v>0</v>
      </c>
      <c r="AB269" s="3">
        <v>0.43</v>
      </c>
      <c r="AC269" s="3">
        <v>2.0299999999999998</v>
      </c>
      <c r="AD269" s="3">
        <v>51.52</v>
      </c>
      <c r="AE269" s="3">
        <v>0.12</v>
      </c>
      <c r="AF269" s="3">
        <v>1.04</v>
      </c>
      <c r="AG269" s="3">
        <v>2.33</v>
      </c>
      <c r="AH269" s="3">
        <v>69.2</v>
      </c>
      <c r="AI269" s="3">
        <v>73.13</v>
      </c>
      <c r="AJ269" s="3">
        <v>37.5</v>
      </c>
      <c r="AK269" s="3">
        <v>0.18</v>
      </c>
      <c r="AL269" s="3">
        <v>1.29</v>
      </c>
      <c r="AM269" s="3">
        <v>0.86</v>
      </c>
      <c r="AN269" s="3">
        <v>0.06</v>
      </c>
      <c r="AO269" s="3">
        <v>1.41</v>
      </c>
      <c r="AP269" s="3">
        <v>0</v>
      </c>
      <c r="AQ269" s="3">
        <v>0</v>
      </c>
    </row>
    <row r="270" spans="1:43">
      <c r="A270" s="2" t="s">
        <v>462</v>
      </c>
      <c r="B270" s="3" t="s">
        <v>84</v>
      </c>
      <c r="C270" s="2">
        <v>1</v>
      </c>
      <c r="D270" s="3" t="s">
        <v>13</v>
      </c>
      <c r="E270" s="3">
        <v>1</v>
      </c>
      <c r="F270" s="3">
        <v>185</v>
      </c>
      <c r="G270" s="3">
        <v>28</v>
      </c>
      <c r="H270" s="3">
        <v>3</v>
      </c>
      <c r="I270" s="18">
        <v>3500000</v>
      </c>
      <c r="J270" s="18">
        <v>3500000</v>
      </c>
      <c r="K270" s="3">
        <v>0</v>
      </c>
      <c r="L270" s="6">
        <v>9.5359186268277163E-4</v>
      </c>
      <c r="M270">
        <v>3.265711316694724E-3</v>
      </c>
      <c r="N270">
        <v>1.5408357075023741E-3</v>
      </c>
      <c r="O270">
        <v>4.1666666666666664E-2</v>
      </c>
      <c r="P270">
        <v>0</v>
      </c>
      <c r="Q270">
        <v>6.5015642786120636E-3</v>
      </c>
      <c r="R270" s="7">
        <v>0</v>
      </c>
      <c r="S270" s="7">
        <v>0</v>
      </c>
      <c r="T270" s="3">
        <v>2164</v>
      </c>
      <c r="U270" s="3">
        <v>38.85</v>
      </c>
      <c r="V270" s="3">
        <v>15.15</v>
      </c>
      <c r="W270" s="3">
        <v>0.12</v>
      </c>
      <c r="X270" s="3">
        <v>3.95</v>
      </c>
      <c r="Y270" s="3">
        <v>2.83</v>
      </c>
      <c r="Z270" s="3">
        <v>0.28999999999999998</v>
      </c>
      <c r="AA270" s="3">
        <v>0</v>
      </c>
      <c r="AB270" s="3">
        <v>0.17</v>
      </c>
      <c r="AC270" s="3">
        <v>1.25</v>
      </c>
      <c r="AD270" s="3">
        <v>36.67</v>
      </c>
      <c r="AE270" s="3">
        <v>0.17</v>
      </c>
      <c r="AF270" s="3">
        <v>4.2</v>
      </c>
      <c r="AG270" s="3">
        <v>2.62</v>
      </c>
      <c r="AH270" s="3">
        <v>60.52</v>
      </c>
      <c r="AI270" s="3">
        <v>69.86</v>
      </c>
      <c r="AJ270" s="3">
        <v>41.46</v>
      </c>
      <c r="AK270" s="3">
        <v>0.67</v>
      </c>
      <c r="AL270" s="3">
        <v>1.87</v>
      </c>
      <c r="AM270" s="3">
        <v>3.04</v>
      </c>
      <c r="AN270" s="3">
        <v>0.42</v>
      </c>
      <c r="AO270" s="3">
        <v>4.28</v>
      </c>
      <c r="AP270" s="3">
        <v>0</v>
      </c>
      <c r="AQ270" s="3">
        <v>0</v>
      </c>
    </row>
    <row r="271" spans="1:43" ht="15.5">
      <c r="A271" s="2" t="s">
        <v>431</v>
      </c>
      <c r="B271" s="3" t="s">
        <v>167</v>
      </c>
      <c r="C271" s="2">
        <v>3</v>
      </c>
      <c r="D271" s="3" t="s">
        <v>13</v>
      </c>
      <c r="E271" s="3">
        <v>1</v>
      </c>
      <c r="F271" s="3">
        <v>190</v>
      </c>
      <c r="G271" s="3">
        <v>26</v>
      </c>
      <c r="H271" s="3">
        <v>4</v>
      </c>
      <c r="I271" s="20">
        <v>2500000</v>
      </c>
      <c r="J271" s="20">
        <v>2500000</v>
      </c>
      <c r="K271" s="3">
        <v>0</v>
      </c>
      <c r="L271" s="5">
        <v>3.663003663003663E-3</v>
      </c>
      <c r="M271">
        <v>4.3159157038251329E-2</v>
      </c>
      <c r="N271">
        <v>0</v>
      </c>
      <c r="O271">
        <v>0.61111111111111105</v>
      </c>
      <c r="P271">
        <v>0</v>
      </c>
      <c r="Q271">
        <v>0.10569077449134882</v>
      </c>
      <c r="R271" s="7">
        <v>0</v>
      </c>
      <c r="S271" s="7"/>
      <c r="T271" s="3">
        <v>1110</v>
      </c>
      <c r="U271" s="3">
        <v>47.92</v>
      </c>
      <c r="V271" s="3">
        <v>23.08</v>
      </c>
      <c r="W271" s="3">
        <v>0.73</v>
      </c>
      <c r="X271" s="3">
        <v>6.16</v>
      </c>
      <c r="Y271" s="3">
        <v>1.05</v>
      </c>
      <c r="Z271" s="3">
        <v>0.32</v>
      </c>
      <c r="AA271" s="3">
        <v>0</v>
      </c>
      <c r="AB271" s="3">
        <v>0</v>
      </c>
      <c r="AC271" s="3">
        <v>0.41</v>
      </c>
      <c r="AD271" s="3">
        <v>20</v>
      </c>
      <c r="AE271" s="3">
        <v>0</v>
      </c>
      <c r="AF271" s="3">
        <v>0.16</v>
      </c>
      <c r="AG271" s="3">
        <v>0.24</v>
      </c>
      <c r="AH271" s="3">
        <v>90.68</v>
      </c>
      <c r="AI271" s="3">
        <v>93.82</v>
      </c>
      <c r="AJ271" s="3">
        <v>66.67</v>
      </c>
      <c r="AK271" s="3">
        <v>0.08</v>
      </c>
      <c r="AL271" s="3">
        <v>2.92</v>
      </c>
      <c r="AM271" s="3">
        <v>0.73</v>
      </c>
      <c r="AN271" s="3">
        <v>0.32</v>
      </c>
      <c r="AO271" s="3">
        <v>6.32</v>
      </c>
      <c r="AP271" s="3">
        <v>0</v>
      </c>
      <c r="AQ271" s="3">
        <v>0</v>
      </c>
    </row>
    <row r="272" spans="1:43">
      <c r="A272" s="3" t="s">
        <v>376</v>
      </c>
      <c r="B272" s="3" t="s">
        <v>126</v>
      </c>
      <c r="C272" s="2">
        <v>1</v>
      </c>
      <c r="D272" s="3" t="s">
        <v>37</v>
      </c>
      <c r="E272" s="3">
        <v>1</v>
      </c>
      <c r="F272" s="3">
        <v>185</v>
      </c>
      <c r="G272" s="3">
        <v>23</v>
      </c>
      <c r="H272" s="3">
        <v>2</v>
      </c>
      <c r="I272" s="18">
        <v>22000000</v>
      </c>
      <c r="J272" s="18">
        <v>22000000</v>
      </c>
      <c r="K272" s="3">
        <v>0</v>
      </c>
      <c r="L272" s="2">
        <v>1.7482517482517484E-2</v>
      </c>
      <c r="M272">
        <v>2.8843758247348032E-2</v>
      </c>
      <c r="N272">
        <v>1.9419306184012067E-2</v>
      </c>
      <c r="O272">
        <v>0.13725490196078433</v>
      </c>
      <c r="P272">
        <v>2.3076923076923075E-3</v>
      </c>
      <c r="Q272">
        <v>2.8710863811317464E-2</v>
      </c>
      <c r="R272" s="7">
        <v>251324</v>
      </c>
      <c r="S272" s="7">
        <v>1663389</v>
      </c>
      <c r="T272" s="3">
        <v>2294</v>
      </c>
      <c r="U272" s="3">
        <v>32.94</v>
      </c>
      <c r="V272" s="3">
        <v>50</v>
      </c>
      <c r="W272" s="3">
        <v>0</v>
      </c>
      <c r="X272" s="3">
        <v>1.77</v>
      </c>
      <c r="Y272" s="3">
        <v>1.65</v>
      </c>
      <c r="Z272" s="3">
        <v>0.16</v>
      </c>
      <c r="AA272" s="3">
        <v>0</v>
      </c>
      <c r="AB272" s="3">
        <v>0.35</v>
      </c>
      <c r="AC272" s="3">
        <v>2.2799999999999998</v>
      </c>
      <c r="AD272" s="3">
        <v>46.55</v>
      </c>
      <c r="AE272" s="3">
        <v>0</v>
      </c>
      <c r="AF272" s="3">
        <v>0.63</v>
      </c>
      <c r="AG272" s="3">
        <v>3.14</v>
      </c>
      <c r="AH272" s="3">
        <v>76.8</v>
      </c>
      <c r="AI272" s="3">
        <v>79.180000000000007</v>
      </c>
      <c r="AJ272" s="3">
        <v>50</v>
      </c>
      <c r="AK272" s="3">
        <v>0.35</v>
      </c>
      <c r="AL272" s="3">
        <v>1.73</v>
      </c>
      <c r="AM272" s="3">
        <v>1.84</v>
      </c>
      <c r="AN272" s="3">
        <v>0.75</v>
      </c>
      <c r="AO272" s="3">
        <v>2.63</v>
      </c>
      <c r="AP272" s="3">
        <v>0</v>
      </c>
      <c r="AQ272" s="3">
        <v>0</v>
      </c>
    </row>
    <row r="273" spans="1:43" ht="15.5">
      <c r="A273" s="2" t="s">
        <v>520</v>
      </c>
      <c r="B273" s="3" t="s">
        <v>113</v>
      </c>
      <c r="C273" s="2">
        <v>2</v>
      </c>
      <c r="D273" s="3" t="s">
        <v>187</v>
      </c>
      <c r="E273" s="3">
        <v>1</v>
      </c>
      <c r="F273" s="3">
        <v>184</v>
      </c>
      <c r="G273" s="3">
        <v>23</v>
      </c>
      <c r="H273" s="3">
        <v>1</v>
      </c>
      <c r="I273" s="20">
        <v>25000000</v>
      </c>
      <c r="J273" s="20">
        <v>25000000</v>
      </c>
      <c r="K273" s="3">
        <v>0</v>
      </c>
      <c r="L273" s="5">
        <v>1.5873015873015872E-2</v>
      </c>
      <c r="M273">
        <v>2.4686783132529196E-2</v>
      </c>
      <c r="N273">
        <v>1.5625E-2</v>
      </c>
      <c r="O273">
        <v>0.20634920634920634</v>
      </c>
      <c r="P273">
        <v>0</v>
      </c>
      <c r="Q273">
        <v>3.2576897300555414E-2</v>
      </c>
      <c r="R273" s="7">
        <v>0</v>
      </c>
      <c r="S273" s="7"/>
      <c r="T273" s="3">
        <v>1612</v>
      </c>
      <c r="U273" s="3">
        <v>45.9</v>
      </c>
      <c r="V273" s="3">
        <v>33.33</v>
      </c>
      <c r="W273" s="3">
        <v>0.11</v>
      </c>
      <c r="X273" s="3">
        <v>6.59</v>
      </c>
      <c r="Y273" s="3">
        <v>1.28</v>
      </c>
      <c r="Z273" s="3">
        <v>0.11</v>
      </c>
      <c r="AA273" s="3">
        <v>0.06</v>
      </c>
      <c r="AB273" s="3">
        <v>0</v>
      </c>
      <c r="AC273" s="3">
        <v>1.06</v>
      </c>
      <c r="AD273" s="3">
        <v>26.32</v>
      </c>
      <c r="AE273" s="3">
        <v>0</v>
      </c>
      <c r="AF273" s="3">
        <v>0.17</v>
      </c>
      <c r="AG273" s="3">
        <v>3.68</v>
      </c>
      <c r="AH273" s="3">
        <v>89.88</v>
      </c>
      <c r="AI273" s="3">
        <v>91.46</v>
      </c>
      <c r="AJ273" s="3">
        <v>59.09</v>
      </c>
      <c r="AK273" s="3">
        <v>0.06</v>
      </c>
      <c r="AL273" s="3">
        <v>9.32</v>
      </c>
      <c r="AM273" s="3">
        <v>0.78</v>
      </c>
      <c r="AN273" s="3">
        <v>0.39</v>
      </c>
      <c r="AO273" s="3">
        <v>8.93</v>
      </c>
      <c r="AP273" s="3">
        <v>0</v>
      </c>
      <c r="AQ273" s="3">
        <v>0</v>
      </c>
    </row>
    <row r="274" spans="1:43">
      <c r="A274" s="2" t="s">
        <v>422</v>
      </c>
      <c r="B274" s="3" t="s">
        <v>124</v>
      </c>
      <c r="C274" s="2">
        <v>1</v>
      </c>
      <c r="D274" s="3" t="s">
        <v>27</v>
      </c>
      <c r="E274" s="3">
        <v>1</v>
      </c>
      <c r="F274" s="3">
        <v>181</v>
      </c>
      <c r="G274" s="3">
        <v>25</v>
      </c>
      <c r="H274" s="3">
        <v>3</v>
      </c>
      <c r="I274" s="20">
        <v>35000000</v>
      </c>
      <c r="J274" s="20">
        <v>35000000</v>
      </c>
      <c r="K274" s="3">
        <v>0</v>
      </c>
      <c r="L274" s="2">
        <v>6.993006993006993E-3</v>
      </c>
      <c r="M274">
        <v>1.422549552720623E-2</v>
      </c>
      <c r="N274">
        <v>1.266025641025641E-2</v>
      </c>
      <c r="O274">
        <v>5.5555555555555559E-2</v>
      </c>
      <c r="P274">
        <v>7.6923076923076923E-4</v>
      </c>
      <c r="Q274">
        <v>1.0742246208249793E-2</v>
      </c>
      <c r="R274" s="7">
        <v>34944</v>
      </c>
      <c r="S274" s="7"/>
      <c r="T274" s="3">
        <v>3545</v>
      </c>
      <c r="U274" s="3">
        <v>39.659999999999997</v>
      </c>
      <c r="V274" s="3">
        <v>26.09</v>
      </c>
      <c r="W274" s="3">
        <v>0.08</v>
      </c>
      <c r="X274" s="3">
        <v>2.0299999999999998</v>
      </c>
      <c r="Y274" s="3">
        <v>1.65</v>
      </c>
      <c r="Z274" s="3">
        <v>0.13</v>
      </c>
      <c r="AA274" s="3">
        <v>0</v>
      </c>
      <c r="AB274" s="3">
        <v>0.38</v>
      </c>
      <c r="AC274" s="3">
        <v>3</v>
      </c>
      <c r="AD274" s="3">
        <v>38.979999999999997</v>
      </c>
      <c r="AE274" s="3">
        <v>0</v>
      </c>
      <c r="AF274" s="3">
        <v>0.79</v>
      </c>
      <c r="AG274" s="3">
        <v>4.29</v>
      </c>
      <c r="AH274" s="3">
        <v>72.59</v>
      </c>
      <c r="AI274" s="3">
        <v>75.63</v>
      </c>
      <c r="AJ274" s="3">
        <v>38.89</v>
      </c>
      <c r="AK274" s="3">
        <v>0.36</v>
      </c>
      <c r="AL274" s="3">
        <v>1.78</v>
      </c>
      <c r="AM274" s="3">
        <v>1.52</v>
      </c>
      <c r="AN274" s="3">
        <v>0.79</v>
      </c>
      <c r="AO274" s="3">
        <v>2.11</v>
      </c>
      <c r="AP274" s="3">
        <v>0.15</v>
      </c>
      <c r="AQ274" s="3">
        <v>0</v>
      </c>
    </row>
    <row r="275" spans="1:43">
      <c r="A275" s="2" t="s">
        <v>481</v>
      </c>
      <c r="B275" s="3" t="s">
        <v>86</v>
      </c>
      <c r="C275" s="2">
        <v>3</v>
      </c>
      <c r="D275" s="3" t="s">
        <v>27</v>
      </c>
      <c r="E275" s="3">
        <v>1</v>
      </c>
      <c r="F275" s="3">
        <v>185</v>
      </c>
      <c r="G275" s="3">
        <v>33</v>
      </c>
      <c r="H275" s="3">
        <v>2</v>
      </c>
      <c r="I275" s="18">
        <v>1000000</v>
      </c>
      <c r="J275" s="18">
        <v>1000000</v>
      </c>
      <c r="K275" s="3">
        <v>0</v>
      </c>
      <c r="L275" s="3">
        <v>1.0989010989010988E-2</v>
      </c>
      <c r="M275">
        <v>6.00444067962142E-2</v>
      </c>
      <c r="N275">
        <v>3.7749287749287749E-2</v>
      </c>
      <c r="O275">
        <v>0.5</v>
      </c>
      <c r="P275">
        <v>0</v>
      </c>
      <c r="Q275">
        <v>8.2285871114467987E-2</v>
      </c>
      <c r="R275" s="7">
        <v>0</v>
      </c>
      <c r="S275" s="7">
        <v>0</v>
      </c>
      <c r="T275" s="3">
        <v>1948</v>
      </c>
      <c r="U275" s="3">
        <v>53.45</v>
      </c>
      <c r="V275" s="3">
        <v>27.27</v>
      </c>
      <c r="W275" s="3">
        <v>0.23</v>
      </c>
      <c r="X275" s="3">
        <v>4.62</v>
      </c>
      <c r="Y275" s="3">
        <v>0.74</v>
      </c>
      <c r="Z275" s="3">
        <v>0.23</v>
      </c>
      <c r="AA275" s="3">
        <v>0</v>
      </c>
      <c r="AB275" s="3">
        <v>0</v>
      </c>
      <c r="AC275" s="3">
        <v>0.28000000000000003</v>
      </c>
      <c r="AD275" s="3">
        <v>16.670000000000002</v>
      </c>
      <c r="AE275" s="3">
        <v>0</v>
      </c>
      <c r="AF275" s="3">
        <v>0.23</v>
      </c>
      <c r="AG275" s="3">
        <v>0.23</v>
      </c>
      <c r="AH275" s="3">
        <v>89.61</v>
      </c>
      <c r="AI275" s="3">
        <v>93.35</v>
      </c>
      <c r="AJ275" s="3">
        <v>64.38</v>
      </c>
      <c r="AK275" s="3">
        <v>0</v>
      </c>
      <c r="AL275" s="3">
        <v>7.16</v>
      </c>
      <c r="AM275" s="3">
        <v>0.88</v>
      </c>
      <c r="AN275" s="3">
        <v>0.23</v>
      </c>
      <c r="AO275" s="3">
        <v>10.35</v>
      </c>
      <c r="AP275" s="3">
        <v>0</v>
      </c>
      <c r="AQ275" s="3">
        <v>0</v>
      </c>
    </row>
    <row r="276" spans="1:43">
      <c r="A276" s="2" t="s">
        <v>500</v>
      </c>
      <c r="B276" s="3" t="s">
        <v>92</v>
      </c>
      <c r="C276" s="2">
        <v>1</v>
      </c>
      <c r="D276" s="3" t="s">
        <v>27</v>
      </c>
      <c r="E276" s="3">
        <v>1</v>
      </c>
      <c r="F276" s="3">
        <v>185</v>
      </c>
      <c r="G276" s="3">
        <v>20</v>
      </c>
      <c r="H276" s="3">
        <v>2</v>
      </c>
      <c r="I276" s="18">
        <v>10000000</v>
      </c>
      <c r="J276" s="18">
        <v>10000000</v>
      </c>
      <c r="K276" s="3">
        <v>0</v>
      </c>
      <c r="L276" s="6">
        <v>3.1786395422759056E-3</v>
      </c>
      <c r="M276">
        <v>1.2209793141665978E-2</v>
      </c>
      <c r="N276">
        <v>8.0498866213151929E-3</v>
      </c>
      <c r="O276">
        <v>4.9019607843137254E-2</v>
      </c>
      <c r="P276">
        <v>4.0000000000000002E-4</v>
      </c>
      <c r="Q276">
        <v>1.2417692739936169E-2</v>
      </c>
      <c r="R276" s="7">
        <v>0</v>
      </c>
      <c r="S276" s="7">
        <v>251607.71428571429</v>
      </c>
      <c r="T276" s="3">
        <v>1743</v>
      </c>
      <c r="U276" s="3">
        <v>29.7</v>
      </c>
      <c r="V276" s="3">
        <v>42.86</v>
      </c>
      <c r="W276" s="3">
        <v>0.05</v>
      </c>
      <c r="X276" s="3">
        <v>1.91</v>
      </c>
      <c r="Y276" s="3">
        <v>1.55</v>
      </c>
      <c r="Z276" s="3">
        <v>0.1</v>
      </c>
      <c r="AA276" s="3">
        <v>0</v>
      </c>
      <c r="AB276" s="3">
        <v>0.26</v>
      </c>
      <c r="AC276" s="3">
        <v>2.89</v>
      </c>
      <c r="AD276" s="3">
        <v>30.36</v>
      </c>
      <c r="AE276" s="3">
        <v>0.15</v>
      </c>
      <c r="AF276" s="3">
        <v>0.72</v>
      </c>
      <c r="AG276" s="3">
        <v>2.38</v>
      </c>
      <c r="AH276" s="3">
        <v>77.87</v>
      </c>
      <c r="AI276" s="3">
        <v>80.23</v>
      </c>
      <c r="AJ276" s="3">
        <v>60</v>
      </c>
      <c r="AK276" s="3">
        <v>0.26</v>
      </c>
      <c r="AL276" s="3">
        <v>1.34</v>
      </c>
      <c r="AM276" s="3">
        <v>1.1399999999999999</v>
      </c>
      <c r="AN276" s="3">
        <v>0.26</v>
      </c>
      <c r="AO276" s="3">
        <v>1.81</v>
      </c>
      <c r="AP276" s="3">
        <v>0</v>
      </c>
      <c r="AQ276" s="3">
        <v>0</v>
      </c>
    </row>
    <row r="277" spans="1:43" ht="15.5">
      <c r="A277" s="2" t="s">
        <v>477</v>
      </c>
      <c r="B277" s="3" t="s">
        <v>141</v>
      </c>
      <c r="C277" s="2">
        <v>2</v>
      </c>
      <c r="D277" s="3" t="s">
        <v>27</v>
      </c>
      <c r="E277" s="3">
        <v>1</v>
      </c>
      <c r="F277" s="3">
        <v>182</v>
      </c>
      <c r="G277" s="3">
        <v>29</v>
      </c>
      <c r="H277" s="3">
        <v>2</v>
      </c>
      <c r="I277" s="20">
        <v>3000000</v>
      </c>
      <c r="J277" s="20">
        <v>3000000</v>
      </c>
      <c r="K277" s="3">
        <v>0</v>
      </c>
      <c r="L277" s="5">
        <v>3.968253968253968E-3</v>
      </c>
      <c r="M277">
        <v>1.232483081541178E-2</v>
      </c>
      <c r="N277">
        <v>8.6309523809523815E-3</v>
      </c>
      <c r="O277">
        <v>8.5714285714285715E-2</v>
      </c>
      <c r="P277">
        <v>0</v>
      </c>
      <c r="Q277">
        <v>1.4430688525735834E-2</v>
      </c>
      <c r="R277" s="7">
        <v>0</v>
      </c>
      <c r="S277" s="7"/>
      <c r="T277" s="3">
        <v>2011</v>
      </c>
      <c r="U277" s="3">
        <v>32.26</v>
      </c>
      <c r="V277" s="3">
        <v>33.33</v>
      </c>
      <c r="W277" s="3">
        <v>0.13</v>
      </c>
      <c r="X277" s="3">
        <v>4.21</v>
      </c>
      <c r="Y277" s="3">
        <v>1.21</v>
      </c>
      <c r="Z277" s="3">
        <v>0.22</v>
      </c>
      <c r="AA277" s="3">
        <v>0</v>
      </c>
      <c r="AB277" s="3">
        <v>0.18</v>
      </c>
      <c r="AC277" s="3">
        <v>1.39</v>
      </c>
      <c r="AD277" s="3">
        <v>32.26</v>
      </c>
      <c r="AE277" s="3">
        <v>0.04</v>
      </c>
      <c r="AF277" s="3">
        <v>0.94</v>
      </c>
      <c r="AG277" s="3">
        <v>1.92</v>
      </c>
      <c r="AH277" s="3">
        <v>89.42</v>
      </c>
      <c r="AI277" s="3">
        <v>92.53</v>
      </c>
      <c r="AJ277" s="3">
        <v>62.86</v>
      </c>
      <c r="AK277" s="3">
        <v>0.22</v>
      </c>
      <c r="AL277" s="3">
        <v>4.79</v>
      </c>
      <c r="AM277" s="3">
        <v>1.57</v>
      </c>
      <c r="AN277" s="3">
        <v>0.81</v>
      </c>
      <c r="AO277" s="3">
        <v>4.43</v>
      </c>
      <c r="AP277" s="3">
        <v>0</v>
      </c>
      <c r="AQ277" s="3">
        <v>0</v>
      </c>
    </row>
    <row r="278" spans="1:43">
      <c r="A278" s="2" t="s">
        <v>435</v>
      </c>
      <c r="B278" s="3" t="s">
        <v>23</v>
      </c>
      <c r="C278" s="2">
        <v>3</v>
      </c>
      <c r="D278" s="3" t="s">
        <v>17</v>
      </c>
      <c r="E278" s="3">
        <v>1</v>
      </c>
      <c r="F278" s="3">
        <v>187</v>
      </c>
      <c r="G278" s="3">
        <v>23</v>
      </c>
      <c r="H278" s="3">
        <v>3</v>
      </c>
      <c r="I278" s="20">
        <v>30000000</v>
      </c>
      <c r="J278" s="20">
        <v>30000000</v>
      </c>
      <c r="K278" s="3">
        <v>0</v>
      </c>
      <c r="L278" s="3">
        <v>4.3956043956043953E-2</v>
      </c>
      <c r="M278">
        <v>0.17390297675003771</v>
      </c>
      <c r="N278">
        <v>0.1212121212121212</v>
      </c>
      <c r="O278">
        <v>0.5714285714285714</v>
      </c>
      <c r="P278">
        <v>1.6129032258064516E-3</v>
      </c>
      <c r="Q278">
        <v>0.13949970576320367</v>
      </c>
      <c r="R278" s="7">
        <v>0</v>
      </c>
      <c r="S278" s="7"/>
      <c r="T278" s="3">
        <v>668</v>
      </c>
      <c r="U278" s="3">
        <v>35.29</v>
      </c>
      <c r="V278" s="3">
        <v>33.33</v>
      </c>
      <c r="W278" s="3">
        <v>0.27</v>
      </c>
      <c r="X278" s="3">
        <v>3.91</v>
      </c>
      <c r="Y278" s="3">
        <v>1.08</v>
      </c>
      <c r="Z278" s="3">
        <v>0.13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0.13</v>
      </c>
      <c r="AH278" s="3">
        <v>94.35</v>
      </c>
      <c r="AI278" s="3">
        <v>95.39</v>
      </c>
      <c r="AJ278" s="3">
        <v>61.54</v>
      </c>
      <c r="AK278" s="3">
        <v>0</v>
      </c>
      <c r="AL278" s="3">
        <v>3.64</v>
      </c>
      <c r="AM278" s="3">
        <v>0</v>
      </c>
      <c r="AN278" s="3">
        <v>0</v>
      </c>
      <c r="AO278" s="3">
        <v>6.2</v>
      </c>
      <c r="AP278" s="3">
        <v>0</v>
      </c>
      <c r="AQ278" s="3">
        <v>0</v>
      </c>
    </row>
    <row r="279" spans="1:43">
      <c r="A279" s="2" t="s">
        <v>436</v>
      </c>
      <c r="B279" s="3" t="s">
        <v>163</v>
      </c>
      <c r="C279" s="2">
        <v>1</v>
      </c>
      <c r="D279" s="3" t="s">
        <v>17</v>
      </c>
      <c r="E279" s="3">
        <v>0</v>
      </c>
      <c r="F279" s="3">
        <v>193</v>
      </c>
      <c r="G279" s="3">
        <v>26</v>
      </c>
      <c r="H279" s="3">
        <v>2</v>
      </c>
      <c r="I279" s="20">
        <v>3000000</v>
      </c>
      <c r="J279" s="20">
        <v>3000000</v>
      </c>
      <c r="K279" s="3">
        <v>0</v>
      </c>
      <c r="L279" s="2">
        <v>3.4965034965034965E-3</v>
      </c>
      <c r="M279">
        <v>5.9952093684006716E-3</v>
      </c>
      <c r="N279">
        <v>4.2200854700854698E-3</v>
      </c>
      <c r="O279">
        <v>0.10784313725490195</v>
      </c>
      <c r="P279">
        <v>0</v>
      </c>
      <c r="Q279">
        <v>1.4299544372687168E-2</v>
      </c>
      <c r="R279" s="7">
        <v>2649</v>
      </c>
      <c r="S279" s="9"/>
      <c r="T279" s="3">
        <v>871</v>
      </c>
      <c r="U279" s="3">
        <v>44.59</v>
      </c>
      <c r="V279" s="3">
        <v>0</v>
      </c>
      <c r="W279" s="3">
        <v>0</v>
      </c>
      <c r="X279" s="3">
        <v>2.17</v>
      </c>
      <c r="Y279" s="3">
        <v>4.03</v>
      </c>
      <c r="Z279" s="3">
        <v>0.41</v>
      </c>
      <c r="AA279" s="3">
        <v>0</v>
      </c>
      <c r="AB279" s="3">
        <v>0.31</v>
      </c>
      <c r="AC279" s="3">
        <v>1.76</v>
      </c>
      <c r="AD279" s="3">
        <v>41.18</v>
      </c>
      <c r="AE279" s="3">
        <v>0.1</v>
      </c>
      <c r="AF279" s="3">
        <v>0.52</v>
      </c>
      <c r="AG279" s="3">
        <v>2.27</v>
      </c>
      <c r="AH279" s="3">
        <v>76.760000000000005</v>
      </c>
      <c r="AI279" s="3">
        <v>79.55</v>
      </c>
      <c r="AJ279" s="3">
        <v>40</v>
      </c>
      <c r="AK279" s="3">
        <v>0.21</v>
      </c>
      <c r="AL279" s="3">
        <v>1.03</v>
      </c>
      <c r="AM279" s="3">
        <v>0.83</v>
      </c>
      <c r="AN279" s="3">
        <v>0.31</v>
      </c>
      <c r="AO279" s="3">
        <v>1.34</v>
      </c>
      <c r="AP279" s="3">
        <v>0</v>
      </c>
      <c r="AQ279" s="3">
        <v>0</v>
      </c>
    </row>
    <row r="280" spans="1:43" ht="15.5">
      <c r="A280" s="3" t="s">
        <v>308</v>
      </c>
      <c r="B280" s="3" t="s">
        <v>25</v>
      </c>
      <c r="C280" s="2">
        <v>2</v>
      </c>
      <c r="D280" s="3" t="s">
        <v>29</v>
      </c>
      <c r="E280" s="3">
        <v>1</v>
      </c>
      <c r="F280" s="3">
        <v>178</v>
      </c>
      <c r="G280" s="3">
        <v>23</v>
      </c>
      <c r="H280" s="3">
        <v>4</v>
      </c>
      <c r="I280" s="18">
        <v>10000000</v>
      </c>
      <c r="J280" s="18">
        <v>10000000</v>
      </c>
      <c r="K280" s="3">
        <v>0</v>
      </c>
      <c r="L280" s="5">
        <v>7.1428571428571425E-2</v>
      </c>
      <c r="M280">
        <v>8.2030880191771544E-2</v>
      </c>
      <c r="N280">
        <v>6.25E-2</v>
      </c>
      <c r="O280">
        <v>0.33333333333333331</v>
      </c>
      <c r="P280">
        <v>0.01</v>
      </c>
      <c r="Q280">
        <v>6.0272739860140312E-2</v>
      </c>
      <c r="R280" s="7">
        <v>742927</v>
      </c>
      <c r="S280" s="7">
        <v>2109730</v>
      </c>
      <c r="T280" s="3">
        <v>667</v>
      </c>
      <c r="U280" s="3">
        <v>15.38</v>
      </c>
      <c r="V280" s="3">
        <v>0</v>
      </c>
      <c r="W280" s="3">
        <v>0</v>
      </c>
      <c r="X280" s="3">
        <v>5.4</v>
      </c>
      <c r="Y280" s="3">
        <v>1.62</v>
      </c>
      <c r="Z280" s="3">
        <v>0.67</v>
      </c>
      <c r="AA280" s="3">
        <v>0</v>
      </c>
      <c r="AB280" s="3">
        <v>0.13</v>
      </c>
      <c r="AC280" s="3">
        <v>1.21</v>
      </c>
      <c r="AD280" s="3">
        <v>33.33</v>
      </c>
      <c r="AE280" s="3">
        <v>0.13</v>
      </c>
      <c r="AF280" s="3">
        <v>1.08</v>
      </c>
      <c r="AG280" s="3">
        <v>3.1</v>
      </c>
      <c r="AH280" s="3">
        <v>84.97</v>
      </c>
      <c r="AI280" s="3">
        <v>88.75</v>
      </c>
      <c r="AJ280" s="3">
        <v>58.06</v>
      </c>
      <c r="AK280" s="3">
        <v>0.4</v>
      </c>
      <c r="AL280" s="3">
        <v>7.02</v>
      </c>
      <c r="AM280" s="3">
        <v>2.56</v>
      </c>
      <c r="AN280" s="3">
        <v>1.08</v>
      </c>
      <c r="AO280" s="3">
        <v>9.58</v>
      </c>
      <c r="AP280" s="3">
        <v>0.27</v>
      </c>
      <c r="AQ280" s="3">
        <v>0.81</v>
      </c>
    </row>
    <row r="281" spans="1:43" ht="15.5">
      <c r="A281" s="3" t="s">
        <v>332</v>
      </c>
      <c r="B281" s="3" t="s">
        <v>116</v>
      </c>
      <c r="C281" s="2">
        <v>2</v>
      </c>
      <c r="D281" s="3" t="s">
        <v>6</v>
      </c>
      <c r="E281" s="3">
        <v>1</v>
      </c>
      <c r="F281" s="3">
        <v>186</v>
      </c>
      <c r="G281" s="3">
        <v>27</v>
      </c>
      <c r="H281" s="3">
        <v>5</v>
      </c>
      <c r="I281" s="20">
        <v>3000000</v>
      </c>
      <c r="J281" s="20">
        <v>3000000</v>
      </c>
      <c r="K281" s="3">
        <v>0</v>
      </c>
      <c r="L281" s="5">
        <v>3.968253968253968E-3</v>
      </c>
      <c r="M281">
        <v>4.9474509762776724E-3</v>
      </c>
      <c r="N281">
        <v>2.4324881467738613E-3</v>
      </c>
      <c r="O281">
        <v>8.3333333333333329E-2</v>
      </c>
      <c r="P281">
        <v>0</v>
      </c>
      <c r="Q281">
        <v>1.1624327535285077E-2</v>
      </c>
      <c r="R281" s="7">
        <v>0</v>
      </c>
      <c r="S281" s="7"/>
      <c r="T281" s="3">
        <v>1588</v>
      </c>
      <c r="U281" s="3">
        <v>55.45</v>
      </c>
      <c r="V281" s="3">
        <v>16.670000000000002</v>
      </c>
      <c r="W281" s="3">
        <v>0.34</v>
      </c>
      <c r="X281" s="3">
        <v>6.57</v>
      </c>
      <c r="Y281" s="3">
        <v>1.98</v>
      </c>
      <c r="Z281" s="3">
        <v>0.34</v>
      </c>
      <c r="AA281" s="3">
        <v>0.17</v>
      </c>
      <c r="AB281" s="3">
        <v>0.11</v>
      </c>
      <c r="AC281" s="3">
        <v>1.08</v>
      </c>
      <c r="AD281" s="3">
        <v>21.05</v>
      </c>
      <c r="AE281" s="3">
        <v>0</v>
      </c>
      <c r="AF281" s="3">
        <v>0.28000000000000003</v>
      </c>
      <c r="AG281" s="3">
        <v>0.85</v>
      </c>
      <c r="AH281" s="3">
        <v>82.64</v>
      </c>
      <c r="AI281" s="3">
        <v>88.04</v>
      </c>
      <c r="AJ281" s="3">
        <v>48.57</v>
      </c>
      <c r="AK281" s="3">
        <v>0.06</v>
      </c>
      <c r="AL281" s="3">
        <v>7.99</v>
      </c>
      <c r="AM281" s="3">
        <v>0.74</v>
      </c>
      <c r="AN281" s="3">
        <v>0.62</v>
      </c>
      <c r="AO281" s="3">
        <v>9.1199999999999992</v>
      </c>
      <c r="AP281" s="3">
        <v>0.17</v>
      </c>
      <c r="AQ281" s="3">
        <v>0</v>
      </c>
    </row>
    <row r="282" spans="1:43" ht="15.5">
      <c r="A282" s="2" t="s">
        <v>471</v>
      </c>
      <c r="B282" s="3" t="s">
        <v>149</v>
      </c>
      <c r="C282" s="2">
        <v>2</v>
      </c>
      <c r="D282" s="3" t="s">
        <v>91</v>
      </c>
      <c r="E282" s="3">
        <v>1</v>
      </c>
      <c r="F282" s="3">
        <v>177</v>
      </c>
      <c r="G282" s="3">
        <v>27</v>
      </c>
      <c r="H282" s="3">
        <v>3</v>
      </c>
      <c r="I282" s="20">
        <v>38000000</v>
      </c>
      <c r="J282" s="20">
        <v>38000000</v>
      </c>
      <c r="K282" s="3">
        <v>0</v>
      </c>
      <c r="L282" s="5">
        <v>7.1428571428571425E-2</v>
      </c>
      <c r="M282">
        <v>6.1745827710603739E-2</v>
      </c>
      <c r="N282">
        <v>5.5555555555555552E-2</v>
      </c>
      <c r="O282">
        <v>0.24</v>
      </c>
      <c r="P282">
        <v>1.020408163265306E-2</v>
      </c>
      <c r="Q282">
        <v>3.7666213984273327E-2</v>
      </c>
      <c r="R282" s="7">
        <v>0</v>
      </c>
      <c r="S282" s="9"/>
      <c r="T282" s="3">
        <v>2541</v>
      </c>
      <c r="U282" s="3">
        <v>24.14</v>
      </c>
      <c r="V282" s="3">
        <v>14.29</v>
      </c>
      <c r="W282" s="3">
        <v>7.0000000000000007E-2</v>
      </c>
      <c r="X282" s="3">
        <v>1.74</v>
      </c>
      <c r="Y282" s="3">
        <v>0.25</v>
      </c>
      <c r="Z282" s="3">
        <v>7.0000000000000007E-2</v>
      </c>
      <c r="AA282" s="3">
        <v>0</v>
      </c>
      <c r="AB282" s="3">
        <v>0.6</v>
      </c>
      <c r="AC282" s="3">
        <v>3.61</v>
      </c>
      <c r="AD282" s="3">
        <v>44.12</v>
      </c>
      <c r="AE282" s="3">
        <v>0.11</v>
      </c>
      <c r="AF282" s="3">
        <v>1.95</v>
      </c>
      <c r="AG282" s="3">
        <v>4.1100000000000003</v>
      </c>
      <c r="AH282" s="3">
        <v>80.97</v>
      </c>
      <c r="AI282" s="3">
        <v>84.66</v>
      </c>
      <c r="AJ282" s="3">
        <v>66.13</v>
      </c>
      <c r="AK282" s="3">
        <v>0.71</v>
      </c>
      <c r="AL282" s="3">
        <v>3.72</v>
      </c>
      <c r="AM282" s="3">
        <v>3.47</v>
      </c>
      <c r="AN282" s="3">
        <v>1.52</v>
      </c>
      <c r="AO282" s="3">
        <v>5.42</v>
      </c>
      <c r="AP282" s="3">
        <v>0.74</v>
      </c>
      <c r="AQ282" s="3">
        <v>1.95</v>
      </c>
    </row>
    <row r="283" spans="1:43" ht="15.5">
      <c r="A283" s="2" t="s">
        <v>458</v>
      </c>
      <c r="B283" s="3" t="s">
        <v>44</v>
      </c>
      <c r="C283" s="2">
        <v>2</v>
      </c>
      <c r="D283" s="3" t="s">
        <v>234</v>
      </c>
      <c r="E283" s="3">
        <v>0</v>
      </c>
      <c r="F283" s="3">
        <v>169</v>
      </c>
      <c r="G283" s="3">
        <v>32</v>
      </c>
      <c r="H283" s="3">
        <v>3</v>
      </c>
      <c r="I283" s="20">
        <v>5000000</v>
      </c>
      <c r="J283" s="20">
        <v>5000000</v>
      </c>
      <c r="K283" s="3">
        <v>0</v>
      </c>
      <c r="L283" s="5">
        <v>6.6326530612244902E-2</v>
      </c>
      <c r="M283">
        <v>0.11165928219414811</v>
      </c>
      <c r="N283">
        <v>7.4537037037037041E-2</v>
      </c>
      <c r="O283">
        <v>0.55000000000000004</v>
      </c>
      <c r="P283">
        <v>2.631578947368421E-3</v>
      </c>
      <c r="Q283">
        <v>0.10432435033332993</v>
      </c>
      <c r="R283" s="7">
        <v>492124</v>
      </c>
      <c r="S283" s="7"/>
      <c r="T283" s="3">
        <v>2475</v>
      </c>
      <c r="U283" s="3">
        <v>27.12</v>
      </c>
      <c r="V283" s="3">
        <v>20</v>
      </c>
      <c r="W283" s="3">
        <v>0.04</v>
      </c>
      <c r="X283" s="3">
        <v>3.09</v>
      </c>
      <c r="Y283" s="3">
        <v>1.56</v>
      </c>
      <c r="Z283" s="3">
        <v>0.28999999999999998</v>
      </c>
      <c r="AA283" s="3">
        <v>0</v>
      </c>
      <c r="AB283" s="3">
        <v>0</v>
      </c>
      <c r="AC283" s="3">
        <v>0.95</v>
      </c>
      <c r="AD283" s="3">
        <v>19.23</v>
      </c>
      <c r="AE283" s="3">
        <v>0.11</v>
      </c>
      <c r="AF283" s="3">
        <v>1.27</v>
      </c>
      <c r="AG283" s="3">
        <v>1.75</v>
      </c>
      <c r="AH283" s="3">
        <v>90.02</v>
      </c>
      <c r="AI283" s="3">
        <v>92.98</v>
      </c>
      <c r="AJ283" s="3">
        <v>73.33</v>
      </c>
      <c r="AK283" s="3">
        <v>0.4</v>
      </c>
      <c r="AL283" s="3">
        <v>7.49</v>
      </c>
      <c r="AM283" s="3">
        <v>3.05</v>
      </c>
      <c r="AN283" s="3">
        <v>1.24</v>
      </c>
      <c r="AO283" s="3">
        <v>7.45</v>
      </c>
      <c r="AP283" s="3">
        <v>0.44</v>
      </c>
      <c r="AQ283" s="3">
        <v>0.87</v>
      </c>
    </row>
    <row r="284" spans="1:43">
      <c r="A284" s="2" t="s">
        <v>506</v>
      </c>
      <c r="B284" s="3" t="s">
        <v>8</v>
      </c>
      <c r="C284" s="2">
        <v>3</v>
      </c>
      <c r="D284" s="3" t="s">
        <v>19</v>
      </c>
      <c r="E284" s="3">
        <v>0</v>
      </c>
      <c r="F284" s="3">
        <v>178</v>
      </c>
      <c r="G284" s="3">
        <v>25</v>
      </c>
      <c r="H284" s="3">
        <v>5</v>
      </c>
      <c r="I284" s="18">
        <v>60000000</v>
      </c>
      <c r="J284" s="18">
        <v>60000000</v>
      </c>
      <c r="K284" s="3">
        <v>0</v>
      </c>
      <c r="L284" s="3">
        <v>7.6923076923076927E-2</v>
      </c>
      <c r="M284">
        <v>0.155041437708615</v>
      </c>
      <c r="N284">
        <v>0.1111111111111111</v>
      </c>
      <c r="O284">
        <v>0.8571428571428571</v>
      </c>
      <c r="P284">
        <v>1.1363636363636364E-2</v>
      </c>
      <c r="Q284">
        <v>0.13818962958218567</v>
      </c>
      <c r="R284" s="7">
        <v>462573</v>
      </c>
      <c r="S284" s="7">
        <v>2182596.6923076925</v>
      </c>
      <c r="T284" s="3">
        <v>3418</v>
      </c>
      <c r="U284" s="3">
        <v>43.55</v>
      </c>
      <c r="V284" s="3">
        <v>30</v>
      </c>
      <c r="W284" s="3">
        <v>0.08</v>
      </c>
      <c r="X284" s="3">
        <v>3.53</v>
      </c>
      <c r="Y284" s="3">
        <v>0.5</v>
      </c>
      <c r="Z284" s="3">
        <v>0.11</v>
      </c>
      <c r="AA284" s="3">
        <v>0</v>
      </c>
      <c r="AB284" s="3">
        <v>0</v>
      </c>
      <c r="AC284" s="3">
        <v>0.34</v>
      </c>
      <c r="AD284" s="3">
        <v>30.77</v>
      </c>
      <c r="AE284" s="3">
        <v>0.21</v>
      </c>
      <c r="AF284" s="3">
        <v>4.45</v>
      </c>
      <c r="AG284" s="3">
        <v>1.87</v>
      </c>
      <c r="AH284" s="3">
        <v>82.93</v>
      </c>
      <c r="AI284" s="3">
        <v>90.83</v>
      </c>
      <c r="AJ284" s="3">
        <v>51.76</v>
      </c>
      <c r="AK284" s="3">
        <v>0.61</v>
      </c>
      <c r="AL284" s="3">
        <v>8.2899999999999991</v>
      </c>
      <c r="AM284" s="3">
        <v>4.5</v>
      </c>
      <c r="AN284" s="3">
        <v>1.1100000000000001</v>
      </c>
      <c r="AO284" s="3">
        <v>13.93</v>
      </c>
      <c r="AP284" s="3">
        <v>0.13</v>
      </c>
      <c r="AQ284" s="3">
        <v>0.13</v>
      </c>
    </row>
    <row r="285" spans="1:43" ht="15.5">
      <c r="A285" s="2" t="s">
        <v>517</v>
      </c>
      <c r="B285" s="3" t="s">
        <v>128</v>
      </c>
      <c r="C285" s="2">
        <v>2</v>
      </c>
      <c r="D285" s="3" t="s">
        <v>351</v>
      </c>
      <c r="E285" s="3">
        <v>0</v>
      </c>
      <c r="F285" s="3">
        <v>178</v>
      </c>
      <c r="G285" s="3">
        <v>32</v>
      </c>
      <c r="H285" s="3">
        <v>1</v>
      </c>
      <c r="I285" s="18">
        <v>2500000</v>
      </c>
      <c r="J285" s="18">
        <v>2500000</v>
      </c>
      <c r="K285" s="3">
        <v>0</v>
      </c>
      <c r="L285" s="5">
        <v>3.968253968253968E-3</v>
      </c>
      <c r="M285">
        <v>7.2863767841538076E-3</v>
      </c>
      <c r="N285">
        <v>6.514727102962397E-3</v>
      </c>
      <c r="O285">
        <v>3.1746031746031744E-2</v>
      </c>
      <c r="P285">
        <v>0</v>
      </c>
      <c r="Q285">
        <v>6.7180362755934094E-3</v>
      </c>
      <c r="R285" s="7">
        <v>0</v>
      </c>
      <c r="S285" s="7">
        <v>0</v>
      </c>
      <c r="T285" s="3">
        <v>1542</v>
      </c>
      <c r="U285" s="3">
        <v>62.86</v>
      </c>
      <c r="V285" s="3">
        <v>33.33</v>
      </c>
      <c r="W285" s="3">
        <v>0.35</v>
      </c>
      <c r="X285" s="3">
        <v>4.55</v>
      </c>
      <c r="Y285" s="3">
        <v>0.41</v>
      </c>
      <c r="Z285" s="3">
        <v>0.12</v>
      </c>
      <c r="AA285" s="3">
        <v>0</v>
      </c>
      <c r="AB285" s="3">
        <v>0</v>
      </c>
      <c r="AC285" s="3">
        <v>0.57999999999999996</v>
      </c>
      <c r="AD285" s="3">
        <v>10</v>
      </c>
      <c r="AE285" s="3">
        <v>0</v>
      </c>
      <c r="AF285" s="3">
        <v>0.35</v>
      </c>
      <c r="AG285" s="3">
        <v>0.41</v>
      </c>
      <c r="AH285" s="3">
        <v>89.33</v>
      </c>
      <c r="AI285" s="3">
        <v>92.25</v>
      </c>
      <c r="AJ285" s="3">
        <v>56.45</v>
      </c>
      <c r="AK285" s="3">
        <v>0.12</v>
      </c>
      <c r="AL285" s="3">
        <v>6.95</v>
      </c>
      <c r="AM285" s="3">
        <v>1.28</v>
      </c>
      <c r="AN285" s="3">
        <v>0.41</v>
      </c>
      <c r="AO285" s="3">
        <v>7.59</v>
      </c>
      <c r="AP285" s="3">
        <v>0</v>
      </c>
      <c r="AQ285" s="3">
        <v>0.06</v>
      </c>
    </row>
    <row r="286" spans="1:43">
      <c r="A286" s="2" t="s">
        <v>522</v>
      </c>
      <c r="B286" s="3" t="s">
        <v>107</v>
      </c>
      <c r="C286" s="2">
        <v>1</v>
      </c>
      <c r="D286" s="3" t="s">
        <v>9</v>
      </c>
      <c r="E286" s="3">
        <v>0</v>
      </c>
      <c r="F286" s="3">
        <v>181</v>
      </c>
      <c r="G286" s="3">
        <v>27</v>
      </c>
      <c r="H286" s="3">
        <v>2</v>
      </c>
      <c r="I286" s="18">
        <v>15000000</v>
      </c>
      <c r="J286" s="18">
        <v>15000000</v>
      </c>
      <c r="K286" s="3">
        <v>0</v>
      </c>
      <c r="L286" s="2">
        <v>3.4965034965034965E-3</v>
      </c>
      <c r="M286">
        <v>6.5433483596372809E-3</v>
      </c>
      <c r="N286">
        <v>4.635989010989011E-3</v>
      </c>
      <c r="O286">
        <v>0.05</v>
      </c>
      <c r="P286">
        <v>7.1225071225071229E-4</v>
      </c>
      <c r="Q286">
        <v>9.1320275604190194E-3</v>
      </c>
      <c r="R286" s="7">
        <v>345149</v>
      </c>
      <c r="S286" s="7">
        <v>44837</v>
      </c>
      <c r="T286" s="3">
        <v>3197</v>
      </c>
      <c r="U286" s="3">
        <v>16</v>
      </c>
      <c r="V286" s="3">
        <v>25</v>
      </c>
      <c r="W286" s="3">
        <v>0.08</v>
      </c>
      <c r="X286" s="3">
        <v>3.46</v>
      </c>
      <c r="Y286" s="3">
        <v>0.31</v>
      </c>
      <c r="Z286" s="3">
        <v>0.03</v>
      </c>
      <c r="AA286" s="3">
        <v>0</v>
      </c>
      <c r="AB286" s="3">
        <v>0.17</v>
      </c>
      <c r="AC286" s="3">
        <v>1.72</v>
      </c>
      <c r="AD286" s="3">
        <v>29.51</v>
      </c>
      <c r="AE286" s="3">
        <v>0.03</v>
      </c>
      <c r="AF286" s="3">
        <v>4.28</v>
      </c>
      <c r="AG286" s="3">
        <v>7.66</v>
      </c>
      <c r="AH286" s="3">
        <v>75.569999999999993</v>
      </c>
      <c r="AI286" s="3">
        <v>83.46</v>
      </c>
      <c r="AJ286" s="3">
        <v>46.03</v>
      </c>
      <c r="AK286" s="3">
        <v>0.68</v>
      </c>
      <c r="AL286" s="3">
        <v>2.59</v>
      </c>
      <c r="AM286" s="3">
        <v>4</v>
      </c>
      <c r="AN286" s="3">
        <v>0.65</v>
      </c>
      <c r="AO286" s="3">
        <v>5.63</v>
      </c>
      <c r="AP286" s="3">
        <v>0.11</v>
      </c>
      <c r="AQ286" s="3">
        <v>0.96</v>
      </c>
    </row>
    <row r="287" spans="1:43">
      <c r="A287" s="2" t="s">
        <v>437</v>
      </c>
      <c r="B287" s="3" t="s">
        <v>10</v>
      </c>
      <c r="C287" s="2">
        <v>1</v>
      </c>
      <c r="D287" s="3" t="s">
        <v>39</v>
      </c>
      <c r="E287" s="3">
        <v>1</v>
      </c>
      <c r="F287" s="3">
        <v>171</v>
      </c>
      <c r="G287" s="3">
        <v>24</v>
      </c>
      <c r="H287" s="3">
        <v>5</v>
      </c>
      <c r="I287" s="18">
        <v>35000000</v>
      </c>
      <c r="J287" s="18">
        <v>35000000</v>
      </c>
      <c r="K287" s="3">
        <v>0</v>
      </c>
      <c r="L287" s="2">
        <v>3.4965034965034965E-3</v>
      </c>
      <c r="M287">
        <v>6.9488128382126577E-3</v>
      </c>
      <c r="N287">
        <v>5.7189542483660127E-3</v>
      </c>
      <c r="O287">
        <v>2.6666666666666668E-2</v>
      </c>
      <c r="P287">
        <v>4.4326241134751772E-4</v>
      </c>
      <c r="Q287">
        <v>5.4144994007999138E-3</v>
      </c>
      <c r="R287" s="7">
        <v>169155</v>
      </c>
      <c r="S287" s="7">
        <v>547955</v>
      </c>
      <c r="T287" s="3">
        <v>2027</v>
      </c>
      <c r="U287" s="3">
        <v>28</v>
      </c>
      <c r="V287" s="3">
        <v>0</v>
      </c>
      <c r="W287" s="3">
        <v>0.22</v>
      </c>
      <c r="X287" s="3">
        <v>4.08</v>
      </c>
      <c r="Y287" s="3">
        <v>1.64</v>
      </c>
      <c r="Z287" s="3">
        <v>0.31</v>
      </c>
      <c r="AA287" s="3">
        <v>0.04</v>
      </c>
      <c r="AB287" s="3">
        <v>0.13</v>
      </c>
      <c r="AC287" s="3">
        <v>1.42</v>
      </c>
      <c r="AD287" s="3">
        <v>37.5</v>
      </c>
      <c r="AE287" s="3">
        <v>0.13</v>
      </c>
      <c r="AF287" s="3">
        <v>2.31</v>
      </c>
      <c r="AG287" s="3">
        <v>6.04</v>
      </c>
      <c r="AH287" s="3">
        <v>76</v>
      </c>
      <c r="AI287" s="3">
        <v>80.69</v>
      </c>
      <c r="AJ287" s="3">
        <v>47.06</v>
      </c>
      <c r="AK287" s="3">
        <v>0.53</v>
      </c>
      <c r="AL287" s="3">
        <v>2.89</v>
      </c>
      <c r="AM287" s="3">
        <v>2.75</v>
      </c>
      <c r="AN287" s="3">
        <v>1.42</v>
      </c>
      <c r="AO287" s="3">
        <v>3.95</v>
      </c>
      <c r="AP287" s="3">
        <v>0</v>
      </c>
      <c r="AQ287" s="3">
        <v>0.09</v>
      </c>
    </row>
    <row r="288" spans="1:43">
      <c r="A288" s="2" t="s">
        <v>441</v>
      </c>
      <c r="B288" s="3" t="s">
        <v>5</v>
      </c>
      <c r="C288" s="2">
        <v>1</v>
      </c>
      <c r="D288" s="3" t="s">
        <v>39</v>
      </c>
      <c r="E288" s="3">
        <v>0</v>
      </c>
      <c r="F288" s="3">
        <v>180</v>
      </c>
      <c r="G288" s="3">
        <v>31</v>
      </c>
      <c r="H288" s="3">
        <v>2</v>
      </c>
      <c r="I288" s="18">
        <v>40000000</v>
      </c>
      <c r="J288" s="18">
        <v>40000000</v>
      </c>
      <c r="K288" s="3">
        <v>0</v>
      </c>
      <c r="L288" s="2">
        <v>3.1468531468531465E-2</v>
      </c>
      <c r="M288">
        <v>4.6363988588603675E-2</v>
      </c>
      <c r="N288">
        <v>3.3333333333333333E-2</v>
      </c>
      <c r="O288">
        <v>0.35714285714285715</v>
      </c>
      <c r="P288">
        <v>3.0769230769230769E-3</v>
      </c>
      <c r="Q288">
        <v>5.188156125473397E-2</v>
      </c>
      <c r="R288" s="7">
        <v>0</v>
      </c>
      <c r="S288" s="7">
        <v>9093893</v>
      </c>
      <c r="T288" s="3">
        <v>2426</v>
      </c>
      <c r="U288" s="3">
        <v>0</v>
      </c>
      <c r="V288" s="3">
        <v>33.33</v>
      </c>
      <c r="W288" s="3">
        <v>0.04</v>
      </c>
      <c r="X288" s="3">
        <v>2.34</v>
      </c>
      <c r="Y288" s="3">
        <v>0.41</v>
      </c>
      <c r="Z288" s="3">
        <v>7.0000000000000007E-2</v>
      </c>
      <c r="AA288" s="3">
        <v>0</v>
      </c>
      <c r="AB288" s="3">
        <v>0.45</v>
      </c>
      <c r="AC288" s="3">
        <v>3.56</v>
      </c>
      <c r="AD288" s="3">
        <v>33.33</v>
      </c>
      <c r="AE288" s="3">
        <v>0.41</v>
      </c>
      <c r="AF288" s="3">
        <v>3.6</v>
      </c>
      <c r="AG288" s="3">
        <v>5.16</v>
      </c>
      <c r="AH288" s="3">
        <v>77.73</v>
      </c>
      <c r="AI288" s="3">
        <v>84.98</v>
      </c>
      <c r="AJ288" s="3">
        <v>48.54</v>
      </c>
      <c r="AK288" s="3">
        <v>0.93</v>
      </c>
      <c r="AL288" s="3">
        <v>6.23</v>
      </c>
      <c r="AM288" s="3">
        <v>6.38</v>
      </c>
      <c r="AN288" s="3">
        <v>3.34</v>
      </c>
      <c r="AO288" s="3">
        <v>7.31</v>
      </c>
      <c r="AP288" s="3">
        <v>1.19</v>
      </c>
      <c r="AQ288" s="3">
        <v>2.71</v>
      </c>
    </row>
    <row r="289" spans="1:43">
      <c r="A289" s="2" t="s">
        <v>540</v>
      </c>
      <c r="B289" s="3" t="s">
        <v>82</v>
      </c>
      <c r="C289" s="2">
        <v>1</v>
      </c>
      <c r="D289" s="3" t="s">
        <v>24</v>
      </c>
      <c r="E289" s="3">
        <v>1</v>
      </c>
      <c r="F289" s="3">
        <v>172</v>
      </c>
      <c r="G289" s="3">
        <v>32</v>
      </c>
      <c r="H289" s="3">
        <v>2</v>
      </c>
      <c r="I289" s="18">
        <v>3000000</v>
      </c>
      <c r="J289" s="18">
        <v>3000000</v>
      </c>
      <c r="K289" s="3">
        <v>0</v>
      </c>
      <c r="L289" s="6">
        <v>1.5893197711379528E-3</v>
      </c>
      <c r="M289">
        <v>7.3487140898748421E-3</v>
      </c>
      <c r="N289">
        <v>3.5569852941176473E-3</v>
      </c>
      <c r="O289">
        <v>0.125</v>
      </c>
      <c r="P289">
        <v>0</v>
      </c>
      <c r="Q289">
        <v>1.7145527379238402E-2</v>
      </c>
      <c r="R289" s="7">
        <v>0</v>
      </c>
      <c r="S289" s="7">
        <v>0</v>
      </c>
      <c r="T289" s="3">
        <v>1917</v>
      </c>
      <c r="U289" s="3">
        <v>26.67</v>
      </c>
      <c r="V289" s="3">
        <v>0</v>
      </c>
      <c r="W289" s="3">
        <v>0</v>
      </c>
      <c r="X289" s="3">
        <v>1.5</v>
      </c>
      <c r="Y289" s="3">
        <v>1.83</v>
      </c>
      <c r="Z289" s="3">
        <v>0.19</v>
      </c>
      <c r="AA289" s="3">
        <v>0</v>
      </c>
      <c r="AB289" s="3">
        <v>0.38</v>
      </c>
      <c r="AC289" s="3">
        <v>2.82</v>
      </c>
      <c r="AD289" s="3">
        <v>36.67</v>
      </c>
      <c r="AE289" s="3">
        <v>0.14000000000000001</v>
      </c>
      <c r="AF289" s="3">
        <v>1.78</v>
      </c>
      <c r="AG289" s="3">
        <v>3.85</v>
      </c>
      <c r="AH289" s="3">
        <v>67.98</v>
      </c>
      <c r="AI289" s="3">
        <v>72.790000000000006</v>
      </c>
      <c r="AJ289" s="3">
        <v>65.22</v>
      </c>
      <c r="AK289" s="3">
        <v>0.52</v>
      </c>
      <c r="AL289" s="3">
        <v>1.83</v>
      </c>
      <c r="AM289" s="3">
        <v>1.92</v>
      </c>
      <c r="AN289" s="3">
        <v>0.75</v>
      </c>
      <c r="AO289" s="3">
        <v>2.44</v>
      </c>
      <c r="AP289" s="3">
        <v>0</v>
      </c>
      <c r="AQ289" s="3">
        <v>0</v>
      </c>
    </row>
    <row r="290" spans="1:43" ht="15.5">
      <c r="A290" s="2" t="s">
        <v>453</v>
      </c>
      <c r="B290" s="3" t="s">
        <v>194</v>
      </c>
      <c r="C290" s="2">
        <v>2</v>
      </c>
      <c r="D290" s="3" t="s">
        <v>147</v>
      </c>
      <c r="E290" s="3">
        <v>1</v>
      </c>
      <c r="F290" s="3">
        <v>183</v>
      </c>
      <c r="G290" s="3">
        <v>22</v>
      </c>
      <c r="H290" s="3">
        <v>2</v>
      </c>
      <c r="I290" s="18">
        <v>5000000</v>
      </c>
      <c r="J290" s="18">
        <v>5000000</v>
      </c>
      <c r="K290" s="3">
        <v>0</v>
      </c>
      <c r="L290" s="5">
        <v>1.5873015873015873E-3</v>
      </c>
      <c r="M290">
        <v>2.9445453240817893E-2</v>
      </c>
      <c r="N290">
        <v>5.0125313283208019E-4</v>
      </c>
      <c r="O290">
        <v>0.58730158730158732</v>
      </c>
      <c r="P290">
        <v>0</v>
      </c>
      <c r="Q290">
        <v>0.10161292391088997</v>
      </c>
      <c r="R290" s="7">
        <v>0</v>
      </c>
      <c r="S290" s="7">
        <v>0</v>
      </c>
      <c r="T290" s="3">
        <v>1725</v>
      </c>
      <c r="U290" s="3">
        <v>43.75</v>
      </c>
      <c r="V290" s="3">
        <v>35.71</v>
      </c>
      <c r="W290" s="3">
        <v>0.05</v>
      </c>
      <c r="X290" s="3">
        <v>4.75</v>
      </c>
      <c r="Y290" s="3">
        <v>0.99</v>
      </c>
      <c r="Z290" s="3">
        <v>0.05</v>
      </c>
      <c r="AA290" s="3">
        <v>0</v>
      </c>
      <c r="AB290" s="3">
        <v>0.21</v>
      </c>
      <c r="AC290" s="3">
        <v>1.67</v>
      </c>
      <c r="AD290" s="3">
        <v>40.630000000000003</v>
      </c>
      <c r="AE290" s="3">
        <v>0.05</v>
      </c>
      <c r="AF290" s="3">
        <v>0.94</v>
      </c>
      <c r="AG290" s="3">
        <v>4.07</v>
      </c>
      <c r="AH290" s="3">
        <v>79.94</v>
      </c>
      <c r="AI290" s="3">
        <v>82.74</v>
      </c>
      <c r="AJ290" s="3">
        <v>44.44</v>
      </c>
      <c r="AK290" s="3">
        <v>0.47</v>
      </c>
      <c r="AL290" s="3">
        <v>4.33</v>
      </c>
      <c r="AM290" s="3">
        <v>2.77</v>
      </c>
      <c r="AN290" s="3">
        <v>1.88</v>
      </c>
      <c r="AO290" s="3">
        <v>5.01</v>
      </c>
      <c r="AP290" s="3">
        <v>1.2</v>
      </c>
      <c r="AQ290" s="3">
        <v>1.25</v>
      </c>
    </row>
    <row r="291" spans="1:43">
      <c r="A291" s="2" t="s">
        <v>496</v>
      </c>
      <c r="B291" s="3" t="s">
        <v>67</v>
      </c>
      <c r="C291" s="2">
        <v>3</v>
      </c>
      <c r="D291" s="3" t="s">
        <v>27</v>
      </c>
      <c r="E291" s="3">
        <v>0</v>
      </c>
      <c r="F291" s="3">
        <v>191</v>
      </c>
      <c r="G291" s="3">
        <v>31</v>
      </c>
      <c r="H291" s="3">
        <v>3</v>
      </c>
      <c r="I291" s="18">
        <v>8000000</v>
      </c>
      <c r="J291" s="18">
        <v>8000000</v>
      </c>
      <c r="K291" s="3">
        <v>0</v>
      </c>
      <c r="L291" s="3">
        <v>1.0989010989010988E-2</v>
      </c>
      <c r="M291">
        <v>5.2579587347557098E-2</v>
      </c>
      <c r="N291">
        <v>3.5714285714285712E-2</v>
      </c>
      <c r="O291">
        <v>0.33333333333333331</v>
      </c>
      <c r="P291">
        <v>1.6129032258064516E-4</v>
      </c>
      <c r="Q291">
        <v>6.0052791722439484E-2</v>
      </c>
      <c r="R291" s="7">
        <v>110976</v>
      </c>
      <c r="S291" s="7">
        <v>224758</v>
      </c>
      <c r="T291" s="3">
        <v>2013</v>
      </c>
      <c r="U291" s="3">
        <v>62.14</v>
      </c>
      <c r="V291" s="3">
        <v>28.57</v>
      </c>
      <c r="W291" s="3">
        <v>0.57999999999999996</v>
      </c>
      <c r="X291" s="3">
        <v>5.72</v>
      </c>
      <c r="Y291" s="3">
        <v>0.67</v>
      </c>
      <c r="Z291" s="3">
        <v>0.09</v>
      </c>
      <c r="AA291" s="3">
        <v>0</v>
      </c>
      <c r="AB291" s="3">
        <v>0.04</v>
      </c>
      <c r="AC291" s="3">
        <v>0.49</v>
      </c>
      <c r="AD291" s="3">
        <v>45.45</v>
      </c>
      <c r="AE291" s="3">
        <v>0.04</v>
      </c>
      <c r="AF291" s="3">
        <v>0.04</v>
      </c>
      <c r="AG291" s="3">
        <v>0.18</v>
      </c>
      <c r="AH291" s="3">
        <v>87.24</v>
      </c>
      <c r="AI291" s="3">
        <v>92.6</v>
      </c>
      <c r="AJ291" s="3">
        <v>44.58</v>
      </c>
      <c r="AK291" s="3">
        <v>0.09</v>
      </c>
      <c r="AL291" s="3">
        <v>3.98</v>
      </c>
      <c r="AM291" s="3">
        <v>0.27</v>
      </c>
      <c r="AN291" s="3">
        <v>0.18</v>
      </c>
      <c r="AO291" s="3">
        <v>6.26</v>
      </c>
      <c r="AP291" s="3">
        <v>0</v>
      </c>
      <c r="AQ291" s="3">
        <v>0</v>
      </c>
    </row>
    <row r="292" spans="1:43">
      <c r="A292" s="2" t="s">
        <v>507</v>
      </c>
      <c r="B292" s="3" t="s">
        <v>26</v>
      </c>
      <c r="C292" s="2">
        <v>1</v>
      </c>
      <c r="D292" s="3" t="s">
        <v>91</v>
      </c>
      <c r="E292" s="3">
        <v>1</v>
      </c>
      <c r="F292" s="3">
        <v>185</v>
      </c>
      <c r="G292" s="3">
        <v>25</v>
      </c>
      <c r="H292" s="3">
        <v>2</v>
      </c>
      <c r="I292" s="20">
        <v>40000000</v>
      </c>
      <c r="J292" s="20">
        <v>40000000</v>
      </c>
      <c r="K292" s="3">
        <v>0</v>
      </c>
      <c r="L292" s="2">
        <v>2.097902097902098E-2</v>
      </c>
      <c r="M292">
        <v>2.0523951762935488E-2</v>
      </c>
      <c r="N292">
        <v>1.6666666666666666E-2</v>
      </c>
      <c r="O292">
        <v>6.8627450980392163E-2</v>
      </c>
      <c r="P292">
        <v>7.6923076923076923E-4</v>
      </c>
      <c r="Q292">
        <v>1.5321521227707727E-2</v>
      </c>
      <c r="R292" s="7">
        <v>0</v>
      </c>
      <c r="S292" s="7"/>
      <c r="T292" s="3">
        <v>2083</v>
      </c>
      <c r="U292" s="3">
        <v>27.36</v>
      </c>
      <c r="V292" s="3">
        <v>30</v>
      </c>
      <c r="W292" s="3">
        <v>0</v>
      </c>
      <c r="X292" s="3">
        <v>1.56</v>
      </c>
      <c r="Y292" s="3">
        <v>1.99</v>
      </c>
      <c r="Z292" s="3">
        <v>0.17</v>
      </c>
      <c r="AA292" s="3">
        <v>0.04</v>
      </c>
      <c r="AB292" s="3">
        <v>0.43</v>
      </c>
      <c r="AC292" s="3">
        <v>2.5499999999999998</v>
      </c>
      <c r="AD292" s="3">
        <v>47.46</v>
      </c>
      <c r="AE292" s="3">
        <v>0.13</v>
      </c>
      <c r="AF292" s="3">
        <v>2.59</v>
      </c>
      <c r="AG292" s="3">
        <v>7.22</v>
      </c>
      <c r="AH292" s="3">
        <v>60.83</v>
      </c>
      <c r="AI292" s="3">
        <v>66.349999999999994</v>
      </c>
      <c r="AJ292" s="3">
        <v>25</v>
      </c>
      <c r="AK292" s="3">
        <v>0.56000000000000005</v>
      </c>
      <c r="AL292" s="3">
        <v>3.2</v>
      </c>
      <c r="AM292" s="3">
        <v>3.2</v>
      </c>
      <c r="AN292" s="3">
        <v>1.3</v>
      </c>
      <c r="AO292" s="3">
        <v>2.46</v>
      </c>
      <c r="AP292" s="3">
        <v>0.13</v>
      </c>
      <c r="AQ292" s="3">
        <v>0</v>
      </c>
    </row>
    <row r="293" spans="1:43">
      <c r="A293" s="2" t="s">
        <v>426</v>
      </c>
      <c r="B293" s="3" t="s">
        <v>145</v>
      </c>
      <c r="C293" s="2">
        <v>3</v>
      </c>
      <c r="D293" s="3" t="s">
        <v>45</v>
      </c>
      <c r="E293" s="3">
        <v>1</v>
      </c>
      <c r="F293" s="3">
        <v>185</v>
      </c>
      <c r="G293" s="3">
        <v>24</v>
      </c>
      <c r="H293" s="3">
        <v>3</v>
      </c>
      <c r="I293" s="20">
        <v>5000000</v>
      </c>
      <c r="J293" s="20">
        <v>5000000</v>
      </c>
      <c r="K293" s="3">
        <v>0</v>
      </c>
      <c r="L293" s="3">
        <v>2.747252747252747E-3</v>
      </c>
      <c r="M293">
        <v>5.4438419450366878E-2</v>
      </c>
      <c r="N293">
        <v>7.2150072150072141E-3</v>
      </c>
      <c r="O293">
        <v>0.61111111111111116</v>
      </c>
      <c r="P293">
        <v>0</v>
      </c>
      <c r="Q293">
        <v>0.11343921085510168</v>
      </c>
      <c r="R293" s="7">
        <v>0</v>
      </c>
      <c r="S293" s="7"/>
      <c r="T293" s="3">
        <v>3140</v>
      </c>
      <c r="U293" s="3">
        <v>46.3</v>
      </c>
      <c r="V293" s="3">
        <v>35.479999999999997</v>
      </c>
      <c r="W293" s="3">
        <v>0.52</v>
      </c>
      <c r="X293" s="3">
        <v>7.08</v>
      </c>
      <c r="Y293" s="3">
        <v>0.86</v>
      </c>
      <c r="Z293" s="3">
        <v>0.26</v>
      </c>
      <c r="AA293" s="3">
        <v>0.03</v>
      </c>
      <c r="AB293" s="3">
        <v>0.06</v>
      </c>
      <c r="AC293" s="3">
        <v>0.4</v>
      </c>
      <c r="AD293" s="3">
        <v>50</v>
      </c>
      <c r="AE293" s="3">
        <v>0.06</v>
      </c>
      <c r="AF293" s="3">
        <v>0.06</v>
      </c>
      <c r="AG293" s="3">
        <v>0.06</v>
      </c>
      <c r="AH293" s="3">
        <v>87.7</v>
      </c>
      <c r="AI293" s="3">
        <v>92.71</v>
      </c>
      <c r="AJ293" s="3">
        <v>64.290000000000006</v>
      </c>
      <c r="AK293" s="3">
        <v>0.09</v>
      </c>
      <c r="AL293" s="3">
        <v>4.9000000000000004</v>
      </c>
      <c r="AM293" s="3">
        <v>0.34</v>
      </c>
      <c r="AN293" s="3">
        <v>0.23</v>
      </c>
      <c r="AO293" s="3">
        <v>7.39</v>
      </c>
      <c r="AP293" s="3">
        <v>0.06</v>
      </c>
      <c r="AQ293" s="3">
        <v>0</v>
      </c>
    </row>
    <row r="294" spans="1:43">
      <c r="A294" s="2" t="s">
        <v>427</v>
      </c>
      <c r="B294" s="3" t="s">
        <v>138</v>
      </c>
      <c r="C294" s="2">
        <v>3</v>
      </c>
      <c r="D294" s="3" t="s">
        <v>45</v>
      </c>
      <c r="E294" s="3">
        <v>1</v>
      </c>
      <c r="F294" s="3">
        <v>184</v>
      </c>
      <c r="G294" s="3">
        <v>21</v>
      </c>
      <c r="H294" s="3">
        <v>3</v>
      </c>
      <c r="I294" s="18">
        <v>3000000</v>
      </c>
      <c r="J294" s="18">
        <v>3000000</v>
      </c>
      <c r="K294" s="3">
        <v>0</v>
      </c>
      <c r="L294" s="3">
        <v>2.747252747252747E-3</v>
      </c>
      <c r="M294">
        <v>3.538554638091676E-2</v>
      </c>
      <c r="N294">
        <v>0</v>
      </c>
      <c r="O294">
        <v>0.41666666666666669</v>
      </c>
      <c r="P294">
        <v>0</v>
      </c>
      <c r="Q294">
        <v>7.960940297413692E-2</v>
      </c>
      <c r="R294" s="7">
        <v>0</v>
      </c>
      <c r="S294" s="7">
        <v>13102.333333333334</v>
      </c>
      <c r="T294" s="3">
        <v>2433</v>
      </c>
      <c r="U294" s="3">
        <v>44.83</v>
      </c>
      <c r="V294" s="3">
        <v>14.29</v>
      </c>
      <c r="W294" s="3">
        <v>0.26</v>
      </c>
      <c r="X294" s="3">
        <v>5.88</v>
      </c>
      <c r="Y294" s="3">
        <v>1.04</v>
      </c>
      <c r="Z294" s="3">
        <v>0.04</v>
      </c>
      <c r="AA294" s="3">
        <v>0</v>
      </c>
      <c r="AB294" s="3">
        <v>0</v>
      </c>
      <c r="AC294" s="3">
        <v>0.22</v>
      </c>
      <c r="AD294" s="3">
        <v>0</v>
      </c>
      <c r="AE294" s="3">
        <v>0.04</v>
      </c>
      <c r="AF294" s="3">
        <v>1.52</v>
      </c>
      <c r="AG294" s="3">
        <v>1.48</v>
      </c>
      <c r="AH294" s="3">
        <v>83.87</v>
      </c>
      <c r="AI294" s="3">
        <v>89.09</v>
      </c>
      <c r="AJ294" s="3">
        <v>60.12</v>
      </c>
      <c r="AK294" s="3">
        <v>0.26</v>
      </c>
      <c r="AL294" s="3">
        <v>7.14</v>
      </c>
      <c r="AM294" s="3">
        <v>1.52</v>
      </c>
      <c r="AN294" s="3">
        <v>0.15</v>
      </c>
      <c r="AO294" s="3">
        <v>11.13</v>
      </c>
      <c r="AP294" s="3">
        <v>0</v>
      </c>
      <c r="AQ294" s="3">
        <v>0.04</v>
      </c>
    </row>
    <row r="295" spans="1:43">
      <c r="A295" s="2" t="s">
        <v>482</v>
      </c>
      <c r="B295" s="3" t="s">
        <v>25</v>
      </c>
      <c r="C295" s="2">
        <v>1</v>
      </c>
      <c r="D295" s="3" t="s">
        <v>45</v>
      </c>
      <c r="E295" s="3">
        <v>1</v>
      </c>
      <c r="F295" s="3">
        <v>184</v>
      </c>
      <c r="G295" s="3">
        <v>23</v>
      </c>
      <c r="H295" s="3">
        <v>5</v>
      </c>
      <c r="I295" s="20">
        <v>60000000</v>
      </c>
      <c r="J295" s="20">
        <v>60000000</v>
      </c>
      <c r="K295" s="3">
        <v>0</v>
      </c>
      <c r="L295" s="6">
        <v>3.4965034965034968E-2</v>
      </c>
      <c r="M295">
        <v>6.5703651287552872E-2</v>
      </c>
      <c r="N295">
        <v>5.1551870748299325E-2</v>
      </c>
      <c r="O295">
        <v>0.21176470588235294</v>
      </c>
      <c r="P295">
        <v>7.4999999999999997E-3</v>
      </c>
      <c r="Q295">
        <v>4.9191709366664546E-2</v>
      </c>
      <c r="R295" s="7">
        <v>1827374</v>
      </c>
      <c r="S295" s="7"/>
      <c r="T295" s="3">
        <v>1740</v>
      </c>
      <c r="U295" s="3">
        <v>46.15</v>
      </c>
      <c r="V295" s="3">
        <v>0</v>
      </c>
      <c r="W295" s="3">
        <v>0</v>
      </c>
      <c r="X295" s="3">
        <v>1.4</v>
      </c>
      <c r="Y295" s="3">
        <v>0.78</v>
      </c>
      <c r="Z295" s="3">
        <v>0.1</v>
      </c>
      <c r="AA295" s="3">
        <v>0</v>
      </c>
      <c r="AB295" s="3">
        <v>0.52</v>
      </c>
      <c r="AC295" s="3">
        <v>1.97</v>
      </c>
      <c r="AD295" s="3">
        <v>55.26</v>
      </c>
      <c r="AE295" s="3">
        <v>0.1</v>
      </c>
      <c r="AF295" s="3">
        <v>2.2200000000000002</v>
      </c>
      <c r="AG295" s="3">
        <v>5.12</v>
      </c>
      <c r="AH295" s="3">
        <v>80.45</v>
      </c>
      <c r="AI295" s="3">
        <v>85.01</v>
      </c>
      <c r="AJ295" s="3">
        <v>57.89</v>
      </c>
      <c r="AK295" s="3">
        <v>0.41</v>
      </c>
      <c r="AL295" s="3">
        <v>2.79</v>
      </c>
      <c r="AM295" s="3">
        <v>3.78</v>
      </c>
      <c r="AN295" s="3">
        <v>1.29</v>
      </c>
      <c r="AO295" s="3">
        <v>4.8600000000000003</v>
      </c>
      <c r="AP295" s="3">
        <v>0</v>
      </c>
      <c r="AQ295" s="3">
        <v>0.05</v>
      </c>
    </row>
    <row r="296" spans="1:43" ht="15.5">
      <c r="A296" s="2" t="s">
        <v>418</v>
      </c>
      <c r="B296" s="3" t="s">
        <v>163</v>
      </c>
      <c r="C296" s="2">
        <v>2</v>
      </c>
      <c r="D296" s="3" t="s">
        <v>27</v>
      </c>
      <c r="E296" s="3">
        <v>0</v>
      </c>
      <c r="F296" s="3">
        <v>180</v>
      </c>
      <c r="G296" s="3">
        <v>31</v>
      </c>
      <c r="H296" s="3">
        <v>3</v>
      </c>
      <c r="I296" s="18">
        <v>1000000</v>
      </c>
      <c r="J296" s="18">
        <v>1000000</v>
      </c>
      <c r="K296" s="3">
        <v>0</v>
      </c>
      <c r="L296" s="5">
        <v>3.968253968253968E-3</v>
      </c>
      <c r="M296">
        <v>9.1267185146652555E-3</v>
      </c>
      <c r="N296">
        <v>5.208333333333333E-3</v>
      </c>
      <c r="O296">
        <v>7.1428571428571425E-2</v>
      </c>
      <c r="P296">
        <v>0</v>
      </c>
      <c r="Q296">
        <v>1.3588337204732893E-2</v>
      </c>
      <c r="R296" s="7">
        <v>0</v>
      </c>
      <c r="S296" s="7">
        <v>0</v>
      </c>
      <c r="T296" s="3">
        <v>2783</v>
      </c>
      <c r="U296" s="3">
        <v>26.51</v>
      </c>
      <c r="V296" s="3">
        <v>33.33</v>
      </c>
      <c r="W296" s="3">
        <v>0.28999999999999998</v>
      </c>
      <c r="X296" s="3">
        <v>4.1100000000000003</v>
      </c>
      <c r="Y296" s="3">
        <v>2.0099999999999998</v>
      </c>
      <c r="Z296" s="3">
        <v>0.32</v>
      </c>
      <c r="AA296" s="3">
        <v>0</v>
      </c>
      <c r="AB296" s="3">
        <v>0.1</v>
      </c>
      <c r="AC296" s="3">
        <v>0.57999999999999996</v>
      </c>
      <c r="AD296" s="3">
        <v>38.89</v>
      </c>
      <c r="AE296" s="3">
        <v>0.06</v>
      </c>
      <c r="AF296" s="3">
        <v>1.1000000000000001</v>
      </c>
      <c r="AG296" s="3">
        <v>1.75</v>
      </c>
      <c r="AH296" s="3">
        <v>74.44</v>
      </c>
      <c r="AI296" s="3">
        <v>80.849999999999994</v>
      </c>
      <c r="AJ296" s="3">
        <v>41.57</v>
      </c>
      <c r="AK296" s="3">
        <v>0.19</v>
      </c>
      <c r="AL296" s="3">
        <v>4.8499999999999996</v>
      </c>
      <c r="AM296" s="3">
        <v>1.75</v>
      </c>
      <c r="AN296" s="3">
        <v>0.94</v>
      </c>
      <c r="AO296" s="3">
        <v>5.47</v>
      </c>
      <c r="AP296" s="3">
        <v>0.03</v>
      </c>
      <c r="AQ296" s="3">
        <v>0.16</v>
      </c>
    </row>
    <row r="297" spans="1:43">
      <c r="A297" s="3" t="s">
        <v>407</v>
      </c>
      <c r="B297" s="3" t="s">
        <v>44</v>
      </c>
      <c r="C297" s="2">
        <v>3</v>
      </c>
      <c r="D297" s="3" t="s">
        <v>24</v>
      </c>
      <c r="E297" s="3">
        <v>1</v>
      </c>
      <c r="F297" s="3">
        <v>182</v>
      </c>
      <c r="G297" s="3">
        <v>31</v>
      </c>
      <c r="H297" s="3">
        <v>1</v>
      </c>
      <c r="I297" s="20">
        <v>2000000</v>
      </c>
      <c r="J297" s="20">
        <v>2000000</v>
      </c>
      <c r="K297" s="3">
        <v>0</v>
      </c>
      <c r="L297" s="3">
        <v>9.1575091575091579E-3</v>
      </c>
      <c r="M297">
        <v>8.6029588991363357E-2</v>
      </c>
      <c r="N297">
        <v>3.6547619047619044E-2</v>
      </c>
      <c r="O297">
        <v>0.61904761904761896</v>
      </c>
      <c r="P297">
        <v>0</v>
      </c>
      <c r="Q297">
        <v>0.12258899409879191</v>
      </c>
      <c r="R297" s="7">
        <v>74898</v>
      </c>
      <c r="S297" s="7"/>
      <c r="T297" s="3">
        <v>982</v>
      </c>
      <c r="U297" s="3">
        <v>45.83</v>
      </c>
      <c r="V297" s="3">
        <v>100</v>
      </c>
      <c r="W297" s="3">
        <v>0.37</v>
      </c>
      <c r="X297" s="3">
        <v>4.8600000000000003</v>
      </c>
      <c r="Y297" s="3">
        <v>1.92</v>
      </c>
      <c r="Z297" s="3">
        <v>0.37</v>
      </c>
      <c r="AA297" s="3">
        <v>0</v>
      </c>
      <c r="AB297" s="3">
        <v>0</v>
      </c>
      <c r="AC297" s="3">
        <v>0.27</v>
      </c>
      <c r="AD297" s="3">
        <v>0</v>
      </c>
      <c r="AE297" s="3">
        <v>0</v>
      </c>
      <c r="AF297" s="3">
        <v>4.58</v>
      </c>
      <c r="AG297" s="3">
        <v>2.02</v>
      </c>
      <c r="AH297" s="3">
        <v>84.03</v>
      </c>
      <c r="AI297" s="3">
        <v>90.23</v>
      </c>
      <c r="AJ297" s="3">
        <v>65.38</v>
      </c>
      <c r="AK297" s="3">
        <v>0.55000000000000004</v>
      </c>
      <c r="AL297" s="3">
        <v>4.22</v>
      </c>
      <c r="AM297" s="3">
        <v>4.49</v>
      </c>
      <c r="AN297" s="3">
        <v>0.82</v>
      </c>
      <c r="AO297" s="3">
        <v>8.07</v>
      </c>
      <c r="AP297" s="3">
        <v>0</v>
      </c>
      <c r="AQ297" s="3">
        <v>0</v>
      </c>
    </row>
    <row r="298" spans="1:43">
      <c r="A298" s="2" t="s">
        <v>420</v>
      </c>
      <c r="B298" s="3" t="s">
        <v>92</v>
      </c>
      <c r="C298" s="2">
        <v>3</v>
      </c>
      <c r="D298" s="3" t="s">
        <v>27</v>
      </c>
      <c r="E298" s="3">
        <v>0</v>
      </c>
      <c r="F298" s="3">
        <v>180</v>
      </c>
      <c r="G298" s="3">
        <v>24</v>
      </c>
      <c r="H298" s="3">
        <v>1</v>
      </c>
      <c r="I298" s="18">
        <v>7000000</v>
      </c>
      <c r="J298" s="18">
        <v>7000000</v>
      </c>
      <c r="K298" s="3">
        <v>0</v>
      </c>
      <c r="L298" s="3">
        <v>2.1978021978021976E-2</v>
      </c>
      <c r="M298">
        <v>5.9207895017149952E-2</v>
      </c>
      <c r="N298">
        <v>3.8461538461538464E-2</v>
      </c>
      <c r="O298">
        <v>0.70833333333333337</v>
      </c>
      <c r="P298">
        <v>3.2258064516129032E-4</v>
      </c>
      <c r="Q298">
        <v>9.7382119920664867E-2</v>
      </c>
      <c r="R298" s="7">
        <v>0</v>
      </c>
      <c r="S298" s="7">
        <v>43771</v>
      </c>
      <c r="T298" s="3">
        <v>626</v>
      </c>
      <c r="U298" s="3">
        <v>40</v>
      </c>
      <c r="V298" s="3">
        <v>25</v>
      </c>
      <c r="W298" s="3">
        <v>0.28999999999999998</v>
      </c>
      <c r="X298" s="3">
        <v>3.88</v>
      </c>
      <c r="Y298" s="3">
        <v>1.01</v>
      </c>
      <c r="Z298" s="3">
        <v>0</v>
      </c>
      <c r="AA298" s="3">
        <v>0</v>
      </c>
      <c r="AB298" s="3">
        <v>0</v>
      </c>
      <c r="AC298" s="3">
        <v>0.72</v>
      </c>
      <c r="AD298" s="3">
        <v>20</v>
      </c>
      <c r="AE298" s="3">
        <v>0.14000000000000001</v>
      </c>
      <c r="AF298" s="3">
        <v>3.31</v>
      </c>
      <c r="AG298" s="3">
        <v>2.59</v>
      </c>
      <c r="AH298" s="3">
        <v>71.12</v>
      </c>
      <c r="AI298" s="3">
        <v>86.13</v>
      </c>
      <c r="AJ298" s="3">
        <v>34.380000000000003</v>
      </c>
      <c r="AK298" s="3">
        <v>0.28999999999999998</v>
      </c>
      <c r="AL298" s="3">
        <v>3.88</v>
      </c>
      <c r="AM298" s="3">
        <v>2.0099999999999998</v>
      </c>
      <c r="AN298" s="3">
        <v>0.28999999999999998</v>
      </c>
      <c r="AO298" s="3">
        <v>5.75</v>
      </c>
      <c r="AP298" s="3">
        <v>0</v>
      </c>
      <c r="AQ298" s="3">
        <v>0</v>
      </c>
    </row>
    <row r="299" spans="1:43">
      <c r="A299" s="2" t="s">
        <v>694</v>
      </c>
      <c r="B299" s="3" t="s">
        <v>151</v>
      </c>
      <c r="C299" s="2">
        <v>3</v>
      </c>
      <c r="D299" s="3" t="s">
        <v>24</v>
      </c>
      <c r="E299" s="3">
        <v>0</v>
      </c>
      <c r="F299" s="3">
        <v>179</v>
      </c>
      <c r="G299" s="3">
        <v>29</v>
      </c>
      <c r="H299" s="3">
        <v>4</v>
      </c>
      <c r="I299" s="18">
        <v>1000000</v>
      </c>
      <c r="J299" s="18">
        <v>1000000</v>
      </c>
      <c r="K299" s="3">
        <v>0</v>
      </c>
      <c r="L299" s="3">
        <v>1.0989010989010988E-2</v>
      </c>
      <c r="M299">
        <v>4.078797460147076E-2</v>
      </c>
      <c r="N299">
        <v>1.1904761904761904E-2</v>
      </c>
      <c r="O299">
        <v>0.66666666666666663</v>
      </c>
      <c r="P299">
        <v>0</v>
      </c>
      <c r="Q299">
        <v>0.1077310230148202</v>
      </c>
      <c r="R299" s="7">
        <v>3056</v>
      </c>
      <c r="S299" s="7">
        <v>9105</v>
      </c>
      <c r="T299" s="3">
        <v>1876</v>
      </c>
      <c r="U299" s="3">
        <v>28.57</v>
      </c>
      <c r="V299" s="3">
        <v>20</v>
      </c>
      <c r="W299" s="3">
        <v>0.1</v>
      </c>
      <c r="X299" s="3">
        <v>3.98</v>
      </c>
      <c r="Y299" s="3">
        <v>0.53</v>
      </c>
      <c r="Z299" s="3">
        <v>0.19</v>
      </c>
      <c r="AA299" s="3">
        <v>0</v>
      </c>
      <c r="AB299" s="3">
        <v>0.1</v>
      </c>
      <c r="AC299" s="3">
        <v>0.62</v>
      </c>
      <c r="AD299" s="3">
        <v>30.77</v>
      </c>
      <c r="AE299" s="3">
        <v>0.1</v>
      </c>
      <c r="AF299" s="3">
        <v>2.88</v>
      </c>
      <c r="AG299" s="3">
        <v>3.55</v>
      </c>
      <c r="AH299" s="3">
        <v>72.77</v>
      </c>
      <c r="AI299" s="3">
        <v>83.52</v>
      </c>
      <c r="AJ299" s="3">
        <v>37.35</v>
      </c>
      <c r="AK299" s="3">
        <v>0.38</v>
      </c>
      <c r="AL299" s="3">
        <v>4.8</v>
      </c>
      <c r="AM299" s="3">
        <v>2.93</v>
      </c>
      <c r="AN299" s="3">
        <v>0.72</v>
      </c>
      <c r="AO299" s="3">
        <v>7</v>
      </c>
      <c r="AP299" s="3">
        <v>0.05</v>
      </c>
      <c r="AQ299" s="3">
        <v>0.1</v>
      </c>
    </row>
    <row r="300" spans="1:43">
      <c r="A300" s="2" t="s">
        <v>1613</v>
      </c>
      <c r="B300" s="3" t="s">
        <v>159</v>
      </c>
      <c r="C300" s="2">
        <v>3</v>
      </c>
      <c r="D300" s="3" t="s">
        <v>24</v>
      </c>
      <c r="E300" s="3">
        <v>1</v>
      </c>
      <c r="F300" s="3">
        <v>175</v>
      </c>
      <c r="G300" s="3">
        <v>31</v>
      </c>
      <c r="H300" s="3">
        <v>2</v>
      </c>
      <c r="I300" s="18">
        <v>2000000</v>
      </c>
      <c r="J300" s="18">
        <v>2000000</v>
      </c>
      <c r="K300" s="3">
        <v>0</v>
      </c>
      <c r="L300" s="3">
        <v>2.747252747252747E-3</v>
      </c>
      <c r="M300">
        <v>2.2620579679486372E-2</v>
      </c>
      <c r="N300">
        <v>0</v>
      </c>
      <c r="O300">
        <v>0.27777777777777779</v>
      </c>
      <c r="P300">
        <v>0</v>
      </c>
      <c r="Q300">
        <v>5.0682731319840406E-2</v>
      </c>
      <c r="R300" s="7">
        <v>0</v>
      </c>
      <c r="S300" s="7">
        <v>0</v>
      </c>
      <c r="T300" s="3">
        <v>2002</v>
      </c>
      <c r="U300" s="3">
        <v>34.21</v>
      </c>
      <c r="V300" s="3">
        <v>11.11</v>
      </c>
      <c r="W300" s="3">
        <v>0.13</v>
      </c>
      <c r="X300" s="3">
        <v>3.55</v>
      </c>
      <c r="Y300" s="3">
        <v>1.3</v>
      </c>
      <c r="Z300" s="3">
        <v>0.22</v>
      </c>
      <c r="AA300" s="3">
        <v>0</v>
      </c>
      <c r="AB300" s="3">
        <v>0.09</v>
      </c>
      <c r="AC300" s="3">
        <v>0.36</v>
      </c>
      <c r="AD300" s="3">
        <v>25</v>
      </c>
      <c r="AE300" s="3">
        <v>0</v>
      </c>
      <c r="AF300" s="3">
        <v>4.59</v>
      </c>
      <c r="AG300" s="3">
        <v>3.33</v>
      </c>
      <c r="AH300" s="3">
        <v>73.650000000000006</v>
      </c>
      <c r="AI300" s="3">
        <v>85.84</v>
      </c>
      <c r="AJ300" s="3">
        <v>45.83</v>
      </c>
      <c r="AK300" s="3">
        <v>0.49</v>
      </c>
      <c r="AL300" s="3">
        <v>5.03</v>
      </c>
      <c r="AM300" s="3">
        <v>4.32</v>
      </c>
      <c r="AN300" s="3">
        <v>0.72</v>
      </c>
      <c r="AO300" s="3">
        <v>7.6</v>
      </c>
      <c r="AP300" s="3">
        <v>0</v>
      </c>
      <c r="AQ300" s="3">
        <v>0</v>
      </c>
    </row>
    <row r="301" spans="1:43">
      <c r="A301" s="2" t="s">
        <v>541</v>
      </c>
      <c r="B301" s="3" t="s">
        <v>182</v>
      </c>
      <c r="C301" s="2">
        <v>3</v>
      </c>
      <c r="D301" s="3" t="s">
        <v>24</v>
      </c>
      <c r="E301" s="3">
        <v>0</v>
      </c>
      <c r="F301" s="3">
        <v>178</v>
      </c>
      <c r="G301" s="3">
        <v>28</v>
      </c>
      <c r="H301" s="3">
        <v>1</v>
      </c>
      <c r="I301" s="20">
        <v>1500000</v>
      </c>
      <c r="J301" s="20">
        <v>1500000</v>
      </c>
      <c r="K301" s="3">
        <v>0</v>
      </c>
      <c r="L301" s="3">
        <v>1.0073260073260074E-2</v>
      </c>
      <c r="M301">
        <v>9.9320640888740874E-2</v>
      </c>
      <c r="N301">
        <v>2.2023809523809522E-2</v>
      </c>
      <c r="O301">
        <v>1.2</v>
      </c>
      <c r="P301">
        <v>0</v>
      </c>
      <c r="Q301">
        <v>0.18854585023696346</v>
      </c>
      <c r="R301" s="7">
        <v>26770</v>
      </c>
      <c r="S301" s="7"/>
      <c r="T301" s="3">
        <v>1333</v>
      </c>
      <c r="U301" s="3">
        <v>56</v>
      </c>
      <c r="V301" s="3">
        <v>0</v>
      </c>
      <c r="W301" s="3">
        <v>0.2</v>
      </c>
      <c r="X301" s="3">
        <v>5.2</v>
      </c>
      <c r="Y301" s="3">
        <v>0.95</v>
      </c>
      <c r="Z301" s="3">
        <v>0.27</v>
      </c>
      <c r="AA301" s="3">
        <v>0</v>
      </c>
      <c r="AB301" s="3">
        <v>0</v>
      </c>
      <c r="AC301" s="3">
        <v>0.2</v>
      </c>
      <c r="AD301" s="3">
        <v>33.33</v>
      </c>
      <c r="AE301" s="3">
        <v>0.14000000000000001</v>
      </c>
      <c r="AF301" s="3">
        <v>3.92</v>
      </c>
      <c r="AG301" s="3">
        <v>1.49</v>
      </c>
      <c r="AH301" s="3">
        <v>72.55</v>
      </c>
      <c r="AI301" s="3">
        <v>81.75</v>
      </c>
      <c r="AJ301" s="3">
        <v>47.46</v>
      </c>
      <c r="AK301" s="3">
        <v>0.41</v>
      </c>
      <c r="AL301" s="3">
        <v>4.8600000000000003</v>
      </c>
      <c r="AM301" s="3">
        <v>3.98</v>
      </c>
      <c r="AN301" s="3">
        <v>0.68</v>
      </c>
      <c r="AO301" s="3">
        <v>8.84</v>
      </c>
      <c r="AP301" s="3">
        <v>0</v>
      </c>
      <c r="AQ301" s="3">
        <v>7.0000000000000007E-2</v>
      </c>
    </row>
    <row r="302" spans="1:43">
      <c r="A302" s="2" t="s">
        <v>510</v>
      </c>
      <c r="B302" s="3" t="s">
        <v>23</v>
      </c>
      <c r="C302" s="2">
        <v>3</v>
      </c>
      <c r="D302" s="3" t="s">
        <v>13</v>
      </c>
      <c r="E302" s="3">
        <v>1</v>
      </c>
      <c r="F302" s="3">
        <v>190</v>
      </c>
      <c r="G302" s="3">
        <v>26</v>
      </c>
      <c r="H302" s="3">
        <v>3</v>
      </c>
      <c r="I302" s="18">
        <v>50000000</v>
      </c>
      <c r="J302" s="18">
        <v>50000000</v>
      </c>
      <c r="K302" s="3">
        <v>0</v>
      </c>
      <c r="L302" s="3">
        <v>7.6923076923076927E-2</v>
      </c>
      <c r="M302">
        <v>9.7014201245706061E-2</v>
      </c>
      <c r="N302">
        <v>8.3333333333333329E-2</v>
      </c>
      <c r="O302">
        <v>0.30769230769230771</v>
      </c>
      <c r="P302">
        <v>0.02</v>
      </c>
      <c r="Q302">
        <v>5.708721081014153E-2</v>
      </c>
      <c r="R302" s="7">
        <v>428825</v>
      </c>
      <c r="S302" s="7">
        <v>1096022</v>
      </c>
      <c r="T302" s="3">
        <v>3068</v>
      </c>
      <c r="U302" s="3">
        <v>48.03</v>
      </c>
      <c r="V302" s="3">
        <v>0</v>
      </c>
      <c r="W302" s="3">
        <v>0.18</v>
      </c>
      <c r="X302" s="3">
        <v>3.75</v>
      </c>
      <c r="Y302" s="3">
        <v>0.82</v>
      </c>
      <c r="Z302" s="3">
        <v>0.21</v>
      </c>
      <c r="AA302" s="3">
        <v>0</v>
      </c>
      <c r="AB302" s="3">
        <v>0.03</v>
      </c>
      <c r="AC302" s="3">
        <v>0.67</v>
      </c>
      <c r="AD302" s="3">
        <v>21.74</v>
      </c>
      <c r="AE302" s="3">
        <v>0</v>
      </c>
      <c r="AF302" s="3">
        <v>0.03</v>
      </c>
      <c r="AG302" s="3">
        <v>0.26</v>
      </c>
      <c r="AH302" s="3">
        <v>92.63</v>
      </c>
      <c r="AI302" s="3">
        <v>95.62</v>
      </c>
      <c r="AJ302" s="3">
        <v>59.62</v>
      </c>
      <c r="AK302" s="3">
        <v>0.03</v>
      </c>
      <c r="AL302" s="3">
        <v>9.36</v>
      </c>
      <c r="AM302" s="3">
        <v>0.97</v>
      </c>
      <c r="AN302" s="3">
        <v>0.97</v>
      </c>
      <c r="AO302" s="3">
        <v>12.7</v>
      </c>
      <c r="AP302" s="3">
        <v>0</v>
      </c>
      <c r="AQ302" s="3">
        <v>0</v>
      </c>
    </row>
    <row r="303" spans="1:43">
      <c r="A303" s="2" t="s">
        <v>515</v>
      </c>
      <c r="B303" s="3" t="s">
        <v>92</v>
      </c>
      <c r="C303" s="2">
        <v>1</v>
      </c>
      <c r="D303" s="3" t="s">
        <v>219</v>
      </c>
      <c r="E303" s="3">
        <v>1</v>
      </c>
      <c r="F303" s="3">
        <v>180</v>
      </c>
      <c r="G303" s="3">
        <v>23</v>
      </c>
      <c r="H303" s="3">
        <v>1</v>
      </c>
      <c r="I303" s="18">
        <v>9000000</v>
      </c>
      <c r="J303" s="18">
        <v>9000000</v>
      </c>
      <c r="K303" s="3">
        <v>0</v>
      </c>
      <c r="L303" s="2">
        <v>3.4965034965034965E-3</v>
      </c>
      <c r="M303">
        <v>1.0676563734593074E-2</v>
      </c>
      <c r="N303">
        <v>6.3301282051282052E-3</v>
      </c>
      <c r="O303">
        <v>0.12820512820512822</v>
      </c>
      <c r="P303">
        <v>4.1666666666666664E-4</v>
      </c>
      <c r="Q303">
        <v>1.9635508327414376E-2</v>
      </c>
      <c r="R303" s="7">
        <v>5276</v>
      </c>
      <c r="S303" s="7">
        <v>46858</v>
      </c>
      <c r="T303" s="3">
        <v>1690</v>
      </c>
      <c r="U303" s="3">
        <v>37.93</v>
      </c>
      <c r="V303" s="3">
        <v>12.5</v>
      </c>
      <c r="W303" s="3">
        <v>0.11</v>
      </c>
      <c r="X303" s="3">
        <v>1.6</v>
      </c>
      <c r="Y303" s="3">
        <v>1.6</v>
      </c>
      <c r="Z303" s="3">
        <v>0.16</v>
      </c>
      <c r="AA303" s="3">
        <v>0</v>
      </c>
      <c r="AB303" s="3">
        <v>0.27</v>
      </c>
      <c r="AC303" s="3">
        <v>2.2400000000000002</v>
      </c>
      <c r="AD303" s="3">
        <v>30.95</v>
      </c>
      <c r="AE303" s="3">
        <v>0</v>
      </c>
      <c r="AF303" s="3">
        <v>0.48</v>
      </c>
      <c r="AG303" s="3">
        <v>2.08</v>
      </c>
      <c r="AH303" s="3">
        <v>79.459999999999994</v>
      </c>
      <c r="AI303" s="3">
        <v>82.7</v>
      </c>
      <c r="AJ303" s="3">
        <v>53.85</v>
      </c>
      <c r="AK303" s="3">
        <v>0.05</v>
      </c>
      <c r="AL303" s="3">
        <v>1.33</v>
      </c>
      <c r="AM303" s="3">
        <v>0.64</v>
      </c>
      <c r="AN303" s="3">
        <v>0.32</v>
      </c>
      <c r="AO303" s="3">
        <v>1.54</v>
      </c>
      <c r="AP303" s="3">
        <v>0.16</v>
      </c>
      <c r="AQ303" s="3">
        <v>0</v>
      </c>
    </row>
    <row r="304" spans="1:43" ht="15.5">
      <c r="A304" s="2" t="s">
        <v>523</v>
      </c>
      <c r="B304" s="3" t="s">
        <v>159</v>
      </c>
      <c r="C304" s="2">
        <v>2</v>
      </c>
      <c r="D304" s="3" t="s">
        <v>24</v>
      </c>
      <c r="E304" s="3">
        <v>1</v>
      </c>
      <c r="F304" s="3">
        <v>173</v>
      </c>
      <c r="G304" s="3">
        <v>24</v>
      </c>
      <c r="H304" s="3">
        <v>4</v>
      </c>
      <c r="I304" s="18">
        <v>1500000</v>
      </c>
      <c r="J304" s="18">
        <v>1500000</v>
      </c>
      <c r="K304" s="3">
        <v>0</v>
      </c>
      <c r="L304" s="5">
        <v>3.968253968253968E-3</v>
      </c>
      <c r="M304">
        <v>9.392838533787003E-3</v>
      </c>
      <c r="N304">
        <v>6.1011904761904762E-3</v>
      </c>
      <c r="O304">
        <v>9.8214285714285712E-2</v>
      </c>
      <c r="P304">
        <v>0</v>
      </c>
      <c r="Q304">
        <v>1.4135291021891705E-2</v>
      </c>
      <c r="R304" s="7">
        <v>0</v>
      </c>
      <c r="S304" s="7">
        <v>0</v>
      </c>
      <c r="T304" s="3">
        <v>1147</v>
      </c>
      <c r="U304" s="3">
        <v>41.27</v>
      </c>
      <c r="V304" s="3">
        <v>20</v>
      </c>
      <c r="W304" s="3">
        <v>0.08</v>
      </c>
      <c r="X304" s="3">
        <v>4.08</v>
      </c>
      <c r="Y304" s="3">
        <v>2.2000000000000002</v>
      </c>
      <c r="Z304" s="3">
        <v>0.47</v>
      </c>
      <c r="AA304" s="3">
        <v>0</v>
      </c>
      <c r="AB304" s="3">
        <v>0.08</v>
      </c>
      <c r="AC304" s="3">
        <v>0.71</v>
      </c>
      <c r="AD304" s="3">
        <v>33.33</v>
      </c>
      <c r="AE304" s="3">
        <v>0</v>
      </c>
      <c r="AF304" s="3">
        <v>0.24</v>
      </c>
      <c r="AG304" s="3">
        <v>1.18</v>
      </c>
      <c r="AH304" s="3">
        <v>77.989999999999995</v>
      </c>
      <c r="AI304" s="3">
        <v>82.14</v>
      </c>
      <c r="AJ304" s="3">
        <v>35.479999999999997</v>
      </c>
      <c r="AK304" s="3">
        <v>0</v>
      </c>
      <c r="AL304" s="3">
        <v>3.69</v>
      </c>
      <c r="AM304" s="3">
        <v>0.47</v>
      </c>
      <c r="AN304" s="3">
        <v>0.39</v>
      </c>
      <c r="AO304" s="3">
        <v>4.32</v>
      </c>
      <c r="AP304" s="3">
        <v>0</v>
      </c>
      <c r="AQ304" s="3">
        <v>0.16</v>
      </c>
    </row>
    <row r="305" spans="1:43">
      <c r="A305" s="2" t="s">
        <v>530</v>
      </c>
      <c r="B305" s="3" t="s">
        <v>146</v>
      </c>
      <c r="C305" s="2">
        <v>1</v>
      </c>
      <c r="D305" s="3" t="s">
        <v>58</v>
      </c>
      <c r="E305" s="3">
        <v>1</v>
      </c>
      <c r="F305" s="3">
        <v>176</v>
      </c>
      <c r="G305" s="3">
        <v>24</v>
      </c>
      <c r="H305" s="3">
        <v>4</v>
      </c>
      <c r="I305" s="18">
        <v>6000000</v>
      </c>
      <c r="J305" s="18">
        <v>6000000</v>
      </c>
      <c r="K305" s="3">
        <v>0</v>
      </c>
      <c r="L305" s="6">
        <v>1.5893197711379528E-3</v>
      </c>
      <c r="M305">
        <v>5.6056773814975903E-3</v>
      </c>
      <c r="N305">
        <v>1.8358585858585859E-3</v>
      </c>
      <c r="O305">
        <v>4.1666666666666664E-2</v>
      </c>
      <c r="P305">
        <v>0</v>
      </c>
      <c r="Q305">
        <v>8.8979431030632074E-3</v>
      </c>
      <c r="R305" s="7">
        <v>0</v>
      </c>
      <c r="S305" s="7">
        <v>0</v>
      </c>
      <c r="T305" s="3">
        <v>876</v>
      </c>
      <c r="U305" s="3">
        <v>33.33</v>
      </c>
      <c r="V305" s="3">
        <v>0</v>
      </c>
      <c r="W305" s="3">
        <v>0</v>
      </c>
      <c r="X305" s="3">
        <v>1.75</v>
      </c>
      <c r="Y305" s="3">
        <v>0.82</v>
      </c>
      <c r="Z305" s="3">
        <v>0</v>
      </c>
      <c r="AA305" s="3">
        <v>0</v>
      </c>
      <c r="AB305" s="3">
        <v>0.31</v>
      </c>
      <c r="AC305" s="3">
        <v>2.57</v>
      </c>
      <c r="AD305" s="3">
        <v>32</v>
      </c>
      <c r="AE305" s="3">
        <v>0.41</v>
      </c>
      <c r="AF305" s="3">
        <v>1.34</v>
      </c>
      <c r="AG305" s="3">
        <v>11.2</v>
      </c>
      <c r="AH305" s="3">
        <v>79.39</v>
      </c>
      <c r="AI305" s="3">
        <v>82.64</v>
      </c>
      <c r="AJ305" s="3">
        <v>42.86</v>
      </c>
      <c r="AK305" s="3">
        <v>0.62</v>
      </c>
      <c r="AL305" s="3">
        <v>2.0499999999999998</v>
      </c>
      <c r="AM305" s="3">
        <v>3.08</v>
      </c>
      <c r="AN305" s="3">
        <v>0.72</v>
      </c>
      <c r="AO305" s="3">
        <v>5.34</v>
      </c>
      <c r="AP305" s="3">
        <v>0.62</v>
      </c>
      <c r="AQ305" s="3">
        <v>1.64</v>
      </c>
    </row>
    <row r="306" spans="1:43">
      <c r="A306" s="3" t="s">
        <v>410</v>
      </c>
      <c r="B306" s="3" t="s">
        <v>78</v>
      </c>
      <c r="C306" s="2">
        <v>1</v>
      </c>
      <c r="D306" s="3" t="s">
        <v>24</v>
      </c>
      <c r="E306" s="3">
        <v>1</v>
      </c>
      <c r="F306" s="3">
        <v>181</v>
      </c>
      <c r="G306" s="3">
        <v>38</v>
      </c>
      <c r="H306" s="3">
        <v>1</v>
      </c>
      <c r="I306" s="20">
        <v>1000000</v>
      </c>
      <c r="J306" s="20">
        <v>1000000</v>
      </c>
      <c r="K306" s="3">
        <v>0</v>
      </c>
      <c r="L306" s="2">
        <v>3.4965034965034965E-3</v>
      </c>
      <c r="M306">
        <v>7.6034756967189232E-3</v>
      </c>
      <c r="N306">
        <v>7.6340326340326344E-3</v>
      </c>
      <c r="O306">
        <v>4.4444444444444439E-2</v>
      </c>
      <c r="P306">
        <v>4.1666666666666664E-4</v>
      </c>
      <c r="Q306">
        <v>6.6694912161796016E-3</v>
      </c>
      <c r="R306" s="7"/>
      <c r="S306" s="7">
        <v>0</v>
      </c>
      <c r="T306" s="3">
        <v>1010</v>
      </c>
      <c r="U306" s="3">
        <v>45.69</v>
      </c>
      <c r="V306" s="3">
        <v>16.670000000000002</v>
      </c>
      <c r="W306" s="3">
        <v>0</v>
      </c>
      <c r="X306" s="3">
        <v>0.71</v>
      </c>
      <c r="Y306" s="3">
        <v>2.58</v>
      </c>
      <c r="Z306" s="3">
        <v>0.45</v>
      </c>
      <c r="AA306" s="3">
        <v>0</v>
      </c>
      <c r="AB306" s="3">
        <v>0.18</v>
      </c>
      <c r="AC306" s="3">
        <v>1.6</v>
      </c>
      <c r="AD306" s="3">
        <v>55.56</v>
      </c>
      <c r="AE306" s="3">
        <v>0</v>
      </c>
      <c r="AF306" s="3">
        <v>0.8</v>
      </c>
      <c r="AG306" s="3">
        <v>1.07</v>
      </c>
      <c r="AH306" s="3">
        <v>71.040000000000006</v>
      </c>
      <c r="AI306" s="3">
        <v>73.84</v>
      </c>
      <c r="AJ306" s="3">
        <v>0</v>
      </c>
      <c r="AK306" s="3">
        <v>0.18</v>
      </c>
      <c r="AL306" s="3">
        <v>2.41</v>
      </c>
      <c r="AM306" s="3">
        <v>1.25</v>
      </c>
      <c r="AN306" s="3">
        <v>0.45</v>
      </c>
      <c r="AO306" s="3">
        <v>1.07</v>
      </c>
      <c r="AP306" s="3">
        <v>0</v>
      </c>
      <c r="AQ306" s="3">
        <v>0</v>
      </c>
    </row>
    <row r="307" spans="1:43">
      <c r="A307" s="3" t="s">
        <v>227</v>
      </c>
      <c r="B307" s="3" t="s">
        <v>120</v>
      </c>
      <c r="C307" s="2">
        <v>3</v>
      </c>
      <c r="D307" s="3" t="s">
        <v>24</v>
      </c>
      <c r="E307" s="3">
        <v>1</v>
      </c>
      <c r="F307" s="3">
        <v>180</v>
      </c>
      <c r="G307" s="3">
        <v>25</v>
      </c>
      <c r="H307" s="3">
        <v>3</v>
      </c>
      <c r="I307" s="18">
        <v>10000000</v>
      </c>
      <c r="J307" s="18">
        <v>10000000</v>
      </c>
      <c r="K307" s="3">
        <v>0</v>
      </c>
      <c r="L307" s="3">
        <v>1.0989010989010988E-2</v>
      </c>
      <c r="M307">
        <v>3.2942569315645424E-2</v>
      </c>
      <c r="N307">
        <v>2.5000000000000001E-2</v>
      </c>
      <c r="O307">
        <v>0.14285714285714285</v>
      </c>
      <c r="P307">
        <v>0</v>
      </c>
      <c r="Q307">
        <v>3.2316175568537067E-2</v>
      </c>
      <c r="R307" s="7">
        <v>6937</v>
      </c>
      <c r="S307" s="7">
        <v>14527.888888888889</v>
      </c>
      <c r="T307" s="3">
        <v>2385</v>
      </c>
      <c r="U307" s="3">
        <v>50.7</v>
      </c>
      <c r="V307" s="3">
        <v>40</v>
      </c>
      <c r="W307" s="3">
        <v>0.11</v>
      </c>
      <c r="X307" s="3">
        <v>6.75</v>
      </c>
      <c r="Y307" s="3">
        <v>0.79</v>
      </c>
      <c r="Z307" s="3">
        <v>0.19</v>
      </c>
      <c r="AA307" s="3">
        <v>0</v>
      </c>
      <c r="AB307" s="3">
        <v>0.04</v>
      </c>
      <c r="AC307" s="3">
        <v>0.23</v>
      </c>
      <c r="AD307" s="3">
        <v>83.33</v>
      </c>
      <c r="AE307" s="3">
        <v>0</v>
      </c>
      <c r="AF307" s="3">
        <v>1.28</v>
      </c>
      <c r="AG307" s="3">
        <v>0.98</v>
      </c>
      <c r="AH307" s="3">
        <v>82.26</v>
      </c>
      <c r="AI307" s="3">
        <v>88.89</v>
      </c>
      <c r="AJ307" s="3">
        <v>48.91</v>
      </c>
      <c r="AK307" s="3">
        <v>0.19</v>
      </c>
      <c r="AL307" s="3">
        <v>4.49</v>
      </c>
      <c r="AM307" s="3">
        <v>1.36</v>
      </c>
      <c r="AN307" s="3">
        <v>0.53</v>
      </c>
      <c r="AO307" s="3">
        <v>8.6</v>
      </c>
      <c r="AP307" s="3">
        <v>0</v>
      </c>
      <c r="AQ307" s="3">
        <v>0</v>
      </c>
    </row>
    <row r="308" spans="1:43">
      <c r="A308" s="2" t="s">
        <v>488</v>
      </c>
      <c r="B308" s="3" t="s">
        <v>46</v>
      </c>
      <c r="C308" s="2">
        <v>1</v>
      </c>
      <c r="D308" s="3" t="s">
        <v>48</v>
      </c>
      <c r="E308" s="3">
        <v>0</v>
      </c>
      <c r="F308" s="3">
        <v>186</v>
      </c>
      <c r="G308" s="3">
        <v>25</v>
      </c>
      <c r="H308" s="3">
        <v>2</v>
      </c>
      <c r="I308" s="20">
        <v>40000000</v>
      </c>
      <c r="J308" s="20">
        <v>40000000</v>
      </c>
      <c r="K308" s="3">
        <v>0</v>
      </c>
      <c r="L308" s="2">
        <v>1.048951048951049E-2</v>
      </c>
      <c r="M308">
        <v>2.2808017939988569E-2</v>
      </c>
      <c r="N308">
        <v>2.0833333333333332E-2</v>
      </c>
      <c r="O308">
        <v>5.8823529411764705E-2</v>
      </c>
      <c r="P308">
        <v>1.5384615384615385E-3</v>
      </c>
      <c r="Q308">
        <v>1.5797014605027148E-2</v>
      </c>
      <c r="R308" s="7">
        <v>224522</v>
      </c>
      <c r="S308" s="7"/>
      <c r="T308" s="3">
        <v>2571</v>
      </c>
      <c r="U308" s="3">
        <v>32.31</v>
      </c>
      <c r="V308" s="3">
        <v>14.29</v>
      </c>
      <c r="W308" s="3">
        <v>0</v>
      </c>
      <c r="X308" s="3">
        <v>0.95</v>
      </c>
      <c r="Y308" s="3">
        <v>1.4</v>
      </c>
      <c r="Z308" s="3">
        <v>0.14000000000000001</v>
      </c>
      <c r="AA308" s="3">
        <v>0</v>
      </c>
      <c r="AB308" s="3">
        <v>0.6</v>
      </c>
      <c r="AC308" s="3">
        <v>3.71</v>
      </c>
      <c r="AD308" s="3">
        <v>47.17</v>
      </c>
      <c r="AE308" s="3">
        <v>7.0000000000000007E-2</v>
      </c>
      <c r="AF308" s="3">
        <v>0.46</v>
      </c>
      <c r="AG308" s="3">
        <v>1.37</v>
      </c>
      <c r="AH308" s="3">
        <v>84.67</v>
      </c>
      <c r="AI308" s="3">
        <v>86.52</v>
      </c>
      <c r="AJ308" s="3">
        <v>77.78</v>
      </c>
      <c r="AK308" s="3">
        <v>0.28000000000000003</v>
      </c>
      <c r="AL308" s="3">
        <v>1.19</v>
      </c>
      <c r="AM308" s="3">
        <v>1.37</v>
      </c>
      <c r="AN308" s="3">
        <v>0.49</v>
      </c>
      <c r="AO308" s="3">
        <v>1.47</v>
      </c>
      <c r="AP308" s="3">
        <v>0.25</v>
      </c>
      <c r="AQ308" s="3">
        <v>0</v>
      </c>
    </row>
    <row r="309" spans="1:43">
      <c r="A309" s="2" t="s">
        <v>467</v>
      </c>
      <c r="B309" s="3" t="s">
        <v>124</v>
      </c>
      <c r="C309" s="2">
        <v>3</v>
      </c>
      <c r="D309" s="3" t="s">
        <v>27</v>
      </c>
      <c r="E309" s="3">
        <v>1</v>
      </c>
      <c r="F309" s="3">
        <v>183</v>
      </c>
      <c r="G309" s="3">
        <v>27</v>
      </c>
      <c r="H309" s="3">
        <v>5</v>
      </c>
      <c r="I309" s="20">
        <v>20000000</v>
      </c>
      <c r="J309" s="20">
        <v>20000000</v>
      </c>
      <c r="K309" s="3">
        <v>0</v>
      </c>
      <c r="L309" s="3">
        <v>3.2967032967032968E-2</v>
      </c>
      <c r="M309">
        <v>0.1057102041239497</v>
      </c>
      <c r="N309">
        <v>7.1428571428571425E-2</v>
      </c>
      <c r="O309">
        <v>0.66666666666666663</v>
      </c>
      <c r="P309">
        <v>6.4516129032258064E-4</v>
      </c>
      <c r="Q309">
        <v>0.12072940020513391</v>
      </c>
      <c r="R309" s="7">
        <v>0</v>
      </c>
      <c r="S309" s="7"/>
      <c r="T309" s="3">
        <v>3517</v>
      </c>
      <c r="U309" s="3">
        <v>64.709999999999994</v>
      </c>
      <c r="V309" s="3">
        <v>33.33</v>
      </c>
      <c r="W309" s="3">
        <v>0.33</v>
      </c>
      <c r="X309" s="3">
        <v>6.42</v>
      </c>
      <c r="Y309" s="3">
        <v>1.38</v>
      </c>
      <c r="Z309" s="3">
        <v>0.15</v>
      </c>
      <c r="AA309" s="3">
        <v>0</v>
      </c>
      <c r="AB309" s="3">
        <v>0.1</v>
      </c>
      <c r="AC309" s="3">
        <v>0.54</v>
      </c>
      <c r="AD309" s="3">
        <v>38.1</v>
      </c>
      <c r="AE309" s="3">
        <v>0.03</v>
      </c>
      <c r="AF309" s="3">
        <v>0.67</v>
      </c>
      <c r="AG309" s="3">
        <v>0.95</v>
      </c>
      <c r="AH309" s="3">
        <v>84.86</v>
      </c>
      <c r="AI309" s="3">
        <v>90.8</v>
      </c>
      <c r="AJ309" s="3">
        <v>65.23</v>
      </c>
      <c r="AK309" s="3">
        <v>0.05</v>
      </c>
      <c r="AL309" s="3">
        <v>7.4</v>
      </c>
      <c r="AM309" s="3">
        <v>1</v>
      </c>
      <c r="AN309" s="3">
        <v>0.49</v>
      </c>
      <c r="AO309" s="3">
        <v>9.14</v>
      </c>
      <c r="AP309" s="3">
        <v>0.05</v>
      </c>
      <c r="AQ309" s="3">
        <v>0</v>
      </c>
    </row>
    <row r="310" spans="1:43">
      <c r="A310" s="2" t="s">
        <v>494</v>
      </c>
      <c r="B310" s="3" t="s">
        <v>156</v>
      </c>
      <c r="C310" s="2">
        <v>1</v>
      </c>
      <c r="D310" s="3" t="s">
        <v>45</v>
      </c>
      <c r="E310" s="3">
        <v>0</v>
      </c>
      <c r="F310" s="3">
        <v>170</v>
      </c>
      <c r="G310" s="3">
        <v>20</v>
      </c>
      <c r="H310" s="3">
        <v>3</v>
      </c>
      <c r="I310" s="18">
        <v>3500000</v>
      </c>
      <c r="J310" s="18">
        <v>3500000</v>
      </c>
      <c r="K310" s="3">
        <v>0</v>
      </c>
      <c r="L310" s="6">
        <v>3.178639542275906E-4</v>
      </c>
      <c r="M310">
        <v>1.8741352195544919E-3</v>
      </c>
      <c r="N310">
        <v>2.4657634032634033E-4</v>
      </c>
      <c r="O310">
        <v>4.1666666666666664E-2</v>
      </c>
      <c r="P310">
        <v>0</v>
      </c>
      <c r="Q310">
        <v>5.7564886246276505E-3</v>
      </c>
      <c r="R310" s="7">
        <v>4681</v>
      </c>
      <c r="S310" s="7">
        <v>31973.333333333332</v>
      </c>
      <c r="T310" s="3">
        <v>1137</v>
      </c>
      <c r="U310" s="3">
        <v>30.3</v>
      </c>
      <c r="V310" s="3">
        <v>0</v>
      </c>
      <c r="W310" s="3">
        <v>0.16</v>
      </c>
      <c r="X310" s="3">
        <v>2.61</v>
      </c>
      <c r="Y310" s="3">
        <v>0.87</v>
      </c>
      <c r="Z310" s="3">
        <v>0.16</v>
      </c>
      <c r="AA310" s="3">
        <v>0</v>
      </c>
      <c r="AB310" s="3">
        <v>0.24</v>
      </c>
      <c r="AC310" s="3">
        <v>3.09</v>
      </c>
      <c r="AD310" s="3">
        <v>48.72</v>
      </c>
      <c r="AE310" s="3">
        <v>0.08</v>
      </c>
      <c r="AF310" s="3">
        <v>3.01</v>
      </c>
      <c r="AG310" s="3">
        <v>6.81</v>
      </c>
      <c r="AH310" s="3">
        <v>78.260000000000005</v>
      </c>
      <c r="AI310" s="3">
        <v>87.1</v>
      </c>
      <c r="AJ310" s="3">
        <v>33.33</v>
      </c>
      <c r="AK310" s="3">
        <v>0.55000000000000004</v>
      </c>
      <c r="AL310" s="3">
        <v>1.27</v>
      </c>
      <c r="AM310" s="3">
        <v>2.5299999999999998</v>
      </c>
      <c r="AN310" s="3">
        <v>0.63</v>
      </c>
      <c r="AO310" s="3">
        <v>2.37</v>
      </c>
      <c r="AP310" s="3">
        <v>0</v>
      </c>
      <c r="AQ310" s="3">
        <v>0.47</v>
      </c>
    </row>
    <row r="311" spans="1:43" ht="15.5">
      <c r="A311" s="2" t="s">
        <v>432</v>
      </c>
      <c r="B311" s="3" t="s">
        <v>99</v>
      </c>
      <c r="C311" s="2">
        <v>2</v>
      </c>
      <c r="D311" s="3" t="s">
        <v>13</v>
      </c>
      <c r="E311" s="3">
        <v>1</v>
      </c>
      <c r="F311" s="3">
        <v>186</v>
      </c>
      <c r="G311" s="3">
        <v>20</v>
      </c>
      <c r="H311" s="3">
        <v>3</v>
      </c>
      <c r="I311" s="18">
        <v>24000000</v>
      </c>
      <c r="J311" s="18">
        <v>24000000</v>
      </c>
      <c r="K311" s="3">
        <v>0</v>
      </c>
      <c r="L311" s="5">
        <v>7.9365079365079361E-3</v>
      </c>
      <c r="M311">
        <v>1.564588215361255E-2</v>
      </c>
      <c r="N311">
        <v>1.0763888888888889E-2</v>
      </c>
      <c r="O311">
        <v>8.8888888888888892E-2</v>
      </c>
      <c r="P311">
        <v>0</v>
      </c>
      <c r="Q311">
        <v>1.7119187614837425E-2</v>
      </c>
      <c r="R311" s="7">
        <v>0</v>
      </c>
      <c r="S311" s="7">
        <v>21846</v>
      </c>
      <c r="T311" s="3">
        <v>2164</v>
      </c>
      <c r="U311" s="3">
        <v>44.68</v>
      </c>
      <c r="V311" s="3">
        <v>0</v>
      </c>
      <c r="W311" s="3">
        <v>0.25</v>
      </c>
      <c r="X311" s="3">
        <v>4.49</v>
      </c>
      <c r="Y311" s="3">
        <v>0.71</v>
      </c>
      <c r="Z311" s="3">
        <v>0.08</v>
      </c>
      <c r="AA311" s="3">
        <v>0</v>
      </c>
      <c r="AB311" s="3">
        <v>0</v>
      </c>
      <c r="AC311" s="3">
        <v>0.79</v>
      </c>
      <c r="AD311" s="3">
        <v>26.32</v>
      </c>
      <c r="AE311" s="3">
        <v>0</v>
      </c>
      <c r="AF311" s="3">
        <v>0.67</v>
      </c>
      <c r="AG311" s="3">
        <v>1.5</v>
      </c>
      <c r="AH311" s="3">
        <v>87.62</v>
      </c>
      <c r="AI311" s="3">
        <v>89.95</v>
      </c>
      <c r="AJ311" s="3">
        <v>55.1</v>
      </c>
      <c r="AK311" s="3">
        <v>0.17</v>
      </c>
      <c r="AL311" s="3">
        <v>5.2</v>
      </c>
      <c r="AM311" s="3">
        <v>1.33</v>
      </c>
      <c r="AN311" s="3">
        <v>0.33</v>
      </c>
      <c r="AO311" s="3">
        <v>7.24</v>
      </c>
      <c r="AP311" s="3">
        <v>0</v>
      </c>
      <c r="AQ311" s="3">
        <v>0</v>
      </c>
    </row>
    <row r="312" spans="1:43" ht="15.5">
      <c r="A312" s="3" t="s">
        <v>281</v>
      </c>
      <c r="B312" s="3" t="s">
        <v>12</v>
      </c>
      <c r="C312" s="2">
        <v>2</v>
      </c>
      <c r="D312" s="3" t="s">
        <v>6</v>
      </c>
      <c r="E312" s="3">
        <v>1</v>
      </c>
      <c r="F312" s="3">
        <v>171</v>
      </c>
      <c r="G312" s="3">
        <v>22</v>
      </c>
      <c r="H312" s="3">
        <v>5</v>
      </c>
      <c r="I312" s="18">
        <v>70000000</v>
      </c>
      <c r="J312" s="18">
        <v>70000000</v>
      </c>
      <c r="K312" s="3">
        <v>0</v>
      </c>
      <c r="L312" s="5">
        <v>0.14285714285714285</v>
      </c>
      <c r="M312">
        <v>0.17642227001222313</v>
      </c>
      <c r="N312">
        <v>0.125</v>
      </c>
      <c r="O312">
        <v>0.7142857142857143</v>
      </c>
      <c r="P312">
        <v>3.5714285714285712E-2</v>
      </c>
      <c r="Q312">
        <v>0.13507676853542114</v>
      </c>
      <c r="R312" s="7">
        <v>348581</v>
      </c>
      <c r="S312" s="7">
        <v>3233111</v>
      </c>
      <c r="T312" s="3">
        <v>1481</v>
      </c>
      <c r="U312" s="3">
        <v>25</v>
      </c>
      <c r="V312" s="3">
        <v>0</v>
      </c>
      <c r="W312" s="3">
        <v>0</v>
      </c>
      <c r="X312" s="3">
        <v>2.31</v>
      </c>
      <c r="Y312" s="3">
        <v>0.67</v>
      </c>
      <c r="Z312" s="3">
        <v>0.12</v>
      </c>
      <c r="AA312" s="3">
        <v>0</v>
      </c>
      <c r="AB312" s="3">
        <v>0</v>
      </c>
      <c r="AC312" s="3">
        <v>0.36</v>
      </c>
      <c r="AD312" s="3">
        <v>66.67</v>
      </c>
      <c r="AE312" s="3">
        <v>0</v>
      </c>
      <c r="AF312" s="3">
        <v>0.24</v>
      </c>
      <c r="AG312" s="3">
        <v>2.0099999999999998</v>
      </c>
      <c r="AH312" s="3">
        <v>93.88</v>
      </c>
      <c r="AI312" s="3">
        <v>95.34</v>
      </c>
      <c r="AJ312" s="3">
        <v>56.41</v>
      </c>
      <c r="AK312" s="3">
        <v>0.24</v>
      </c>
      <c r="AL312" s="3">
        <v>12.09</v>
      </c>
      <c r="AM312" s="3">
        <v>1.52</v>
      </c>
      <c r="AN312" s="3">
        <v>1.1499999999999999</v>
      </c>
      <c r="AO312" s="3">
        <v>8.26</v>
      </c>
      <c r="AP312" s="3">
        <v>0</v>
      </c>
      <c r="AQ312" s="3">
        <v>0.24</v>
      </c>
    </row>
    <row r="313" spans="1:43">
      <c r="A313" s="2" t="s">
        <v>485</v>
      </c>
      <c r="B313" s="3" t="s">
        <v>67</v>
      </c>
      <c r="C313" s="2">
        <v>3</v>
      </c>
      <c r="D313" s="3" t="s">
        <v>45</v>
      </c>
      <c r="E313" s="3">
        <v>0</v>
      </c>
      <c r="F313" s="3">
        <v>179</v>
      </c>
      <c r="G313" s="3">
        <v>25</v>
      </c>
      <c r="H313" s="3">
        <v>5</v>
      </c>
      <c r="I313" s="18">
        <v>7000000</v>
      </c>
      <c r="J313" s="18">
        <v>7000000</v>
      </c>
      <c r="K313" s="3">
        <v>0</v>
      </c>
      <c r="L313" s="3">
        <v>1.0989010989010988E-2</v>
      </c>
      <c r="M313">
        <v>3.4951770158361095E-2</v>
      </c>
      <c r="N313">
        <v>2.5000000000000001E-2</v>
      </c>
      <c r="O313">
        <v>0.14285714285714285</v>
      </c>
      <c r="P313">
        <v>0</v>
      </c>
      <c r="Q313">
        <v>3.1479897777374352E-2</v>
      </c>
      <c r="R313" s="7">
        <v>27180</v>
      </c>
      <c r="S313" s="7">
        <v>23535.222222222219</v>
      </c>
      <c r="T313" s="3">
        <v>1889</v>
      </c>
      <c r="U313" s="3">
        <v>63.89</v>
      </c>
      <c r="V313" s="3">
        <v>0</v>
      </c>
      <c r="W313" s="3">
        <v>0.24</v>
      </c>
      <c r="X313" s="3">
        <v>6.43</v>
      </c>
      <c r="Y313" s="3">
        <v>0.86</v>
      </c>
      <c r="Z313" s="3">
        <v>0.1</v>
      </c>
      <c r="AA313" s="3">
        <v>0</v>
      </c>
      <c r="AB313" s="3">
        <v>0</v>
      </c>
      <c r="AC313" s="3">
        <v>0.19</v>
      </c>
      <c r="AD313" s="3">
        <v>25</v>
      </c>
      <c r="AE313" s="3">
        <v>0.05</v>
      </c>
      <c r="AF313" s="3">
        <v>2.33</v>
      </c>
      <c r="AG313" s="3">
        <v>3.43</v>
      </c>
      <c r="AH313" s="3">
        <v>82.25</v>
      </c>
      <c r="AI313" s="3">
        <v>89.88</v>
      </c>
      <c r="AJ313" s="3">
        <v>43.53</v>
      </c>
      <c r="AK313" s="3">
        <v>0.24</v>
      </c>
      <c r="AL313" s="3">
        <v>6.15</v>
      </c>
      <c r="AM313" s="3">
        <v>1.95</v>
      </c>
      <c r="AN313" s="3">
        <v>0.48</v>
      </c>
      <c r="AO313" s="3">
        <v>9.7200000000000006</v>
      </c>
      <c r="AP313" s="3">
        <v>0</v>
      </c>
      <c r="AQ313" s="3">
        <v>0.05</v>
      </c>
    </row>
    <row r="314" spans="1:43" ht="15.5">
      <c r="A314" s="2" t="s">
        <v>465</v>
      </c>
      <c r="B314" s="3" t="s">
        <v>71</v>
      </c>
      <c r="C314" s="2">
        <v>2</v>
      </c>
      <c r="D314" s="3" t="s">
        <v>337</v>
      </c>
      <c r="E314" s="3">
        <v>1</v>
      </c>
      <c r="F314" s="3">
        <v>184</v>
      </c>
      <c r="G314" s="3">
        <v>28</v>
      </c>
      <c r="H314" s="3">
        <v>2</v>
      </c>
      <c r="I314" s="20">
        <v>4500000</v>
      </c>
      <c r="J314" s="20">
        <v>4500000</v>
      </c>
      <c r="K314" s="3">
        <v>0</v>
      </c>
      <c r="L314" s="5">
        <v>7.9365079365079361E-3</v>
      </c>
      <c r="M314">
        <v>1.9232311084640078E-2</v>
      </c>
      <c r="N314">
        <v>1.361111111111111E-2</v>
      </c>
      <c r="O314">
        <v>6.3492063492063489E-2</v>
      </c>
      <c r="P314">
        <v>7.4404761904761901E-4</v>
      </c>
      <c r="Q314">
        <v>1.6888693868997783E-2</v>
      </c>
      <c r="R314" s="7">
        <v>0</v>
      </c>
      <c r="S314" s="7"/>
      <c r="T314" s="3">
        <v>3147</v>
      </c>
      <c r="U314" s="3">
        <v>42.47</v>
      </c>
      <c r="V314" s="3">
        <v>22.22</v>
      </c>
      <c r="W314" s="3">
        <v>0.11</v>
      </c>
      <c r="X314" s="3">
        <v>3.12</v>
      </c>
      <c r="Y314" s="3">
        <v>1.94</v>
      </c>
      <c r="Z314" s="3">
        <v>0.11</v>
      </c>
      <c r="AA314" s="3">
        <v>0.03</v>
      </c>
      <c r="AB314" s="3">
        <v>0.09</v>
      </c>
      <c r="AC314" s="3">
        <v>0.94</v>
      </c>
      <c r="AD314" s="3">
        <v>33.33</v>
      </c>
      <c r="AE314" s="3">
        <v>0.06</v>
      </c>
      <c r="AF314" s="3">
        <v>0.92</v>
      </c>
      <c r="AG314" s="3">
        <v>1.34</v>
      </c>
      <c r="AH314" s="3">
        <v>88.01</v>
      </c>
      <c r="AI314" s="3">
        <v>90.54</v>
      </c>
      <c r="AJ314" s="3">
        <v>66.67</v>
      </c>
      <c r="AK314" s="3">
        <v>0.23</v>
      </c>
      <c r="AL314" s="3">
        <v>3.2</v>
      </c>
      <c r="AM314" s="3">
        <v>0.74</v>
      </c>
      <c r="AN314" s="3">
        <v>0.14000000000000001</v>
      </c>
      <c r="AO314" s="3">
        <v>3.32</v>
      </c>
      <c r="AP314" s="3">
        <v>0</v>
      </c>
      <c r="AQ314" s="3">
        <v>0</v>
      </c>
    </row>
    <row r="315" spans="1:43" ht="15.5">
      <c r="A315" s="2" t="s">
        <v>433</v>
      </c>
      <c r="B315" s="3" t="s">
        <v>197</v>
      </c>
      <c r="C315" s="2">
        <v>3</v>
      </c>
      <c r="D315" s="3" t="s">
        <v>27</v>
      </c>
      <c r="E315" s="3">
        <v>1</v>
      </c>
      <c r="F315" s="3">
        <v>186</v>
      </c>
      <c r="G315" s="3">
        <v>23</v>
      </c>
      <c r="H315" s="3">
        <v>1</v>
      </c>
      <c r="I315" s="18">
        <v>1800000</v>
      </c>
      <c r="J315" s="18">
        <v>1800000</v>
      </c>
      <c r="K315" s="3">
        <v>0</v>
      </c>
      <c r="L315" s="5">
        <v>1.0073260073260074E-2</v>
      </c>
      <c r="M315">
        <v>9.0058643218272963E-2</v>
      </c>
      <c r="N315">
        <v>1.6504329004329004E-2</v>
      </c>
      <c r="O315">
        <v>1</v>
      </c>
      <c r="P315">
        <v>0</v>
      </c>
      <c r="Q315">
        <v>0.16655856911085676</v>
      </c>
      <c r="R315" s="7">
        <v>0</v>
      </c>
      <c r="S315" s="7">
        <v>0</v>
      </c>
      <c r="T315" s="3">
        <v>1497</v>
      </c>
      <c r="U315" s="3">
        <v>50</v>
      </c>
      <c r="V315" s="3">
        <v>0</v>
      </c>
      <c r="W315" s="3">
        <v>0.06</v>
      </c>
      <c r="X315" s="3">
        <v>6.19</v>
      </c>
      <c r="Y315" s="3">
        <v>1.08</v>
      </c>
      <c r="Z315" s="3">
        <v>0.48</v>
      </c>
      <c r="AA315" s="3">
        <v>0</v>
      </c>
      <c r="AB315" s="3">
        <v>0.06</v>
      </c>
      <c r="AC315" s="3">
        <v>0.06</v>
      </c>
      <c r="AD315" s="3">
        <v>100</v>
      </c>
      <c r="AE315" s="3">
        <v>0</v>
      </c>
      <c r="AF315" s="3">
        <v>1.26</v>
      </c>
      <c r="AG315" s="3">
        <v>1.38</v>
      </c>
      <c r="AH315" s="3">
        <v>81.96</v>
      </c>
      <c r="AI315" s="3">
        <v>88.73</v>
      </c>
      <c r="AJ315" s="3">
        <v>56.07</v>
      </c>
      <c r="AK315" s="3">
        <v>0.3</v>
      </c>
      <c r="AL315" s="3">
        <v>6.01</v>
      </c>
      <c r="AM315" s="3">
        <v>1.62</v>
      </c>
      <c r="AN315" s="3">
        <v>0.24</v>
      </c>
      <c r="AO315" s="3">
        <v>9.68</v>
      </c>
      <c r="AP315" s="3">
        <v>0</v>
      </c>
      <c r="AQ315" s="3">
        <v>0</v>
      </c>
    </row>
    <row r="316" spans="1:43" ht="15.5">
      <c r="A316" s="2" t="s">
        <v>524</v>
      </c>
      <c r="B316" s="3" t="s">
        <v>12</v>
      </c>
      <c r="C316" s="2">
        <v>2</v>
      </c>
      <c r="D316" s="3" t="s">
        <v>225</v>
      </c>
      <c r="E316" s="3">
        <v>1</v>
      </c>
      <c r="F316" s="3">
        <v>180</v>
      </c>
      <c r="G316" s="3">
        <v>32</v>
      </c>
      <c r="H316" s="3">
        <v>2</v>
      </c>
      <c r="I316" s="18">
        <v>15000000</v>
      </c>
      <c r="J316" s="18">
        <v>15000000</v>
      </c>
      <c r="K316" s="3">
        <v>0</v>
      </c>
      <c r="L316" s="5">
        <v>0.42857142857142855</v>
      </c>
      <c r="M316">
        <v>0.52312384035959258</v>
      </c>
      <c r="N316">
        <v>0.44444444444444442</v>
      </c>
      <c r="O316">
        <v>3.5</v>
      </c>
      <c r="P316">
        <v>0.06</v>
      </c>
      <c r="Q316">
        <v>0.46790028073635054</v>
      </c>
      <c r="R316" s="7">
        <v>4193199</v>
      </c>
      <c r="S316" s="7">
        <v>9561348</v>
      </c>
      <c r="T316" s="3">
        <v>2028</v>
      </c>
      <c r="U316" s="3">
        <v>45.35</v>
      </c>
      <c r="V316" s="3">
        <v>30</v>
      </c>
      <c r="W316" s="3">
        <v>0.13</v>
      </c>
      <c r="X316" s="3">
        <v>4.3899999999999997</v>
      </c>
      <c r="Y316" s="3">
        <v>2.62</v>
      </c>
      <c r="Z316" s="3">
        <v>0.31</v>
      </c>
      <c r="AA316" s="3">
        <v>0</v>
      </c>
      <c r="AB316" s="3">
        <v>0.13</v>
      </c>
      <c r="AC316" s="3">
        <v>0.93</v>
      </c>
      <c r="AD316" s="3">
        <v>38.1</v>
      </c>
      <c r="AE316" s="3">
        <v>0.31</v>
      </c>
      <c r="AF316" s="3">
        <v>0.44</v>
      </c>
      <c r="AG316" s="3">
        <v>0.57999999999999996</v>
      </c>
      <c r="AH316" s="3">
        <v>91.63</v>
      </c>
      <c r="AI316" s="3">
        <v>93.42</v>
      </c>
      <c r="AJ316" s="3">
        <v>65.33</v>
      </c>
      <c r="AK316" s="3">
        <v>0.57999999999999996</v>
      </c>
      <c r="AL316" s="3">
        <v>7.68</v>
      </c>
      <c r="AM316" s="3">
        <v>1.6</v>
      </c>
      <c r="AN316" s="3">
        <v>1.07</v>
      </c>
      <c r="AO316" s="3">
        <v>6.35</v>
      </c>
      <c r="AP316" s="3">
        <v>0</v>
      </c>
      <c r="AQ316" s="3">
        <v>0</v>
      </c>
    </row>
    <row r="317" spans="1:43">
      <c r="A317" s="2" t="s">
        <v>419</v>
      </c>
      <c r="B317" s="3" t="s">
        <v>166</v>
      </c>
      <c r="C317" s="2">
        <v>1</v>
      </c>
      <c r="D317" s="3" t="s">
        <v>9</v>
      </c>
      <c r="E317" s="3">
        <v>1</v>
      </c>
      <c r="F317" s="3">
        <v>186</v>
      </c>
      <c r="G317" s="3">
        <v>29</v>
      </c>
      <c r="H317" s="3">
        <v>3</v>
      </c>
      <c r="I317" s="18">
        <v>10000000</v>
      </c>
      <c r="J317" s="18">
        <v>10000000</v>
      </c>
      <c r="K317" s="3">
        <v>0</v>
      </c>
      <c r="L317" s="6">
        <v>2.8607755880483156E-3</v>
      </c>
      <c r="M317">
        <v>3.3620827365226633E-2</v>
      </c>
      <c r="N317">
        <v>4.7657952069716774E-3</v>
      </c>
      <c r="O317">
        <v>1.2777777777777779</v>
      </c>
      <c r="P317">
        <v>0</v>
      </c>
      <c r="Q317">
        <v>0.17360537132400378</v>
      </c>
      <c r="R317" s="7">
        <v>0</v>
      </c>
      <c r="S317" s="7">
        <v>0</v>
      </c>
      <c r="T317" s="3">
        <v>2561</v>
      </c>
      <c r="U317" s="3">
        <v>29.55</v>
      </c>
      <c r="V317" s="3">
        <v>0</v>
      </c>
      <c r="W317" s="3">
        <v>0.14000000000000001</v>
      </c>
      <c r="X317" s="3">
        <v>1.83</v>
      </c>
      <c r="Y317" s="3">
        <v>1.72</v>
      </c>
      <c r="Z317" s="3">
        <v>0.28000000000000003</v>
      </c>
      <c r="AA317" s="3">
        <v>0</v>
      </c>
      <c r="AB317" s="3">
        <v>0.42</v>
      </c>
      <c r="AC317" s="3">
        <v>1.97</v>
      </c>
      <c r="AD317" s="3">
        <v>48.21</v>
      </c>
      <c r="AE317" s="3">
        <v>7.0000000000000007E-2</v>
      </c>
      <c r="AF317" s="3">
        <v>0.46</v>
      </c>
      <c r="AG317" s="3">
        <v>1.3</v>
      </c>
      <c r="AH317" s="3">
        <v>65.930000000000007</v>
      </c>
      <c r="AI317" s="3">
        <v>68.180000000000007</v>
      </c>
      <c r="AJ317" s="3">
        <v>44.44</v>
      </c>
      <c r="AK317" s="3">
        <v>0.53</v>
      </c>
      <c r="AL317" s="3">
        <v>2.1800000000000002</v>
      </c>
      <c r="AM317" s="3">
        <v>1.1200000000000001</v>
      </c>
      <c r="AN317" s="3">
        <v>0.67</v>
      </c>
      <c r="AO317" s="3">
        <v>1.79</v>
      </c>
      <c r="AP317" s="3">
        <v>0</v>
      </c>
      <c r="AQ317" s="3">
        <v>0.04</v>
      </c>
    </row>
    <row r="318" spans="1:43">
      <c r="A318" s="2" t="s">
        <v>529</v>
      </c>
      <c r="B318" s="3" t="s">
        <v>25</v>
      </c>
      <c r="C318" s="2">
        <v>3</v>
      </c>
      <c r="D318" s="3" t="s">
        <v>9</v>
      </c>
      <c r="E318" s="3">
        <v>1</v>
      </c>
      <c r="F318" s="3">
        <v>175</v>
      </c>
      <c r="G318" s="3">
        <v>33</v>
      </c>
      <c r="H318" s="3">
        <v>1</v>
      </c>
      <c r="I318" s="18">
        <v>5000000</v>
      </c>
      <c r="J318" s="18">
        <v>5000000</v>
      </c>
      <c r="K318" s="3">
        <v>0</v>
      </c>
      <c r="L318" s="3">
        <v>7.6923076923076927E-2</v>
      </c>
      <c r="M318">
        <v>0.10353173945597137</v>
      </c>
      <c r="N318">
        <v>8.3333333333333329E-2</v>
      </c>
      <c r="O318">
        <v>0.5</v>
      </c>
      <c r="P318">
        <v>0.01</v>
      </c>
      <c r="Q318">
        <v>8.6867730655368472E-2</v>
      </c>
      <c r="R318" s="7">
        <v>2398736</v>
      </c>
      <c r="S318" s="7">
        <v>2333848</v>
      </c>
      <c r="T318" s="3">
        <v>2780</v>
      </c>
      <c r="U318" s="3">
        <v>57.78</v>
      </c>
      <c r="V318" s="3">
        <v>30.43</v>
      </c>
      <c r="W318" s="3">
        <v>0.26</v>
      </c>
      <c r="X318" s="3">
        <v>5.05</v>
      </c>
      <c r="Y318" s="3">
        <v>1.17</v>
      </c>
      <c r="Z318" s="3">
        <v>0.28999999999999998</v>
      </c>
      <c r="AA318" s="3">
        <v>0.03</v>
      </c>
      <c r="AB318" s="3">
        <v>0.06</v>
      </c>
      <c r="AC318" s="3">
        <v>0.39</v>
      </c>
      <c r="AD318" s="3">
        <v>25</v>
      </c>
      <c r="AE318" s="3">
        <v>0.1</v>
      </c>
      <c r="AF318" s="3">
        <v>3.46</v>
      </c>
      <c r="AG318" s="3">
        <v>2.4</v>
      </c>
      <c r="AH318" s="3">
        <v>76.260000000000005</v>
      </c>
      <c r="AI318" s="3">
        <v>87.65</v>
      </c>
      <c r="AJ318" s="3">
        <v>46.15</v>
      </c>
      <c r="AK318" s="3">
        <v>0.39</v>
      </c>
      <c r="AL318" s="3">
        <v>9</v>
      </c>
      <c r="AM318" s="3">
        <v>3.72</v>
      </c>
      <c r="AN318" s="3">
        <v>1.33</v>
      </c>
      <c r="AO318" s="3">
        <v>10.94</v>
      </c>
      <c r="AP318" s="3">
        <v>1.23</v>
      </c>
      <c r="AQ318" s="3">
        <v>3.27</v>
      </c>
    </row>
    <row r="319" spans="1:43" ht="15.5">
      <c r="A319" s="3" t="s">
        <v>309</v>
      </c>
      <c r="B319" s="3" t="s">
        <v>120</v>
      </c>
      <c r="C319" s="2">
        <v>2</v>
      </c>
      <c r="D319" s="3" t="s">
        <v>24</v>
      </c>
      <c r="E319" s="3">
        <v>1</v>
      </c>
      <c r="F319" s="3">
        <v>179</v>
      </c>
      <c r="G319" s="3">
        <v>29</v>
      </c>
      <c r="H319" s="3">
        <v>4</v>
      </c>
      <c r="I319" s="20">
        <v>25000000</v>
      </c>
      <c r="J319" s="20">
        <v>25000000</v>
      </c>
      <c r="K319" s="3">
        <v>0</v>
      </c>
      <c r="L319" s="5">
        <v>1.5873015873015872E-2</v>
      </c>
      <c r="M319">
        <v>3.3020623141141674E-2</v>
      </c>
      <c r="N319">
        <v>2.458592132505176E-2</v>
      </c>
      <c r="O319">
        <v>0.17777777777777778</v>
      </c>
      <c r="P319">
        <v>1.4285714285714286E-3</v>
      </c>
      <c r="Q319">
        <v>3.3252991286681924E-2</v>
      </c>
      <c r="R319" s="7">
        <v>415528</v>
      </c>
      <c r="S319" s="7"/>
      <c r="T319" s="3">
        <v>1915</v>
      </c>
      <c r="U319" s="3">
        <v>29.11</v>
      </c>
      <c r="V319" s="3">
        <v>26.09</v>
      </c>
      <c r="W319" s="3">
        <v>0.33</v>
      </c>
      <c r="X319" s="3">
        <v>6.11</v>
      </c>
      <c r="Y319" s="3">
        <v>1.6</v>
      </c>
      <c r="Z319" s="3">
        <v>0.38</v>
      </c>
      <c r="AA319" s="3">
        <v>0</v>
      </c>
      <c r="AB319" s="3">
        <v>0.05</v>
      </c>
      <c r="AC319" s="3">
        <v>0.56000000000000005</v>
      </c>
      <c r="AD319" s="3">
        <v>33.33</v>
      </c>
      <c r="AE319" s="3">
        <v>0.05</v>
      </c>
      <c r="AF319" s="3">
        <v>0.33</v>
      </c>
      <c r="AG319" s="3">
        <v>0.85</v>
      </c>
      <c r="AH319" s="3">
        <v>86.51</v>
      </c>
      <c r="AI319" s="3">
        <v>90.38</v>
      </c>
      <c r="AJ319" s="3">
        <v>52.73</v>
      </c>
      <c r="AK319" s="3">
        <v>0.09</v>
      </c>
      <c r="AL319" s="3">
        <v>8.93</v>
      </c>
      <c r="AM319" s="3">
        <v>1.32</v>
      </c>
      <c r="AN319" s="3">
        <v>1.27</v>
      </c>
      <c r="AO319" s="3">
        <v>9.6300000000000008</v>
      </c>
      <c r="AP319" s="3">
        <v>0.94</v>
      </c>
      <c r="AQ319" s="3">
        <v>0.19</v>
      </c>
    </row>
    <row r="320" spans="1:43" ht="15.5">
      <c r="A320" s="2" t="s">
        <v>429</v>
      </c>
      <c r="B320" s="3" t="s">
        <v>156</v>
      </c>
      <c r="C320" s="2">
        <v>2</v>
      </c>
      <c r="D320" s="3" t="s">
        <v>180</v>
      </c>
      <c r="E320" s="3">
        <v>0</v>
      </c>
      <c r="F320" s="3">
        <v>175</v>
      </c>
      <c r="G320" s="3">
        <v>21</v>
      </c>
      <c r="H320" s="3">
        <v>3</v>
      </c>
      <c r="I320" s="20">
        <v>4500000</v>
      </c>
      <c r="J320" s="20">
        <v>4500000</v>
      </c>
      <c r="K320" s="3">
        <v>0</v>
      </c>
      <c r="L320" s="5">
        <v>3.968253968253968E-3</v>
      </c>
      <c r="M320">
        <v>6.7753425303195619E-3</v>
      </c>
      <c r="N320">
        <v>3.8461538461538464E-3</v>
      </c>
      <c r="O320">
        <v>0.05</v>
      </c>
      <c r="P320">
        <v>0</v>
      </c>
      <c r="Q320">
        <v>9.645723295445623E-3</v>
      </c>
      <c r="R320" s="7">
        <v>0</v>
      </c>
      <c r="S320" s="7"/>
      <c r="T320" s="3">
        <v>1182</v>
      </c>
      <c r="U320" s="3">
        <v>25</v>
      </c>
      <c r="V320" s="3">
        <v>0</v>
      </c>
      <c r="W320" s="3">
        <v>0.3</v>
      </c>
      <c r="X320" s="3">
        <v>4.8</v>
      </c>
      <c r="Y320" s="3">
        <v>1.37</v>
      </c>
      <c r="Z320" s="3">
        <v>0.38</v>
      </c>
      <c r="AA320" s="3">
        <v>0</v>
      </c>
      <c r="AB320" s="3">
        <v>0</v>
      </c>
      <c r="AC320" s="3">
        <v>0.69</v>
      </c>
      <c r="AD320" s="3">
        <v>22.22</v>
      </c>
      <c r="AE320" s="3">
        <v>0</v>
      </c>
      <c r="AF320" s="3">
        <v>0.84</v>
      </c>
      <c r="AG320" s="3">
        <v>1.45</v>
      </c>
      <c r="AH320" s="3">
        <v>84.54</v>
      </c>
      <c r="AI320" s="3">
        <v>89.19</v>
      </c>
      <c r="AJ320" s="3">
        <v>49.12</v>
      </c>
      <c r="AK320" s="3">
        <v>0.15</v>
      </c>
      <c r="AL320" s="3">
        <v>7.54</v>
      </c>
      <c r="AM320" s="3">
        <v>1.22</v>
      </c>
      <c r="AN320" s="3">
        <v>0.69</v>
      </c>
      <c r="AO320" s="3">
        <v>7.69</v>
      </c>
      <c r="AP320" s="3">
        <v>0.08</v>
      </c>
      <c r="AQ320" s="3">
        <v>0</v>
      </c>
    </row>
    <row r="321" spans="1:43" ht="15.5">
      <c r="A321" s="2" t="s">
        <v>503</v>
      </c>
      <c r="B321" s="3" t="s">
        <v>132</v>
      </c>
      <c r="C321" s="2">
        <v>2</v>
      </c>
      <c r="D321" s="3" t="s">
        <v>45</v>
      </c>
      <c r="E321" s="3">
        <v>1</v>
      </c>
      <c r="F321" s="3">
        <v>185</v>
      </c>
      <c r="G321" s="3">
        <v>19</v>
      </c>
      <c r="H321" s="3">
        <v>3</v>
      </c>
      <c r="I321" s="20">
        <v>7000000</v>
      </c>
      <c r="J321" s="20">
        <v>7000000</v>
      </c>
      <c r="K321" s="3">
        <v>0</v>
      </c>
      <c r="L321" s="5">
        <v>3.968253968253968E-3</v>
      </c>
      <c r="M321">
        <v>7.5678862842802697E-3</v>
      </c>
      <c r="N321">
        <v>5.6186868686868684E-3</v>
      </c>
      <c r="O321">
        <v>4.4444444444444446E-2</v>
      </c>
      <c r="P321">
        <v>0</v>
      </c>
      <c r="Q321">
        <v>9.9836661060604716E-3</v>
      </c>
      <c r="R321" s="7"/>
      <c r="S321" s="7">
        <v>8406</v>
      </c>
      <c r="T321" s="3">
        <v>750</v>
      </c>
      <c r="U321" s="3">
        <v>45.71</v>
      </c>
      <c r="V321" s="3">
        <v>20</v>
      </c>
      <c r="W321" s="3">
        <v>0.24</v>
      </c>
      <c r="X321" s="3">
        <v>4.4400000000000004</v>
      </c>
      <c r="Y321" s="3">
        <v>2.2799999999999998</v>
      </c>
      <c r="Z321" s="3">
        <v>0.24</v>
      </c>
      <c r="AA321" s="3">
        <v>0</v>
      </c>
      <c r="AB321" s="3">
        <v>0</v>
      </c>
      <c r="AC321" s="3">
        <v>0.84</v>
      </c>
      <c r="AD321" s="3">
        <v>28.57</v>
      </c>
      <c r="AE321" s="3">
        <v>0</v>
      </c>
      <c r="AF321" s="3">
        <v>0.24</v>
      </c>
      <c r="AG321" s="3">
        <v>0.72</v>
      </c>
      <c r="AH321" s="3">
        <v>84.79</v>
      </c>
      <c r="AI321" s="3">
        <v>86.53</v>
      </c>
      <c r="AJ321" s="3">
        <v>64.709999999999994</v>
      </c>
      <c r="AK321" s="3">
        <v>0.12</v>
      </c>
      <c r="AL321" s="3">
        <v>4.2</v>
      </c>
      <c r="AM321" s="3">
        <v>0.84</v>
      </c>
      <c r="AN321" s="3">
        <v>0.12</v>
      </c>
      <c r="AO321" s="3">
        <v>4.08</v>
      </c>
      <c r="AP321" s="3">
        <v>0</v>
      </c>
      <c r="AQ321" s="3">
        <v>0</v>
      </c>
    </row>
    <row r="322" spans="1:43" ht="15.5">
      <c r="A322" s="2" t="s">
        <v>519</v>
      </c>
      <c r="B322" s="3" t="s">
        <v>40</v>
      </c>
      <c r="C322" s="2">
        <v>2</v>
      </c>
      <c r="D322" s="3" t="s">
        <v>29</v>
      </c>
      <c r="E322" s="3">
        <v>1</v>
      </c>
      <c r="F322" s="3">
        <v>186</v>
      </c>
      <c r="G322" s="3">
        <v>30</v>
      </c>
      <c r="H322" s="3">
        <v>3</v>
      </c>
      <c r="I322" s="18">
        <v>32000000</v>
      </c>
      <c r="J322" s="18">
        <v>32000000</v>
      </c>
      <c r="K322" s="3">
        <v>0</v>
      </c>
      <c r="L322" s="5">
        <v>0.14285714285714285</v>
      </c>
      <c r="M322">
        <v>0.12023432009633922</v>
      </c>
      <c r="N322">
        <v>0.1</v>
      </c>
      <c r="O322">
        <v>0.42857142857142855</v>
      </c>
      <c r="P322">
        <v>0.02</v>
      </c>
      <c r="Q322">
        <v>8.7181994814161459E-2</v>
      </c>
      <c r="R322" s="7">
        <v>514344</v>
      </c>
      <c r="S322" s="7">
        <v>1256879</v>
      </c>
      <c r="T322" s="3">
        <v>3043</v>
      </c>
      <c r="U322" s="3">
        <v>55.91</v>
      </c>
      <c r="V322" s="3">
        <v>25</v>
      </c>
      <c r="W322" s="3">
        <v>0.09</v>
      </c>
      <c r="X322" s="3">
        <v>4.76</v>
      </c>
      <c r="Y322" s="3">
        <v>0.77</v>
      </c>
      <c r="Z322" s="3">
        <v>0.06</v>
      </c>
      <c r="AA322" s="3">
        <v>0</v>
      </c>
      <c r="AB322" s="3">
        <v>0.12</v>
      </c>
      <c r="AC322" s="3">
        <v>1.0900000000000001</v>
      </c>
      <c r="AD322" s="3">
        <v>32.43</v>
      </c>
      <c r="AE322" s="3">
        <v>0.03</v>
      </c>
      <c r="AF322" s="3">
        <v>0.15</v>
      </c>
      <c r="AG322" s="3">
        <v>1.63</v>
      </c>
      <c r="AH322" s="3">
        <v>94.16</v>
      </c>
      <c r="AI322" s="3">
        <v>95.17</v>
      </c>
      <c r="AJ322" s="3">
        <v>59.02</v>
      </c>
      <c r="AK322" s="3">
        <v>0.09</v>
      </c>
      <c r="AL322" s="3">
        <v>9.9700000000000006</v>
      </c>
      <c r="AM322" s="3">
        <v>0.89</v>
      </c>
      <c r="AN322" s="3">
        <v>0.53</v>
      </c>
      <c r="AO322" s="3">
        <v>7.33</v>
      </c>
      <c r="AP322" s="3">
        <v>0</v>
      </c>
      <c r="AQ322" s="3">
        <v>0</v>
      </c>
    </row>
    <row r="323" spans="1:43">
      <c r="A323" s="2" t="s">
        <v>472</v>
      </c>
      <c r="B323" s="3" t="s">
        <v>20</v>
      </c>
      <c r="C323" s="2">
        <v>3</v>
      </c>
      <c r="D323" s="3" t="s">
        <v>45</v>
      </c>
      <c r="E323" s="3">
        <v>0</v>
      </c>
      <c r="F323" s="3">
        <v>191</v>
      </c>
      <c r="G323" s="3">
        <v>25</v>
      </c>
      <c r="H323" s="3">
        <v>6</v>
      </c>
      <c r="I323" s="18">
        <v>75000000</v>
      </c>
      <c r="J323" s="18">
        <v>75000000</v>
      </c>
      <c r="K323" s="3">
        <v>0</v>
      </c>
      <c r="L323" s="3">
        <v>7.6923076923076927E-2</v>
      </c>
      <c r="M323">
        <v>9.0104838492520739E-2</v>
      </c>
      <c r="N323">
        <v>8.0128205128205121E-2</v>
      </c>
      <c r="O323">
        <v>0.33333333333333331</v>
      </c>
      <c r="P323">
        <v>0.01</v>
      </c>
      <c r="Q323">
        <v>5.9472929629596473E-2</v>
      </c>
      <c r="R323" s="7">
        <v>149929</v>
      </c>
      <c r="S323" s="7">
        <v>608347</v>
      </c>
      <c r="T323" s="3">
        <v>3254</v>
      </c>
      <c r="U323" s="3">
        <v>57.14</v>
      </c>
      <c r="V323" s="3">
        <v>37.5</v>
      </c>
      <c r="W323" s="3">
        <v>0.17</v>
      </c>
      <c r="X323" s="3">
        <v>3.46</v>
      </c>
      <c r="Y323" s="3">
        <v>0.61</v>
      </c>
      <c r="Z323" s="3">
        <v>0.08</v>
      </c>
      <c r="AA323" s="3">
        <v>0</v>
      </c>
      <c r="AB323" s="3">
        <v>0.08</v>
      </c>
      <c r="AC323" s="3">
        <v>0.57999999999999996</v>
      </c>
      <c r="AD323" s="3">
        <v>33.33</v>
      </c>
      <c r="AE323" s="3">
        <v>0.06</v>
      </c>
      <c r="AF323" s="3">
        <v>0.28000000000000003</v>
      </c>
      <c r="AG323" s="3">
        <v>0.22</v>
      </c>
      <c r="AH323" s="3">
        <v>92.98</v>
      </c>
      <c r="AI323" s="3">
        <v>95.19</v>
      </c>
      <c r="AJ323" s="3">
        <v>64.47</v>
      </c>
      <c r="AK323" s="3">
        <v>0.08</v>
      </c>
      <c r="AL323" s="3">
        <v>14.33</v>
      </c>
      <c r="AM323" s="3">
        <v>0.91</v>
      </c>
      <c r="AN323" s="3">
        <v>0.64</v>
      </c>
      <c r="AO323" s="3">
        <v>16.07</v>
      </c>
      <c r="AP323" s="3">
        <v>0</v>
      </c>
      <c r="AQ323" s="3">
        <v>0</v>
      </c>
    </row>
    <row r="324" spans="1:43">
      <c r="A324" s="2" t="s">
        <v>417</v>
      </c>
      <c r="B324" s="3" t="s">
        <v>183</v>
      </c>
      <c r="C324" s="2">
        <v>3</v>
      </c>
      <c r="D324" s="3" t="s">
        <v>110</v>
      </c>
      <c r="E324" s="3">
        <v>0</v>
      </c>
      <c r="F324" s="3">
        <v>179</v>
      </c>
      <c r="G324" s="3">
        <v>24</v>
      </c>
      <c r="H324" s="3">
        <v>1</v>
      </c>
      <c r="I324" s="18">
        <v>5000000</v>
      </c>
      <c r="J324" s="18">
        <v>5000000</v>
      </c>
      <c r="K324" s="3">
        <v>0</v>
      </c>
      <c r="L324" s="3">
        <v>1.0989010989010988E-2</v>
      </c>
      <c r="M324">
        <v>4.2813073328138967E-2</v>
      </c>
      <c r="N324">
        <v>2.904040404040404E-2</v>
      </c>
      <c r="O324">
        <v>0.26666666666666666</v>
      </c>
      <c r="P324">
        <v>0</v>
      </c>
      <c r="Q324">
        <v>4.6750401247820213E-2</v>
      </c>
      <c r="R324" s="7">
        <v>1168020</v>
      </c>
      <c r="S324" s="7">
        <v>3138989.3333333335</v>
      </c>
      <c r="T324" s="3">
        <v>1199</v>
      </c>
      <c r="U324" s="3">
        <v>34.090000000000003</v>
      </c>
      <c r="V324" s="3">
        <v>0</v>
      </c>
      <c r="W324" s="3">
        <v>0.23</v>
      </c>
      <c r="X324" s="3">
        <v>6.83</v>
      </c>
      <c r="Y324" s="3">
        <v>1.35</v>
      </c>
      <c r="Z324" s="3">
        <v>0.23</v>
      </c>
      <c r="AA324" s="3">
        <v>0</v>
      </c>
      <c r="AB324" s="3">
        <v>0.08</v>
      </c>
      <c r="AC324" s="3">
        <v>0.53</v>
      </c>
      <c r="AD324" s="3">
        <v>14.29</v>
      </c>
      <c r="AE324" s="3">
        <v>0.08</v>
      </c>
      <c r="AF324" s="3">
        <v>1.28</v>
      </c>
      <c r="AG324" s="3">
        <v>3.15</v>
      </c>
      <c r="AH324" s="3">
        <v>80.41</v>
      </c>
      <c r="AI324" s="3">
        <v>84.7</v>
      </c>
      <c r="AJ324" s="3">
        <v>41.46</v>
      </c>
      <c r="AK324" s="3">
        <v>0.38</v>
      </c>
      <c r="AL324" s="3">
        <v>5.48</v>
      </c>
      <c r="AM324" s="3">
        <v>0.98</v>
      </c>
      <c r="AN324" s="3">
        <v>0.3</v>
      </c>
      <c r="AO324" s="3">
        <v>9.16</v>
      </c>
      <c r="AP324" s="3">
        <v>0</v>
      </c>
      <c r="AQ324" s="3">
        <v>0</v>
      </c>
    </row>
    <row r="325" spans="1:43">
      <c r="A325" s="2" t="s">
        <v>556</v>
      </c>
      <c r="B325" s="3" t="s">
        <v>143</v>
      </c>
      <c r="C325" s="2">
        <v>3</v>
      </c>
      <c r="D325" s="3" t="s">
        <v>45</v>
      </c>
      <c r="E325" s="3">
        <v>1</v>
      </c>
      <c r="F325" s="3">
        <v>182</v>
      </c>
      <c r="G325" s="3">
        <v>18</v>
      </c>
      <c r="H325" s="3">
        <v>4</v>
      </c>
      <c r="I325" s="18">
        <v>2000000</v>
      </c>
      <c r="J325" s="18">
        <v>2000000</v>
      </c>
      <c r="K325" s="3">
        <v>0</v>
      </c>
      <c r="L325" s="3">
        <v>1.8315018315018315E-3</v>
      </c>
      <c r="M325">
        <v>2.5274348422496568E-2</v>
      </c>
      <c r="N325">
        <v>0</v>
      </c>
      <c r="O325">
        <v>0.41666666666666669</v>
      </c>
      <c r="P325">
        <v>0</v>
      </c>
      <c r="Q325">
        <v>6.8128861876637359E-2</v>
      </c>
      <c r="R325" s="7">
        <v>83224</v>
      </c>
      <c r="S325" s="7">
        <v>199743</v>
      </c>
      <c r="T325" s="3">
        <v>696</v>
      </c>
      <c r="U325" s="3">
        <v>48.89</v>
      </c>
      <c r="V325" s="3">
        <v>33.33</v>
      </c>
      <c r="W325" s="3">
        <v>0.39</v>
      </c>
      <c r="X325" s="3">
        <v>6.47</v>
      </c>
      <c r="Y325" s="3">
        <v>1.1599999999999999</v>
      </c>
      <c r="Z325" s="3">
        <v>0.26</v>
      </c>
      <c r="AA325" s="3">
        <v>0</v>
      </c>
      <c r="AB325" s="3">
        <v>0.13</v>
      </c>
      <c r="AC325" s="3">
        <v>0.13</v>
      </c>
      <c r="AD325" s="3">
        <v>100</v>
      </c>
      <c r="AE325" s="3">
        <v>0</v>
      </c>
      <c r="AF325" s="3">
        <v>0.65</v>
      </c>
      <c r="AG325" s="3">
        <v>1.29</v>
      </c>
      <c r="AH325" s="3">
        <v>82.95</v>
      </c>
      <c r="AI325" s="3">
        <v>86.81</v>
      </c>
      <c r="AJ325" s="3">
        <v>58.33</v>
      </c>
      <c r="AK325" s="3">
        <v>0</v>
      </c>
      <c r="AL325" s="3">
        <v>2.72</v>
      </c>
      <c r="AM325" s="3">
        <v>0.65</v>
      </c>
      <c r="AN325" s="3">
        <v>0.13</v>
      </c>
      <c r="AO325" s="3">
        <v>5.56</v>
      </c>
      <c r="AP325" s="3">
        <v>0</v>
      </c>
      <c r="AQ325" s="3">
        <v>0</v>
      </c>
    </row>
    <row r="326" spans="1:43" ht="15.5">
      <c r="A326" s="2" t="s">
        <v>557</v>
      </c>
      <c r="B326" s="3" t="s">
        <v>197</v>
      </c>
      <c r="C326" s="2">
        <v>3</v>
      </c>
      <c r="D326" s="3" t="s">
        <v>45</v>
      </c>
      <c r="E326" s="3">
        <v>0</v>
      </c>
      <c r="F326" s="3">
        <v>183</v>
      </c>
      <c r="G326" s="3">
        <v>29</v>
      </c>
      <c r="H326" s="3">
        <v>2</v>
      </c>
      <c r="I326" s="20">
        <v>3000000</v>
      </c>
      <c r="J326" s="20">
        <v>3000000</v>
      </c>
      <c r="K326" s="3">
        <v>0</v>
      </c>
      <c r="L326" s="5">
        <v>1.8315018315018315E-3</v>
      </c>
      <c r="M326">
        <v>2.571516789109381E-2</v>
      </c>
      <c r="N326">
        <v>0</v>
      </c>
      <c r="O326">
        <v>0.26666666666666666</v>
      </c>
      <c r="P326">
        <v>0</v>
      </c>
      <c r="Q326">
        <v>5.8148384195955582E-2</v>
      </c>
      <c r="R326" s="7">
        <v>0</v>
      </c>
      <c r="S326" s="7"/>
      <c r="T326" s="3">
        <v>3139</v>
      </c>
      <c r="U326" s="3">
        <v>37.04</v>
      </c>
      <c r="V326" s="3">
        <v>30</v>
      </c>
      <c r="W326" s="3">
        <v>0.37</v>
      </c>
      <c r="X326" s="3">
        <v>5.19</v>
      </c>
      <c r="Y326" s="3">
        <v>0.95</v>
      </c>
      <c r="Z326" s="3">
        <v>0.14000000000000001</v>
      </c>
      <c r="AA326" s="3">
        <v>0.03</v>
      </c>
      <c r="AB326" s="3">
        <v>0.03</v>
      </c>
      <c r="AC326" s="3">
        <v>0.26</v>
      </c>
      <c r="AD326" s="3">
        <v>22.22</v>
      </c>
      <c r="AE326" s="3">
        <v>0.03</v>
      </c>
      <c r="AF326" s="3">
        <v>1.49</v>
      </c>
      <c r="AG326" s="3">
        <v>1.46</v>
      </c>
      <c r="AH326" s="3">
        <v>80.63</v>
      </c>
      <c r="AI326" s="3">
        <v>89.05</v>
      </c>
      <c r="AJ326" s="3">
        <v>42.86</v>
      </c>
      <c r="AK326" s="3">
        <v>0.11</v>
      </c>
      <c r="AL326" s="3">
        <v>4.79</v>
      </c>
      <c r="AM326" s="3">
        <v>1.52</v>
      </c>
      <c r="AN326" s="3">
        <v>0.37</v>
      </c>
      <c r="AO326" s="3">
        <v>6.71</v>
      </c>
      <c r="AP326" s="3">
        <v>0</v>
      </c>
      <c r="AQ326" s="3">
        <v>0</v>
      </c>
    </row>
    <row r="327" spans="1:43" ht="15.5">
      <c r="A327" s="2" t="s">
        <v>555</v>
      </c>
      <c r="B327" s="3" t="s">
        <v>194</v>
      </c>
      <c r="C327" s="2">
        <v>2</v>
      </c>
      <c r="D327" s="3" t="s">
        <v>45</v>
      </c>
      <c r="E327" s="3">
        <v>1</v>
      </c>
      <c r="F327" s="3">
        <v>183</v>
      </c>
      <c r="G327" s="3">
        <v>24</v>
      </c>
      <c r="H327" s="3">
        <v>3</v>
      </c>
      <c r="I327" s="18">
        <v>6000000</v>
      </c>
      <c r="J327" s="18">
        <v>6000000</v>
      </c>
      <c r="K327" s="3">
        <v>0</v>
      </c>
      <c r="L327" s="5">
        <v>2.976190476190476E-3</v>
      </c>
      <c r="M327">
        <v>4.4638292671092594E-2</v>
      </c>
      <c r="N327">
        <v>4.5787545787545788E-4</v>
      </c>
      <c r="O327">
        <v>0.58730158730158732</v>
      </c>
      <c r="P327">
        <v>0</v>
      </c>
      <c r="Q327">
        <v>0.13414215363528506</v>
      </c>
      <c r="R327" s="7">
        <v>2296</v>
      </c>
      <c r="S327" s="7">
        <v>4639.181818181818</v>
      </c>
      <c r="T327" s="3">
        <v>3430</v>
      </c>
      <c r="U327" s="3">
        <v>47.31</v>
      </c>
      <c r="V327" s="3">
        <v>37.5</v>
      </c>
      <c r="W327" s="3">
        <v>0.08</v>
      </c>
      <c r="X327" s="3">
        <v>5.72</v>
      </c>
      <c r="Y327" s="3">
        <v>1.34</v>
      </c>
      <c r="Z327" s="3">
        <v>0.05</v>
      </c>
      <c r="AA327" s="3">
        <v>0</v>
      </c>
      <c r="AB327" s="3">
        <v>0.03</v>
      </c>
      <c r="AC327" s="3">
        <v>0.57999999999999996</v>
      </c>
      <c r="AD327" s="3">
        <v>18.18</v>
      </c>
      <c r="AE327" s="3">
        <v>0.03</v>
      </c>
      <c r="AF327" s="3">
        <v>0.5</v>
      </c>
      <c r="AG327" s="3">
        <v>1.81</v>
      </c>
      <c r="AH327" s="3">
        <v>84.4</v>
      </c>
      <c r="AI327" s="3">
        <v>88.54</v>
      </c>
      <c r="AJ327" s="3">
        <v>60.66</v>
      </c>
      <c r="AK327" s="3">
        <v>0.1</v>
      </c>
      <c r="AL327" s="3">
        <v>6.32</v>
      </c>
      <c r="AM327" s="3">
        <v>0.71</v>
      </c>
      <c r="AN327" s="3">
        <v>0.52</v>
      </c>
      <c r="AO327" s="3">
        <v>6.06</v>
      </c>
      <c r="AP327" s="3">
        <v>0.08</v>
      </c>
      <c r="AQ327" s="3">
        <v>0</v>
      </c>
    </row>
    <row r="328" spans="1:43">
      <c r="A328" s="2" t="s">
        <v>576</v>
      </c>
      <c r="B328" s="3" t="s">
        <v>60</v>
      </c>
      <c r="C328" s="2">
        <v>3</v>
      </c>
      <c r="D328" s="3" t="s">
        <v>245</v>
      </c>
      <c r="E328" s="3">
        <v>1</v>
      </c>
      <c r="F328" s="3">
        <v>180</v>
      </c>
      <c r="G328" s="3">
        <v>28</v>
      </c>
      <c r="H328" s="3">
        <v>2</v>
      </c>
      <c r="I328" s="18">
        <v>4000000</v>
      </c>
      <c r="J328" s="18">
        <v>4000000</v>
      </c>
      <c r="K328" s="3">
        <v>0</v>
      </c>
      <c r="L328" s="3">
        <v>1.0989010989010988E-2</v>
      </c>
      <c r="M328">
        <v>3.5121166995618215E-2</v>
      </c>
      <c r="N328">
        <v>1.9615384615384618E-2</v>
      </c>
      <c r="O328">
        <v>0.33333333333333331</v>
      </c>
      <c r="P328">
        <v>0</v>
      </c>
      <c r="Q328">
        <v>5.2450811334998855E-2</v>
      </c>
      <c r="R328" s="7">
        <v>0</v>
      </c>
      <c r="S328" s="7">
        <v>7617</v>
      </c>
      <c r="T328" s="3">
        <v>1222</v>
      </c>
      <c r="U328" s="3">
        <v>52.5</v>
      </c>
      <c r="V328" s="3">
        <v>40</v>
      </c>
      <c r="W328" s="3">
        <v>0.44</v>
      </c>
      <c r="X328" s="3">
        <v>5.6</v>
      </c>
      <c r="Y328" s="3">
        <v>0.81</v>
      </c>
      <c r="Z328" s="3">
        <v>0.22</v>
      </c>
      <c r="AA328" s="3">
        <v>0</v>
      </c>
      <c r="AB328" s="3">
        <v>7.0000000000000007E-2</v>
      </c>
      <c r="AC328" s="3">
        <v>0.74</v>
      </c>
      <c r="AD328" s="3">
        <v>30</v>
      </c>
      <c r="AE328" s="3">
        <v>0</v>
      </c>
      <c r="AF328" s="3">
        <v>0.28999999999999998</v>
      </c>
      <c r="AG328" s="3">
        <v>1.84</v>
      </c>
      <c r="AH328" s="3">
        <v>86.57</v>
      </c>
      <c r="AI328" s="3">
        <v>91.75</v>
      </c>
      <c r="AJ328" s="3">
        <v>51.56</v>
      </c>
      <c r="AK328" s="3">
        <v>0</v>
      </c>
      <c r="AL328" s="3">
        <v>5.6</v>
      </c>
      <c r="AM328" s="3">
        <v>0.52</v>
      </c>
      <c r="AN328" s="3">
        <v>0.37</v>
      </c>
      <c r="AO328" s="3">
        <v>7.14</v>
      </c>
      <c r="AP328" s="3">
        <v>0</v>
      </c>
      <c r="AQ328" s="3">
        <v>0</v>
      </c>
    </row>
    <row r="329" spans="1:43">
      <c r="A329" s="2" t="s">
        <v>544</v>
      </c>
      <c r="B329" s="3" t="s">
        <v>95</v>
      </c>
      <c r="C329" s="2">
        <v>3</v>
      </c>
      <c r="D329" s="3" t="s">
        <v>48</v>
      </c>
      <c r="E329" s="3">
        <v>1</v>
      </c>
      <c r="F329" s="3">
        <v>183</v>
      </c>
      <c r="G329" s="3">
        <v>26</v>
      </c>
      <c r="H329" s="3">
        <v>4</v>
      </c>
      <c r="I329" s="18">
        <v>10000000</v>
      </c>
      <c r="J329" s="18">
        <v>10000000</v>
      </c>
      <c r="K329" s="3">
        <v>0</v>
      </c>
      <c r="L329" s="3">
        <v>1.0989010989010988E-2</v>
      </c>
      <c r="M329">
        <v>4.7415757856223047E-2</v>
      </c>
      <c r="N329">
        <v>3.3333333333333333E-2</v>
      </c>
      <c r="O329">
        <v>0.38095238095238093</v>
      </c>
      <c r="P329">
        <v>0</v>
      </c>
      <c r="Q329">
        <v>6.533612606202506E-2</v>
      </c>
      <c r="R329" s="7">
        <v>0</v>
      </c>
      <c r="S329" s="7">
        <v>83947</v>
      </c>
      <c r="T329" s="3">
        <v>2343</v>
      </c>
      <c r="U329" s="3">
        <v>53.85</v>
      </c>
      <c r="V329" s="3">
        <v>22.22</v>
      </c>
      <c r="W329" s="3">
        <v>0.08</v>
      </c>
      <c r="X329" s="3">
        <v>5.03</v>
      </c>
      <c r="Y329" s="3">
        <v>0.96</v>
      </c>
      <c r="Z329" s="3">
        <v>0.23</v>
      </c>
      <c r="AA329" s="3">
        <v>0.04</v>
      </c>
      <c r="AB329" s="3">
        <v>0</v>
      </c>
      <c r="AC329" s="3">
        <v>0.35</v>
      </c>
      <c r="AD329" s="3">
        <v>22.22</v>
      </c>
      <c r="AE329" s="3">
        <v>0.08</v>
      </c>
      <c r="AF329" s="3">
        <v>2.46</v>
      </c>
      <c r="AG329" s="3">
        <v>2.34</v>
      </c>
      <c r="AH329" s="3">
        <v>84.68</v>
      </c>
      <c r="AI329" s="3">
        <v>89.89</v>
      </c>
      <c r="AJ329" s="3">
        <v>55.43</v>
      </c>
      <c r="AK329" s="3">
        <v>0.15</v>
      </c>
      <c r="AL329" s="3">
        <v>6.76</v>
      </c>
      <c r="AM329" s="3">
        <v>2.5</v>
      </c>
      <c r="AN329" s="3">
        <v>0.46</v>
      </c>
      <c r="AO329" s="3">
        <v>10.18</v>
      </c>
      <c r="AP329" s="3">
        <v>0</v>
      </c>
      <c r="AQ329" s="3">
        <v>0</v>
      </c>
    </row>
    <row r="330" spans="1:43">
      <c r="A330" s="2" t="s">
        <v>554</v>
      </c>
      <c r="B330" s="3" t="s">
        <v>181</v>
      </c>
      <c r="C330" s="2">
        <v>3</v>
      </c>
      <c r="D330" s="3" t="s">
        <v>48</v>
      </c>
      <c r="E330" s="3">
        <v>1</v>
      </c>
      <c r="F330" s="3">
        <v>196</v>
      </c>
      <c r="G330" s="3">
        <v>28</v>
      </c>
      <c r="H330" s="3">
        <v>2</v>
      </c>
      <c r="I330" s="18">
        <v>800000</v>
      </c>
      <c r="J330" s="18">
        <v>800000</v>
      </c>
      <c r="K330" s="3">
        <v>0</v>
      </c>
      <c r="L330" s="3">
        <v>1.0989010989010988E-2</v>
      </c>
      <c r="M330">
        <v>0.12492956980504963</v>
      </c>
      <c r="N330">
        <v>3.9230769230769236E-2</v>
      </c>
      <c r="O330">
        <v>0.77777777777777779</v>
      </c>
      <c r="P330">
        <v>0</v>
      </c>
      <c r="Q330">
        <v>0.1869457928524374</v>
      </c>
      <c r="R330" s="7">
        <v>0</v>
      </c>
      <c r="S330" s="7">
        <v>66436</v>
      </c>
      <c r="T330" s="3">
        <v>1840</v>
      </c>
      <c r="U330" s="3">
        <v>51.19</v>
      </c>
      <c r="V330" s="3">
        <v>100</v>
      </c>
      <c r="W330" s="3">
        <v>0.78</v>
      </c>
      <c r="X330" s="3">
        <v>7.63</v>
      </c>
      <c r="Y330" s="3">
        <v>0.98</v>
      </c>
      <c r="Z330" s="3">
        <v>0.15</v>
      </c>
      <c r="AA330" s="3">
        <v>0</v>
      </c>
      <c r="AB330" s="3">
        <v>0</v>
      </c>
      <c r="AC330" s="3">
        <v>0.49</v>
      </c>
      <c r="AD330" s="3">
        <v>20</v>
      </c>
      <c r="AE330" s="3">
        <v>0</v>
      </c>
      <c r="AF330" s="3">
        <v>0</v>
      </c>
      <c r="AG330" s="3">
        <v>0.05</v>
      </c>
      <c r="AH330" s="3">
        <v>86.86</v>
      </c>
      <c r="AI330" s="3">
        <v>92.2</v>
      </c>
      <c r="AJ330" s="3">
        <v>57.14</v>
      </c>
      <c r="AK330" s="3">
        <v>0.05</v>
      </c>
      <c r="AL330" s="3">
        <v>4.99</v>
      </c>
      <c r="AM330" s="3">
        <v>1.22</v>
      </c>
      <c r="AN330" s="3">
        <v>0.49</v>
      </c>
      <c r="AO330" s="3">
        <v>6.21</v>
      </c>
      <c r="AP330" s="3">
        <v>0.05</v>
      </c>
      <c r="AQ330" s="3">
        <v>0</v>
      </c>
    </row>
    <row r="331" spans="1:43">
      <c r="A331" s="2" t="s">
        <v>573</v>
      </c>
      <c r="B331" s="3" t="s">
        <v>123</v>
      </c>
      <c r="C331" s="2">
        <v>1</v>
      </c>
      <c r="D331" s="3" t="s">
        <v>184</v>
      </c>
      <c r="E331" s="3">
        <v>0</v>
      </c>
      <c r="F331" s="3">
        <v>176</v>
      </c>
      <c r="G331" s="3">
        <v>21</v>
      </c>
      <c r="H331" s="3">
        <v>2</v>
      </c>
      <c r="I331" s="18">
        <v>3000000</v>
      </c>
      <c r="J331" s="18">
        <v>3000000</v>
      </c>
      <c r="K331" s="3">
        <v>0</v>
      </c>
      <c r="L331" s="6">
        <v>9.5359186268277163E-4</v>
      </c>
      <c r="M331">
        <v>3.3972237845593086E-3</v>
      </c>
      <c r="N331">
        <v>1.5408357075023741E-3</v>
      </c>
      <c r="O331">
        <v>3.2142857142857147E-2</v>
      </c>
      <c r="P331">
        <v>0</v>
      </c>
      <c r="Q331">
        <v>6.3136561142415988E-3</v>
      </c>
      <c r="R331" s="7">
        <v>9899</v>
      </c>
      <c r="S331" s="7">
        <v>46099</v>
      </c>
      <c r="T331" s="3">
        <v>892</v>
      </c>
      <c r="U331" s="3">
        <v>26.32</v>
      </c>
      <c r="V331" s="3">
        <v>60</v>
      </c>
      <c r="W331" s="3">
        <v>0</v>
      </c>
      <c r="X331" s="3">
        <v>3.33</v>
      </c>
      <c r="Y331" s="3">
        <v>1.41</v>
      </c>
      <c r="Z331" s="3">
        <v>0.2</v>
      </c>
      <c r="AA331" s="3">
        <v>0</v>
      </c>
      <c r="AB331" s="3">
        <v>0.1</v>
      </c>
      <c r="AC331" s="3">
        <v>1.1100000000000001</v>
      </c>
      <c r="AD331" s="3">
        <v>27.27</v>
      </c>
      <c r="AE331" s="3">
        <v>0</v>
      </c>
      <c r="AF331" s="3">
        <v>1.82</v>
      </c>
      <c r="AG331" s="3">
        <v>5.45</v>
      </c>
      <c r="AH331" s="3">
        <v>80.97</v>
      </c>
      <c r="AI331" s="3">
        <v>85.61</v>
      </c>
      <c r="AJ331" s="3">
        <v>66.67</v>
      </c>
      <c r="AK331" s="3">
        <v>0.2</v>
      </c>
      <c r="AL331" s="3">
        <v>2.3199999999999998</v>
      </c>
      <c r="AM331" s="3">
        <v>1.82</v>
      </c>
      <c r="AN331" s="3">
        <v>0.71</v>
      </c>
      <c r="AO331" s="3">
        <v>3.33</v>
      </c>
      <c r="AP331" s="3">
        <v>0.1</v>
      </c>
      <c r="AQ331" s="3">
        <v>0.3</v>
      </c>
    </row>
    <row r="332" spans="1:43">
      <c r="A332" s="2" t="s">
        <v>570</v>
      </c>
      <c r="B332" s="3" t="s">
        <v>90</v>
      </c>
      <c r="C332" s="2">
        <v>3</v>
      </c>
      <c r="D332" s="3" t="s">
        <v>13</v>
      </c>
      <c r="E332" s="3">
        <v>0</v>
      </c>
      <c r="F332" s="3">
        <v>185</v>
      </c>
      <c r="G332" s="3">
        <v>30</v>
      </c>
      <c r="H332" s="3">
        <v>1</v>
      </c>
      <c r="I332" s="18">
        <v>4000000</v>
      </c>
      <c r="J332" s="18">
        <v>4000000</v>
      </c>
      <c r="K332" s="3">
        <v>0</v>
      </c>
      <c r="L332" s="3">
        <v>9.1575091575091579E-3</v>
      </c>
      <c r="M332">
        <v>8.2391197678310282E-2</v>
      </c>
      <c r="N332">
        <v>2.1111111111111112E-2</v>
      </c>
      <c r="O332">
        <v>0.45454545454545453</v>
      </c>
      <c r="P332">
        <v>0</v>
      </c>
      <c r="Q332">
        <v>0.11112150849003267</v>
      </c>
      <c r="R332" s="7">
        <v>0</v>
      </c>
      <c r="S332" s="7">
        <v>146686</v>
      </c>
      <c r="T332" s="3">
        <v>1985</v>
      </c>
      <c r="U332" s="3">
        <v>50</v>
      </c>
      <c r="V332" s="3">
        <v>23.08</v>
      </c>
      <c r="W332" s="3">
        <v>0.18</v>
      </c>
      <c r="X332" s="3">
        <v>3.76</v>
      </c>
      <c r="Y332" s="3">
        <v>0.73</v>
      </c>
      <c r="Z332" s="3">
        <v>0.14000000000000001</v>
      </c>
      <c r="AA332" s="3">
        <v>0</v>
      </c>
      <c r="AB332" s="3">
        <v>0.05</v>
      </c>
      <c r="AC332" s="3">
        <v>0.5</v>
      </c>
      <c r="AD332" s="3">
        <v>9.09</v>
      </c>
      <c r="AE332" s="3">
        <v>0.18</v>
      </c>
      <c r="AF332" s="3">
        <v>2.81</v>
      </c>
      <c r="AG332" s="3">
        <v>3.36</v>
      </c>
      <c r="AH332" s="3">
        <v>78.92</v>
      </c>
      <c r="AI332" s="3">
        <v>83.86</v>
      </c>
      <c r="AJ332" s="3">
        <v>62.67</v>
      </c>
      <c r="AK332" s="3">
        <v>0.41</v>
      </c>
      <c r="AL332" s="3">
        <v>4.8499999999999996</v>
      </c>
      <c r="AM332" s="3">
        <v>2.4500000000000002</v>
      </c>
      <c r="AN332" s="3">
        <v>0.36</v>
      </c>
      <c r="AO332" s="3">
        <v>8.16</v>
      </c>
      <c r="AP332" s="3">
        <v>1.36</v>
      </c>
      <c r="AQ332" s="3">
        <v>2.4500000000000002</v>
      </c>
    </row>
    <row r="333" spans="1:43">
      <c r="A333" s="2" t="s">
        <v>547</v>
      </c>
      <c r="B333" s="3" t="s">
        <v>22</v>
      </c>
      <c r="C333" s="2">
        <v>3</v>
      </c>
      <c r="D333" s="3" t="s">
        <v>9</v>
      </c>
      <c r="E333" s="3">
        <v>0</v>
      </c>
      <c r="F333" s="3">
        <v>178</v>
      </c>
      <c r="G333" s="3">
        <v>22</v>
      </c>
      <c r="H333" s="3">
        <v>5</v>
      </c>
      <c r="I333" s="18">
        <v>35000000</v>
      </c>
      <c r="J333" s="18">
        <v>35000000</v>
      </c>
      <c r="K333" s="3">
        <v>0</v>
      </c>
      <c r="L333" s="3">
        <v>4.3956043956043953E-2</v>
      </c>
      <c r="M333">
        <v>0.1572759295468861</v>
      </c>
      <c r="N333">
        <v>0.1145104895104895</v>
      </c>
      <c r="O333">
        <v>1.0555555555555556</v>
      </c>
      <c r="P333">
        <v>3.2258064516129032E-4</v>
      </c>
      <c r="Q333">
        <v>0.17532175847221598</v>
      </c>
      <c r="R333" s="7">
        <v>0</v>
      </c>
      <c r="S333" s="7">
        <v>53495.166666666664</v>
      </c>
      <c r="T333" s="3">
        <v>3466</v>
      </c>
      <c r="U333" s="3">
        <v>52.43</v>
      </c>
      <c r="V333" s="3">
        <v>14.29</v>
      </c>
      <c r="W333" s="3">
        <v>0.13</v>
      </c>
      <c r="X333" s="3">
        <v>5.27</v>
      </c>
      <c r="Y333" s="3">
        <v>0.78</v>
      </c>
      <c r="Z333" s="3">
        <v>0.1</v>
      </c>
      <c r="AA333" s="3">
        <v>0</v>
      </c>
      <c r="AB333" s="3">
        <v>0</v>
      </c>
      <c r="AC333" s="3">
        <v>0.6</v>
      </c>
      <c r="AD333" s="3">
        <v>52.17</v>
      </c>
      <c r="AE333" s="3">
        <v>0.1</v>
      </c>
      <c r="AF333" s="3">
        <v>3.66</v>
      </c>
      <c r="AG333" s="3">
        <v>3.66</v>
      </c>
      <c r="AH333" s="3">
        <v>74.56</v>
      </c>
      <c r="AI333" s="3">
        <v>84.08</v>
      </c>
      <c r="AJ333" s="3">
        <v>35.43</v>
      </c>
      <c r="AK333" s="3">
        <v>0.36</v>
      </c>
      <c r="AL333" s="3">
        <v>6.15</v>
      </c>
      <c r="AM333" s="3">
        <v>3.84</v>
      </c>
      <c r="AN333" s="3">
        <v>0.83</v>
      </c>
      <c r="AO333" s="3">
        <v>8.67</v>
      </c>
      <c r="AP333" s="3">
        <v>0.47</v>
      </c>
      <c r="AQ333" s="3">
        <v>0.1</v>
      </c>
    </row>
    <row r="334" spans="1:43">
      <c r="A334" s="2" t="s">
        <v>550</v>
      </c>
      <c r="B334" s="3" t="s">
        <v>14</v>
      </c>
      <c r="C334" s="2">
        <v>3</v>
      </c>
      <c r="D334" s="3" t="s">
        <v>49</v>
      </c>
      <c r="E334" s="3">
        <v>0</v>
      </c>
      <c r="F334" s="3">
        <v>182</v>
      </c>
      <c r="G334" s="3">
        <v>26</v>
      </c>
      <c r="H334" s="3">
        <v>5</v>
      </c>
      <c r="I334" s="18">
        <v>25000000</v>
      </c>
      <c r="J334" s="18">
        <v>25000000</v>
      </c>
      <c r="K334" s="3">
        <v>0</v>
      </c>
      <c r="L334" s="3">
        <v>2.1978021978021976E-2</v>
      </c>
      <c r="M334">
        <v>9.1398927064133162E-2</v>
      </c>
      <c r="N334">
        <v>5.5555555555555552E-2</v>
      </c>
      <c r="O334">
        <v>0.5714285714285714</v>
      </c>
      <c r="P334">
        <v>3.2258064516129032E-4</v>
      </c>
      <c r="Q334">
        <v>0.10355286481427024</v>
      </c>
      <c r="R334" s="7">
        <v>48793</v>
      </c>
      <c r="S334" s="7">
        <v>135939</v>
      </c>
      <c r="T334" s="3">
        <v>1987</v>
      </c>
      <c r="U334" s="3">
        <v>56.63</v>
      </c>
      <c r="V334" s="3">
        <v>28.57</v>
      </c>
      <c r="W334" s="3">
        <v>0.32</v>
      </c>
      <c r="X334" s="3">
        <v>5.34</v>
      </c>
      <c r="Y334" s="3">
        <v>0.82</v>
      </c>
      <c r="Z334" s="3">
        <v>0.09</v>
      </c>
      <c r="AA334" s="3">
        <v>0</v>
      </c>
      <c r="AB334" s="3">
        <v>0</v>
      </c>
      <c r="AC334" s="3">
        <v>0.59</v>
      </c>
      <c r="AD334" s="3">
        <v>7.69</v>
      </c>
      <c r="AE334" s="3">
        <v>0</v>
      </c>
      <c r="AF334" s="3">
        <v>2.13</v>
      </c>
      <c r="AG334" s="3">
        <v>1.27</v>
      </c>
      <c r="AH334" s="3">
        <v>83.66</v>
      </c>
      <c r="AI334" s="3">
        <v>89.88</v>
      </c>
      <c r="AJ334" s="3">
        <v>46.07</v>
      </c>
      <c r="AK334" s="3">
        <v>0.36</v>
      </c>
      <c r="AL334" s="3">
        <v>6.11</v>
      </c>
      <c r="AM334" s="3">
        <v>1.9</v>
      </c>
      <c r="AN334" s="3">
        <v>0.36</v>
      </c>
      <c r="AO334" s="3">
        <v>9.7799999999999994</v>
      </c>
      <c r="AP334" s="3">
        <v>0.09</v>
      </c>
      <c r="AQ334" s="3">
        <v>0.32</v>
      </c>
    </row>
    <row r="335" spans="1:43">
      <c r="A335" s="2" t="s">
        <v>567</v>
      </c>
      <c r="B335" s="3" t="s">
        <v>166</v>
      </c>
      <c r="C335" s="2">
        <v>3</v>
      </c>
      <c r="D335" s="3" t="s">
        <v>9</v>
      </c>
      <c r="E335" s="3">
        <v>0</v>
      </c>
      <c r="F335" s="3">
        <v>180</v>
      </c>
      <c r="G335" s="3">
        <v>29</v>
      </c>
      <c r="H335" s="3">
        <v>2</v>
      </c>
      <c r="I335" s="18">
        <v>10000000</v>
      </c>
      <c r="J335" s="18">
        <v>10000000</v>
      </c>
      <c r="K335" s="3">
        <v>0</v>
      </c>
      <c r="L335" s="3">
        <v>1.0989010989010988E-2</v>
      </c>
      <c r="M335">
        <v>3.4208120763227157E-2</v>
      </c>
      <c r="N335">
        <v>2.003205128205128E-2</v>
      </c>
      <c r="O335">
        <v>0.25</v>
      </c>
      <c r="P335">
        <v>0</v>
      </c>
      <c r="Q335">
        <v>4.903466223643322E-2</v>
      </c>
      <c r="R335" s="7">
        <v>178266</v>
      </c>
      <c r="S335" s="7">
        <v>242792</v>
      </c>
      <c r="T335" s="3">
        <v>3674</v>
      </c>
      <c r="U335" s="3">
        <v>57.41</v>
      </c>
      <c r="V335" s="3">
        <v>25</v>
      </c>
      <c r="W335" s="3">
        <v>0.83</v>
      </c>
      <c r="X335" s="3">
        <v>7.57</v>
      </c>
      <c r="Y335" s="3">
        <v>0.66</v>
      </c>
      <c r="Z335" s="3">
        <v>0.22</v>
      </c>
      <c r="AA335" s="3">
        <v>0</v>
      </c>
      <c r="AB335" s="3">
        <v>0</v>
      </c>
      <c r="AC335" s="3">
        <v>0.42</v>
      </c>
      <c r="AD335" s="3">
        <v>17.649999999999999</v>
      </c>
      <c r="AE335" s="3">
        <v>0.05</v>
      </c>
      <c r="AF335" s="3">
        <v>0.22</v>
      </c>
      <c r="AG335" s="3">
        <v>0.32</v>
      </c>
      <c r="AH335" s="3">
        <v>82.72</v>
      </c>
      <c r="AI335" s="3">
        <v>89.76</v>
      </c>
      <c r="AJ335" s="3">
        <v>60.47</v>
      </c>
      <c r="AK335" s="3">
        <v>7.0000000000000007E-2</v>
      </c>
      <c r="AL335" s="3">
        <v>6.57</v>
      </c>
      <c r="AM335" s="3">
        <v>0.47</v>
      </c>
      <c r="AN335" s="3">
        <v>0.15</v>
      </c>
      <c r="AO335" s="3">
        <v>9.41</v>
      </c>
      <c r="AP335" s="3">
        <v>0.02</v>
      </c>
      <c r="AQ335" s="3">
        <v>0</v>
      </c>
    </row>
    <row r="336" spans="1:43" ht="15.5">
      <c r="A336" s="2" t="s">
        <v>545</v>
      </c>
      <c r="B336" s="3" t="s">
        <v>137</v>
      </c>
      <c r="C336" s="2">
        <v>2</v>
      </c>
      <c r="D336" s="3" t="s">
        <v>45</v>
      </c>
      <c r="E336" s="3">
        <v>1</v>
      </c>
      <c r="F336" s="3">
        <v>178</v>
      </c>
      <c r="G336" s="3">
        <v>25</v>
      </c>
      <c r="H336" s="3">
        <v>4</v>
      </c>
      <c r="I336" s="18">
        <v>12000000</v>
      </c>
      <c r="J336" s="18">
        <v>12000000</v>
      </c>
      <c r="K336" s="3">
        <v>0</v>
      </c>
      <c r="L336" s="5">
        <v>7.9365079365079361E-3</v>
      </c>
      <c r="M336">
        <v>2.1970557247762135E-2</v>
      </c>
      <c r="N336">
        <v>7.5091575091575094E-3</v>
      </c>
      <c r="O336">
        <v>0.10714285714285714</v>
      </c>
      <c r="P336">
        <v>0</v>
      </c>
      <c r="Q336">
        <v>2.9580770058373462E-2</v>
      </c>
      <c r="R336" s="7">
        <v>3839</v>
      </c>
      <c r="S336" s="7">
        <v>0</v>
      </c>
      <c r="T336" s="3">
        <v>2553</v>
      </c>
      <c r="U336" s="3">
        <v>29.63</v>
      </c>
      <c r="V336" s="3">
        <v>0</v>
      </c>
      <c r="W336" s="3">
        <v>0.14000000000000001</v>
      </c>
      <c r="X336" s="3">
        <v>4.12</v>
      </c>
      <c r="Y336" s="3">
        <v>1.23</v>
      </c>
      <c r="Z336" s="3">
        <v>0.18</v>
      </c>
      <c r="AA336" s="3">
        <v>0</v>
      </c>
      <c r="AB336" s="3">
        <v>0.21</v>
      </c>
      <c r="AC336" s="3">
        <v>1.62</v>
      </c>
      <c r="AD336" s="3">
        <v>36.96</v>
      </c>
      <c r="AE336" s="3">
        <v>0.14000000000000001</v>
      </c>
      <c r="AF336" s="3">
        <v>2.15</v>
      </c>
      <c r="AG336" s="3">
        <v>1.62</v>
      </c>
      <c r="AH336" s="3">
        <v>80.069999999999993</v>
      </c>
      <c r="AI336" s="3">
        <v>85.73</v>
      </c>
      <c r="AJ336" s="3">
        <v>56.88</v>
      </c>
      <c r="AK336" s="3">
        <v>0.25</v>
      </c>
      <c r="AL336" s="3">
        <v>6.1</v>
      </c>
      <c r="AM336" s="3">
        <v>2.57</v>
      </c>
      <c r="AN336" s="3">
        <v>0.67</v>
      </c>
      <c r="AO336" s="3">
        <v>6.56</v>
      </c>
      <c r="AP336" s="3">
        <v>1.0900000000000001</v>
      </c>
      <c r="AQ336" s="3">
        <v>1.9</v>
      </c>
    </row>
    <row r="337" spans="1:43">
      <c r="A337" s="2" t="s">
        <v>546</v>
      </c>
      <c r="B337" s="3" t="s">
        <v>138</v>
      </c>
      <c r="C337" s="2">
        <v>1</v>
      </c>
      <c r="D337" s="3" t="s">
        <v>45</v>
      </c>
      <c r="E337" s="3">
        <v>1</v>
      </c>
      <c r="F337" s="3">
        <v>180</v>
      </c>
      <c r="G337" s="3">
        <v>32</v>
      </c>
      <c r="H337" s="3">
        <v>1</v>
      </c>
      <c r="I337" s="18">
        <v>800000</v>
      </c>
      <c r="J337" s="18">
        <v>800000</v>
      </c>
      <c r="K337" s="3">
        <v>0</v>
      </c>
      <c r="L337" s="6">
        <v>3.178639542275906E-4</v>
      </c>
      <c r="M337">
        <v>6.0080479168041635E-4</v>
      </c>
      <c r="N337">
        <v>0</v>
      </c>
      <c r="O337">
        <v>6.0606060606060606E-3</v>
      </c>
      <c r="P337">
        <v>0</v>
      </c>
      <c r="Q337">
        <v>1.0587253426365593E-3</v>
      </c>
      <c r="R337" s="7">
        <v>30477</v>
      </c>
      <c r="S337" s="7">
        <v>0</v>
      </c>
      <c r="T337" s="3">
        <v>716</v>
      </c>
      <c r="U337" s="3">
        <v>39.58</v>
      </c>
      <c r="V337" s="3">
        <v>0</v>
      </c>
      <c r="W337" s="3">
        <v>0</v>
      </c>
      <c r="X337" s="3">
        <v>1.89</v>
      </c>
      <c r="Y337" s="3">
        <v>2.0099999999999998</v>
      </c>
      <c r="Z337" s="3">
        <v>0</v>
      </c>
      <c r="AA337" s="3">
        <v>0</v>
      </c>
      <c r="AB337" s="3">
        <v>0.13</v>
      </c>
      <c r="AC337" s="3">
        <v>2.39</v>
      </c>
      <c r="AD337" s="3">
        <v>36.840000000000003</v>
      </c>
      <c r="AE337" s="3">
        <v>0.25</v>
      </c>
      <c r="AF337" s="3">
        <v>2.89</v>
      </c>
      <c r="AG337" s="3">
        <v>2.39</v>
      </c>
      <c r="AH337" s="3">
        <v>69.53</v>
      </c>
      <c r="AI337" s="3">
        <v>74.89</v>
      </c>
      <c r="AJ337" s="3">
        <v>66.67</v>
      </c>
      <c r="AK337" s="3">
        <v>0.63</v>
      </c>
      <c r="AL337" s="3">
        <v>3.39</v>
      </c>
      <c r="AM337" s="3">
        <v>2.64</v>
      </c>
      <c r="AN337" s="3">
        <v>1.26</v>
      </c>
      <c r="AO337" s="3">
        <v>3.65</v>
      </c>
      <c r="AP337" s="3">
        <v>0</v>
      </c>
      <c r="AQ337" s="3">
        <v>0.13</v>
      </c>
    </row>
    <row r="338" spans="1:43">
      <c r="A338" s="2" t="s">
        <v>564</v>
      </c>
      <c r="B338" s="3" t="s">
        <v>62</v>
      </c>
      <c r="C338" s="2">
        <v>3</v>
      </c>
      <c r="D338" s="3" t="s">
        <v>13</v>
      </c>
      <c r="E338" s="3">
        <v>1</v>
      </c>
      <c r="F338" s="3">
        <v>183</v>
      </c>
      <c r="G338" s="3">
        <v>22</v>
      </c>
      <c r="H338" s="3">
        <v>4</v>
      </c>
      <c r="I338" s="18">
        <v>15000000</v>
      </c>
      <c r="J338" s="18">
        <v>15000000</v>
      </c>
      <c r="K338" s="3">
        <v>0</v>
      </c>
      <c r="L338" s="3">
        <v>2.1978021978021976E-2</v>
      </c>
      <c r="M338">
        <v>6.3738021981200779E-2</v>
      </c>
      <c r="N338">
        <v>5.5555555555555552E-2</v>
      </c>
      <c r="O338">
        <v>0.27272727272727271</v>
      </c>
      <c r="P338">
        <v>3.2258064516129032E-4</v>
      </c>
      <c r="Q338">
        <v>5.3578589566120133E-2</v>
      </c>
      <c r="R338" s="7">
        <v>0</v>
      </c>
      <c r="S338" s="7">
        <v>10803</v>
      </c>
      <c r="T338" s="3">
        <v>1993</v>
      </c>
      <c r="U338" s="3">
        <v>50</v>
      </c>
      <c r="V338" s="3">
        <v>16</v>
      </c>
      <c r="W338" s="3">
        <v>0.05</v>
      </c>
      <c r="X338" s="3">
        <v>4.6100000000000003</v>
      </c>
      <c r="Y338" s="3">
        <v>1.67</v>
      </c>
      <c r="Z338" s="3">
        <v>0.18</v>
      </c>
      <c r="AA338" s="3">
        <v>0</v>
      </c>
      <c r="AB338" s="3">
        <v>0.05</v>
      </c>
      <c r="AC338" s="3">
        <v>0.45</v>
      </c>
      <c r="AD338" s="3">
        <v>20</v>
      </c>
      <c r="AE338" s="3">
        <v>0.05</v>
      </c>
      <c r="AF338" s="3">
        <v>2.89</v>
      </c>
      <c r="AG338" s="3">
        <v>2.5299999999999998</v>
      </c>
      <c r="AH338" s="3">
        <v>78.63</v>
      </c>
      <c r="AI338" s="3">
        <v>84.86</v>
      </c>
      <c r="AJ338" s="3">
        <v>44.44</v>
      </c>
      <c r="AK338" s="3">
        <v>0.45</v>
      </c>
      <c r="AL338" s="3">
        <v>5.51</v>
      </c>
      <c r="AM338" s="3">
        <v>3.07</v>
      </c>
      <c r="AN338" s="3">
        <v>0.41</v>
      </c>
      <c r="AO338" s="3">
        <v>9.84</v>
      </c>
      <c r="AP338" s="3">
        <v>0</v>
      </c>
      <c r="AQ338" s="3">
        <v>0.05</v>
      </c>
    </row>
    <row r="339" spans="1:43">
      <c r="A339" s="2" t="s">
        <v>565</v>
      </c>
      <c r="B339" s="3" t="s">
        <v>149</v>
      </c>
      <c r="C339" s="2">
        <v>3</v>
      </c>
      <c r="D339" s="3" t="s">
        <v>13</v>
      </c>
      <c r="E339" s="3">
        <v>0</v>
      </c>
      <c r="F339" s="3">
        <v>193</v>
      </c>
      <c r="G339" s="3">
        <v>29</v>
      </c>
      <c r="H339" s="3">
        <v>3</v>
      </c>
      <c r="I339" s="20">
        <v>7000000</v>
      </c>
      <c r="J339" s="20">
        <v>7000000</v>
      </c>
      <c r="K339" s="3">
        <v>0</v>
      </c>
      <c r="L339" s="3">
        <v>1.0073260073260074E-2</v>
      </c>
      <c r="M339">
        <v>0.1003858046519768</v>
      </c>
      <c r="N339">
        <v>3.2407407407407406E-2</v>
      </c>
      <c r="O339">
        <v>0.95238095238095244</v>
      </c>
      <c r="P339">
        <v>0</v>
      </c>
      <c r="Q339">
        <v>0.18759550731659785</v>
      </c>
      <c r="R339" s="7">
        <v>0</v>
      </c>
      <c r="S339" s="7"/>
      <c r="T339" s="3">
        <v>856</v>
      </c>
      <c r="U339" s="3">
        <v>61.22</v>
      </c>
      <c r="V339" s="3">
        <v>28.57</v>
      </c>
      <c r="W339" s="3">
        <v>0.53</v>
      </c>
      <c r="X339" s="3">
        <v>5.68</v>
      </c>
      <c r="Y339" s="3">
        <v>0.84</v>
      </c>
      <c r="Z339" s="3">
        <v>0.21</v>
      </c>
      <c r="AA339" s="3">
        <v>0</v>
      </c>
      <c r="AB339" s="3">
        <v>0</v>
      </c>
      <c r="AC339" s="3">
        <v>0.95</v>
      </c>
      <c r="AD339" s="3">
        <v>44.44</v>
      </c>
      <c r="AE339" s="3">
        <v>0</v>
      </c>
      <c r="AF339" s="3">
        <v>0.21</v>
      </c>
      <c r="AG339" s="3">
        <v>0.63</v>
      </c>
      <c r="AH339" s="3">
        <v>86.63</v>
      </c>
      <c r="AI339" s="3">
        <v>91.53</v>
      </c>
      <c r="AJ339" s="3">
        <v>61.64</v>
      </c>
      <c r="AK339" s="3">
        <v>0</v>
      </c>
      <c r="AL339" s="3">
        <v>6.83</v>
      </c>
      <c r="AM339" s="3">
        <v>0.42</v>
      </c>
      <c r="AN339" s="3">
        <v>0.32</v>
      </c>
      <c r="AO339" s="3">
        <v>11.46</v>
      </c>
      <c r="AP339" s="3">
        <v>0</v>
      </c>
      <c r="AQ339" s="3">
        <v>0</v>
      </c>
    </row>
    <row r="340" spans="1:43">
      <c r="A340" s="2" t="s">
        <v>568</v>
      </c>
      <c r="B340" s="3" t="s">
        <v>20</v>
      </c>
      <c r="C340" s="2">
        <v>3</v>
      </c>
      <c r="D340" s="3" t="s">
        <v>45</v>
      </c>
      <c r="E340" s="3">
        <v>0</v>
      </c>
      <c r="F340" s="3">
        <v>185</v>
      </c>
      <c r="G340" s="3">
        <v>24</v>
      </c>
      <c r="H340" s="3">
        <v>4</v>
      </c>
      <c r="I340" s="18">
        <v>35000000</v>
      </c>
      <c r="J340" s="18">
        <v>35000000</v>
      </c>
      <c r="K340" s="3">
        <v>0</v>
      </c>
      <c r="L340" s="3">
        <v>0.15384615384615385</v>
      </c>
      <c r="M340">
        <v>0.13642005097319318</v>
      </c>
      <c r="N340">
        <v>0.1111111111111111</v>
      </c>
      <c r="O340">
        <v>0.58333333333333337</v>
      </c>
      <c r="P340">
        <v>0.01</v>
      </c>
      <c r="Q340">
        <v>0.10683102690412925</v>
      </c>
      <c r="R340" s="7">
        <v>0</v>
      </c>
      <c r="S340" s="7">
        <v>0</v>
      </c>
      <c r="T340" s="3">
        <v>958</v>
      </c>
      <c r="U340" s="3">
        <v>34.619999999999997</v>
      </c>
      <c r="V340" s="3">
        <v>0</v>
      </c>
      <c r="W340" s="3">
        <v>0.19</v>
      </c>
      <c r="X340" s="3">
        <v>3.19</v>
      </c>
      <c r="Y340" s="3">
        <v>1.03</v>
      </c>
      <c r="Z340" s="3">
        <v>0.09</v>
      </c>
      <c r="AA340" s="3">
        <v>0</v>
      </c>
      <c r="AB340" s="3">
        <v>0</v>
      </c>
      <c r="AC340" s="3">
        <v>0.66</v>
      </c>
      <c r="AD340" s="3">
        <v>42.86</v>
      </c>
      <c r="AE340" s="3">
        <v>0.28000000000000003</v>
      </c>
      <c r="AF340" s="3">
        <v>5.45</v>
      </c>
      <c r="AG340" s="3">
        <v>2.16</v>
      </c>
      <c r="AH340" s="3">
        <v>86.49</v>
      </c>
      <c r="AI340" s="3">
        <v>92.51</v>
      </c>
      <c r="AJ340" s="3">
        <v>53.57</v>
      </c>
      <c r="AK340" s="3">
        <v>0.75</v>
      </c>
      <c r="AL340" s="3">
        <v>7.7</v>
      </c>
      <c r="AM340" s="3">
        <v>6.76</v>
      </c>
      <c r="AN340" s="3">
        <v>0.66</v>
      </c>
      <c r="AO340" s="3">
        <v>12.49</v>
      </c>
      <c r="AP340" s="3">
        <v>0</v>
      </c>
      <c r="AQ340" s="3">
        <v>0</v>
      </c>
    </row>
    <row r="341" spans="1:43">
      <c r="A341" s="2" t="s">
        <v>574</v>
      </c>
      <c r="B341" s="3" t="s">
        <v>90</v>
      </c>
      <c r="C341" s="2">
        <v>3</v>
      </c>
      <c r="D341" s="3" t="s">
        <v>45</v>
      </c>
      <c r="E341" s="3">
        <v>1</v>
      </c>
      <c r="F341" s="3">
        <v>180</v>
      </c>
      <c r="G341" s="3">
        <v>28</v>
      </c>
      <c r="H341" s="3">
        <v>1</v>
      </c>
      <c r="I341" s="20">
        <v>10000000</v>
      </c>
      <c r="J341" s="20">
        <v>10000000</v>
      </c>
      <c r="K341" s="3">
        <v>0</v>
      </c>
      <c r="L341" s="3">
        <v>1.0989010989010988E-2</v>
      </c>
      <c r="M341">
        <v>5.295247578925931E-2</v>
      </c>
      <c r="N341">
        <v>4.1666666666666664E-2</v>
      </c>
      <c r="O341">
        <v>0.22222222222222221</v>
      </c>
      <c r="P341">
        <v>0</v>
      </c>
      <c r="Q341">
        <v>5.0645881999155602E-2</v>
      </c>
      <c r="R341" s="7">
        <v>0</v>
      </c>
      <c r="S341" s="7"/>
      <c r="T341" s="3">
        <v>1865</v>
      </c>
      <c r="U341" s="3">
        <v>53.85</v>
      </c>
      <c r="V341" s="3">
        <v>35.29</v>
      </c>
      <c r="W341" s="3">
        <v>0.34</v>
      </c>
      <c r="X341" s="3">
        <v>6.56</v>
      </c>
      <c r="Y341" s="3">
        <v>1.1100000000000001</v>
      </c>
      <c r="Z341" s="3">
        <v>0.14000000000000001</v>
      </c>
      <c r="AA341" s="3">
        <v>0</v>
      </c>
      <c r="AB341" s="3">
        <v>0</v>
      </c>
      <c r="AC341" s="3">
        <v>0.14000000000000001</v>
      </c>
      <c r="AD341" s="3">
        <v>33.33</v>
      </c>
      <c r="AE341" s="3">
        <v>0.05</v>
      </c>
      <c r="AF341" s="3">
        <v>0.28999999999999998</v>
      </c>
      <c r="AG341" s="3">
        <v>0.97</v>
      </c>
      <c r="AH341" s="3">
        <v>80.569999999999993</v>
      </c>
      <c r="AI341" s="3">
        <v>88.9</v>
      </c>
      <c r="AJ341" s="3">
        <v>41.82</v>
      </c>
      <c r="AK341" s="3">
        <v>0.1</v>
      </c>
      <c r="AL341" s="3">
        <v>9.4600000000000009</v>
      </c>
      <c r="AM341" s="3">
        <v>1.79</v>
      </c>
      <c r="AN341" s="3">
        <v>1.35</v>
      </c>
      <c r="AO341" s="3">
        <v>11</v>
      </c>
      <c r="AP341" s="3">
        <v>0</v>
      </c>
      <c r="AQ341" s="3">
        <v>0</v>
      </c>
    </row>
    <row r="342" spans="1:43">
      <c r="A342" s="2" t="s">
        <v>543</v>
      </c>
      <c r="B342" s="3" t="s">
        <v>62</v>
      </c>
      <c r="C342" s="2">
        <v>3</v>
      </c>
      <c r="D342" s="3" t="s">
        <v>45</v>
      </c>
      <c r="E342" s="3">
        <v>0</v>
      </c>
      <c r="F342" s="3">
        <v>194</v>
      </c>
      <c r="G342" s="3">
        <v>18</v>
      </c>
      <c r="H342" s="3">
        <v>5</v>
      </c>
      <c r="I342" s="18">
        <v>9000000</v>
      </c>
      <c r="J342" s="18">
        <v>9000000</v>
      </c>
      <c r="K342" s="3">
        <v>0</v>
      </c>
      <c r="L342" s="3">
        <v>1.0989010989010988E-2</v>
      </c>
      <c r="M342">
        <v>3.5470624783490279E-2</v>
      </c>
      <c r="N342">
        <v>1.3825757575757575E-2</v>
      </c>
      <c r="O342">
        <v>0.3</v>
      </c>
      <c r="P342">
        <v>0</v>
      </c>
      <c r="Q342">
        <v>5.4082674055089985E-2</v>
      </c>
      <c r="R342" s="7">
        <v>0</v>
      </c>
      <c r="S342" s="7">
        <v>8803</v>
      </c>
      <c r="T342" s="3">
        <v>1872</v>
      </c>
      <c r="U342" s="3">
        <v>62.5</v>
      </c>
      <c r="V342" s="3">
        <v>55.56</v>
      </c>
      <c r="W342" s="3">
        <v>0.19</v>
      </c>
      <c r="X342" s="3">
        <v>4.57</v>
      </c>
      <c r="Y342" s="3">
        <v>0.63</v>
      </c>
      <c r="Z342" s="3">
        <v>0.19</v>
      </c>
      <c r="AA342" s="3">
        <v>0</v>
      </c>
      <c r="AB342" s="3">
        <v>0.05</v>
      </c>
      <c r="AC342" s="3">
        <v>0.24</v>
      </c>
      <c r="AD342" s="3">
        <v>40</v>
      </c>
      <c r="AE342" s="3">
        <v>0</v>
      </c>
      <c r="AF342" s="3">
        <v>0</v>
      </c>
      <c r="AG342" s="3">
        <v>0.1</v>
      </c>
      <c r="AH342" s="3">
        <v>92.05</v>
      </c>
      <c r="AI342" s="3">
        <v>94.89</v>
      </c>
      <c r="AJ342" s="3">
        <v>58.54</v>
      </c>
      <c r="AK342" s="3">
        <v>0</v>
      </c>
      <c r="AL342" s="3">
        <v>5.77</v>
      </c>
      <c r="AM342" s="3">
        <v>0.38</v>
      </c>
      <c r="AN342" s="3">
        <v>0.28999999999999998</v>
      </c>
      <c r="AO342" s="3">
        <v>8.75</v>
      </c>
      <c r="AP342" s="3">
        <v>0</v>
      </c>
      <c r="AQ342" s="3">
        <v>0</v>
      </c>
    </row>
    <row r="343" spans="1:43" ht="15.5">
      <c r="A343" s="3" t="s">
        <v>346</v>
      </c>
      <c r="B343" s="3" t="s">
        <v>78</v>
      </c>
      <c r="C343" s="2">
        <v>2</v>
      </c>
      <c r="D343" s="3" t="s">
        <v>24</v>
      </c>
      <c r="E343" s="3">
        <v>1</v>
      </c>
      <c r="F343" s="3">
        <v>176</v>
      </c>
      <c r="G343" s="3">
        <v>32</v>
      </c>
      <c r="H343" s="3">
        <v>1</v>
      </c>
      <c r="I343" s="18">
        <v>4000000</v>
      </c>
      <c r="J343" s="18">
        <v>4000000</v>
      </c>
      <c r="K343" s="3">
        <v>0</v>
      </c>
      <c r="L343" s="5">
        <v>1.9841269841269844E-2</v>
      </c>
      <c r="M343">
        <v>3.7700262755712331E-2</v>
      </c>
      <c r="N343">
        <v>3.1724484665661135E-2</v>
      </c>
      <c r="O343">
        <v>0.1111111111111111</v>
      </c>
      <c r="P343">
        <v>9.2165898617511521E-4</v>
      </c>
      <c r="Q343">
        <v>3.0182500135261227E-2</v>
      </c>
      <c r="R343" s="7">
        <v>0</v>
      </c>
      <c r="S343" s="7">
        <v>0</v>
      </c>
      <c r="T343" s="3">
        <v>2123</v>
      </c>
      <c r="U343" s="3">
        <v>48.78</v>
      </c>
      <c r="V343" s="3">
        <v>0</v>
      </c>
      <c r="W343" s="3">
        <v>0.04</v>
      </c>
      <c r="X343" s="3">
        <v>2.54</v>
      </c>
      <c r="Y343" s="3">
        <v>1.23</v>
      </c>
      <c r="Z343" s="3">
        <v>0.34</v>
      </c>
      <c r="AA343" s="3">
        <v>0</v>
      </c>
      <c r="AB343" s="3">
        <v>0.04</v>
      </c>
      <c r="AC343" s="3">
        <v>0.64</v>
      </c>
      <c r="AD343" s="3">
        <v>26.67</v>
      </c>
      <c r="AE343" s="3">
        <v>0.08</v>
      </c>
      <c r="AF343" s="3">
        <v>1.1000000000000001</v>
      </c>
      <c r="AG343" s="3">
        <v>1.02</v>
      </c>
      <c r="AH343" s="3">
        <v>87.93</v>
      </c>
      <c r="AI343" s="3">
        <v>92.27</v>
      </c>
      <c r="AJ343" s="3">
        <v>65.03</v>
      </c>
      <c r="AK343" s="3">
        <v>0.08</v>
      </c>
      <c r="AL343" s="3">
        <v>7.84</v>
      </c>
      <c r="AM343" s="3">
        <v>2.33</v>
      </c>
      <c r="AN343" s="3">
        <v>0.98</v>
      </c>
      <c r="AO343" s="3">
        <v>8.1</v>
      </c>
      <c r="AP343" s="3">
        <v>2.54</v>
      </c>
      <c r="AQ343" s="3">
        <v>2.67</v>
      </c>
    </row>
    <row r="344" spans="1:43">
      <c r="A344" s="2" t="s">
        <v>562</v>
      </c>
      <c r="B344" s="3" t="s">
        <v>86</v>
      </c>
      <c r="C344" s="2">
        <v>3</v>
      </c>
      <c r="D344" s="3" t="s">
        <v>98</v>
      </c>
      <c r="E344" s="3">
        <v>1</v>
      </c>
      <c r="F344" s="3">
        <v>190</v>
      </c>
      <c r="G344" s="3">
        <v>26</v>
      </c>
      <c r="H344" s="3">
        <v>3</v>
      </c>
      <c r="I344" s="18">
        <v>7500000</v>
      </c>
      <c r="J344" s="18">
        <v>7500000</v>
      </c>
      <c r="K344" s="3">
        <v>0</v>
      </c>
      <c r="L344" s="3">
        <v>1.0989010989010988E-2</v>
      </c>
      <c r="M344">
        <v>3.7003217199892795E-2</v>
      </c>
      <c r="N344">
        <v>1.8187830687830687E-2</v>
      </c>
      <c r="O344">
        <v>0.42857142857142855</v>
      </c>
      <c r="P344">
        <v>0</v>
      </c>
      <c r="Q344">
        <v>6.530986407680181E-2</v>
      </c>
      <c r="R344" s="7">
        <v>0</v>
      </c>
      <c r="S344" s="7">
        <v>57106</v>
      </c>
      <c r="T344" s="3">
        <v>1928</v>
      </c>
      <c r="U344" s="3">
        <v>52.04</v>
      </c>
      <c r="V344" s="3">
        <v>57.14</v>
      </c>
      <c r="W344" s="3">
        <v>0.28000000000000003</v>
      </c>
      <c r="X344" s="3">
        <v>5.46</v>
      </c>
      <c r="Y344" s="3">
        <v>1.03</v>
      </c>
      <c r="Z344" s="3">
        <v>0.14000000000000001</v>
      </c>
      <c r="AA344" s="3">
        <v>0</v>
      </c>
      <c r="AB344" s="3">
        <v>0.05</v>
      </c>
      <c r="AC344" s="3">
        <v>0.33</v>
      </c>
      <c r="AD344" s="3">
        <v>28.57</v>
      </c>
      <c r="AE344" s="3">
        <v>0.09</v>
      </c>
      <c r="AF344" s="3">
        <v>0.09</v>
      </c>
      <c r="AG344" s="3">
        <v>0.65</v>
      </c>
      <c r="AH344" s="3">
        <v>91.38</v>
      </c>
      <c r="AI344" s="3">
        <v>93.96</v>
      </c>
      <c r="AJ344" s="3">
        <v>60.76</v>
      </c>
      <c r="AK344" s="3">
        <v>0.19</v>
      </c>
      <c r="AL344" s="3">
        <v>2.99</v>
      </c>
      <c r="AM344" s="3">
        <v>0.19</v>
      </c>
      <c r="AN344" s="3">
        <v>0</v>
      </c>
      <c r="AO344" s="3">
        <v>6.07</v>
      </c>
      <c r="AP344" s="3">
        <v>0</v>
      </c>
      <c r="AQ344" s="3">
        <v>0</v>
      </c>
    </row>
    <row r="345" spans="1:43">
      <c r="A345" s="2" t="s">
        <v>577</v>
      </c>
      <c r="B345" s="3" t="s">
        <v>51</v>
      </c>
      <c r="C345" s="2">
        <v>1</v>
      </c>
      <c r="D345" s="3" t="s">
        <v>6</v>
      </c>
      <c r="E345" s="3">
        <v>1</v>
      </c>
      <c r="F345" s="3">
        <v>164</v>
      </c>
      <c r="G345" s="3">
        <v>26</v>
      </c>
      <c r="H345" s="3">
        <v>3</v>
      </c>
      <c r="I345" s="18">
        <v>20000000</v>
      </c>
      <c r="J345" s="18">
        <v>20000000</v>
      </c>
      <c r="K345" s="3">
        <v>0</v>
      </c>
      <c r="L345" s="2">
        <v>6.993006993006993E-3</v>
      </c>
      <c r="M345">
        <v>1.4465392372147572E-2</v>
      </c>
      <c r="N345">
        <v>9.0097402597402593E-3</v>
      </c>
      <c r="O345">
        <v>0.17647058823529413</v>
      </c>
      <c r="P345">
        <v>7.6923076923076923E-4</v>
      </c>
      <c r="Q345">
        <v>2.5354260933767359E-2</v>
      </c>
      <c r="R345" s="7">
        <v>1184644</v>
      </c>
      <c r="S345" s="7">
        <v>840403.125</v>
      </c>
      <c r="T345" s="3">
        <v>2236</v>
      </c>
      <c r="U345" s="3">
        <v>11.76</v>
      </c>
      <c r="V345" s="3">
        <v>25</v>
      </c>
      <c r="W345" s="3">
        <v>0.08</v>
      </c>
      <c r="X345" s="3">
        <v>4.1900000000000004</v>
      </c>
      <c r="Y345" s="3">
        <v>0.68</v>
      </c>
      <c r="Z345" s="3">
        <v>0.2</v>
      </c>
      <c r="AA345" s="3">
        <v>0</v>
      </c>
      <c r="AB345" s="3">
        <v>0.04</v>
      </c>
      <c r="AC345" s="3">
        <v>0.97</v>
      </c>
      <c r="AD345" s="3">
        <v>16.670000000000002</v>
      </c>
      <c r="AE345" s="3">
        <v>0.16</v>
      </c>
      <c r="AF345" s="3">
        <v>2.62</v>
      </c>
      <c r="AG345" s="3">
        <v>4.79</v>
      </c>
      <c r="AH345" s="3">
        <v>75.8</v>
      </c>
      <c r="AI345" s="3">
        <v>79.459999999999994</v>
      </c>
      <c r="AJ345" s="3">
        <v>47.06</v>
      </c>
      <c r="AK345" s="3">
        <v>0.56000000000000005</v>
      </c>
      <c r="AL345" s="3">
        <v>2.98</v>
      </c>
      <c r="AM345" s="3">
        <v>3.46</v>
      </c>
      <c r="AN345" s="3">
        <v>1.01</v>
      </c>
      <c r="AO345" s="3">
        <v>6.68</v>
      </c>
      <c r="AP345" s="3">
        <v>0.04</v>
      </c>
      <c r="AQ345" s="3">
        <v>0.16</v>
      </c>
    </row>
    <row r="346" spans="1:43" ht="15.5">
      <c r="A346" s="2" t="s">
        <v>579</v>
      </c>
      <c r="B346" s="3" t="s">
        <v>133</v>
      </c>
      <c r="C346" s="2">
        <v>3</v>
      </c>
      <c r="D346" s="3" t="s">
        <v>6</v>
      </c>
      <c r="E346" s="3">
        <v>0</v>
      </c>
      <c r="F346" s="3">
        <v>186</v>
      </c>
      <c r="G346" s="3">
        <v>24</v>
      </c>
      <c r="H346" s="3">
        <v>3</v>
      </c>
      <c r="I346" s="20">
        <v>9000000</v>
      </c>
      <c r="J346" s="20">
        <v>9000000</v>
      </c>
      <c r="K346" s="3">
        <v>0</v>
      </c>
      <c r="L346" s="5">
        <v>1.0989010989010988E-2</v>
      </c>
      <c r="M346">
        <v>0.13620557511818229</v>
      </c>
      <c r="N346">
        <v>4.1666666666666664E-2</v>
      </c>
      <c r="O346">
        <v>1.5</v>
      </c>
      <c r="P346">
        <v>0</v>
      </c>
      <c r="Q346">
        <v>0.24949625506040202</v>
      </c>
      <c r="R346" s="7">
        <v>0</v>
      </c>
      <c r="S346" s="7"/>
      <c r="T346" s="3">
        <v>1875</v>
      </c>
      <c r="U346" s="3">
        <v>50.54</v>
      </c>
      <c r="V346" s="3">
        <v>36.36</v>
      </c>
      <c r="W346" s="3">
        <v>0.62</v>
      </c>
      <c r="X346" s="3">
        <v>6.67</v>
      </c>
      <c r="Y346" s="3">
        <v>0.91</v>
      </c>
      <c r="Z346" s="3">
        <v>0.19</v>
      </c>
      <c r="AA346" s="3">
        <v>0</v>
      </c>
      <c r="AB346" s="3">
        <v>0</v>
      </c>
      <c r="AC346" s="3">
        <v>0.34</v>
      </c>
      <c r="AD346" s="3">
        <v>42.86</v>
      </c>
      <c r="AE346" s="3">
        <v>0.05</v>
      </c>
      <c r="AF346" s="3">
        <v>1.73</v>
      </c>
      <c r="AG346" s="3">
        <v>1.2</v>
      </c>
      <c r="AH346" s="3">
        <v>77.55</v>
      </c>
      <c r="AI346" s="3">
        <v>85.6</v>
      </c>
      <c r="AJ346" s="3">
        <v>38.61</v>
      </c>
      <c r="AK346" s="3">
        <v>0.1</v>
      </c>
      <c r="AL346" s="3">
        <v>6.24</v>
      </c>
      <c r="AM346" s="3">
        <v>1.97</v>
      </c>
      <c r="AN346" s="3">
        <v>0.24</v>
      </c>
      <c r="AO346" s="3">
        <v>9.07</v>
      </c>
      <c r="AP346" s="3">
        <v>0.05</v>
      </c>
      <c r="AQ346" s="3">
        <v>0</v>
      </c>
    </row>
    <row r="347" spans="1:43" ht="15.5">
      <c r="A347" s="2" t="s">
        <v>578</v>
      </c>
      <c r="B347" s="3" t="s">
        <v>130</v>
      </c>
      <c r="C347" s="2">
        <v>3</v>
      </c>
      <c r="D347" s="3" t="s">
        <v>47</v>
      </c>
      <c r="E347" s="3">
        <v>1</v>
      </c>
      <c r="F347" s="3">
        <v>192</v>
      </c>
      <c r="G347" s="3">
        <v>29</v>
      </c>
      <c r="H347" s="3">
        <v>1</v>
      </c>
      <c r="I347" s="18">
        <v>6000000</v>
      </c>
      <c r="J347" s="18">
        <v>6000000</v>
      </c>
      <c r="K347" s="3">
        <v>0</v>
      </c>
      <c r="L347" s="5">
        <v>9.1575091575091579E-3</v>
      </c>
      <c r="M347">
        <v>9.4226147067367219E-2</v>
      </c>
      <c r="N347">
        <v>3.7566137566137567E-2</v>
      </c>
      <c r="O347">
        <v>0.41666666666666669</v>
      </c>
      <c r="P347">
        <v>0</v>
      </c>
      <c r="Q347">
        <v>0.11673285248121817</v>
      </c>
      <c r="R347" s="7">
        <v>39647</v>
      </c>
      <c r="S347" s="7">
        <v>35079.9375</v>
      </c>
      <c r="T347" s="3">
        <v>2903</v>
      </c>
      <c r="U347" s="3">
        <v>61.3</v>
      </c>
      <c r="V347" s="3">
        <v>57.14</v>
      </c>
      <c r="W347" s="3">
        <v>0.59</v>
      </c>
      <c r="X347" s="3">
        <v>7.44</v>
      </c>
      <c r="Y347" s="3">
        <v>1.02</v>
      </c>
      <c r="Z347" s="3">
        <v>0.12</v>
      </c>
      <c r="AA347" s="3">
        <v>0.06</v>
      </c>
      <c r="AB347" s="3">
        <v>0.03</v>
      </c>
      <c r="AC347" s="3">
        <v>0.4</v>
      </c>
      <c r="AD347" s="3">
        <v>46.15</v>
      </c>
      <c r="AE347" s="3">
        <v>0.03</v>
      </c>
      <c r="AF347" s="3">
        <v>0</v>
      </c>
      <c r="AG347" s="3">
        <v>0.22</v>
      </c>
      <c r="AH347" s="3">
        <v>89.2</v>
      </c>
      <c r="AI347" s="3">
        <v>92.62</v>
      </c>
      <c r="AJ347" s="3">
        <v>60.54</v>
      </c>
      <c r="AK347" s="3">
        <v>0.03</v>
      </c>
      <c r="AL347" s="3">
        <v>2.54</v>
      </c>
      <c r="AM347" s="3">
        <v>0.37</v>
      </c>
      <c r="AN347" s="3">
        <v>0.09</v>
      </c>
      <c r="AO347" s="3">
        <v>6.05</v>
      </c>
      <c r="AP347" s="3">
        <v>0</v>
      </c>
      <c r="AQ347" s="3">
        <v>0</v>
      </c>
    </row>
    <row r="348" spans="1:43" ht="15.5">
      <c r="A348" s="2" t="s">
        <v>278</v>
      </c>
      <c r="B348" s="3" t="s">
        <v>20</v>
      </c>
      <c r="C348" s="2">
        <v>2</v>
      </c>
      <c r="D348" s="3" t="s">
        <v>37</v>
      </c>
      <c r="E348" s="3">
        <v>0</v>
      </c>
      <c r="F348" s="3">
        <v>173</v>
      </c>
      <c r="G348" s="3">
        <v>24</v>
      </c>
      <c r="H348" s="3">
        <v>6</v>
      </c>
      <c r="I348" s="18">
        <v>100000000</v>
      </c>
      <c r="J348" s="18">
        <v>100000000</v>
      </c>
      <c r="K348" s="3">
        <v>0</v>
      </c>
      <c r="L348" s="5">
        <v>7.1428571428571425E-2</v>
      </c>
      <c r="M348">
        <v>0.10113210667499467</v>
      </c>
      <c r="N348">
        <v>0.10620300751879699</v>
      </c>
      <c r="O348">
        <v>0.33333333333333331</v>
      </c>
      <c r="P348">
        <v>5.0000000000000001E-3</v>
      </c>
      <c r="Q348">
        <v>5.6837222135767473E-2</v>
      </c>
      <c r="R348" s="7">
        <v>468365</v>
      </c>
      <c r="S348" s="7">
        <v>1296196</v>
      </c>
      <c r="T348" s="3">
        <v>3042</v>
      </c>
      <c r="U348" s="3">
        <v>25.58</v>
      </c>
      <c r="V348" s="3">
        <v>25</v>
      </c>
      <c r="W348" s="3">
        <v>0.06</v>
      </c>
      <c r="X348" s="3">
        <v>3.37</v>
      </c>
      <c r="Y348" s="3">
        <v>0.92</v>
      </c>
      <c r="Z348" s="3">
        <v>0.09</v>
      </c>
      <c r="AA348" s="3">
        <v>0</v>
      </c>
      <c r="AB348" s="3">
        <v>0.21</v>
      </c>
      <c r="AC348" s="3">
        <v>1.63</v>
      </c>
      <c r="AD348" s="3">
        <v>40</v>
      </c>
      <c r="AE348" s="3">
        <v>0.21</v>
      </c>
      <c r="AF348" s="3">
        <v>2.69</v>
      </c>
      <c r="AG348" s="3">
        <v>3.93</v>
      </c>
      <c r="AH348" s="3">
        <v>85.25</v>
      </c>
      <c r="AI348" s="3">
        <v>90.48</v>
      </c>
      <c r="AJ348" s="3">
        <v>55.91</v>
      </c>
      <c r="AK348" s="3">
        <v>0.74</v>
      </c>
      <c r="AL348" s="3">
        <v>4.5</v>
      </c>
      <c r="AM348" s="3">
        <v>4.1399999999999997</v>
      </c>
      <c r="AN348" s="3">
        <v>1.21</v>
      </c>
      <c r="AO348" s="3">
        <v>6.36</v>
      </c>
      <c r="AP348" s="3">
        <v>0.06</v>
      </c>
      <c r="AQ348" s="3">
        <v>0.71</v>
      </c>
    </row>
    <row r="349" spans="1:43">
      <c r="A349" s="2" t="s">
        <v>552</v>
      </c>
      <c r="B349" s="3" t="s">
        <v>65</v>
      </c>
      <c r="C349" s="2">
        <v>1</v>
      </c>
      <c r="D349" s="3" t="s">
        <v>117</v>
      </c>
      <c r="E349" s="3">
        <v>0</v>
      </c>
      <c r="F349" s="3">
        <v>181</v>
      </c>
      <c r="G349" s="3">
        <v>23</v>
      </c>
      <c r="H349" s="3">
        <v>3</v>
      </c>
      <c r="I349" s="20">
        <v>15000000</v>
      </c>
      <c r="J349" s="20">
        <v>15000000</v>
      </c>
      <c r="K349" s="3">
        <v>0</v>
      </c>
      <c r="L349" s="2">
        <v>3.4965034965034965E-3</v>
      </c>
      <c r="M349">
        <v>6.8168697441730484E-3</v>
      </c>
      <c r="N349">
        <v>7.3593073593073589E-3</v>
      </c>
      <c r="O349">
        <v>2.5000000000000001E-2</v>
      </c>
      <c r="P349">
        <v>4.1666666666666664E-4</v>
      </c>
      <c r="Q349">
        <v>4.5250479647553571E-3</v>
      </c>
      <c r="R349" s="7">
        <v>0</v>
      </c>
      <c r="S349" s="7"/>
      <c r="T349" s="3">
        <v>2232</v>
      </c>
      <c r="U349" s="3">
        <v>40.98</v>
      </c>
      <c r="V349" s="3">
        <v>33.33</v>
      </c>
      <c r="W349" s="3">
        <v>0</v>
      </c>
      <c r="X349" s="3">
        <v>2.62</v>
      </c>
      <c r="Y349" s="3">
        <v>0.77</v>
      </c>
      <c r="Z349" s="3">
        <v>0.2</v>
      </c>
      <c r="AA349" s="3">
        <v>0</v>
      </c>
      <c r="AB349" s="3">
        <v>0.28000000000000003</v>
      </c>
      <c r="AC349" s="3">
        <v>2.42</v>
      </c>
      <c r="AD349" s="3">
        <v>48.33</v>
      </c>
      <c r="AE349" s="3">
        <v>0.04</v>
      </c>
      <c r="AF349" s="3">
        <v>1.57</v>
      </c>
      <c r="AG349" s="3">
        <v>6.65</v>
      </c>
      <c r="AH349" s="3">
        <v>83.84</v>
      </c>
      <c r="AI349" s="3">
        <v>86.55</v>
      </c>
      <c r="AJ349" s="3">
        <v>70</v>
      </c>
      <c r="AK349" s="3">
        <v>0.24</v>
      </c>
      <c r="AL349" s="3">
        <v>3.55</v>
      </c>
      <c r="AM349" s="3">
        <v>3.02</v>
      </c>
      <c r="AN349" s="3">
        <v>1.21</v>
      </c>
      <c r="AO349" s="3">
        <v>6.09</v>
      </c>
      <c r="AP349" s="3">
        <v>0.12</v>
      </c>
      <c r="AQ349" s="3">
        <v>0.16</v>
      </c>
    </row>
    <row r="350" spans="1:43" ht="15.5">
      <c r="A350" s="2" t="s">
        <v>566</v>
      </c>
      <c r="B350" s="3" t="s">
        <v>34</v>
      </c>
      <c r="C350" s="2">
        <v>2</v>
      </c>
      <c r="D350" s="3" t="s">
        <v>45</v>
      </c>
      <c r="E350" s="3">
        <v>0</v>
      </c>
      <c r="F350" s="3">
        <v>180</v>
      </c>
      <c r="G350" s="3">
        <v>32</v>
      </c>
      <c r="H350" s="3">
        <v>1</v>
      </c>
      <c r="I350" s="18">
        <v>22000000</v>
      </c>
      <c r="J350" s="18">
        <v>22000000</v>
      </c>
      <c r="K350" s="3">
        <v>0</v>
      </c>
      <c r="L350" s="5">
        <v>0.14285714285714285</v>
      </c>
      <c r="M350">
        <v>0.1123898714800334</v>
      </c>
      <c r="N350">
        <v>0.1111111111111111</v>
      </c>
      <c r="O350">
        <v>0.37142857142857144</v>
      </c>
      <c r="P350">
        <v>4.0816326530612242E-2</v>
      </c>
      <c r="Q350">
        <v>5.0353988234912626E-2</v>
      </c>
      <c r="R350" s="7">
        <v>2918087</v>
      </c>
      <c r="S350" s="8">
        <v>5014618</v>
      </c>
      <c r="T350" s="3">
        <v>2549</v>
      </c>
      <c r="U350" s="3">
        <v>31.94</v>
      </c>
      <c r="V350" s="3">
        <v>50</v>
      </c>
      <c r="W350" s="3">
        <v>0.14000000000000001</v>
      </c>
      <c r="X350" s="3">
        <v>3.46</v>
      </c>
      <c r="Y350" s="3">
        <v>1.17</v>
      </c>
      <c r="Z350" s="3">
        <v>0.18</v>
      </c>
      <c r="AA350" s="3">
        <v>0</v>
      </c>
      <c r="AB350" s="3">
        <v>0.11</v>
      </c>
      <c r="AC350" s="3">
        <v>0.64</v>
      </c>
      <c r="AD350" s="3">
        <v>33.33</v>
      </c>
      <c r="AE350" s="3">
        <v>0.04</v>
      </c>
      <c r="AF350" s="3">
        <v>1.41</v>
      </c>
      <c r="AG350" s="3">
        <v>1.8</v>
      </c>
      <c r="AH350" s="3">
        <v>88.63</v>
      </c>
      <c r="AI350" s="3">
        <v>91.85</v>
      </c>
      <c r="AJ350" s="3">
        <v>59.26</v>
      </c>
      <c r="AK350" s="3">
        <v>0.25</v>
      </c>
      <c r="AL350" s="3">
        <v>6.28</v>
      </c>
      <c r="AM350" s="3">
        <v>1.73</v>
      </c>
      <c r="AN350" s="3">
        <v>0.32</v>
      </c>
      <c r="AO350" s="3">
        <v>6.11</v>
      </c>
      <c r="AP350" s="3">
        <v>0</v>
      </c>
      <c r="AQ350" s="3">
        <v>0</v>
      </c>
    </row>
    <row r="351" spans="1:43" ht="15.5">
      <c r="A351" s="2" t="s">
        <v>558</v>
      </c>
      <c r="B351" s="3" t="s">
        <v>141</v>
      </c>
      <c r="C351" s="2">
        <v>2</v>
      </c>
      <c r="D351" s="3" t="s">
        <v>121</v>
      </c>
      <c r="E351" s="3">
        <v>1</v>
      </c>
      <c r="F351" s="3">
        <v>179</v>
      </c>
      <c r="G351" s="3">
        <v>33</v>
      </c>
      <c r="H351" s="3">
        <v>1</v>
      </c>
      <c r="I351" s="20">
        <v>1000000</v>
      </c>
      <c r="J351" s="20">
        <v>1000000</v>
      </c>
      <c r="K351" s="3">
        <v>0</v>
      </c>
      <c r="L351" s="5">
        <v>3.0612244897959183E-2</v>
      </c>
      <c r="M351">
        <v>3.6523139592518246E-2</v>
      </c>
      <c r="N351">
        <v>2.6923076923076925E-2</v>
      </c>
      <c r="O351">
        <v>0.1111111111111111</v>
      </c>
      <c r="P351">
        <v>0</v>
      </c>
      <c r="Q351">
        <v>2.6525255731992037E-2</v>
      </c>
      <c r="R351" s="7">
        <v>26119</v>
      </c>
      <c r="S351" s="8"/>
      <c r="T351" s="3">
        <v>1858</v>
      </c>
      <c r="U351" s="3">
        <v>47.37</v>
      </c>
      <c r="V351" s="3">
        <v>12.5</v>
      </c>
      <c r="W351" s="3">
        <v>0.1</v>
      </c>
      <c r="X351" s="3">
        <v>2.81</v>
      </c>
      <c r="Y351" s="3">
        <v>1.1100000000000001</v>
      </c>
      <c r="Z351" s="3">
        <v>0.19</v>
      </c>
      <c r="AA351" s="3">
        <v>0</v>
      </c>
      <c r="AB351" s="3">
        <v>0.05</v>
      </c>
      <c r="AC351" s="3">
        <v>1.89</v>
      </c>
      <c r="AD351" s="3">
        <v>17.95</v>
      </c>
      <c r="AE351" s="3">
        <v>0.05</v>
      </c>
      <c r="AF351" s="3">
        <v>0.87</v>
      </c>
      <c r="AG351" s="3">
        <v>3.78</v>
      </c>
      <c r="AH351" s="3">
        <v>81.33</v>
      </c>
      <c r="AI351" s="3">
        <v>84.83</v>
      </c>
      <c r="AJ351" s="3">
        <v>60.34</v>
      </c>
      <c r="AK351" s="3">
        <v>0.34</v>
      </c>
      <c r="AL351" s="3">
        <v>5.18</v>
      </c>
      <c r="AM351" s="3">
        <v>1.99</v>
      </c>
      <c r="AN351" s="3">
        <v>1.31</v>
      </c>
      <c r="AO351" s="3">
        <v>4.99</v>
      </c>
      <c r="AP351" s="3">
        <v>0.53</v>
      </c>
      <c r="AQ351" s="3">
        <v>0.15</v>
      </c>
    </row>
    <row r="352" spans="1:43">
      <c r="A352" s="3" t="s">
        <v>393</v>
      </c>
      <c r="B352" s="3" t="s">
        <v>394</v>
      </c>
      <c r="C352" s="2">
        <v>1</v>
      </c>
      <c r="D352" s="3" t="s">
        <v>24</v>
      </c>
      <c r="E352" s="3">
        <v>1</v>
      </c>
      <c r="F352" s="3">
        <v>186</v>
      </c>
      <c r="G352" s="3">
        <v>26</v>
      </c>
      <c r="H352" s="3">
        <v>1</v>
      </c>
      <c r="I352" s="20">
        <v>2000000</v>
      </c>
      <c r="J352" s="20">
        <v>2000000</v>
      </c>
      <c r="K352" s="3">
        <v>0</v>
      </c>
      <c r="L352" s="6">
        <v>9.5359186268277163E-4</v>
      </c>
      <c r="M352">
        <v>6.1903164334499196E-3</v>
      </c>
      <c r="N352">
        <v>2.0784770784770786E-3</v>
      </c>
      <c r="O352">
        <v>0.1388888888888889</v>
      </c>
      <c r="P352">
        <v>0</v>
      </c>
      <c r="Q352">
        <v>1.8963299428910507E-2</v>
      </c>
      <c r="R352" s="7">
        <v>64361</v>
      </c>
      <c r="S352" s="7"/>
      <c r="T352" s="3">
        <v>1516</v>
      </c>
      <c r="U352" s="3">
        <v>25.62</v>
      </c>
      <c r="V352" s="3">
        <v>0</v>
      </c>
      <c r="W352" s="3">
        <v>0.06</v>
      </c>
      <c r="X352" s="3">
        <v>1.42</v>
      </c>
      <c r="Y352" s="3">
        <v>2.4300000000000002</v>
      </c>
      <c r="Z352" s="3">
        <v>0.24</v>
      </c>
      <c r="AA352" s="3">
        <v>0</v>
      </c>
      <c r="AB352" s="3">
        <v>0.3</v>
      </c>
      <c r="AC352" s="3">
        <v>1.84</v>
      </c>
      <c r="AD352" s="3">
        <v>32.26</v>
      </c>
      <c r="AE352" s="3">
        <v>0.06</v>
      </c>
      <c r="AF352" s="3">
        <v>0.3</v>
      </c>
      <c r="AG352" s="3">
        <v>0.89</v>
      </c>
      <c r="AH352" s="3">
        <v>74.819999999999993</v>
      </c>
      <c r="AI352" s="3">
        <v>75.94</v>
      </c>
      <c r="AJ352" s="3">
        <v>62.5</v>
      </c>
      <c r="AK352" s="3">
        <v>0.18</v>
      </c>
      <c r="AL352" s="3">
        <v>1.48</v>
      </c>
      <c r="AM352" s="3">
        <v>0.77</v>
      </c>
      <c r="AN352" s="3">
        <v>0.06</v>
      </c>
      <c r="AO352" s="3">
        <v>1.54</v>
      </c>
      <c r="AP352" s="3">
        <v>0</v>
      </c>
      <c r="AQ352" s="3">
        <v>0</v>
      </c>
    </row>
    <row r="353" spans="1:43">
      <c r="A353" s="3" t="s">
        <v>170</v>
      </c>
      <c r="B353" s="3" t="s">
        <v>171</v>
      </c>
      <c r="C353" s="2">
        <v>1</v>
      </c>
      <c r="D353" s="3" t="s">
        <v>24</v>
      </c>
      <c r="E353" s="3">
        <v>1</v>
      </c>
      <c r="F353" s="3">
        <v>175</v>
      </c>
      <c r="G353" s="3">
        <v>28</v>
      </c>
      <c r="H353" s="3">
        <v>3</v>
      </c>
      <c r="I353" s="18">
        <v>7000000</v>
      </c>
      <c r="J353" s="18">
        <v>7000000</v>
      </c>
      <c r="K353" s="3">
        <v>0</v>
      </c>
      <c r="L353" s="6">
        <v>1.2714558169103624E-3</v>
      </c>
      <c r="M353">
        <v>4.2083213583140721E-3</v>
      </c>
      <c r="N353">
        <v>1.2763098969995521E-3</v>
      </c>
      <c r="O353">
        <v>5.5555555555555552E-2</v>
      </c>
      <c r="P353">
        <v>0</v>
      </c>
      <c r="Q353">
        <v>9.0186091180530521E-3</v>
      </c>
      <c r="R353" s="7">
        <v>0</v>
      </c>
      <c r="S353" s="7">
        <v>0</v>
      </c>
      <c r="T353" s="3">
        <v>2782</v>
      </c>
      <c r="U353" s="3">
        <v>33.9</v>
      </c>
      <c r="V353" s="3">
        <v>25</v>
      </c>
      <c r="W353" s="3">
        <v>0.06</v>
      </c>
      <c r="X353" s="3">
        <v>2.88</v>
      </c>
      <c r="Y353" s="3">
        <v>0.61</v>
      </c>
      <c r="Z353" s="3">
        <v>0</v>
      </c>
      <c r="AA353" s="3">
        <v>0.03</v>
      </c>
      <c r="AB353" s="3">
        <v>0.03</v>
      </c>
      <c r="AC353" s="3">
        <v>0.97</v>
      </c>
      <c r="AD353" s="3">
        <v>46.67</v>
      </c>
      <c r="AE353" s="3">
        <v>0.1</v>
      </c>
      <c r="AF353" s="3">
        <v>1.46</v>
      </c>
      <c r="AG353" s="3">
        <v>4.08</v>
      </c>
      <c r="AH353" s="3">
        <v>84.69</v>
      </c>
      <c r="AI353" s="3">
        <v>89.17</v>
      </c>
      <c r="AJ353" s="3">
        <v>58.82</v>
      </c>
      <c r="AK353" s="3">
        <v>0.52</v>
      </c>
      <c r="AL353" s="3">
        <v>5.18</v>
      </c>
      <c r="AM353" s="3">
        <v>3.24</v>
      </c>
      <c r="AN353" s="3">
        <v>2.14</v>
      </c>
      <c r="AO353" s="3">
        <v>6.21</v>
      </c>
      <c r="AP353" s="3">
        <v>0.16</v>
      </c>
      <c r="AQ353" s="3">
        <v>0.19</v>
      </c>
    </row>
    <row r="354" spans="1:43">
      <c r="A354" s="3" t="s">
        <v>397</v>
      </c>
      <c r="B354" s="3" t="s">
        <v>151</v>
      </c>
      <c r="C354" s="2">
        <v>1</v>
      </c>
      <c r="D354" s="3" t="s">
        <v>24</v>
      </c>
      <c r="E354" s="3">
        <v>1</v>
      </c>
      <c r="F354" s="3">
        <v>182</v>
      </c>
      <c r="G354" s="3">
        <v>22</v>
      </c>
      <c r="H354" s="3">
        <v>1</v>
      </c>
      <c r="I354" s="18">
        <v>4000000</v>
      </c>
      <c r="J354" s="18">
        <v>4000000</v>
      </c>
      <c r="K354" s="3">
        <v>0</v>
      </c>
      <c r="L354" s="2">
        <v>3.4965034965034965E-3</v>
      </c>
      <c r="M354">
        <v>6.6828866094819734E-3</v>
      </c>
      <c r="N354">
        <v>4.8548265460030167E-3</v>
      </c>
      <c r="O354">
        <v>6.8627450980392163E-2</v>
      </c>
      <c r="P354">
        <v>7.7519379844961239E-4</v>
      </c>
      <c r="Q354">
        <v>9.5252113202924458E-3</v>
      </c>
      <c r="R354" s="7">
        <v>206092</v>
      </c>
      <c r="S354" s="7">
        <v>1016135</v>
      </c>
      <c r="T354" s="3">
        <v>1729</v>
      </c>
      <c r="U354" s="3">
        <v>31.25</v>
      </c>
      <c r="V354" s="3">
        <v>50</v>
      </c>
      <c r="W354" s="3">
        <v>0</v>
      </c>
      <c r="X354" s="3">
        <v>1.46</v>
      </c>
      <c r="Y354" s="3">
        <v>0.88</v>
      </c>
      <c r="Z354" s="3">
        <v>0.05</v>
      </c>
      <c r="AA354" s="3">
        <v>0</v>
      </c>
      <c r="AB354" s="3">
        <v>0.16</v>
      </c>
      <c r="AC354" s="3">
        <v>1.2</v>
      </c>
      <c r="AD354" s="3">
        <v>60.87</v>
      </c>
      <c r="AE354" s="3">
        <v>0.1</v>
      </c>
      <c r="AF354" s="3">
        <v>0.62</v>
      </c>
      <c r="AG354" s="3">
        <v>2.81</v>
      </c>
      <c r="AH354" s="3">
        <v>84.89</v>
      </c>
      <c r="AI354" s="3">
        <v>87.35</v>
      </c>
      <c r="AJ354" s="3">
        <v>68.75</v>
      </c>
      <c r="AK354" s="3">
        <v>0.42</v>
      </c>
      <c r="AL354" s="3">
        <v>1.46</v>
      </c>
      <c r="AM354" s="3">
        <v>0.83</v>
      </c>
      <c r="AN354" s="3">
        <v>0.36</v>
      </c>
      <c r="AO354" s="3">
        <v>1.98</v>
      </c>
      <c r="AP354" s="3">
        <v>0</v>
      </c>
      <c r="AQ354" s="3">
        <v>0</v>
      </c>
    </row>
    <row r="355" spans="1:43" ht="15.5">
      <c r="A355" s="3" t="s">
        <v>356</v>
      </c>
      <c r="B355" s="3" t="s">
        <v>80</v>
      </c>
      <c r="C355" s="2">
        <v>2</v>
      </c>
      <c r="D355" s="3" t="s">
        <v>24</v>
      </c>
      <c r="E355" s="3">
        <v>1</v>
      </c>
      <c r="F355" s="3">
        <v>175</v>
      </c>
      <c r="G355" s="3">
        <v>34</v>
      </c>
      <c r="H355" s="3">
        <v>1</v>
      </c>
      <c r="I355" s="18">
        <v>2500000</v>
      </c>
      <c r="J355" s="18">
        <v>2500000</v>
      </c>
      <c r="K355" s="3">
        <v>0</v>
      </c>
      <c r="L355" s="5">
        <v>2.3809523809523808E-2</v>
      </c>
      <c r="M355">
        <v>5.0364222220456258E-2</v>
      </c>
      <c r="N355">
        <v>3.2679738562091505E-2</v>
      </c>
      <c r="O355">
        <v>0.28333333333333333</v>
      </c>
      <c r="P355">
        <v>9.5238095238095238E-4</v>
      </c>
      <c r="Q355">
        <v>5.8609642551672156E-2</v>
      </c>
      <c r="R355" s="7">
        <v>275569</v>
      </c>
      <c r="S355" s="7">
        <v>453216</v>
      </c>
      <c r="T355" s="3">
        <v>1332</v>
      </c>
      <c r="U355" s="3">
        <v>18.18</v>
      </c>
      <c r="V355" s="3">
        <v>27.27</v>
      </c>
      <c r="W355" s="3">
        <v>7.0000000000000007E-2</v>
      </c>
      <c r="X355" s="3">
        <v>4.66</v>
      </c>
      <c r="Y355" s="3">
        <v>1.35</v>
      </c>
      <c r="Z355" s="3">
        <v>0.27</v>
      </c>
      <c r="AA355" s="3">
        <v>0</v>
      </c>
      <c r="AB355" s="3">
        <v>0</v>
      </c>
      <c r="AC355" s="3">
        <v>0.74</v>
      </c>
      <c r="AD355" s="3">
        <v>9.09</v>
      </c>
      <c r="AE355" s="3">
        <v>7.0000000000000007E-2</v>
      </c>
      <c r="AF355" s="3">
        <v>1.01</v>
      </c>
      <c r="AG355" s="3">
        <v>0.74</v>
      </c>
      <c r="AH355" s="3">
        <v>93.02</v>
      </c>
      <c r="AI355" s="3">
        <v>94.78</v>
      </c>
      <c r="AJ355" s="3">
        <v>66.67</v>
      </c>
      <c r="AK355" s="3">
        <v>0.47</v>
      </c>
      <c r="AL355" s="3">
        <v>10.47</v>
      </c>
      <c r="AM355" s="3">
        <v>2.4300000000000002</v>
      </c>
      <c r="AN355" s="3">
        <v>0.68</v>
      </c>
      <c r="AO355" s="3">
        <v>9.8000000000000007</v>
      </c>
      <c r="AP355" s="3">
        <v>0</v>
      </c>
      <c r="AQ355" s="3">
        <v>7.0000000000000007E-2</v>
      </c>
    </row>
    <row r="356" spans="1:43" ht="15.5">
      <c r="A356" s="2" t="s">
        <v>1609</v>
      </c>
      <c r="B356" s="3" t="s">
        <v>88</v>
      </c>
      <c r="C356" s="2">
        <v>2</v>
      </c>
      <c r="D356" s="3" t="s">
        <v>13</v>
      </c>
      <c r="E356" s="3">
        <v>1</v>
      </c>
      <c r="F356" s="3">
        <v>176</v>
      </c>
      <c r="G356" s="3">
        <v>21</v>
      </c>
      <c r="H356" s="3">
        <v>3</v>
      </c>
      <c r="I356" s="18">
        <v>3500000</v>
      </c>
      <c r="J356" s="18">
        <v>3500000</v>
      </c>
      <c r="K356" s="3">
        <v>0</v>
      </c>
      <c r="L356" s="5">
        <v>3.968253968253968E-3</v>
      </c>
      <c r="M356">
        <v>4.0039961712396493E-3</v>
      </c>
      <c r="N356">
        <v>3.0959752321981426E-3</v>
      </c>
      <c r="O356">
        <v>2.5974025974025976E-2</v>
      </c>
      <c r="P356">
        <v>0</v>
      </c>
      <c r="Q356">
        <v>5.2842193744764756E-3</v>
      </c>
      <c r="R356" s="7">
        <v>0</v>
      </c>
      <c r="S356" s="7">
        <v>3500</v>
      </c>
      <c r="T356" s="3">
        <v>988</v>
      </c>
      <c r="U356" s="3">
        <v>44.44</v>
      </c>
      <c r="V356" s="3">
        <v>0</v>
      </c>
      <c r="W356" s="3">
        <v>0.09</v>
      </c>
      <c r="X356" s="3">
        <v>4.01</v>
      </c>
      <c r="Y356" s="3">
        <v>0.73</v>
      </c>
      <c r="Z356" s="3">
        <v>0.09</v>
      </c>
      <c r="AA356" s="3">
        <v>0</v>
      </c>
      <c r="AB356" s="3">
        <v>0</v>
      </c>
      <c r="AC356" s="3">
        <v>1</v>
      </c>
      <c r="AD356" s="3">
        <v>27.27</v>
      </c>
      <c r="AE356" s="3">
        <v>0</v>
      </c>
      <c r="AF356" s="3">
        <v>0.91</v>
      </c>
      <c r="AG356" s="3">
        <v>2.82</v>
      </c>
      <c r="AH356" s="3">
        <v>86.46</v>
      </c>
      <c r="AI356" s="3">
        <v>89.51</v>
      </c>
      <c r="AJ356" s="3">
        <v>60.87</v>
      </c>
      <c r="AK356" s="3">
        <v>0.18</v>
      </c>
      <c r="AL356" s="3">
        <v>4.28</v>
      </c>
      <c r="AM356" s="3">
        <v>1.18</v>
      </c>
      <c r="AN356" s="3">
        <v>1</v>
      </c>
      <c r="AO356" s="3">
        <v>5.56</v>
      </c>
      <c r="AP356" s="3">
        <v>0</v>
      </c>
      <c r="AQ356" s="3">
        <v>0</v>
      </c>
    </row>
    <row r="357" spans="1:43">
      <c r="A357" s="2" t="s">
        <v>560</v>
      </c>
      <c r="B357" s="3" t="s">
        <v>114</v>
      </c>
      <c r="C357" s="2">
        <v>3</v>
      </c>
      <c r="D357" s="3" t="s">
        <v>45</v>
      </c>
      <c r="E357" s="3">
        <v>1</v>
      </c>
      <c r="F357" s="3">
        <v>184</v>
      </c>
      <c r="G357" s="3">
        <v>19</v>
      </c>
      <c r="H357" s="3">
        <v>3</v>
      </c>
      <c r="I357" s="18">
        <v>18000000</v>
      </c>
      <c r="J357" s="18">
        <v>18000000</v>
      </c>
      <c r="K357" s="3">
        <v>0</v>
      </c>
      <c r="L357" s="3">
        <v>5.4945054945054944E-2</v>
      </c>
      <c r="M357">
        <v>0.17711206136386878</v>
      </c>
      <c r="N357">
        <v>0.14550264550264549</v>
      </c>
      <c r="O357">
        <v>0.8571428571428571</v>
      </c>
      <c r="P357">
        <v>3.2258064516129032E-4</v>
      </c>
      <c r="Q357">
        <v>0.15256149252287873</v>
      </c>
      <c r="R357" s="7">
        <v>66622</v>
      </c>
      <c r="S357" s="7">
        <v>250954</v>
      </c>
      <c r="T357" s="3">
        <v>2586</v>
      </c>
      <c r="U357" s="3">
        <v>57.25</v>
      </c>
      <c r="V357" s="3">
        <v>23.08</v>
      </c>
      <c r="W357" s="3">
        <v>0.28000000000000003</v>
      </c>
      <c r="X357" s="3">
        <v>4.7300000000000004</v>
      </c>
      <c r="Y357" s="3">
        <v>0.94</v>
      </c>
      <c r="Z357" s="3">
        <v>0.21</v>
      </c>
      <c r="AA357" s="3">
        <v>0</v>
      </c>
      <c r="AB357" s="3">
        <v>0.03</v>
      </c>
      <c r="AC357" s="3">
        <v>0.24</v>
      </c>
      <c r="AD357" s="3">
        <v>42.86</v>
      </c>
      <c r="AE357" s="3">
        <v>0</v>
      </c>
      <c r="AF357" s="3">
        <v>0.35</v>
      </c>
      <c r="AG357" s="3">
        <v>1.08</v>
      </c>
      <c r="AH357" s="3">
        <v>89.89</v>
      </c>
      <c r="AI357" s="3">
        <v>94.89</v>
      </c>
      <c r="AJ357" s="3">
        <v>56.49</v>
      </c>
      <c r="AK357" s="3">
        <v>7.0000000000000007E-2</v>
      </c>
      <c r="AL357" s="3">
        <v>4.87</v>
      </c>
      <c r="AM357" s="3">
        <v>0.59</v>
      </c>
      <c r="AN357" s="3">
        <v>0.45</v>
      </c>
      <c r="AO357" s="3">
        <v>8.2100000000000009</v>
      </c>
      <c r="AP357" s="3">
        <v>0.03</v>
      </c>
      <c r="AQ357" s="3">
        <v>0</v>
      </c>
    </row>
    <row r="358" spans="1:43" ht="15.5">
      <c r="A358" s="2" t="s">
        <v>559</v>
      </c>
      <c r="B358" s="3" t="s">
        <v>56</v>
      </c>
      <c r="C358" s="2">
        <v>2</v>
      </c>
      <c r="D358" s="3" t="s">
        <v>45</v>
      </c>
      <c r="E358" s="3">
        <v>1</v>
      </c>
      <c r="F358" s="3">
        <v>188</v>
      </c>
      <c r="G358" s="3">
        <v>20</v>
      </c>
      <c r="H358" s="3">
        <v>3</v>
      </c>
      <c r="I358" s="18">
        <v>7500000</v>
      </c>
      <c r="J358" s="18">
        <v>7500000</v>
      </c>
      <c r="K358" s="3">
        <v>0</v>
      </c>
      <c r="L358" s="5">
        <v>3.968253968253968E-3</v>
      </c>
      <c r="M358">
        <v>1.1660922265544263E-2</v>
      </c>
      <c r="N358">
        <v>6.5359477124183009E-3</v>
      </c>
      <c r="O358">
        <v>8.3333333333333329E-2</v>
      </c>
      <c r="P358">
        <v>0</v>
      </c>
      <c r="Q358">
        <v>1.5468260322814752E-2</v>
      </c>
      <c r="R358" s="7">
        <v>0</v>
      </c>
      <c r="S358" s="7">
        <v>0</v>
      </c>
      <c r="T358" s="3">
        <v>648</v>
      </c>
      <c r="U358" s="3">
        <v>21.43</v>
      </c>
      <c r="V358" s="3">
        <v>66.67</v>
      </c>
      <c r="W358" s="3">
        <v>0.14000000000000001</v>
      </c>
      <c r="X358" s="3">
        <v>3.75</v>
      </c>
      <c r="Y358" s="3">
        <v>1.1100000000000001</v>
      </c>
      <c r="Z358" s="3">
        <v>0.28000000000000003</v>
      </c>
      <c r="AA358" s="3">
        <v>0</v>
      </c>
      <c r="AB358" s="3">
        <v>0.14000000000000001</v>
      </c>
      <c r="AC358" s="3">
        <v>0.56000000000000005</v>
      </c>
      <c r="AD358" s="3">
        <v>25</v>
      </c>
      <c r="AE358" s="3">
        <v>0.14000000000000001</v>
      </c>
      <c r="AF358" s="3">
        <v>0.28000000000000003</v>
      </c>
      <c r="AG358" s="3">
        <v>1.53</v>
      </c>
      <c r="AH358" s="3">
        <v>89.66</v>
      </c>
      <c r="AI358" s="3">
        <v>92.05</v>
      </c>
      <c r="AJ358" s="3">
        <v>50</v>
      </c>
      <c r="AK358" s="3">
        <v>0.28000000000000003</v>
      </c>
      <c r="AL358" s="3">
        <v>10.69</v>
      </c>
      <c r="AM358" s="3">
        <v>1.25</v>
      </c>
      <c r="AN358" s="3">
        <v>0.56000000000000005</v>
      </c>
      <c r="AO358" s="3">
        <v>9.44</v>
      </c>
      <c r="AP358" s="3">
        <v>0</v>
      </c>
      <c r="AQ358" s="3">
        <v>0</v>
      </c>
    </row>
    <row r="359" spans="1:43">
      <c r="A359" s="2" t="s">
        <v>551</v>
      </c>
      <c r="B359" s="3" t="s">
        <v>146</v>
      </c>
      <c r="C359" s="2">
        <v>1</v>
      </c>
      <c r="D359" s="3" t="s">
        <v>45</v>
      </c>
      <c r="E359" s="3">
        <v>1</v>
      </c>
      <c r="F359" s="3">
        <v>180</v>
      </c>
      <c r="G359" s="3">
        <v>22</v>
      </c>
      <c r="H359" s="3">
        <v>3</v>
      </c>
      <c r="I359" s="18">
        <v>2000000</v>
      </c>
      <c r="J359" s="18">
        <v>2000000</v>
      </c>
      <c r="K359" s="3">
        <v>0</v>
      </c>
      <c r="L359" s="6">
        <v>3.178639542275906E-4</v>
      </c>
      <c r="M359">
        <v>1.1806579018029005E-3</v>
      </c>
      <c r="N359">
        <v>0</v>
      </c>
      <c r="O359">
        <v>2.7777777777777776E-2</v>
      </c>
      <c r="P359">
        <v>0</v>
      </c>
      <c r="Q359">
        <v>3.9290046191762015E-3</v>
      </c>
      <c r="R359" s="7">
        <v>0</v>
      </c>
      <c r="S359" s="7">
        <v>1659</v>
      </c>
      <c r="T359" s="3">
        <v>807</v>
      </c>
      <c r="U359" s="3">
        <v>28.26</v>
      </c>
      <c r="V359" s="3">
        <v>0</v>
      </c>
      <c r="W359" s="3">
        <v>0.11</v>
      </c>
      <c r="X359" s="3">
        <v>2.34</v>
      </c>
      <c r="Y359" s="3">
        <v>1.1200000000000001</v>
      </c>
      <c r="Z359" s="3">
        <v>0.22</v>
      </c>
      <c r="AA359" s="3">
        <v>0</v>
      </c>
      <c r="AB359" s="3">
        <v>0.33</v>
      </c>
      <c r="AC359" s="3">
        <v>2.34</v>
      </c>
      <c r="AD359" s="3">
        <v>42.86</v>
      </c>
      <c r="AE359" s="3">
        <v>0</v>
      </c>
      <c r="AF359" s="3">
        <v>0.33</v>
      </c>
      <c r="AG359" s="3">
        <v>6.13</v>
      </c>
      <c r="AH359" s="3">
        <v>72.06</v>
      </c>
      <c r="AI359" s="3">
        <v>74.62</v>
      </c>
      <c r="AJ359" s="3">
        <v>0</v>
      </c>
      <c r="AK359" s="3">
        <v>0.33</v>
      </c>
      <c r="AL359" s="3">
        <v>1.45</v>
      </c>
      <c r="AM359" s="3">
        <v>0.78</v>
      </c>
      <c r="AN359" s="3">
        <v>0.45</v>
      </c>
      <c r="AO359" s="3">
        <v>1.78</v>
      </c>
      <c r="AP359" s="3">
        <v>0</v>
      </c>
      <c r="AQ359" s="3">
        <v>0</v>
      </c>
    </row>
    <row r="360" spans="1:43">
      <c r="A360" s="2" t="s">
        <v>561</v>
      </c>
      <c r="B360" s="3" t="s">
        <v>114</v>
      </c>
      <c r="C360" s="2">
        <v>3</v>
      </c>
      <c r="D360" s="3" t="s">
        <v>45</v>
      </c>
      <c r="E360" s="3">
        <v>1</v>
      </c>
      <c r="F360" s="3">
        <v>177</v>
      </c>
      <c r="G360" s="3">
        <v>27</v>
      </c>
      <c r="H360" s="3">
        <v>3</v>
      </c>
      <c r="I360" s="20">
        <v>6000000</v>
      </c>
      <c r="J360" s="20">
        <v>6000000</v>
      </c>
      <c r="K360" s="3">
        <v>0</v>
      </c>
      <c r="L360" s="3">
        <v>2.1978021978021976E-2</v>
      </c>
      <c r="M360">
        <v>6.384498473847279E-2</v>
      </c>
      <c r="N360">
        <v>5.2777777777777778E-2</v>
      </c>
      <c r="O360">
        <v>0.22222222222222221</v>
      </c>
      <c r="P360">
        <v>5.8445353594389242E-4</v>
      </c>
      <c r="Q360">
        <v>4.6886674555683225E-2</v>
      </c>
      <c r="R360" s="7">
        <v>76384</v>
      </c>
      <c r="S360" s="7"/>
      <c r="T360" s="3">
        <v>2396</v>
      </c>
      <c r="U360" s="3">
        <v>52.7</v>
      </c>
      <c r="V360" s="3">
        <v>18.75</v>
      </c>
      <c r="W360" s="3">
        <v>0.04</v>
      </c>
      <c r="X360" s="3">
        <v>5.1100000000000003</v>
      </c>
      <c r="Y360" s="3">
        <v>1.39</v>
      </c>
      <c r="Z360" s="3">
        <v>0.15</v>
      </c>
      <c r="AA360" s="3">
        <v>0.04</v>
      </c>
      <c r="AB360" s="3">
        <v>0.04</v>
      </c>
      <c r="AC360" s="3">
        <v>0.75</v>
      </c>
      <c r="AD360" s="3">
        <v>10</v>
      </c>
      <c r="AE360" s="3">
        <v>0.04</v>
      </c>
      <c r="AF360" s="3">
        <v>4.17</v>
      </c>
      <c r="AG360" s="3">
        <v>5.48</v>
      </c>
      <c r="AH360" s="3">
        <v>82.83</v>
      </c>
      <c r="AI360" s="3">
        <v>91.27</v>
      </c>
      <c r="AJ360" s="3">
        <v>37.31</v>
      </c>
      <c r="AK360" s="3">
        <v>0.49</v>
      </c>
      <c r="AL360" s="3">
        <v>4.21</v>
      </c>
      <c r="AM360" s="3">
        <v>3.04</v>
      </c>
      <c r="AN360" s="3">
        <v>0.45</v>
      </c>
      <c r="AO360" s="3">
        <v>6.65</v>
      </c>
      <c r="AP360" s="3">
        <v>0.04</v>
      </c>
      <c r="AQ360" s="3">
        <v>0.19</v>
      </c>
    </row>
    <row r="361" spans="1:43" ht="15.5">
      <c r="A361" s="3" t="s">
        <v>383</v>
      </c>
      <c r="B361" s="3" t="s">
        <v>136</v>
      </c>
      <c r="C361" s="2">
        <v>2</v>
      </c>
      <c r="D361" s="3" t="s">
        <v>24</v>
      </c>
      <c r="E361" s="3">
        <v>0</v>
      </c>
      <c r="F361" s="3">
        <v>187</v>
      </c>
      <c r="G361" s="3">
        <v>22</v>
      </c>
      <c r="H361" s="3">
        <v>2</v>
      </c>
      <c r="I361" s="18">
        <v>20000000</v>
      </c>
      <c r="J361" s="18">
        <v>20000000</v>
      </c>
      <c r="K361" s="3">
        <v>0</v>
      </c>
      <c r="L361" s="5">
        <v>1.5873015873015872E-2</v>
      </c>
      <c r="M361">
        <v>3.598091836219839E-2</v>
      </c>
      <c r="N361">
        <v>1.361111111111111E-2</v>
      </c>
      <c r="O361">
        <v>0.66233766233766234</v>
      </c>
      <c r="P361">
        <v>0</v>
      </c>
      <c r="Q361">
        <v>9.2461174366982188E-2</v>
      </c>
      <c r="R361" s="7">
        <v>0</v>
      </c>
      <c r="S361" s="7">
        <v>28635</v>
      </c>
      <c r="T361" s="3">
        <v>2494</v>
      </c>
      <c r="U361" s="3">
        <v>34.78</v>
      </c>
      <c r="V361" s="3">
        <v>18.18</v>
      </c>
      <c r="W361" s="3">
        <v>0.04</v>
      </c>
      <c r="X361" s="3">
        <v>3.54</v>
      </c>
      <c r="Y361" s="3">
        <v>1.19</v>
      </c>
      <c r="Z361" s="3">
        <v>0.18</v>
      </c>
      <c r="AA361" s="3">
        <v>0</v>
      </c>
      <c r="AB361" s="3">
        <v>0.22</v>
      </c>
      <c r="AC361" s="3">
        <v>2.42</v>
      </c>
      <c r="AD361" s="3">
        <v>41.54</v>
      </c>
      <c r="AE361" s="3">
        <v>0.26</v>
      </c>
      <c r="AF361" s="3">
        <v>1.71</v>
      </c>
      <c r="AG361" s="3">
        <v>3.46</v>
      </c>
      <c r="AH361" s="3">
        <v>80.290000000000006</v>
      </c>
      <c r="AI361" s="3">
        <v>84.62</v>
      </c>
      <c r="AJ361" s="3">
        <v>52.78</v>
      </c>
      <c r="AK361" s="3">
        <v>0.45</v>
      </c>
      <c r="AL361" s="3">
        <v>5.21</v>
      </c>
      <c r="AM361" s="3">
        <v>2.64</v>
      </c>
      <c r="AN361" s="3">
        <v>1.04</v>
      </c>
      <c r="AO361" s="3">
        <v>5.4</v>
      </c>
      <c r="AP361" s="3">
        <v>1.45</v>
      </c>
      <c r="AQ361" s="3">
        <v>2.4900000000000002</v>
      </c>
    </row>
    <row r="362" spans="1:43">
      <c r="A362" s="2" t="s">
        <v>569</v>
      </c>
      <c r="B362" s="3" t="s">
        <v>96</v>
      </c>
      <c r="C362" s="2">
        <v>3</v>
      </c>
      <c r="D362" s="3" t="s">
        <v>108</v>
      </c>
      <c r="E362" s="3">
        <v>0</v>
      </c>
      <c r="F362" s="3">
        <v>190</v>
      </c>
      <c r="G362" s="3">
        <v>29</v>
      </c>
      <c r="H362" s="3">
        <v>2</v>
      </c>
      <c r="I362" s="18">
        <v>3500000</v>
      </c>
      <c r="J362" s="18">
        <v>3500000</v>
      </c>
      <c r="K362" s="3">
        <v>0</v>
      </c>
      <c r="L362" s="3">
        <v>9.1575091575091579E-3</v>
      </c>
      <c r="M362">
        <v>0.11669087787208766</v>
      </c>
      <c r="N362">
        <v>2.904040404040404E-2</v>
      </c>
      <c r="O362">
        <v>1.6666666666666667</v>
      </c>
      <c r="P362">
        <v>0</v>
      </c>
      <c r="Q362">
        <v>0.24705664164340421</v>
      </c>
      <c r="R362" s="7">
        <v>13298</v>
      </c>
      <c r="S362" s="7">
        <v>16283</v>
      </c>
      <c r="T362" s="3">
        <v>2267</v>
      </c>
      <c r="U362" s="3">
        <v>56</v>
      </c>
      <c r="V362" s="3">
        <v>23.08</v>
      </c>
      <c r="W362" s="3">
        <v>0.71</v>
      </c>
      <c r="X362" s="3">
        <v>6.07</v>
      </c>
      <c r="Y362" s="3">
        <v>0.95</v>
      </c>
      <c r="Z362" s="3">
        <v>0.16</v>
      </c>
      <c r="AA362" s="3">
        <v>0.04</v>
      </c>
      <c r="AB362" s="3">
        <v>0</v>
      </c>
      <c r="AC362" s="3">
        <v>0.2</v>
      </c>
      <c r="AD362" s="3">
        <v>0</v>
      </c>
      <c r="AE362" s="3">
        <v>0</v>
      </c>
      <c r="AF362" s="3">
        <v>0.32</v>
      </c>
      <c r="AG362" s="3">
        <v>0.16</v>
      </c>
      <c r="AH362" s="3">
        <v>86.32</v>
      </c>
      <c r="AI362" s="3">
        <v>92.2</v>
      </c>
      <c r="AJ362" s="3">
        <v>62.67</v>
      </c>
      <c r="AK362" s="3">
        <v>0.12</v>
      </c>
      <c r="AL362" s="3">
        <v>4.13</v>
      </c>
      <c r="AM362" s="3">
        <v>0.48</v>
      </c>
      <c r="AN362" s="3">
        <v>0.16</v>
      </c>
      <c r="AO362" s="3">
        <v>7.23</v>
      </c>
      <c r="AP362" s="3">
        <v>0</v>
      </c>
      <c r="AQ362" s="3">
        <v>0</v>
      </c>
    </row>
    <row r="363" spans="1:43">
      <c r="A363" s="2" t="s">
        <v>581</v>
      </c>
      <c r="B363" s="3" t="s">
        <v>163</v>
      </c>
      <c r="C363" s="2">
        <v>3</v>
      </c>
      <c r="D363" s="3" t="s">
        <v>37</v>
      </c>
      <c r="E363" s="3">
        <v>1</v>
      </c>
      <c r="F363" s="3">
        <v>189</v>
      </c>
      <c r="G363" s="3">
        <v>37</v>
      </c>
      <c r="H363" s="3">
        <v>1</v>
      </c>
      <c r="I363" s="20">
        <v>1000000</v>
      </c>
      <c r="J363" s="20">
        <v>1000000</v>
      </c>
      <c r="K363" s="3">
        <v>0</v>
      </c>
      <c r="L363" s="3">
        <v>4.3956043956043953E-2</v>
      </c>
      <c r="M363">
        <v>0.11554434182320324</v>
      </c>
      <c r="N363">
        <v>6.6666666666666666E-2</v>
      </c>
      <c r="O363">
        <v>0.95833333333333337</v>
      </c>
      <c r="P363">
        <v>9.6774193548387097E-4</v>
      </c>
      <c r="Q363">
        <v>0.163832654389407</v>
      </c>
      <c r="R363" s="7">
        <v>0</v>
      </c>
      <c r="S363" s="7"/>
      <c r="T363" s="3">
        <v>3095</v>
      </c>
      <c r="U363" s="3">
        <v>66.099999999999994</v>
      </c>
      <c r="V363" s="3">
        <v>25</v>
      </c>
      <c r="W363" s="3">
        <v>0.64</v>
      </c>
      <c r="X363" s="3">
        <v>6.19</v>
      </c>
      <c r="Y363" s="3">
        <v>0.9</v>
      </c>
      <c r="Z363" s="3">
        <v>0.26</v>
      </c>
      <c r="AA363" s="3">
        <v>0.03</v>
      </c>
      <c r="AB363" s="3">
        <v>0.12</v>
      </c>
      <c r="AC363" s="3">
        <v>0.47</v>
      </c>
      <c r="AD363" s="3">
        <v>31.25</v>
      </c>
      <c r="AE363" s="3">
        <v>0.03</v>
      </c>
      <c r="AF363" s="3">
        <v>0.57999999999999996</v>
      </c>
      <c r="AG363" s="3">
        <v>0.23</v>
      </c>
      <c r="AH363" s="3">
        <v>84.59</v>
      </c>
      <c r="AI363" s="3">
        <v>90.64</v>
      </c>
      <c r="AJ363" s="3">
        <v>63.8</v>
      </c>
      <c r="AK363" s="3">
        <v>0.09</v>
      </c>
      <c r="AL363" s="3">
        <v>4.22</v>
      </c>
      <c r="AM363" s="3">
        <v>0.44</v>
      </c>
      <c r="AN363" s="3">
        <v>0.15</v>
      </c>
      <c r="AO363" s="3">
        <v>7.76</v>
      </c>
      <c r="AP363" s="3">
        <v>0.23</v>
      </c>
      <c r="AQ363" s="3">
        <v>0</v>
      </c>
    </row>
    <row r="364" spans="1:43" ht="15.5">
      <c r="A364" s="3" t="s">
        <v>261</v>
      </c>
      <c r="B364" s="3" t="s">
        <v>82</v>
      </c>
      <c r="C364" s="2">
        <v>3</v>
      </c>
      <c r="D364" s="3" t="s">
        <v>24</v>
      </c>
      <c r="E364" s="3">
        <v>1</v>
      </c>
      <c r="F364" s="3">
        <v>185</v>
      </c>
      <c r="G364" s="3">
        <v>29</v>
      </c>
      <c r="H364" s="3">
        <v>1</v>
      </c>
      <c r="I364" s="20">
        <v>2000000</v>
      </c>
      <c r="J364" s="20">
        <v>2000000</v>
      </c>
      <c r="K364" s="3">
        <v>0</v>
      </c>
      <c r="L364" s="5">
        <v>5.4945054945054941E-3</v>
      </c>
      <c r="M364">
        <v>6.0407568624695381E-2</v>
      </c>
      <c r="N364">
        <v>6.1507936507936506E-3</v>
      </c>
      <c r="O364">
        <v>0.58333333333333337</v>
      </c>
      <c r="P364">
        <v>0</v>
      </c>
      <c r="Q364">
        <v>0.10761293564809329</v>
      </c>
      <c r="R364" s="7">
        <v>0</v>
      </c>
      <c r="S364" s="7">
        <v>10985</v>
      </c>
      <c r="T364" s="3">
        <v>1822</v>
      </c>
      <c r="U364" s="3">
        <v>43.27</v>
      </c>
      <c r="V364" s="3">
        <v>50</v>
      </c>
      <c r="W364" s="3">
        <v>0.15</v>
      </c>
      <c r="X364" s="3">
        <v>4.79</v>
      </c>
      <c r="Y364" s="3">
        <v>1.0900000000000001</v>
      </c>
      <c r="Z364" s="3">
        <v>0.3</v>
      </c>
      <c r="AA364" s="3">
        <v>0.05</v>
      </c>
      <c r="AB364" s="3">
        <v>0</v>
      </c>
      <c r="AC364" s="3">
        <v>0.25</v>
      </c>
      <c r="AD364" s="3">
        <v>20</v>
      </c>
      <c r="AE364" s="3">
        <v>0</v>
      </c>
      <c r="AF364" s="3">
        <v>0.25</v>
      </c>
      <c r="AG364" s="3">
        <v>0.4</v>
      </c>
      <c r="AH364" s="3">
        <v>76.459999999999994</v>
      </c>
      <c r="AI364" s="3">
        <v>83.68</v>
      </c>
      <c r="AJ364" s="3">
        <v>47.83</v>
      </c>
      <c r="AK364" s="3">
        <v>0</v>
      </c>
      <c r="AL364" s="3">
        <v>3.9</v>
      </c>
      <c r="AM364" s="3">
        <v>0.4</v>
      </c>
      <c r="AN364" s="3">
        <v>0.05</v>
      </c>
      <c r="AO364" s="3">
        <v>5.83</v>
      </c>
      <c r="AP364" s="3">
        <v>0</v>
      </c>
      <c r="AQ364" s="3">
        <v>0</v>
      </c>
    </row>
    <row r="365" spans="1:43" ht="15.5">
      <c r="A365" s="2" t="s">
        <v>549</v>
      </c>
      <c r="B365" s="3" t="s">
        <v>52</v>
      </c>
      <c r="C365" s="2">
        <v>2</v>
      </c>
      <c r="D365" s="3" t="s">
        <v>45</v>
      </c>
      <c r="E365" s="3">
        <v>1</v>
      </c>
      <c r="F365" s="3">
        <v>186</v>
      </c>
      <c r="G365" s="3">
        <v>27</v>
      </c>
      <c r="H365" s="3">
        <v>2</v>
      </c>
      <c r="I365" s="18">
        <v>3500000</v>
      </c>
      <c r="J365" s="18">
        <v>3500000</v>
      </c>
      <c r="K365" s="3">
        <v>0</v>
      </c>
      <c r="L365" s="5">
        <v>3.968253968253968E-3</v>
      </c>
      <c r="M365">
        <v>1.5105877970693312E-2</v>
      </c>
      <c r="N365">
        <v>6.0457516339869274E-3</v>
      </c>
      <c r="O365">
        <v>0.13333333333333333</v>
      </c>
      <c r="P365">
        <v>0</v>
      </c>
      <c r="Q365">
        <v>2.389682414732177E-2</v>
      </c>
      <c r="R365" s="7">
        <v>11912</v>
      </c>
      <c r="S365" s="7">
        <v>49644</v>
      </c>
      <c r="T365" s="3">
        <v>929</v>
      </c>
      <c r="U365" s="3">
        <v>54.9</v>
      </c>
      <c r="V365" s="3">
        <v>0</v>
      </c>
      <c r="W365" s="3">
        <v>0.19</v>
      </c>
      <c r="X365" s="3">
        <v>5.81</v>
      </c>
      <c r="Y365" s="3">
        <v>1.26</v>
      </c>
      <c r="Z365" s="3">
        <v>0.39</v>
      </c>
      <c r="AA365" s="3">
        <v>0</v>
      </c>
      <c r="AB365" s="3">
        <v>0.1</v>
      </c>
      <c r="AC365" s="3">
        <v>0.87</v>
      </c>
      <c r="AD365" s="3">
        <v>44.44</v>
      </c>
      <c r="AE365" s="3">
        <v>0.1</v>
      </c>
      <c r="AF365" s="3">
        <v>1.74</v>
      </c>
      <c r="AG365" s="3">
        <v>2.23</v>
      </c>
      <c r="AH365" s="3">
        <v>82.93</v>
      </c>
      <c r="AI365" s="3">
        <v>86.84</v>
      </c>
      <c r="AJ365" s="3">
        <v>47.06</v>
      </c>
      <c r="AK365" s="3">
        <v>0.19</v>
      </c>
      <c r="AL365" s="3">
        <v>5.43</v>
      </c>
      <c r="AM365" s="3">
        <v>2.52</v>
      </c>
      <c r="AN365" s="3">
        <v>0.48</v>
      </c>
      <c r="AO365" s="3">
        <v>7.17</v>
      </c>
      <c r="AP365" s="3">
        <v>0</v>
      </c>
      <c r="AQ365" s="3">
        <v>0</v>
      </c>
    </row>
    <row r="366" spans="1:43">
      <c r="A366" s="2" t="s">
        <v>625</v>
      </c>
      <c r="B366" s="3" t="s">
        <v>84</v>
      </c>
      <c r="C366" s="2">
        <v>1</v>
      </c>
      <c r="D366" s="3" t="s">
        <v>6</v>
      </c>
      <c r="E366" s="3">
        <v>0</v>
      </c>
      <c r="F366" s="3">
        <v>184</v>
      </c>
      <c r="G366" s="3">
        <v>30</v>
      </c>
      <c r="H366" s="3">
        <v>1</v>
      </c>
      <c r="I366" s="18">
        <v>1500000</v>
      </c>
      <c r="J366" s="18">
        <v>1500000</v>
      </c>
      <c r="K366" s="3">
        <v>0</v>
      </c>
      <c r="L366" s="6">
        <v>1.2714558169103624E-3</v>
      </c>
      <c r="M366">
        <v>6.1650290450753929E-3</v>
      </c>
      <c r="N366">
        <v>1.3117283950617284E-3</v>
      </c>
      <c r="O366">
        <v>0.11752136752136752</v>
      </c>
      <c r="P366">
        <v>0</v>
      </c>
      <c r="Q366">
        <v>1.7570543681348239E-2</v>
      </c>
      <c r="R366" s="7">
        <v>0</v>
      </c>
      <c r="S366" s="7">
        <v>9109</v>
      </c>
      <c r="T366" s="3">
        <v>1064</v>
      </c>
      <c r="U366" s="3">
        <v>46.73</v>
      </c>
      <c r="V366" s="3">
        <v>33.33</v>
      </c>
      <c r="W366" s="3">
        <v>0.08</v>
      </c>
      <c r="X366" s="3">
        <v>2.0299999999999998</v>
      </c>
      <c r="Y366" s="3">
        <v>1.44</v>
      </c>
      <c r="Z366" s="3">
        <v>0.25</v>
      </c>
      <c r="AA366" s="3">
        <v>0</v>
      </c>
      <c r="AB366" s="3">
        <v>0.08</v>
      </c>
      <c r="AC366" s="3">
        <v>2.2799999999999998</v>
      </c>
      <c r="AD366" s="3">
        <v>33.33</v>
      </c>
      <c r="AE366" s="3">
        <v>0.08</v>
      </c>
      <c r="AF366" s="3">
        <v>1.44</v>
      </c>
      <c r="AG366" s="3">
        <v>2.79</v>
      </c>
      <c r="AH366" s="3">
        <v>75.22</v>
      </c>
      <c r="AI366" s="3">
        <v>76.319999999999993</v>
      </c>
      <c r="AJ366" s="3">
        <v>66.67</v>
      </c>
      <c r="AK366" s="3">
        <v>0.51</v>
      </c>
      <c r="AL366" s="3">
        <v>3.89</v>
      </c>
      <c r="AM366" s="3">
        <v>2.11</v>
      </c>
      <c r="AN366" s="3">
        <v>0.76</v>
      </c>
      <c r="AO366" s="3">
        <v>4.6500000000000004</v>
      </c>
      <c r="AP366" s="3">
        <v>0</v>
      </c>
      <c r="AQ366" s="3">
        <v>0</v>
      </c>
    </row>
    <row r="367" spans="1:43">
      <c r="A367" s="2" t="s">
        <v>613</v>
      </c>
      <c r="B367" s="3" t="s">
        <v>160</v>
      </c>
      <c r="C367" s="2">
        <v>1</v>
      </c>
      <c r="D367" s="3" t="s">
        <v>9</v>
      </c>
      <c r="E367" s="3">
        <v>1</v>
      </c>
      <c r="F367" s="3">
        <v>183</v>
      </c>
      <c r="G367" s="3">
        <v>24</v>
      </c>
      <c r="H367" s="3">
        <v>3</v>
      </c>
      <c r="I367" s="18">
        <v>5000000</v>
      </c>
      <c r="J367" s="18">
        <v>5000000</v>
      </c>
      <c r="K367" s="3">
        <v>0</v>
      </c>
      <c r="L367" s="6">
        <v>1.2714558169103624E-3</v>
      </c>
      <c r="M367">
        <v>4.3280583101521948E-3</v>
      </c>
      <c r="N367">
        <v>2.1245421245421245E-3</v>
      </c>
      <c r="O367">
        <v>3.8194444444444441E-2</v>
      </c>
      <c r="P367">
        <v>0</v>
      </c>
      <c r="Q367">
        <v>6.7109368621122104E-3</v>
      </c>
      <c r="R367" s="7">
        <v>22522</v>
      </c>
      <c r="S367" s="7">
        <v>0</v>
      </c>
      <c r="T367" s="3">
        <v>2156</v>
      </c>
      <c r="U367" s="3">
        <v>41.6</v>
      </c>
      <c r="V367" s="3">
        <v>66.67</v>
      </c>
      <c r="W367" s="3">
        <v>0.08</v>
      </c>
      <c r="X367" s="3">
        <v>3.05</v>
      </c>
      <c r="Y367" s="3">
        <v>1.67</v>
      </c>
      <c r="Z367" s="3">
        <v>0.17</v>
      </c>
      <c r="AA367" s="3">
        <v>0</v>
      </c>
      <c r="AB367" s="3">
        <v>0.17</v>
      </c>
      <c r="AC367" s="3">
        <v>1.46</v>
      </c>
      <c r="AD367" s="3">
        <v>22.86</v>
      </c>
      <c r="AE367" s="3">
        <v>0.04</v>
      </c>
      <c r="AF367" s="3">
        <v>1.04</v>
      </c>
      <c r="AG367" s="3">
        <v>0.92</v>
      </c>
      <c r="AH367" s="3">
        <v>60</v>
      </c>
      <c r="AI367" s="3">
        <v>64.63</v>
      </c>
      <c r="AJ367" s="3">
        <v>43.48</v>
      </c>
      <c r="AK367" s="3">
        <v>0.21</v>
      </c>
      <c r="AL367" s="3">
        <v>2.84</v>
      </c>
      <c r="AM367" s="3">
        <v>1.46</v>
      </c>
      <c r="AN367" s="3">
        <v>0.33</v>
      </c>
      <c r="AO367" s="3">
        <v>3.3</v>
      </c>
      <c r="AP367" s="3">
        <v>0.04</v>
      </c>
      <c r="AQ367" s="3">
        <v>0</v>
      </c>
    </row>
    <row r="368" spans="1:43">
      <c r="A368" s="2" t="s">
        <v>621</v>
      </c>
      <c r="B368" s="3" t="s">
        <v>128</v>
      </c>
      <c r="C368" s="2">
        <v>1</v>
      </c>
      <c r="D368" s="3" t="s">
        <v>9</v>
      </c>
      <c r="E368" s="3">
        <v>1</v>
      </c>
      <c r="F368" s="3">
        <v>180</v>
      </c>
      <c r="G368" s="3">
        <v>27</v>
      </c>
      <c r="H368" s="3">
        <v>4</v>
      </c>
      <c r="I368" s="18">
        <v>30000000</v>
      </c>
      <c r="J368" s="18">
        <v>30000000</v>
      </c>
      <c r="K368" s="3">
        <v>0</v>
      </c>
      <c r="L368" s="2">
        <v>3.4965034965034965E-3</v>
      </c>
      <c r="M368">
        <v>1.0067457781202941E-2</v>
      </c>
      <c r="N368">
        <v>6.3301282051282052E-3</v>
      </c>
      <c r="O368">
        <v>7.6923076923076927E-2</v>
      </c>
      <c r="P368">
        <v>4.1666666666666664E-4</v>
      </c>
      <c r="Q368">
        <v>1.2793086857455893E-2</v>
      </c>
      <c r="R368" s="7">
        <v>52936</v>
      </c>
      <c r="S368" s="7">
        <v>202669</v>
      </c>
      <c r="T368" s="3">
        <v>2717</v>
      </c>
      <c r="U368" s="3">
        <v>29.2</v>
      </c>
      <c r="V368" s="3">
        <v>33.33</v>
      </c>
      <c r="W368" s="3">
        <v>0.1</v>
      </c>
      <c r="X368" s="3">
        <v>1.19</v>
      </c>
      <c r="Y368" s="3">
        <v>1.36</v>
      </c>
      <c r="Z368" s="3">
        <v>0.1</v>
      </c>
      <c r="AA368" s="3">
        <v>0</v>
      </c>
      <c r="AB368" s="3">
        <v>0.46</v>
      </c>
      <c r="AC368" s="3">
        <v>2.02</v>
      </c>
      <c r="AD368" s="3">
        <v>47.54</v>
      </c>
      <c r="AE368" s="3">
        <v>0.3</v>
      </c>
      <c r="AF368" s="3">
        <v>1.32</v>
      </c>
      <c r="AG368" s="3">
        <v>2.35</v>
      </c>
      <c r="AH368" s="3">
        <v>70.260000000000005</v>
      </c>
      <c r="AI368" s="3">
        <v>73.459999999999994</v>
      </c>
      <c r="AJ368" s="3">
        <v>55.56</v>
      </c>
      <c r="AK368" s="3">
        <v>0.53</v>
      </c>
      <c r="AL368" s="3">
        <v>1.03</v>
      </c>
      <c r="AM368" s="3">
        <v>1.39</v>
      </c>
      <c r="AN368" s="3">
        <v>0.4</v>
      </c>
      <c r="AO368" s="3">
        <v>1.42</v>
      </c>
      <c r="AP368" s="3">
        <v>0</v>
      </c>
      <c r="AQ368" s="3">
        <v>0</v>
      </c>
    </row>
    <row r="369" spans="1:43">
      <c r="A369" s="2" t="s">
        <v>598</v>
      </c>
      <c r="B369" s="3" t="s">
        <v>42</v>
      </c>
      <c r="C369" s="2">
        <v>3</v>
      </c>
      <c r="D369" s="3" t="s">
        <v>9</v>
      </c>
      <c r="E369" s="3">
        <v>1</v>
      </c>
      <c r="F369" s="3">
        <v>182</v>
      </c>
      <c r="G369" s="3">
        <v>24</v>
      </c>
      <c r="H369" s="3">
        <v>3</v>
      </c>
      <c r="I369" s="20">
        <v>14000000</v>
      </c>
      <c r="J369" s="20">
        <v>14000000</v>
      </c>
      <c r="K369" s="3">
        <v>0</v>
      </c>
      <c r="L369" s="3">
        <v>1.0989010989010988E-2</v>
      </c>
      <c r="M369">
        <v>6.6743496291332347E-2</v>
      </c>
      <c r="N369">
        <v>4.1666666666666664E-2</v>
      </c>
      <c r="O369">
        <v>0.54166666666666663</v>
      </c>
      <c r="P369">
        <v>3.2258064516129032E-4</v>
      </c>
      <c r="Q369">
        <v>8.7223962184697371E-2</v>
      </c>
      <c r="R369" s="7">
        <v>819133</v>
      </c>
      <c r="S369" s="7"/>
      <c r="T369" s="3">
        <v>2779</v>
      </c>
      <c r="U369" s="3">
        <v>45.77</v>
      </c>
      <c r="V369" s="3">
        <v>27.78</v>
      </c>
      <c r="W369" s="3">
        <v>0.28999999999999998</v>
      </c>
      <c r="X369" s="3">
        <v>6.87</v>
      </c>
      <c r="Y369" s="3">
        <v>1.1299999999999999</v>
      </c>
      <c r="Z369" s="3">
        <v>0.28999999999999998</v>
      </c>
      <c r="AA369" s="3">
        <v>0</v>
      </c>
      <c r="AB369" s="3">
        <v>0.06</v>
      </c>
      <c r="AC369" s="3">
        <v>1</v>
      </c>
      <c r="AD369" s="3">
        <v>41.94</v>
      </c>
      <c r="AE369" s="3">
        <v>0</v>
      </c>
      <c r="AF369" s="3">
        <v>0.52</v>
      </c>
      <c r="AG369" s="3">
        <v>1.72</v>
      </c>
      <c r="AH369" s="3">
        <v>80.33</v>
      </c>
      <c r="AI369" s="3">
        <v>86.63</v>
      </c>
      <c r="AJ369" s="3">
        <v>45.67</v>
      </c>
      <c r="AK369" s="3">
        <v>0.1</v>
      </c>
      <c r="AL369" s="3">
        <v>8.42</v>
      </c>
      <c r="AM369" s="3">
        <v>1.52</v>
      </c>
      <c r="AN369" s="3">
        <v>1.04</v>
      </c>
      <c r="AO369" s="3">
        <v>8.2899999999999991</v>
      </c>
      <c r="AP369" s="3">
        <v>0</v>
      </c>
      <c r="AQ369" s="3">
        <v>0</v>
      </c>
    </row>
    <row r="370" spans="1:43" ht="15.5">
      <c r="A370" s="3" t="s">
        <v>306</v>
      </c>
      <c r="B370" s="3" t="s">
        <v>44</v>
      </c>
      <c r="C370" s="2">
        <v>2</v>
      </c>
      <c r="D370" s="3" t="s">
        <v>24</v>
      </c>
      <c r="E370" s="3">
        <v>0</v>
      </c>
      <c r="F370" s="3">
        <v>180</v>
      </c>
      <c r="G370" s="3">
        <v>21</v>
      </c>
      <c r="H370" s="3">
        <v>1</v>
      </c>
      <c r="I370" s="20">
        <v>30000000</v>
      </c>
      <c r="J370" s="20">
        <v>30000000</v>
      </c>
      <c r="K370" s="3">
        <v>0</v>
      </c>
      <c r="L370" s="5">
        <v>4.7619047619047616E-2</v>
      </c>
      <c r="M370">
        <v>0.11517517140433606</v>
      </c>
      <c r="N370">
        <v>5.1143790849673201E-2</v>
      </c>
      <c r="O370">
        <v>0.8482142857142857</v>
      </c>
      <c r="P370">
        <v>1.5789473684210526E-3</v>
      </c>
      <c r="Q370">
        <v>0.17667457150804383</v>
      </c>
      <c r="R370" s="7">
        <v>99543</v>
      </c>
      <c r="S370" s="7"/>
      <c r="T370" s="3">
        <v>681</v>
      </c>
      <c r="U370" s="3">
        <v>44.44</v>
      </c>
      <c r="V370" s="3">
        <v>0</v>
      </c>
      <c r="W370" s="3">
        <v>0</v>
      </c>
      <c r="X370" s="3">
        <v>1.19</v>
      </c>
      <c r="Y370" s="3">
        <v>1.19</v>
      </c>
      <c r="Z370" s="3">
        <v>0.26</v>
      </c>
      <c r="AA370" s="3">
        <v>0</v>
      </c>
      <c r="AB370" s="3">
        <v>0.26</v>
      </c>
      <c r="AC370" s="3">
        <v>1.72</v>
      </c>
      <c r="AD370" s="3">
        <v>23.08</v>
      </c>
      <c r="AE370" s="3">
        <v>0</v>
      </c>
      <c r="AF370" s="3">
        <v>0.26</v>
      </c>
      <c r="AG370" s="3">
        <v>2.64</v>
      </c>
      <c r="AH370" s="3">
        <v>93.55</v>
      </c>
      <c r="AI370" s="3">
        <v>94.59</v>
      </c>
      <c r="AJ370" s="3">
        <v>77.27</v>
      </c>
      <c r="AK370" s="3">
        <v>0</v>
      </c>
      <c r="AL370" s="3">
        <v>10.57</v>
      </c>
      <c r="AM370" s="3">
        <v>1.98</v>
      </c>
      <c r="AN370" s="3">
        <v>0.93</v>
      </c>
      <c r="AO370" s="3">
        <v>8.06</v>
      </c>
      <c r="AP370" s="3">
        <v>0.13</v>
      </c>
      <c r="AQ370" s="3">
        <v>0.13</v>
      </c>
    </row>
    <row r="371" spans="1:43">
      <c r="A371" s="2" t="s">
        <v>583</v>
      </c>
      <c r="B371" s="3" t="s">
        <v>113</v>
      </c>
      <c r="C371" s="2">
        <v>1</v>
      </c>
      <c r="D371" s="3" t="s">
        <v>47</v>
      </c>
      <c r="E371" s="3">
        <v>1</v>
      </c>
      <c r="F371" s="3">
        <v>181</v>
      </c>
      <c r="G371" s="3">
        <v>32</v>
      </c>
      <c r="H371" s="3">
        <v>3</v>
      </c>
      <c r="I371" s="20">
        <v>5000000</v>
      </c>
      <c r="J371" s="20">
        <v>5000000</v>
      </c>
      <c r="K371" s="3">
        <v>0</v>
      </c>
      <c r="L371" s="2">
        <v>6.993006993006993E-3</v>
      </c>
      <c r="M371">
        <v>1.1166833963520981E-2</v>
      </c>
      <c r="N371">
        <v>9.8039215686274508E-3</v>
      </c>
      <c r="O371">
        <v>4.5454545454545456E-2</v>
      </c>
      <c r="P371">
        <v>7.6923076923076923E-4</v>
      </c>
      <c r="Q371">
        <v>9.1612588167794846E-3</v>
      </c>
      <c r="R371" s="7">
        <v>1398704</v>
      </c>
      <c r="S371" s="7"/>
      <c r="T371" s="3">
        <v>1385</v>
      </c>
      <c r="U371" s="3">
        <v>38.78</v>
      </c>
      <c r="V371" s="3">
        <v>28.57</v>
      </c>
      <c r="W371" s="3">
        <v>0</v>
      </c>
      <c r="X371" s="3">
        <v>0.84</v>
      </c>
      <c r="Y371" s="3">
        <v>1.17</v>
      </c>
      <c r="Z371" s="3">
        <v>0.19</v>
      </c>
      <c r="AA371" s="3">
        <v>0</v>
      </c>
      <c r="AB371" s="3">
        <v>0.39</v>
      </c>
      <c r="AC371" s="3">
        <v>1.95</v>
      </c>
      <c r="AD371" s="3">
        <v>50</v>
      </c>
      <c r="AE371" s="3">
        <v>0.06</v>
      </c>
      <c r="AF371" s="3">
        <v>1.17</v>
      </c>
      <c r="AG371" s="3">
        <v>2.5299999999999998</v>
      </c>
      <c r="AH371" s="3">
        <v>75.19</v>
      </c>
      <c r="AI371" s="3">
        <v>78.88</v>
      </c>
      <c r="AJ371" s="3">
        <v>88.89</v>
      </c>
      <c r="AK371" s="3">
        <v>0.26</v>
      </c>
      <c r="AL371" s="3">
        <v>1.17</v>
      </c>
      <c r="AM371" s="3">
        <v>1.69</v>
      </c>
      <c r="AN371" s="3">
        <v>0.32</v>
      </c>
      <c r="AO371" s="3">
        <v>1.69</v>
      </c>
      <c r="AP371" s="3">
        <v>0.06</v>
      </c>
      <c r="AQ371" s="3">
        <v>0.06</v>
      </c>
    </row>
    <row r="372" spans="1:43">
      <c r="A372" s="2" t="s">
        <v>1182</v>
      </c>
      <c r="B372" s="3" t="s">
        <v>60</v>
      </c>
      <c r="C372" s="2">
        <v>1</v>
      </c>
      <c r="D372" s="3" t="s">
        <v>39</v>
      </c>
      <c r="E372" s="3">
        <v>1</v>
      </c>
      <c r="F372" s="3">
        <v>184</v>
      </c>
      <c r="G372" s="3">
        <v>24</v>
      </c>
      <c r="H372" s="3">
        <v>5</v>
      </c>
      <c r="I372" s="18">
        <v>20000000</v>
      </c>
      <c r="J372" s="18">
        <v>20000000</v>
      </c>
      <c r="K372" s="3">
        <v>0</v>
      </c>
      <c r="L372" s="2">
        <v>3.4965034965034965E-3</v>
      </c>
      <c r="M372">
        <v>9.7476321969486197E-3</v>
      </c>
      <c r="N372">
        <v>7.7524038461538464E-3</v>
      </c>
      <c r="O372">
        <v>5.5555555555555552E-2</v>
      </c>
      <c r="P372">
        <v>3.8461538461538462E-4</v>
      </c>
      <c r="Q372">
        <v>1.0276611812757677E-2</v>
      </c>
      <c r="R372" s="7">
        <v>170296</v>
      </c>
      <c r="S372" s="7">
        <v>510072</v>
      </c>
      <c r="T372" s="3">
        <v>2076</v>
      </c>
      <c r="U372" s="3">
        <v>36.840000000000003</v>
      </c>
      <c r="V372" s="3">
        <v>10</v>
      </c>
      <c r="W372" s="3">
        <v>0</v>
      </c>
      <c r="X372" s="3">
        <v>1.52</v>
      </c>
      <c r="Y372" s="3">
        <v>1.17</v>
      </c>
      <c r="Z372" s="3">
        <v>0.22</v>
      </c>
      <c r="AA372" s="3">
        <v>0</v>
      </c>
      <c r="AB372" s="3">
        <v>0.22</v>
      </c>
      <c r="AC372" s="3">
        <v>3.03</v>
      </c>
      <c r="AD372" s="3">
        <v>42.86</v>
      </c>
      <c r="AE372" s="3">
        <v>0.22</v>
      </c>
      <c r="AF372" s="3">
        <v>0.48</v>
      </c>
      <c r="AG372" s="3">
        <v>8.24</v>
      </c>
      <c r="AH372" s="3">
        <v>87.76</v>
      </c>
      <c r="AI372" s="3">
        <v>88.93</v>
      </c>
      <c r="AJ372" s="3">
        <v>81.819999999999993</v>
      </c>
      <c r="AK372" s="3">
        <v>0.95</v>
      </c>
      <c r="AL372" s="3">
        <v>3.25</v>
      </c>
      <c r="AM372" s="3">
        <v>2.64</v>
      </c>
      <c r="AN372" s="3">
        <v>1.1299999999999999</v>
      </c>
      <c r="AO372" s="3">
        <v>3.86</v>
      </c>
      <c r="AP372" s="3">
        <v>0.13</v>
      </c>
      <c r="AQ372" s="3">
        <v>0.61</v>
      </c>
    </row>
    <row r="373" spans="1:43" ht="15.5">
      <c r="A373" s="3" t="s">
        <v>363</v>
      </c>
      <c r="B373" s="3" t="s">
        <v>32</v>
      </c>
      <c r="C373" s="2">
        <v>2</v>
      </c>
      <c r="D373" s="3" t="s">
        <v>24</v>
      </c>
      <c r="E373" s="3">
        <v>1</v>
      </c>
      <c r="F373" s="3">
        <v>180</v>
      </c>
      <c r="G373" s="3">
        <v>22</v>
      </c>
      <c r="H373" s="3">
        <v>4</v>
      </c>
      <c r="I373" s="18">
        <v>50000000</v>
      </c>
      <c r="J373" s="18">
        <v>50000000</v>
      </c>
      <c r="K373" s="3">
        <v>0</v>
      </c>
      <c r="L373" s="5">
        <v>1.5873015873015872E-2</v>
      </c>
      <c r="M373">
        <v>3.2861661807561546E-2</v>
      </c>
      <c r="N373">
        <v>2.3669467787114845E-2</v>
      </c>
      <c r="O373">
        <v>0.17045454545454544</v>
      </c>
      <c r="P373">
        <v>9.2165898617511521E-4</v>
      </c>
      <c r="Q373">
        <v>3.2733568868905404E-2</v>
      </c>
      <c r="R373" s="7">
        <v>36425</v>
      </c>
      <c r="S373" s="7">
        <v>123485</v>
      </c>
      <c r="T373" s="3">
        <v>2582</v>
      </c>
      <c r="U373" s="3">
        <v>36.840000000000003</v>
      </c>
      <c r="V373" s="3">
        <v>15.79</v>
      </c>
      <c r="W373" s="3">
        <v>0.21</v>
      </c>
      <c r="X373" s="3">
        <v>4.01</v>
      </c>
      <c r="Y373" s="3">
        <v>1.78</v>
      </c>
      <c r="Z373" s="3">
        <v>0.31</v>
      </c>
      <c r="AA373" s="3">
        <v>0</v>
      </c>
      <c r="AB373" s="3">
        <v>7.0000000000000007E-2</v>
      </c>
      <c r="AC373" s="3">
        <v>1.36</v>
      </c>
      <c r="AD373" s="3">
        <v>35.9</v>
      </c>
      <c r="AE373" s="3">
        <v>0.21</v>
      </c>
      <c r="AF373" s="3">
        <v>2.37</v>
      </c>
      <c r="AG373" s="3">
        <v>3</v>
      </c>
      <c r="AH373" s="3">
        <v>79.13</v>
      </c>
      <c r="AI373" s="3">
        <v>85.57</v>
      </c>
      <c r="AJ373" s="3">
        <v>43.86</v>
      </c>
      <c r="AK373" s="3">
        <v>0.56000000000000005</v>
      </c>
      <c r="AL373" s="3">
        <v>4.3600000000000003</v>
      </c>
      <c r="AM373" s="3">
        <v>3.07</v>
      </c>
      <c r="AN373" s="3">
        <v>0.94</v>
      </c>
      <c r="AO373" s="3">
        <v>6</v>
      </c>
      <c r="AP373" s="3">
        <v>0.14000000000000001</v>
      </c>
      <c r="AQ373" s="3">
        <v>0.28000000000000003</v>
      </c>
    </row>
    <row r="374" spans="1:43" ht="15.5">
      <c r="A374" s="3" t="s">
        <v>283</v>
      </c>
      <c r="B374" s="3" t="s">
        <v>28</v>
      </c>
      <c r="C374" s="2">
        <v>2</v>
      </c>
      <c r="D374" s="3" t="s">
        <v>6</v>
      </c>
      <c r="E374" s="3">
        <v>1</v>
      </c>
      <c r="F374" s="3">
        <v>185</v>
      </c>
      <c r="G374" s="3">
        <v>27</v>
      </c>
      <c r="H374" s="3">
        <v>2</v>
      </c>
      <c r="I374" s="18">
        <v>60000000</v>
      </c>
      <c r="J374" s="18">
        <v>60000000</v>
      </c>
      <c r="K374" s="3">
        <v>0</v>
      </c>
      <c r="L374" s="5">
        <v>7.1428571428571425E-2</v>
      </c>
      <c r="M374">
        <v>0.13111146603078419</v>
      </c>
      <c r="N374">
        <v>0.10912698412698413</v>
      </c>
      <c r="O374">
        <v>0.5</v>
      </c>
      <c r="P374">
        <v>0.01</v>
      </c>
      <c r="Q374">
        <v>0.10122442212448506</v>
      </c>
      <c r="R374" s="7">
        <v>1682793</v>
      </c>
      <c r="S374" s="7">
        <v>11604265.857142856</v>
      </c>
      <c r="T374" s="3">
        <v>2433</v>
      </c>
      <c r="U374" s="3">
        <v>54.17</v>
      </c>
      <c r="V374" s="3">
        <v>36</v>
      </c>
      <c r="W374" s="3">
        <v>0.3</v>
      </c>
      <c r="X374" s="3">
        <v>6.21</v>
      </c>
      <c r="Y374" s="3">
        <v>1.74</v>
      </c>
      <c r="Z374" s="3">
        <v>0.22</v>
      </c>
      <c r="AA374" s="3">
        <v>0.04</v>
      </c>
      <c r="AB374" s="3">
        <v>0.11</v>
      </c>
      <c r="AC374" s="3">
        <v>1.26</v>
      </c>
      <c r="AD374" s="3">
        <v>26.47</v>
      </c>
      <c r="AE374" s="3">
        <v>0</v>
      </c>
      <c r="AF374" s="3">
        <v>0.48</v>
      </c>
      <c r="AG374" s="3">
        <v>1.1100000000000001</v>
      </c>
      <c r="AH374" s="3">
        <v>90.04</v>
      </c>
      <c r="AI374" s="3">
        <v>92.84</v>
      </c>
      <c r="AJ374" s="3">
        <v>71.790000000000006</v>
      </c>
      <c r="AK374" s="3">
        <v>0.04</v>
      </c>
      <c r="AL374" s="3">
        <v>6.7</v>
      </c>
      <c r="AM374" s="3">
        <v>1.41</v>
      </c>
      <c r="AN374" s="3">
        <v>0.67</v>
      </c>
      <c r="AO374" s="3">
        <v>7.51</v>
      </c>
      <c r="AP374" s="3">
        <v>0.04</v>
      </c>
      <c r="AQ374" s="3">
        <v>0</v>
      </c>
    </row>
    <row r="375" spans="1:43">
      <c r="A375" s="3" t="s">
        <v>122</v>
      </c>
      <c r="B375" s="3" t="s">
        <v>101</v>
      </c>
      <c r="C375" s="2">
        <v>3</v>
      </c>
      <c r="D375" s="3" t="s">
        <v>13</v>
      </c>
      <c r="E375" s="3">
        <v>1</v>
      </c>
      <c r="F375" s="3">
        <v>172</v>
      </c>
      <c r="G375" s="3">
        <v>27</v>
      </c>
      <c r="H375" s="3">
        <v>1</v>
      </c>
      <c r="I375" s="20">
        <v>12000000</v>
      </c>
      <c r="J375" s="20">
        <v>12000000</v>
      </c>
      <c r="K375" s="3">
        <v>0</v>
      </c>
      <c r="L375" s="3">
        <v>5.4945054945054944E-2</v>
      </c>
      <c r="M375">
        <v>0.15874852969820863</v>
      </c>
      <c r="N375">
        <v>5.808080808080808E-2</v>
      </c>
      <c r="O375">
        <v>2.5714285714285716</v>
      </c>
      <c r="P375">
        <v>1.9354838709677419E-3</v>
      </c>
      <c r="Q375">
        <v>0.36473859889649934</v>
      </c>
      <c r="R375" s="7">
        <v>47313</v>
      </c>
      <c r="S375" s="7"/>
      <c r="T375" s="3">
        <v>1885</v>
      </c>
      <c r="U375" s="3">
        <v>48</v>
      </c>
      <c r="V375" s="3">
        <v>25</v>
      </c>
      <c r="W375" s="3">
        <v>0.24</v>
      </c>
      <c r="X375" s="3">
        <v>4.58</v>
      </c>
      <c r="Y375" s="3">
        <v>0.53</v>
      </c>
      <c r="Z375" s="3">
        <v>0.19</v>
      </c>
      <c r="AA375" s="3">
        <v>0</v>
      </c>
      <c r="AB375" s="3">
        <v>0.05</v>
      </c>
      <c r="AC375" s="3">
        <v>0.67</v>
      </c>
      <c r="AD375" s="3">
        <v>28.57</v>
      </c>
      <c r="AE375" s="3">
        <v>0.14000000000000001</v>
      </c>
      <c r="AF375" s="3">
        <v>3.58</v>
      </c>
      <c r="AG375" s="3">
        <v>1.58</v>
      </c>
      <c r="AH375" s="3">
        <v>76.55</v>
      </c>
      <c r="AI375" s="3">
        <v>86.5</v>
      </c>
      <c r="AJ375" s="3">
        <v>40.869999999999997</v>
      </c>
      <c r="AK375" s="3">
        <v>0.56999999999999995</v>
      </c>
      <c r="AL375" s="3">
        <v>6.4</v>
      </c>
      <c r="AM375" s="3">
        <v>3.53</v>
      </c>
      <c r="AN375" s="3">
        <v>0.48</v>
      </c>
      <c r="AO375" s="3">
        <v>8.16</v>
      </c>
      <c r="AP375" s="3">
        <v>0.67</v>
      </c>
      <c r="AQ375" s="3">
        <v>0.56999999999999995</v>
      </c>
    </row>
    <row r="376" spans="1:43">
      <c r="A376" s="2" t="s">
        <v>620</v>
      </c>
      <c r="B376" s="3" t="s">
        <v>30</v>
      </c>
      <c r="C376" s="2">
        <v>1</v>
      </c>
      <c r="D376" s="3" t="s">
        <v>74</v>
      </c>
      <c r="E376" s="3">
        <v>0</v>
      </c>
      <c r="F376" s="3">
        <v>173</v>
      </c>
      <c r="G376" s="3">
        <v>21</v>
      </c>
      <c r="H376" s="3">
        <v>4</v>
      </c>
      <c r="I376" s="18">
        <v>35000000</v>
      </c>
      <c r="J376" s="18">
        <v>35000000</v>
      </c>
      <c r="K376" s="3">
        <v>0</v>
      </c>
      <c r="L376" s="2">
        <v>1.048951048951049E-2</v>
      </c>
      <c r="M376">
        <v>2.3338126632272336E-2</v>
      </c>
      <c r="N376">
        <v>2.0220588235294115E-2</v>
      </c>
      <c r="O376">
        <v>6.8627450980392163E-2</v>
      </c>
      <c r="P376">
        <v>8.3333333333333328E-4</v>
      </c>
      <c r="Q376">
        <v>1.6164636813609148E-2</v>
      </c>
      <c r="R376" s="7">
        <v>153435</v>
      </c>
      <c r="S376" s="7">
        <v>875805.77777777775</v>
      </c>
      <c r="T376" s="3">
        <v>1443</v>
      </c>
      <c r="U376" s="3">
        <v>25</v>
      </c>
      <c r="V376" s="3">
        <v>0</v>
      </c>
      <c r="W376" s="3">
        <v>0</v>
      </c>
      <c r="X376" s="3">
        <v>2.31</v>
      </c>
      <c r="Y376" s="3">
        <v>0.56000000000000005</v>
      </c>
      <c r="Z376" s="3">
        <v>0.06</v>
      </c>
      <c r="AA376" s="3">
        <v>0</v>
      </c>
      <c r="AB376" s="3">
        <v>0.19</v>
      </c>
      <c r="AC376" s="3">
        <v>2.37</v>
      </c>
      <c r="AD376" s="3">
        <v>31.58</v>
      </c>
      <c r="AE376" s="3">
        <v>0.44</v>
      </c>
      <c r="AF376" s="3">
        <v>3.93</v>
      </c>
      <c r="AG376" s="3">
        <v>5.93</v>
      </c>
      <c r="AH376" s="3">
        <v>76.28</v>
      </c>
      <c r="AI376" s="3">
        <v>84.05</v>
      </c>
      <c r="AJ376" s="3">
        <v>46.88</v>
      </c>
      <c r="AK376" s="3">
        <v>1</v>
      </c>
      <c r="AL376" s="3">
        <v>2.68</v>
      </c>
      <c r="AM376" s="3">
        <v>4.05</v>
      </c>
      <c r="AN376" s="3">
        <v>0.75</v>
      </c>
      <c r="AO376" s="3">
        <v>5.49</v>
      </c>
      <c r="AP376" s="3">
        <v>0.19</v>
      </c>
      <c r="AQ376" s="3">
        <v>1.62</v>
      </c>
    </row>
    <row r="377" spans="1:43">
      <c r="A377" s="2" t="s">
        <v>618</v>
      </c>
      <c r="B377" s="3" t="s">
        <v>51</v>
      </c>
      <c r="C377" s="2">
        <v>1</v>
      </c>
      <c r="D377" s="3" t="s">
        <v>13</v>
      </c>
      <c r="E377" s="3">
        <v>0</v>
      </c>
      <c r="F377" s="3">
        <v>183</v>
      </c>
      <c r="G377" s="3">
        <v>28</v>
      </c>
      <c r="H377" s="3">
        <v>3</v>
      </c>
      <c r="I377" s="18">
        <v>18000000</v>
      </c>
      <c r="J377" s="18">
        <v>18000000</v>
      </c>
      <c r="K377" s="3">
        <v>0</v>
      </c>
      <c r="L377" s="2">
        <v>6.993006993006993E-3</v>
      </c>
      <c r="M377">
        <v>1.4357643299438297E-2</v>
      </c>
      <c r="N377">
        <v>1.0763888888888889E-2</v>
      </c>
      <c r="O377">
        <v>5.2083333333333336E-2</v>
      </c>
      <c r="P377">
        <v>8.3333333333333328E-4</v>
      </c>
      <c r="Q377">
        <v>1.0858682057501888E-2</v>
      </c>
      <c r="R377" s="7">
        <v>427905</v>
      </c>
      <c r="S377" s="7">
        <v>762227.5</v>
      </c>
      <c r="T377" s="3">
        <v>1182</v>
      </c>
      <c r="U377" s="3">
        <v>31.91</v>
      </c>
      <c r="V377" s="3">
        <v>35.71</v>
      </c>
      <c r="W377" s="3">
        <v>0</v>
      </c>
      <c r="X377" s="3">
        <v>1.37</v>
      </c>
      <c r="Y377" s="3">
        <v>1.29</v>
      </c>
      <c r="Z377" s="3">
        <v>0.23</v>
      </c>
      <c r="AA377" s="3">
        <v>0</v>
      </c>
      <c r="AB377" s="3">
        <v>0.23</v>
      </c>
      <c r="AC377" s="3">
        <v>2.66</v>
      </c>
      <c r="AD377" s="3">
        <v>45.71</v>
      </c>
      <c r="AE377" s="3">
        <v>0.15</v>
      </c>
      <c r="AF377" s="3">
        <v>0.38</v>
      </c>
      <c r="AG377" s="3">
        <v>1.98</v>
      </c>
      <c r="AH377" s="3">
        <v>76.150000000000006</v>
      </c>
      <c r="AI377" s="3">
        <v>77.62</v>
      </c>
      <c r="AJ377" s="3">
        <v>60</v>
      </c>
      <c r="AK377" s="3">
        <v>0.3</v>
      </c>
      <c r="AL377" s="3">
        <v>1.07</v>
      </c>
      <c r="AM377" s="3">
        <v>1.52</v>
      </c>
      <c r="AN377" s="3">
        <v>1.07</v>
      </c>
      <c r="AO377" s="3">
        <v>1.9</v>
      </c>
      <c r="AP377" s="3">
        <v>0</v>
      </c>
      <c r="AQ377" s="3">
        <v>0</v>
      </c>
    </row>
    <row r="378" spans="1:43">
      <c r="A378" s="3" t="s">
        <v>57</v>
      </c>
      <c r="B378" s="3" t="s">
        <v>23</v>
      </c>
      <c r="C378" s="2">
        <v>3</v>
      </c>
      <c r="D378" s="3" t="s">
        <v>24</v>
      </c>
      <c r="E378" s="3">
        <v>1</v>
      </c>
      <c r="F378" s="3">
        <v>178</v>
      </c>
      <c r="G378" s="3">
        <v>29</v>
      </c>
      <c r="H378" s="3">
        <v>3</v>
      </c>
      <c r="I378" s="18">
        <v>35000000</v>
      </c>
      <c r="J378" s="18">
        <v>35000000</v>
      </c>
      <c r="K378" s="3">
        <v>0</v>
      </c>
      <c r="L378" s="3">
        <v>7.6923076923076927E-2</v>
      </c>
      <c r="M378">
        <v>7.4543845902543662E-2</v>
      </c>
      <c r="N378">
        <v>5.9027777777777776E-2</v>
      </c>
      <c r="O378">
        <v>0.2</v>
      </c>
      <c r="P378">
        <v>5.0000000000000001E-3</v>
      </c>
      <c r="Q378">
        <v>4.5247320033447537E-2</v>
      </c>
      <c r="R378" s="7">
        <v>2119509</v>
      </c>
      <c r="S378" s="7">
        <v>2259003</v>
      </c>
      <c r="T378" s="3">
        <v>3639</v>
      </c>
      <c r="U378" s="3">
        <v>50.43</v>
      </c>
      <c r="V378" s="3">
        <v>20</v>
      </c>
      <c r="W378" s="3">
        <v>0.2</v>
      </c>
      <c r="X378" s="3">
        <v>5.29</v>
      </c>
      <c r="Y378" s="3">
        <v>0.92</v>
      </c>
      <c r="Z378" s="3">
        <v>0.1</v>
      </c>
      <c r="AA378" s="3">
        <v>0</v>
      </c>
      <c r="AB378" s="3">
        <v>0.02</v>
      </c>
      <c r="AC378" s="3">
        <v>0.4</v>
      </c>
      <c r="AD378" s="3">
        <v>43.75</v>
      </c>
      <c r="AE378" s="3">
        <v>0.1</v>
      </c>
      <c r="AF378" s="3">
        <v>3.41</v>
      </c>
      <c r="AG378" s="3">
        <v>0.96</v>
      </c>
      <c r="AH378" s="3">
        <v>86.5</v>
      </c>
      <c r="AI378" s="3">
        <v>91.71</v>
      </c>
      <c r="AJ378" s="3">
        <v>46.9</v>
      </c>
      <c r="AK378" s="3">
        <v>0.4</v>
      </c>
      <c r="AL378" s="3">
        <v>6.26</v>
      </c>
      <c r="AM378" s="3">
        <v>3.14</v>
      </c>
      <c r="AN378" s="3">
        <v>0.22</v>
      </c>
      <c r="AO378" s="3">
        <v>10.83</v>
      </c>
      <c r="AP378" s="3">
        <v>0.02</v>
      </c>
      <c r="AQ378" s="3">
        <v>0</v>
      </c>
    </row>
    <row r="379" spans="1:43" ht="15.5">
      <c r="A379" s="3" t="s">
        <v>320</v>
      </c>
      <c r="B379" s="3" t="s">
        <v>62</v>
      </c>
      <c r="C379" s="2">
        <v>2</v>
      </c>
      <c r="D379" s="3" t="s">
        <v>24</v>
      </c>
      <c r="E379" s="3">
        <v>1</v>
      </c>
      <c r="F379" s="3">
        <v>179</v>
      </c>
      <c r="G379" s="3">
        <v>32</v>
      </c>
      <c r="H379" s="3">
        <v>3</v>
      </c>
      <c r="I379" s="18">
        <v>15000000</v>
      </c>
      <c r="J379" s="18">
        <v>15000000</v>
      </c>
      <c r="K379" s="3">
        <v>0</v>
      </c>
      <c r="L379" s="5">
        <v>0.14285714285714285</v>
      </c>
      <c r="M379">
        <v>0.19691594887891789</v>
      </c>
      <c r="N379">
        <v>0.125</v>
      </c>
      <c r="O379">
        <v>1.7777777777777777</v>
      </c>
      <c r="P379">
        <v>0.02</v>
      </c>
      <c r="Q379">
        <v>0.2495323306361967</v>
      </c>
      <c r="R379" s="7">
        <v>9833342</v>
      </c>
      <c r="S379" s="7">
        <v>10590138</v>
      </c>
      <c r="T379" s="3">
        <v>1223</v>
      </c>
      <c r="U379" s="3">
        <v>24.24</v>
      </c>
      <c r="V379" s="3">
        <v>80</v>
      </c>
      <c r="W379" s="3">
        <v>0.15</v>
      </c>
      <c r="X379" s="3">
        <v>3.68</v>
      </c>
      <c r="Y379" s="3">
        <v>0.59</v>
      </c>
      <c r="Z379" s="3">
        <v>0.22</v>
      </c>
      <c r="AA379" s="3">
        <v>0</v>
      </c>
      <c r="AB379" s="3">
        <v>7.0000000000000007E-2</v>
      </c>
      <c r="AC379" s="3">
        <v>0.81</v>
      </c>
      <c r="AD379" s="3">
        <v>45.45</v>
      </c>
      <c r="AE379" s="3">
        <v>0</v>
      </c>
      <c r="AF379" s="3">
        <v>0.59</v>
      </c>
      <c r="AG379" s="3">
        <v>0.74</v>
      </c>
      <c r="AH379" s="3">
        <v>86.48</v>
      </c>
      <c r="AI379" s="3">
        <v>90.7</v>
      </c>
      <c r="AJ379" s="3">
        <v>56.18</v>
      </c>
      <c r="AK379" s="3">
        <v>0.28999999999999998</v>
      </c>
      <c r="AL379" s="3">
        <v>11.48</v>
      </c>
      <c r="AM379" s="3">
        <v>2.72</v>
      </c>
      <c r="AN379" s="3">
        <v>2.35</v>
      </c>
      <c r="AO379" s="3">
        <v>12.14</v>
      </c>
      <c r="AP379" s="3">
        <v>1.03</v>
      </c>
      <c r="AQ379" s="3">
        <v>2.06</v>
      </c>
    </row>
    <row r="380" spans="1:43" ht="15.5">
      <c r="A380" s="2" t="s">
        <v>591</v>
      </c>
      <c r="B380" s="3" t="s">
        <v>71</v>
      </c>
      <c r="C380" s="2">
        <v>3</v>
      </c>
      <c r="D380" s="3" t="s">
        <v>61</v>
      </c>
      <c r="E380" s="3">
        <v>0</v>
      </c>
      <c r="F380" s="3">
        <v>186</v>
      </c>
      <c r="G380" s="3">
        <v>25</v>
      </c>
      <c r="H380" s="3">
        <v>3</v>
      </c>
      <c r="I380" s="18">
        <v>1500000</v>
      </c>
      <c r="J380" s="18">
        <v>1500000</v>
      </c>
      <c r="K380" s="3">
        <v>0</v>
      </c>
      <c r="L380" s="5">
        <v>5.4945054945054941E-3</v>
      </c>
      <c r="M380">
        <v>4.7757013299432834E-2</v>
      </c>
      <c r="N380">
        <v>1.6865079365079364E-2</v>
      </c>
      <c r="O380">
        <v>0.22222222222222221</v>
      </c>
      <c r="P380">
        <v>0</v>
      </c>
      <c r="Q380">
        <v>5.9398290323855407E-2</v>
      </c>
      <c r="R380" s="7">
        <v>0</v>
      </c>
      <c r="S380" s="7">
        <v>12686</v>
      </c>
      <c r="T380" s="3">
        <v>905</v>
      </c>
      <c r="U380" s="3">
        <v>59.09</v>
      </c>
      <c r="V380" s="3">
        <v>50</v>
      </c>
      <c r="W380" s="3">
        <v>0.1</v>
      </c>
      <c r="X380" s="3">
        <v>6.86</v>
      </c>
      <c r="Y380" s="3">
        <v>0.9</v>
      </c>
      <c r="Z380" s="3">
        <v>0.1</v>
      </c>
      <c r="AA380" s="3">
        <v>0</v>
      </c>
      <c r="AB380" s="3">
        <v>0</v>
      </c>
      <c r="AC380" s="3">
        <v>0.8</v>
      </c>
      <c r="AD380" s="3">
        <v>37.5</v>
      </c>
      <c r="AE380" s="3">
        <v>0.1</v>
      </c>
      <c r="AF380" s="3">
        <v>3.58</v>
      </c>
      <c r="AG380" s="3">
        <v>2.4900000000000002</v>
      </c>
      <c r="AH380" s="3">
        <v>69.900000000000006</v>
      </c>
      <c r="AI380" s="3">
        <v>83.26</v>
      </c>
      <c r="AJ380" s="3">
        <v>47.27</v>
      </c>
      <c r="AK380" s="3">
        <v>0.1</v>
      </c>
      <c r="AL380" s="3">
        <v>4.7699999999999996</v>
      </c>
      <c r="AM380" s="3">
        <v>2.29</v>
      </c>
      <c r="AN380" s="3">
        <v>0.1</v>
      </c>
      <c r="AO380" s="3">
        <v>7.36</v>
      </c>
      <c r="AP380" s="3">
        <v>0.4</v>
      </c>
      <c r="AQ380" s="3">
        <v>0.5</v>
      </c>
    </row>
    <row r="381" spans="1:43" ht="15.5">
      <c r="A381" s="2" t="s">
        <v>592</v>
      </c>
      <c r="B381" s="3" t="s">
        <v>15</v>
      </c>
      <c r="C381" s="2">
        <v>2</v>
      </c>
      <c r="D381" s="3" t="s">
        <v>225</v>
      </c>
      <c r="E381" s="3">
        <v>1</v>
      </c>
      <c r="F381" s="3">
        <v>171</v>
      </c>
      <c r="G381" s="3">
        <v>30</v>
      </c>
      <c r="H381" s="3">
        <v>1</v>
      </c>
      <c r="I381" s="20">
        <v>15000000</v>
      </c>
      <c r="J381" s="20">
        <v>15000000</v>
      </c>
      <c r="K381" s="3">
        <v>0</v>
      </c>
      <c r="L381" s="5">
        <v>3.1746031746031744E-2</v>
      </c>
      <c r="M381">
        <v>7.7286108041710377E-2</v>
      </c>
      <c r="N381">
        <v>4.7619047619047616E-2</v>
      </c>
      <c r="O381">
        <v>0.40277777777777773</v>
      </c>
      <c r="P381">
        <v>2.631578947368421E-3</v>
      </c>
      <c r="Q381">
        <v>9.2643611215107738E-2</v>
      </c>
      <c r="R381" s="7">
        <v>382891</v>
      </c>
      <c r="S381" s="7"/>
      <c r="T381" s="3">
        <v>1986</v>
      </c>
      <c r="U381" s="3">
        <v>47.83</v>
      </c>
      <c r="V381" s="3">
        <v>9.09</v>
      </c>
      <c r="W381" s="3">
        <v>0.05</v>
      </c>
      <c r="X381" s="3">
        <v>4.8899999999999997</v>
      </c>
      <c r="Y381" s="3">
        <v>1.18</v>
      </c>
      <c r="Z381" s="3">
        <v>0.14000000000000001</v>
      </c>
      <c r="AA381" s="3">
        <v>0</v>
      </c>
      <c r="AB381" s="3">
        <v>0.09</v>
      </c>
      <c r="AC381" s="3">
        <v>1</v>
      </c>
      <c r="AD381" s="3">
        <v>22.73</v>
      </c>
      <c r="AE381" s="3">
        <v>0.32</v>
      </c>
      <c r="AF381" s="3">
        <v>0.68</v>
      </c>
      <c r="AG381" s="3">
        <v>1.18</v>
      </c>
      <c r="AH381" s="3">
        <v>89.45</v>
      </c>
      <c r="AI381" s="3">
        <v>91.48</v>
      </c>
      <c r="AJ381" s="3">
        <v>63.21</v>
      </c>
      <c r="AK381" s="3">
        <v>0.73</v>
      </c>
      <c r="AL381" s="3">
        <v>11.1</v>
      </c>
      <c r="AM381" s="3">
        <v>2.63</v>
      </c>
      <c r="AN381" s="3">
        <v>1.04</v>
      </c>
      <c r="AO381" s="3">
        <v>11.78</v>
      </c>
      <c r="AP381" s="3">
        <v>0.14000000000000001</v>
      </c>
      <c r="AQ381" s="3">
        <v>0.63</v>
      </c>
    </row>
    <row r="382" spans="1:43">
      <c r="A382" s="2" t="s">
        <v>627</v>
      </c>
      <c r="B382" s="3" t="s">
        <v>118</v>
      </c>
      <c r="C382" s="2">
        <v>1</v>
      </c>
      <c r="D382" s="3" t="s">
        <v>6</v>
      </c>
      <c r="E382" s="3">
        <v>1</v>
      </c>
      <c r="F382" s="3">
        <v>179</v>
      </c>
      <c r="G382" s="3">
        <v>35</v>
      </c>
      <c r="H382" s="3">
        <v>1</v>
      </c>
      <c r="I382" s="20">
        <v>2000000</v>
      </c>
      <c r="J382" s="20">
        <v>2000000</v>
      </c>
      <c r="K382" s="3">
        <v>0</v>
      </c>
      <c r="L382" s="6">
        <v>6.3572790845518119E-4</v>
      </c>
      <c r="M382">
        <v>3.5962556031082496E-3</v>
      </c>
      <c r="N382">
        <v>1.2397043456881186E-3</v>
      </c>
      <c r="O382">
        <v>7.1428571428571425E-2</v>
      </c>
      <c r="P382">
        <v>0</v>
      </c>
      <c r="Q382">
        <v>1.0399859627044468E-2</v>
      </c>
      <c r="R382" s="7"/>
      <c r="S382" s="7"/>
      <c r="T382" s="3">
        <v>1863</v>
      </c>
      <c r="U382" s="3">
        <v>41.67</v>
      </c>
      <c r="V382" s="3">
        <v>0</v>
      </c>
      <c r="W382" s="3">
        <v>0.05</v>
      </c>
      <c r="X382" s="3">
        <v>1.64</v>
      </c>
      <c r="Y382" s="3">
        <v>1.98</v>
      </c>
      <c r="Z382" s="3">
        <v>0.19</v>
      </c>
      <c r="AA382" s="3">
        <v>0</v>
      </c>
      <c r="AB382" s="3">
        <v>0.68</v>
      </c>
      <c r="AC382" s="3">
        <v>2.8</v>
      </c>
      <c r="AD382" s="3">
        <v>51.72</v>
      </c>
      <c r="AE382" s="3">
        <v>0.05</v>
      </c>
      <c r="AF382" s="3">
        <v>0.72</v>
      </c>
      <c r="AG382" s="3">
        <v>0.97</v>
      </c>
      <c r="AH382" s="3">
        <v>76.75</v>
      </c>
      <c r="AI382" s="3">
        <v>79.02</v>
      </c>
      <c r="AJ382" s="3">
        <v>53.85</v>
      </c>
      <c r="AK382" s="3">
        <v>0.1</v>
      </c>
      <c r="AL382" s="3">
        <v>2.08</v>
      </c>
      <c r="AM382" s="3">
        <v>1.26</v>
      </c>
      <c r="AN382" s="3">
        <v>0.43</v>
      </c>
      <c r="AO382" s="3">
        <v>1.55</v>
      </c>
      <c r="AP382" s="3">
        <v>0</v>
      </c>
      <c r="AQ382" s="3">
        <v>0</v>
      </c>
    </row>
    <row r="383" spans="1:43">
      <c r="A383" s="2" t="s">
        <v>619</v>
      </c>
      <c r="B383" s="3" t="s">
        <v>116</v>
      </c>
      <c r="C383" s="2">
        <v>3</v>
      </c>
      <c r="D383" s="3" t="s">
        <v>140</v>
      </c>
      <c r="E383" s="3">
        <v>0</v>
      </c>
      <c r="F383" s="3">
        <v>180</v>
      </c>
      <c r="G383" s="3">
        <v>27</v>
      </c>
      <c r="H383" s="3">
        <v>2</v>
      </c>
      <c r="I383" s="18">
        <v>3000000</v>
      </c>
      <c r="J383" s="18">
        <v>3000000</v>
      </c>
      <c r="K383" s="3">
        <v>0</v>
      </c>
      <c r="L383" s="3">
        <v>3.663003663003663E-3</v>
      </c>
      <c r="M383">
        <v>3.4610368060188849E-2</v>
      </c>
      <c r="N383">
        <v>0</v>
      </c>
      <c r="O383">
        <v>0.58333333333333337</v>
      </c>
      <c r="P383">
        <v>0</v>
      </c>
      <c r="Q383">
        <v>0.10135838606640965</v>
      </c>
      <c r="R383" s="7">
        <v>1847</v>
      </c>
      <c r="S383" s="7">
        <v>31436</v>
      </c>
      <c r="T383" s="3">
        <v>1346</v>
      </c>
      <c r="U383" s="3">
        <v>58.33</v>
      </c>
      <c r="V383" s="3">
        <v>100</v>
      </c>
      <c r="W383" s="3">
        <v>7.0000000000000007E-2</v>
      </c>
      <c r="X383" s="3">
        <v>5.01</v>
      </c>
      <c r="Y383" s="3">
        <v>1.74</v>
      </c>
      <c r="Z383" s="3">
        <v>0.2</v>
      </c>
      <c r="AA383" s="3">
        <v>0</v>
      </c>
      <c r="AB383" s="3">
        <v>0</v>
      </c>
      <c r="AC383" s="3">
        <v>0.6</v>
      </c>
      <c r="AD383" s="3">
        <v>33.33</v>
      </c>
      <c r="AE383" s="3">
        <v>0</v>
      </c>
      <c r="AF383" s="3">
        <v>2.4700000000000002</v>
      </c>
      <c r="AG383" s="3">
        <v>0.67</v>
      </c>
      <c r="AH383" s="3">
        <v>73.33</v>
      </c>
      <c r="AI383" s="3">
        <v>82.2</v>
      </c>
      <c r="AJ383" s="3">
        <v>35.85</v>
      </c>
      <c r="AK383" s="3">
        <v>0.27</v>
      </c>
      <c r="AL383" s="3">
        <v>4.68</v>
      </c>
      <c r="AM383" s="3">
        <v>2.74</v>
      </c>
      <c r="AN383" s="3">
        <v>1</v>
      </c>
      <c r="AO383" s="3">
        <v>7.49</v>
      </c>
      <c r="AP383" s="3">
        <v>0</v>
      </c>
      <c r="AQ383" s="3">
        <v>0</v>
      </c>
    </row>
    <row r="384" spans="1:43" ht="15.5">
      <c r="A384" s="2" t="s">
        <v>584</v>
      </c>
      <c r="B384" s="3" t="s">
        <v>128</v>
      </c>
      <c r="C384" s="2">
        <v>3</v>
      </c>
      <c r="D384" s="3" t="s">
        <v>9</v>
      </c>
      <c r="E384" s="3">
        <v>0</v>
      </c>
      <c r="F384" s="3">
        <v>178</v>
      </c>
      <c r="G384" s="3">
        <v>32</v>
      </c>
      <c r="H384" s="3">
        <v>1</v>
      </c>
      <c r="I384" s="18">
        <v>3000000</v>
      </c>
      <c r="J384" s="18">
        <v>3000000</v>
      </c>
      <c r="K384" s="3">
        <v>0</v>
      </c>
      <c r="L384" s="5">
        <v>4.578754578754579E-3</v>
      </c>
      <c r="M384">
        <v>4.5590598209232468E-2</v>
      </c>
      <c r="N384">
        <v>1.0813492063492063E-2</v>
      </c>
      <c r="O384">
        <v>0.66666666666666663</v>
      </c>
      <c r="P384">
        <v>0</v>
      </c>
      <c r="Q384">
        <v>0.10112223330971712</v>
      </c>
      <c r="R384" s="7">
        <v>19759</v>
      </c>
      <c r="S384" s="7">
        <v>8574</v>
      </c>
      <c r="T384" s="3">
        <v>1718</v>
      </c>
      <c r="U384" s="3">
        <v>50.91</v>
      </c>
      <c r="V384" s="3">
        <v>14.29</v>
      </c>
      <c r="W384" s="3">
        <v>0.1</v>
      </c>
      <c r="X384" s="3">
        <v>5.24</v>
      </c>
      <c r="Y384" s="3">
        <v>0.37</v>
      </c>
      <c r="Z384" s="3">
        <v>0.21</v>
      </c>
      <c r="AA384" s="3">
        <v>0</v>
      </c>
      <c r="AB384" s="3">
        <v>0.05</v>
      </c>
      <c r="AC384" s="3">
        <v>0.63</v>
      </c>
      <c r="AD384" s="3">
        <v>25</v>
      </c>
      <c r="AE384" s="3">
        <v>0</v>
      </c>
      <c r="AF384" s="3">
        <v>1.83</v>
      </c>
      <c r="AG384" s="3">
        <v>1.05</v>
      </c>
      <c r="AH384" s="3">
        <v>80.150000000000006</v>
      </c>
      <c r="AI384" s="3">
        <v>85.41</v>
      </c>
      <c r="AJ384" s="3">
        <v>50</v>
      </c>
      <c r="AK384" s="3">
        <v>0.21</v>
      </c>
      <c r="AL384" s="3">
        <v>6.92</v>
      </c>
      <c r="AM384" s="3">
        <v>2.41</v>
      </c>
      <c r="AN384" s="3">
        <v>0.47</v>
      </c>
      <c r="AO384" s="3">
        <v>8.91</v>
      </c>
      <c r="AP384" s="3">
        <v>0.31</v>
      </c>
      <c r="AQ384" s="3">
        <v>0.1</v>
      </c>
    </row>
    <row r="385" spans="1:43">
      <c r="A385" s="2" t="s">
        <v>617</v>
      </c>
      <c r="B385" s="3" t="s">
        <v>166</v>
      </c>
      <c r="C385" s="2">
        <v>3</v>
      </c>
      <c r="D385" s="3" t="s">
        <v>9</v>
      </c>
      <c r="E385" s="3">
        <v>0</v>
      </c>
      <c r="F385" s="3">
        <v>176</v>
      </c>
      <c r="G385" s="3">
        <v>25</v>
      </c>
      <c r="H385" s="3">
        <v>2</v>
      </c>
      <c r="I385" s="18">
        <v>7000000</v>
      </c>
      <c r="J385" s="18">
        <v>7000000</v>
      </c>
      <c r="K385" s="3">
        <v>0</v>
      </c>
      <c r="L385" s="3">
        <v>1.0989010989010988E-2</v>
      </c>
      <c r="M385">
        <v>2.9909859403038228E-2</v>
      </c>
      <c r="N385">
        <v>2.5000000000000001E-2</v>
      </c>
      <c r="O385">
        <v>0.14285714285714285</v>
      </c>
      <c r="P385">
        <v>0</v>
      </c>
      <c r="Q385">
        <v>2.583263350629094E-2</v>
      </c>
      <c r="R385" s="7">
        <v>30797</v>
      </c>
      <c r="S385" s="7">
        <v>0</v>
      </c>
      <c r="T385" s="3">
        <v>3493</v>
      </c>
      <c r="U385" s="3">
        <v>48.57</v>
      </c>
      <c r="V385" s="3">
        <v>38.89</v>
      </c>
      <c r="W385" s="3">
        <v>0.59</v>
      </c>
      <c r="X385" s="3">
        <v>6.21</v>
      </c>
      <c r="Y385" s="3">
        <v>0.31</v>
      </c>
      <c r="Z385" s="3">
        <v>0.05</v>
      </c>
      <c r="AA385" s="3">
        <v>0</v>
      </c>
      <c r="AB385" s="3">
        <v>0</v>
      </c>
      <c r="AC385" s="3">
        <v>0.15</v>
      </c>
      <c r="AD385" s="3">
        <v>0</v>
      </c>
      <c r="AE385" s="3">
        <v>0.03</v>
      </c>
      <c r="AF385" s="3">
        <v>3.07</v>
      </c>
      <c r="AG385" s="3">
        <v>3.66</v>
      </c>
      <c r="AH385" s="3">
        <v>74.959999999999994</v>
      </c>
      <c r="AI385" s="3">
        <v>85.14</v>
      </c>
      <c r="AJ385" s="3">
        <v>58.33</v>
      </c>
      <c r="AK385" s="3">
        <v>0.13</v>
      </c>
      <c r="AL385" s="3">
        <v>4.82</v>
      </c>
      <c r="AM385" s="3">
        <v>2.4700000000000002</v>
      </c>
      <c r="AN385" s="3">
        <v>0.21</v>
      </c>
      <c r="AO385" s="3">
        <v>8.58</v>
      </c>
      <c r="AP385" s="3">
        <v>0.31</v>
      </c>
      <c r="AQ385" s="3">
        <v>0.18</v>
      </c>
    </row>
    <row r="386" spans="1:43" ht="15.5">
      <c r="A386" s="2" t="s">
        <v>605</v>
      </c>
      <c r="B386" s="3" t="s">
        <v>107</v>
      </c>
      <c r="C386" s="2">
        <v>2</v>
      </c>
      <c r="D386" s="3" t="s">
        <v>180</v>
      </c>
      <c r="E386" s="3">
        <v>1</v>
      </c>
      <c r="F386" s="3">
        <v>193</v>
      </c>
      <c r="G386" s="3">
        <v>29</v>
      </c>
      <c r="H386" s="3">
        <v>3</v>
      </c>
      <c r="I386" s="20">
        <v>10000000</v>
      </c>
      <c r="J386" s="20">
        <v>10000000</v>
      </c>
      <c r="K386" s="3">
        <v>0</v>
      </c>
      <c r="L386" s="5">
        <v>1.5873015873015872E-2</v>
      </c>
      <c r="M386">
        <v>2.6720580234884637E-2</v>
      </c>
      <c r="N386">
        <v>1.9607843137254902E-2</v>
      </c>
      <c r="O386">
        <v>9.1503267973856203E-2</v>
      </c>
      <c r="P386">
        <v>9.5238095238095238E-4</v>
      </c>
      <c r="Q386">
        <v>2.3276899527046081E-2</v>
      </c>
      <c r="R386" s="7">
        <v>0</v>
      </c>
      <c r="S386" s="7"/>
      <c r="T386" s="3">
        <v>2048</v>
      </c>
      <c r="U386" s="3">
        <v>45.1</v>
      </c>
      <c r="V386" s="3">
        <v>25</v>
      </c>
      <c r="W386" s="3">
        <v>0.4</v>
      </c>
      <c r="X386" s="3">
        <v>3.91</v>
      </c>
      <c r="Y386" s="3">
        <v>1.58</v>
      </c>
      <c r="Z386" s="3">
        <v>0.13</v>
      </c>
      <c r="AA386" s="3">
        <v>0</v>
      </c>
      <c r="AB386" s="3">
        <v>0</v>
      </c>
      <c r="AC386" s="3">
        <v>0.83</v>
      </c>
      <c r="AD386" s="3">
        <v>36.840000000000003</v>
      </c>
      <c r="AE386" s="3">
        <v>0</v>
      </c>
      <c r="AF386" s="3">
        <v>0.53</v>
      </c>
      <c r="AG386" s="3">
        <v>1.49</v>
      </c>
      <c r="AH386" s="3">
        <v>83.38</v>
      </c>
      <c r="AI386" s="3">
        <v>85.96</v>
      </c>
      <c r="AJ386" s="3">
        <v>52.5</v>
      </c>
      <c r="AK386" s="3">
        <v>0</v>
      </c>
      <c r="AL386" s="3">
        <v>5.19</v>
      </c>
      <c r="AM386" s="3">
        <v>0.79</v>
      </c>
      <c r="AN386" s="3">
        <v>0.31</v>
      </c>
      <c r="AO386" s="3">
        <v>5.32</v>
      </c>
      <c r="AP386" s="3">
        <v>0</v>
      </c>
      <c r="AQ386" s="3">
        <v>0</v>
      </c>
    </row>
    <row r="387" spans="1:43">
      <c r="A387" s="2" t="s">
        <v>610</v>
      </c>
      <c r="B387" s="3" t="s">
        <v>128</v>
      </c>
      <c r="C387" s="2">
        <v>3</v>
      </c>
      <c r="D387" s="3" t="s">
        <v>9</v>
      </c>
      <c r="E387" s="3">
        <v>1</v>
      </c>
      <c r="F387" s="3">
        <v>191</v>
      </c>
      <c r="G387" s="3">
        <v>21</v>
      </c>
      <c r="H387" s="3">
        <v>4</v>
      </c>
      <c r="I387" s="18">
        <v>13000000</v>
      </c>
      <c r="J387" s="18">
        <v>13000000</v>
      </c>
      <c r="K387" s="3">
        <v>0</v>
      </c>
      <c r="L387" s="3">
        <v>1.0989010989010988E-2</v>
      </c>
      <c r="M387">
        <v>4.1976160627477124E-2</v>
      </c>
      <c r="N387">
        <v>2.5000000000000001E-2</v>
      </c>
      <c r="O387">
        <v>0.2857142857142857</v>
      </c>
      <c r="P387">
        <v>0</v>
      </c>
      <c r="Q387">
        <v>5.476576066563945E-2</v>
      </c>
      <c r="R387" s="7">
        <v>6181</v>
      </c>
      <c r="S387" s="7">
        <v>11879.5</v>
      </c>
      <c r="T387" s="3">
        <v>914</v>
      </c>
      <c r="U387" s="3">
        <v>59.57</v>
      </c>
      <c r="V387" s="3">
        <v>16.670000000000002</v>
      </c>
      <c r="W387" s="3">
        <v>0.69</v>
      </c>
      <c r="X387" s="3">
        <v>6.2</v>
      </c>
      <c r="Y387" s="3">
        <v>0.69</v>
      </c>
      <c r="Z387" s="3">
        <v>0.1</v>
      </c>
      <c r="AA387" s="3">
        <v>0</v>
      </c>
      <c r="AB387" s="3">
        <v>0</v>
      </c>
      <c r="AC387" s="3">
        <v>0.1</v>
      </c>
      <c r="AD387" s="3">
        <v>0</v>
      </c>
      <c r="AE387" s="3">
        <v>0.1</v>
      </c>
      <c r="AF387" s="3">
        <v>0.1</v>
      </c>
      <c r="AG387" s="3">
        <v>0.59</v>
      </c>
      <c r="AH387" s="3">
        <v>83.68</v>
      </c>
      <c r="AI387" s="3">
        <v>90.15</v>
      </c>
      <c r="AJ387" s="3">
        <v>39.58</v>
      </c>
      <c r="AK387" s="3">
        <v>0</v>
      </c>
      <c r="AL387" s="3">
        <v>3.74</v>
      </c>
      <c r="AM387" s="3">
        <v>0.2</v>
      </c>
      <c r="AN387" s="3">
        <v>0.1</v>
      </c>
      <c r="AO387" s="3">
        <v>5.91</v>
      </c>
      <c r="AP387" s="3">
        <v>0</v>
      </c>
      <c r="AQ387" s="3">
        <v>0</v>
      </c>
    </row>
    <row r="388" spans="1:43">
      <c r="A388" s="2" t="s">
        <v>622</v>
      </c>
      <c r="B388" s="3" t="s">
        <v>166</v>
      </c>
      <c r="C388" s="2">
        <v>1</v>
      </c>
      <c r="D388" s="3" t="s">
        <v>382</v>
      </c>
      <c r="E388" s="3">
        <v>1</v>
      </c>
      <c r="F388" s="3">
        <v>191</v>
      </c>
      <c r="G388" s="3">
        <v>27</v>
      </c>
      <c r="H388" s="3">
        <v>4</v>
      </c>
      <c r="I388" s="18">
        <v>18000000</v>
      </c>
      <c r="J388" s="18">
        <v>18000000</v>
      </c>
      <c r="K388" s="3">
        <v>0</v>
      </c>
      <c r="L388" s="6">
        <v>1.2714558169103624E-3</v>
      </c>
      <c r="M388">
        <v>6.3798072257486979E-3</v>
      </c>
      <c r="N388">
        <v>1.9758494414314188E-3</v>
      </c>
      <c r="O388">
        <v>9.7222222222222224E-2</v>
      </c>
      <c r="P388">
        <v>0</v>
      </c>
      <c r="Q388">
        <v>1.5525401489711361E-2</v>
      </c>
      <c r="R388" s="7">
        <v>77154</v>
      </c>
      <c r="S388" s="7">
        <v>43789</v>
      </c>
      <c r="T388" s="3">
        <v>2749</v>
      </c>
      <c r="U388" s="3">
        <v>40.49</v>
      </c>
      <c r="V388" s="3">
        <v>33.33</v>
      </c>
      <c r="W388" s="3">
        <v>7.0000000000000007E-2</v>
      </c>
      <c r="X388" s="3">
        <v>1.51</v>
      </c>
      <c r="Y388" s="3">
        <v>0.88</v>
      </c>
      <c r="Z388" s="3">
        <v>7.0000000000000007E-2</v>
      </c>
      <c r="AA388" s="3">
        <v>0</v>
      </c>
      <c r="AB388" s="3">
        <v>0.33</v>
      </c>
      <c r="AC388" s="3">
        <v>1.83</v>
      </c>
      <c r="AD388" s="3">
        <v>42.86</v>
      </c>
      <c r="AE388" s="3">
        <v>0.03</v>
      </c>
      <c r="AF388" s="3">
        <v>0.43</v>
      </c>
      <c r="AG388" s="3">
        <v>1.05</v>
      </c>
      <c r="AH388" s="3">
        <v>71.540000000000006</v>
      </c>
      <c r="AI388" s="3">
        <v>74.260000000000005</v>
      </c>
      <c r="AJ388" s="3">
        <v>35</v>
      </c>
      <c r="AK388" s="3">
        <v>0.23</v>
      </c>
      <c r="AL388" s="3">
        <v>1.21</v>
      </c>
      <c r="AM388" s="3">
        <v>0.88</v>
      </c>
      <c r="AN388" s="3">
        <v>0.36</v>
      </c>
      <c r="AO388" s="3">
        <v>1.64</v>
      </c>
      <c r="AP388" s="3">
        <v>0</v>
      </c>
      <c r="AQ388" s="3">
        <v>0</v>
      </c>
    </row>
    <row r="389" spans="1:43" ht="15.5">
      <c r="A389" s="2" t="s">
        <v>582</v>
      </c>
      <c r="B389" s="3" t="s">
        <v>144</v>
      </c>
      <c r="C389" s="2">
        <v>2</v>
      </c>
      <c r="D389" s="3" t="s">
        <v>110</v>
      </c>
      <c r="E389" s="3">
        <v>0</v>
      </c>
      <c r="F389" s="3">
        <v>165</v>
      </c>
      <c r="G389" s="3">
        <v>27</v>
      </c>
      <c r="H389" s="3">
        <v>2</v>
      </c>
      <c r="I389" s="20">
        <v>6000000</v>
      </c>
      <c r="J389" s="20">
        <v>6000000</v>
      </c>
      <c r="K389" s="3">
        <v>0</v>
      </c>
      <c r="L389" s="5">
        <v>1.1904761904761904E-2</v>
      </c>
      <c r="M389">
        <v>2.9990305068368198E-2</v>
      </c>
      <c r="N389">
        <v>1.6503267973856209E-2</v>
      </c>
      <c r="O389">
        <v>0.27083333333333331</v>
      </c>
      <c r="P389">
        <v>0</v>
      </c>
      <c r="Q389">
        <v>4.5474489249830469E-2</v>
      </c>
      <c r="R389" s="7">
        <v>103559</v>
      </c>
      <c r="S389" s="7"/>
      <c r="T389" s="3">
        <v>1619</v>
      </c>
      <c r="U389" s="3">
        <v>14.08</v>
      </c>
      <c r="V389" s="3">
        <v>0</v>
      </c>
      <c r="W389" s="3">
        <v>0.17</v>
      </c>
      <c r="X389" s="3">
        <v>1.83</v>
      </c>
      <c r="Y389" s="3">
        <v>0.61</v>
      </c>
      <c r="Z389" s="3">
        <v>0.11</v>
      </c>
      <c r="AA389" s="3">
        <v>0</v>
      </c>
      <c r="AB389" s="3">
        <v>0.06</v>
      </c>
      <c r="AC389" s="3">
        <v>1.39</v>
      </c>
      <c r="AD389" s="3">
        <v>56</v>
      </c>
      <c r="AE389" s="3">
        <v>0</v>
      </c>
      <c r="AF389" s="3">
        <v>2.78</v>
      </c>
      <c r="AG389" s="3">
        <v>4.22</v>
      </c>
      <c r="AH389" s="3">
        <v>77.34</v>
      </c>
      <c r="AI389" s="3">
        <v>85.71</v>
      </c>
      <c r="AJ389" s="3">
        <v>50</v>
      </c>
      <c r="AK389" s="3">
        <v>0.28000000000000003</v>
      </c>
      <c r="AL389" s="3">
        <v>2.33</v>
      </c>
      <c r="AM389" s="3">
        <v>2.72</v>
      </c>
      <c r="AN389" s="3">
        <v>0.56000000000000005</v>
      </c>
      <c r="AO389" s="3">
        <v>2.72</v>
      </c>
      <c r="AP389" s="3">
        <v>0</v>
      </c>
      <c r="AQ389" s="3">
        <v>0.17</v>
      </c>
    </row>
    <row r="390" spans="1:43">
      <c r="A390" s="2" t="s">
        <v>599</v>
      </c>
      <c r="B390" s="3" t="s">
        <v>107</v>
      </c>
      <c r="C390" s="2">
        <v>1</v>
      </c>
      <c r="D390" s="3" t="s">
        <v>195</v>
      </c>
      <c r="E390" s="3">
        <v>1</v>
      </c>
      <c r="F390" s="3">
        <v>190</v>
      </c>
      <c r="G390" s="3">
        <v>28</v>
      </c>
      <c r="H390" s="3">
        <v>2</v>
      </c>
      <c r="I390" s="18">
        <v>15000000</v>
      </c>
      <c r="J390" s="18">
        <v>15000000</v>
      </c>
      <c r="K390" s="3">
        <v>0</v>
      </c>
      <c r="L390" s="2">
        <v>3.4965034965034965E-3</v>
      </c>
      <c r="M390">
        <v>7.3825792045155558E-3</v>
      </c>
      <c r="N390">
        <v>6.41025641025641E-3</v>
      </c>
      <c r="O390">
        <v>2.7777777777777776E-2</v>
      </c>
      <c r="P390">
        <v>7.6923076923076923E-4</v>
      </c>
      <c r="Q390">
        <v>5.2315166440460798E-3</v>
      </c>
      <c r="R390" s="7">
        <v>364951</v>
      </c>
      <c r="S390" s="7">
        <v>734325</v>
      </c>
      <c r="T390" s="3">
        <v>874</v>
      </c>
      <c r="U390" s="3">
        <v>53.04</v>
      </c>
      <c r="V390" s="3">
        <v>0</v>
      </c>
      <c r="W390" s="3">
        <v>0</v>
      </c>
      <c r="X390" s="3">
        <v>1.65</v>
      </c>
      <c r="Y390" s="3">
        <v>1.85</v>
      </c>
      <c r="Z390" s="3">
        <v>0.1</v>
      </c>
      <c r="AA390" s="3">
        <v>0</v>
      </c>
      <c r="AB390" s="3">
        <v>0.1</v>
      </c>
      <c r="AC390" s="3">
        <v>2.16</v>
      </c>
      <c r="AD390" s="3">
        <v>38.1</v>
      </c>
      <c r="AE390" s="3">
        <v>0</v>
      </c>
      <c r="AF390" s="3">
        <v>0.1</v>
      </c>
      <c r="AG390" s="3">
        <v>2.4700000000000002</v>
      </c>
      <c r="AH390" s="3">
        <v>69.38</v>
      </c>
      <c r="AI390" s="3">
        <v>69.48</v>
      </c>
      <c r="AJ390" s="3">
        <v>66.67</v>
      </c>
      <c r="AK390" s="3">
        <v>0.1</v>
      </c>
      <c r="AL390" s="3">
        <v>1.54</v>
      </c>
      <c r="AM390" s="3">
        <v>0.72</v>
      </c>
      <c r="AN390" s="3">
        <v>0.21</v>
      </c>
      <c r="AO390" s="3">
        <v>1.65</v>
      </c>
      <c r="AP390" s="3">
        <v>0</v>
      </c>
      <c r="AQ390" s="3">
        <v>0</v>
      </c>
    </row>
    <row r="391" spans="1:43" ht="15.5">
      <c r="A391" s="2" t="s">
        <v>585</v>
      </c>
      <c r="B391" s="3" t="s">
        <v>14</v>
      </c>
      <c r="C391" s="2">
        <v>2</v>
      </c>
      <c r="D391" s="3" t="s">
        <v>17</v>
      </c>
      <c r="E391" s="3">
        <v>1</v>
      </c>
      <c r="F391" s="3">
        <v>180</v>
      </c>
      <c r="G391" s="3">
        <v>27</v>
      </c>
      <c r="H391" s="3">
        <v>1</v>
      </c>
      <c r="I391" s="20">
        <v>100000000</v>
      </c>
      <c r="J391" s="20">
        <v>100000000</v>
      </c>
      <c r="K391" s="3">
        <v>0</v>
      </c>
      <c r="L391" s="5">
        <v>0.14285714285714285</v>
      </c>
      <c r="M391">
        <v>0.1708938817415625</v>
      </c>
      <c r="N391">
        <v>0.13392857142857142</v>
      </c>
      <c r="O391">
        <v>0.5</v>
      </c>
      <c r="P391">
        <v>0.01</v>
      </c>
      <c r="Q391">
        <v>0.11618305949500629</v>
      </c>
      <c r="R391" s="7">
        <v>669967</v>
      </c>
      <c r="S391" s="7"/>
      <c r="T391" s="3">
        <v>2961</v>
      </c>
      <c r="U391" s="3">
        <v>21.43</v>
      </c>
      <c r="V391" s="3">
        <v>0</v>
      </c>
      <c r="W391" s="3">
        <v>0.09</v>
      </c>
      <c r="X391" s="3">
        <v>2.83</v>
      </c>
      <c r="Y391" s="3">
        <v>0.52</v>
      </c>
      <c r="Z391" s="3">
        <v>0.09</v>
      </c>
      <c r="AA391" s="3">
        <v>0</v>
      </c>
      <c r="AB391" s="3">
        <v>0.24</v>
      </c>
      <c r="AC391" s="3">
        <v>2.4</v>
      </c>
      <c r="AD391" s="3">
        <v>39.24</v>
      </c>
      <c r="AE391" s="3">
        <v>0.33</v>
      </c>
      <c r="AF391" s="3">
        <v>1.98</v>
      </c>
      <c r="AG391" s="3">
        <v>1.91</v>
      </c>
      <c r="AH391" s="3">
        <v>81.209999999999994</v>
      </c>
      <c r="AI391" s="3">
        <v>86.57</v>
      </c>
      <c r="AJ391" s="3">
        <v>48.21</v>
      </c>
      <c r="AK391" s="3">
        <v>0.76</v>
      </c>
      <c r="AL391" s="3">
        <v>9.5399999999999991</v>
      </c>
      <c r="AM391" s="3">
        <v>4.5</v>
      </c>
      <c r="AN391" s="3">
        <v>3.22</v>
      </c>
      <c r="AO391" s="3">
        <v>8.4499999999999993</v>
      </c>
      <c r="AP391" s="3">
        <v>1.19</v>
      </c>
      <c r="AQ391" s="3">
        <v>2.0099999999999998</v>
      </c>
    </row>
    <row r="392" spans="1:43" ht="15.5">
      <c r="A392" s="2" t="s">
        <v>586</v>
      </c>
      <c r="B392" s="3" t="s">
        <v>106</v>
      </c>
      <c r="C392" s="2">
        <v>3</v>
      </c>
      <c r="D392" s="3" t="s">
        <v>13</v>
      </c>
      <c r="E392" s="3">
        <v>0</v>
      </c>
      <c r="F392" s="3">
        <v>185</v>
      </c>
      <c r="G392" s="3">
        <v>26</v>
      </c>
      <c r="H392" s="3">
        <v>3</v>
      </c>
      <c r="I392" s="20">
        <v>9000000</v>
      </c>
      <c r="J392" s="20">
        <v>9000000</v>
      </c>
      <c r="K392" s="3">
        <v>0</v>
      </c>
      <c r="L392" s="5">
        <v>5.4945054945054941E-3</v>
      </c>
      <c r="M392">
        <v>4.4359452394594615E-2</v>
      </c>
      <c r="N392">
        <v>5.9523809523809521E-3</v>
      </c>
      <c r="O392">
        <v>0.33333333333333331</v>
      </c>
      <c r="P392">
        <v>0</v>
      </c>
      <c r="Q392">
        <v>7.3509969513533668E-2</v>
      </c>
      <c r="R392" s="7">
        <v>0</v>
      </c>
      <c r="S392" s="7"/>
      <c r="T392" s="3">
        <v>3038</v>
      </c>
      <c r="U392" s="3">
        <v>25.58</v>
      </c>
      <c r="V392" s="3">
        <v>0</v>
      </c>
      <c r="W392" s="3">
        <v>0.15</v>
      </c>
      <c r="X392" s="3">
        <v>3.08</v>
      </c>
      <c r="Y392" s="3">
        <v>0.83</v>
      </c>
      <c r="Z392" s="3">
        <v>0.12</v>
      </c>
      <c r="AA392" s="3">
        <v>0.03</v>
      </c>
      <c r="AB392" s="3">
        <v>0</v>
      </c>
      <c r="AC392" s="3">
        <v>0.8</v>
      </c>
      <c r="AD392" s="3">
        <v>29.63</v>
      </c>
      <c r="AE392" s="3">
        <v>0.15</v>
      </c>
      <c r="AF392" s="3">
        <v>4.2699999999999996</v>
      </c>
      <c r="AG392" s="3">
        <v>3.08</v>
      </c>
      <c r="AH392" s="3">
        <v>75.66</v>
      </c>
      <c r="AI392" s="3">
        <v>86.39</v>
      </c>
      <c r="AJ392" s="3">
        <v>49.23</v>
      </c>
      <c r="AK392" s="3">
        <v>0.56000000000000005</v>
      </c>
      <c r="AL392" s="3">
        <v>2.93</v>
      </c>
      <c r="AM392" s="3">
        <v>3.5</v>
      </c>
      <c r="AN392" s="3">
        <v>0.21</v>
      </c>
      <c r="AO392" s="3">
        <v>7.11</v>
      </c>
      <c r="AP392" s="3">
        <v>0.83</v>
      </c>
      <c r="AQ392" s="3">
        <v>1.48</v>
      </c>
    </row>
    <row r="393" spans="1:43">
      <c r="A393" s="2" t="s">
        <v>603</v>
      </c>
      <c r="B393" s="3" t="s">
        <v>155</v>
      </c>
      <c r="C393" s="2">
        <v>3</v>
      </c>
      <c r="D393" s="3" t="s">
        <v>195</v>
      </c>
      <c r="E393" s="3">
        <v>1</v>
      </c>
      <c r="F393" s="3">
        <v>187</v>
      </c>
      <c r="G393" s="3">
        <v>28</v>
      </c>
      <c r="H393" s="3">
        <v>2</v>
      </c>
      <c r="I393" s="18">
        <v>8000000</v>
      </c>
      <c r="J393" s="18">
        <v>8000000</v>
      </c>
      <c r="K393" s="3">
        <v>0</v>
      </c>
      <c r="L393" s="3">
        <v>1.0989010989010988E-2</v>
      </c>
      <c r="M393">
        <v>4.0979384950860016E-2</v>
      </c>
      <c r="N393">
        <v>2.2474747474747474E-2</v>
      </c>
      <c r="O393">
        <v>0.8571428571428571</v>
      </c>
      <c r="P393">
        <v>0</v>
      </c>
      <c r="Q393">
        <v>0.11520033386670821</v>
      </c>
      <c r="R393" s="7">
        <v>9662</v>
      </c>
      <c r="S393" s="7">
        <v>21022</v>
      </c>
      <c r="T393" s="3">
        <v>1701</v>
      </c>
      <c r="U393" s="3">
        <v>47.58</v>
      </c>
      <c r="V393" s="3">
        <v>47.62</v>
      </c>
      <c r="W393" s="3">
        <v>0.57999999999999996</v>
      </c>
      <c r="X393" s="3">
        <v>5.66</v>
      </c>
      <c r="Y393" s="3">
        <v>1.1599999999999999</v>
      </c>
      <c r="Z393" s="3">
        <v>0.16</v>
      </c>
      <c r="AA393" s="3">
        <v>0.05</v>
      </c>
      <c r="AB393" s="3">
        <v>0</v>
      </c>
      <c r="AC393" s="3">
        <v>0.26</v>
      </c>
      <c r="AD393" s="3">
        <v>20</v>
      </c>
      <c r="AE393" s="3">
        <v>0</v>
      </c>
      <c r="AF393" s="3">
        <v>0.05</v>
      </c>
      <c r="AG393" s="3">
        <v>0.32</v>
      </c>
      <c r="AH393" s="3">
        <v>79.510000000000005</v>
      </c>
      <c r="AI393" s="3">
        <v>86.73</v>
      </c>
      <c r="AJ393" s="3">
        <v>50.44</v>
      </c>
      <c r="AK393" s="3">
        <v>0</v>
      </c>
      <c r="AL393" s="3">
        <v>3.76</v>
      </c>
      <c r="AM393" s="3">
        <v>0.37</v>
      </c>
      <c r="AN393" s="3">
        <v>0.21</v>
      </c>
      <c r="AO393" s="3">
        <v>6.35</v>
      </c>
      <c r="AP393" s="3">
        <v>0</v>
      </c>
      <c r="AQ393" s="3">
        <v>0</v>
      </c>
    </row>
    <row r="394" spans="1:43">
      <c r="A394" s="2" t="s">
        <v>604</v>
      </c>
      <c r="B394" s="3" t="s">
        <v>92</v>
      </c>
      <c r="C394" s="2">
        <v>1</v>
      </c>
      <c r="D394" s="3" t="s">
        <v>147</v>
      </c>
      <c r="E394" s="3">
        <v>1</v>
      </c>
      <c r="F394" s="3">
        <v>185</v>
      </c>
      <c r="G394" s="3">
        <v>21</v>
      </c>
      <c r="H394" s="3">
        <v>4</v>
      </c>
      <c r="I394" s="20">
        <v>15000000</v>
      </c>
      <c r="J394" s="20">
        <v>15000000</v>
      </c>
      <c r="K394" s="3">
        <v>0</v>
      </c>
      <c r="L394" s="2">
        <v>3.4965034965034965E-3</v>
      </c>
      <c r="M394">
        <v>5.3168246296618916E-3</v>
      </c>
      <c r="N394">
        <v>4.8548265460030167E-3</v>
      </c>
      <c r="O394">
        <v>2.3529411764705882E-2</v>
      </c>
      <c r="P394">
        <v>7.1225071225071229E-4</v>
      </c>
      <c r="Q394">
        <v>4.4105253639695318E-3</v>
      </c>
      <c r="R394" s="7">
        <v>0</v>
      </c>
      <c r="S394" s="7"/>
      <c r="T394" s="3">
        <v>3254</v>
      </c>
      <c r="U394" s="3">
        <v>43.93</v>
      </c>
      <c r="V394" s="3">
        <v>0</v>
      </c>
      <c r="W394" s="3">
        <v>0.06</v>
      </c>
      <c r="X394" s="3">
        <v>2.16</v>
      </c>
      <c r="Y394" s="3">
        <v>1</v>
      </c>
      <c r="Z394" s="3">
        <v>0.11</v>
      </c>
      <c r="AA394" s="3">
        <v>0</v>
      </c>
      <c r="AB394" s="3">
        <v>0.11</v>
      </c>
      <c r="AC394" s="3">
        <v>2.16</v>
      </c>
      <c r="AD394" s="3">
        <v>32.049999999999997</v>
      </c>
      <c r="AE394" s="3">
        <v>0.14000000000000001</v>
      </c>
      <c r="AF394" s="3">
        <v>1.05</v>
      </c>
      <c r="AG394" s="3">
        <v>3.43</v>
      </c>
      <c r="AH394" s="3">
        <v>74.489999999999995</v>
      </c>
      <c r="AI394" s="3">
        <v>77.66</v>
      </c>
      <c r="AJ394" s="3">
        <v>44.44</v>
      </c>
      <c r="AK394" s="3">
        <v>0.57999999999999996</v>
      </c>
      <c r="AL394" s="3">
        <v>1.85</v>
      </c>
      <c r="AM394" s="3">
        <v>1.74</v>
      </c>
      <c r="AN394" s="3">
        <v>0.19</v>
      </c>
      <c r="AO394" s="3">
        <v>2.52</v>
      </c>
      <c r="AP394" s="3">
        <v>0</v>
      </c>
      <c r="AQ394" s="3">
        <v>0.03</v>
      </c>
    </row>
    <row r="395" spans="1:43">
      <c r="A395" s="2" t="s">
        <v>607</v>
      </c>
      <c r="B395" s="3" t="s">
        <v>23</v>
      </c>
      <c r="C395" s="2">
        <v>1</v>
      </c>
      <c r="D395" s="3" t="s">
        <v>253</v>
      </c>
      <c r="E395" s="3">
        <v>1</v>
      </c>
      <c r="F395" s="3">
        <v>173</v>
      </c>
      <c r="G395" s="3">
        <v>20</v>
      </c>
      <c r="H395" s="3">
        <v>5</v>
      </c>
      <c r="I395" s="18">
        <v>60000000</v>
      </c>
      <c r="J395" s="18">
        <v>60000000</v>
      </c>
      <c r="K395" s="3">
        <v>0</v>
      </c>
      <c r="L395" s="2">
        <v>2.7972027972027972E-2</v>
      </c>
      <c r="M395">
        <v>4.0861769508984846E-2</v>
      </c>
      <c r="N395">
        <v>3.0090497737556562E-2</v>
      </c>
      <c r="O395">
        <v>0.18663594470046083</v>
      </c>
      <c r="P395">
        <v>5.6980056980056983E-3</v>
      </c>
      <c r="Q395">
        <v>3.605478920991452E-2</v>
      </c>
      <c r="R395" s="7">
        <v>226430</v>
      </c>
      <c r="S395" s="7">
        <v>2089473</v>
      </c>
      <c r="T395" s="3">
        <v>999</v>
      </c>
      <c r="U395" s="3">
        <v>28.26</v>
      </c>
      <c r="V395" s="3">
        <v>0</v>
      </c>
      <c r="W395" s="3">
        <v>0.09</v>
      </c>
      <c r="X395" s="3">
        <v>2.7</v>
      </c>
      <c r="Y395" s="3">
        <v>0.9</v>
      </c>
      <c r="Z395" s="3">
        <v>0.18</v>
      </c>
      <c r="AA395" s="3">
        <v>0</v>
      </c>
      <c r="AB395" s="3">
        <v>0.36</v>
      </c>
      <c r="AC395" s="3">
        <v>2.4300000000000002</v>
      </c>
      <c r="AD395" s="3">
        <v>37.04</v>
      </c>
      <c r="AE395" s="3">
        <v>0.18</v>
      </c>
      <c r="AF395" s="3">
        <v>2.52</v>
      </c>
      <c r="AG395" s="3">
        <v>11.98</v>
      </c>
      <c r="AH395" s="3">
        <v>80.38</v>
      </c>
      <c r="AI395" s="3">
        <v>85.52</v>
      </c>
      <c r="AJ395" s="3">
        <v>40</v>
      </c>
      <c r="AK395" s="3">
        <v>0.27</v>
      </c>
      <c r="AL395" s="3">
        <v>1.98</v>
      </c>
      <c r="AM395" s="3">
        <v>2.88</v>
      </c>
      <c r="AN395" s="3">
        <v>1.17</v>
      </c>
      <c r="AO395" s="3">
        <v>3.42</v>
      </c>
      <c r="AP395" s="3">
        <v>0.36</v>
      </c>
      <c r="AQ395" s="3">
        <v>2.25</v>
      </c>
    </row>
    <row r="396" spans="1:43" ht="15.5">
      <c r="A396" s="3" t="s">
        <v>1616</v>
      </c>
      <c r="B396" s="3" t="s">
        <v>192</v>
      </c>
      <c r="C396" s="2">
        <v>2</v>
      </c>
      <c r="D396" s="3" t="s">
        <v>24</v>
      </c>
      <c r="E396" s="3">
        <v>1</v>
      </c>
      <c r="F396" s="3">
        <v>191</v>
      </c>
      <c r="G396" s="3">
        <v>21</v>
      </c>
      <c r="H396" s="3">
        <v>1</v>
      </c>
      <c r="I396" s="18">
        <v>2500000</v>
      </c>
      <c r="J396" s="18">
        <v>2500000</v>
      </c>
      <c r="K396" s="3">
        <v>0</v>
      </c>
      <c r="L396" s="5">
        <v>1.1904761904761904E-2</v>
      </c>
      <c r="M396">
        <v>1.7216455346810992E-2</v>
      </c>
      <c r="N396">
        <v>4.9189814814814808E-3</v>
      </c>
      <c r="O396">
        <v>0.42735042735042733</v>
      </c>
      <c r="P396">
        <v>0</v>
      </c>
      <c r="Q396">
        <v>5.8146119518048552E-2</v>
      </c>
      <c r="R396" s="7">
        <v>0</v>
      </c>
      <c r="S396" s="7">
        <v>13031</v>
      </c>
      <c r="T396" s="3">
        <v>1794</v>
      </c>
      <c r="U396" s="3">
        <v>39.340000000000003</v>
      </c>
      <c r="V396" s="3">
        <v>28.57</v>
      </c>
      <c r="W396" s="3">
        <v>0.15</v>
      </c>
      <c r="X396" s="3">
        <v>5.57</v>
      </c>
      <c r="Y396" s="3">
        <v>0.95</v>
      </c>
      <c r="Z396" s="3">
        <v>0.1</v>
      </c>
      <c r="AA396" s="3">
        <v>0</v>
      </c>
      <c r="AB396" s="3">
        <v>0.1</v>
      </c>
      <c r="AC396" s="3">
        <v>0.7</v>
      </c>
      <c r="AD396" s="3">
        <v>50</v>
      </c>
      <c r="AE396" s="3">
        <v>0</v>
      </c>
      <c r="AF396" s="3">
        <v>0.65</v>
      </c>
      <c r="AG396" s="3">
        <v>1.66</v>
      </c>
      <c r="AH396" s="3">
        <v>81.63</v>
      </c>
      <c r="AI396" s="3">
        <v>84.23</v>
      </c>
      <c r="AJ396" s="3">
        <v>63.79</v>
      </c>
      <c r="AK396" s="3">
        <v>0.05</v>
      </c>
      <c r="AL396" s="3">
        <v>5.72</v>
      </c>
      <c r="AM396" s="3">
        <v>1.25</v>
      </c>
      <c r="AN396" s="3">
        <v>0.3</v>
      </c>
      <c r="AO396" s="3">
        <v>6.97</v>
      </c>
      <c r="AP396" s="3">
        <v>0</v>
      </c>
      <c r="AQ396" s="3">
        <v>0</v>
      </c>
    </row>
    <row r="397" spans="1:43" ht="15.5">
      <c r="A397" s="2" t="s">
        <v>609</v>
      </c>
      <c r="B397" s="3" t="s">
        <v>102</v>
      </c>
      <c r="C397" s="2">
        <v>2</v>
      </c>
      <c r="D397" s="3" t="s">
        <v>13</v>
      </c>
      <c r="E397" s="3">
        <v>1</v>
      </c>
      <c r="F397" s="3">
        <v>191</v>
      </c>
      <c r="G397" s="3">
        <v>28</v>
      </c>
      <c r="H397" s="3">
        <v>4</v>
      </c>
      <c r="I397" s="20">
        <v>10000000</v>
      </c>
      <c r="J397" s="20">
        <v>10000000</v>
      </c>
      <c r="K397" s="3">
        <v>0</v>
      </c>
      <c r="L397" s="5">
        <v>4.4642857142857144E-2</v>
      </c>
      <c r="M397">
        <v>3.7171226824852924E-2</v>
      </c>
      <c r="N397">
        <v>2.2474747474747474E-2</v>
      </c>
      <c r="O397">
        <v>0.23214285714285715</v>
      </c>
      <c r="P397">
        <v>8.3333333333333328E-4</v>
      </c>
      <c r="Q397">
        <v>3.9898972425452213E-2</v>
      </c>
      <c r="R397" s="7">
        <v>0</v>
      </c>
      <c r="S397" s="7"/>
      <c r="T397" s="3">
        <v>1202</v>
      </c>
      <c r="U397" s="3">
        <v>38.299999999999997</v>
      </c>
      <c r="V397" s="3">
        <v>25</v>
      </c>
      <c r="W397" s="3">
        <v>7.0000000000000007E-2</v>
      </c>
      <c r="X397" s="3">
        <v>4.57</v>
      </c>
      <c r="Y397" s="3">
        <v>1.8</v>
      </c>
      <c r="Z397" s="3">
        <v>0.45</v>
      </c>
      <c r="AA397" s="3">
        <v>0</v>
      </c>
      <c r="AB397" s="3">
        <v>0.15</v>
      </c>
      <c r="AC397" s="3">
        <v>0.6</v>
      </c>
      <c r="AD397" s="3">
        <v>37.5</v>
      </c>
      <c r="AE397" s="3">
        <v>7.0000000000000007E-2</v>
      </c>
      <c r="AF397" s="3">
        <v>0.75</v>
      </c>
      <c r="AG397" s="3">
        <v>1.5</v>
      </c>
      <c r="AH397" s="3">
        <v>89.28</v>
      </c>
      <c r="AI397" s="3">
        <v>91.65</v>
      </c>
      <c r="AJ397" s="3">
        <v>58.14</v>
      </c>
      <c r="AK397" s="3">
        <v>0.3</v>
      </c>
      <c r="AL397" s="3">
        <v>7.71</v>
      </c>
      <c r="AM397" s="3">
        <v>1.42</v>
      </c>
      <c r="AN397" s="3">
        <v>1.2</v>
      </c>
      <c r="AO397" s="3">
        <v>8.5399999999999991</v>
      </c>
      <c r="AP397" s="3">
        <v>0</v>
      </c>
      <c r="AQ397" s="3">
        <v>0</v>
      </c>
    </row>
    <row r="398" spans="1:43">
      <c r="A398" s="2" t="s">
        <v>587</v>
      </c>
      <c r="B398" s="3" t="s">
        <v>123</v>
      </c>
      <c r="C398" s="2">
        <v>3</v>
      </c>
      <c r="D398" s="3" t="s">
        <v>45</v>
      </c>
      <c r="E398" s="3">
        <v>1</v>
      </c>
      <c r="F398" s="3">
        <v>188</v>
      </c>
      <c r="G398" s="3">
        <v>26</v>
      </c>
      <c r="H398" s="3">
        <v>4</v>
      </c>
      <c r="I398" s="18">
        <v>9000000</v>
      </c>
      <c r="J398" s="18">
        <v>9000000</v>
      </c>
      <c r="K398" s="3">
        <v>0</v>
      </c>
      <c r="L398" s="3">
        <v>6.4102564102564109E-3</v>
      </c>
      <c r="M398">
        <v>4.4608833715388277E-2</v>
      </c>
      <c r="N398">
        <v>5.3405572755417952E-3</v>
      </c>
      <c r="O398">
        <v>0.33333333333333331</v>
      </c>
      <c r="P398">
        <v>0</v>
      </c>
      <c r="Q398">
        <v>8.1309450800083796E-2</v>
      </c>
      <c r="R398" s="7">
        <v>2588</v>
      </c>
      <c r="S398" s="7">
        <v>8475</v>
      </c>
      <c r="T398" s="3">
        <v>3138</v>
      </c>
      <c r="U398" s="3">
        <v>57.78</v>
      </c>
      <c r="V398" s="3">
        <v>33.33</v>
      </c>
      <c r="W398" s="3">
        <v>0.23</v>
      </c>
      <c r="X398" s="3">
        <v>6.37</v>
      </c>
      <c r="Y398" s="3">
        <v>1.03</v>
      </c>
      <c r="Z398" s="3">
        <v>0.26</v>
      </c>
      <c r="AA398" s="3">
        <v>0.03</v>
      </c>
      <c r="AB398" s="3">
        <v>0</v>
      </c>
      <c r="AC398" s="3">
        <v>0.4</v>
      </c>
      <c r="AD398" s="3">
        <v>14.29</v>
      </c>
      <c r="AE398" s="3">
        <v>0</v>
      </c>
      <c r="AF398" s="3">
        <v>0.11</v>
      </c>
      <c r="AG398" s="3">
        <v>0.54</v>
      </c>
      <c r="AH398" s="3">
        <v>92.09</v>
      </c>
      <c r="AI398" s="3">
        <v>95.54</v>
      </c>
      <c r="AJ398" s="3">
        <v>53.33</v>
      </c>
      <c r="AK398" s="3">
        <v>0.03</v>
      </c>
      <c r="AL398" s="3">
        <v>6.68</v>
      </c>
      <c r="AM398" s="3">
        <v>0.63</v>
      </c>
      <c r="AN398" s="3">
        <v>0.43</v>
      </c>
      <c r="AO398" s="3">
        <v>9.06</v>
      </c>
      <c r="AP398" s="3">
        <v>0</v>
      </c>
      <c r="AQ398" s="3">
        <v>0</v>
      </c>
    </row>
    <row r="399" spans="1:43">
      <c r="A399" s="2" t="s">
        <v>602</v>
      </c>
      <c r="B399" s="3" t="s">
        <v>197</v>
      </c>
      <c r="C399" s="2">
        <v>3</v>
      </c>
      <c r="D399" s="3" t="s">
        <v>45</v>
      </c>
      <c r="E399" s="3">
        <v>1</v>
      </c>
      <c r="F399" s="3">
        <v>178</v>
      </c>
      <c r="G399" s="3">
        <v>35</v>
      </c>
      <c r="H399" s="3">
        <v>1</v>
      </c>
      <c r="I399" s="19">
        <v>500000</v>
      </c>
      <c r="J399" s="19">
        <v>500000</v>
      </c>
      <c r="K399" s="3">
        <v>0</v>
      </c>
      <c r="L399" s="3">
        <v>1.0989010989010988E-2</v>
      </c>
      <c r="M399">
        <v>4.3387307024004361E-2</v>
      </c>
      <c r="N399">
        <v>3.0776515151515152E-2</v>
      </c>
      <c r="O399">
        <v>0.16666666666666666</v>
      </c>
      <c r="P399">
        <v>3.2258064516129032E-4</v>
      </c>
      <c r="Q399">
        <v>3.7542915028383396E-2</v>
      </c>
      <c r="R399" s="7">
        <v>0</v>
      </c>
      <c r="S399" s="7">
        <v>0</v>
      </c>
      <c r="T399" s="3">
        <v>955</v>
      </c>
      <c r="U399" s="3">
        <v>37.5</v>
      </c>
      <c r="V399" s="3">
        <v>20</v>
      </c>
      <c r="W399" s="3">
        <v>0.28000000000000003</v>
      </c>
      <c r="X399" s="3">
        <v>6.03</v>
      </c>
      <c r="Y399" s="3">
        <v>0.75</v>
      </c>
      <c r="Z399" s="3">
        <v>0.28000000000000003</v>
      </c>
      <c r="AA399" s="3">
        <v>0</v>
      </c>
      <c r="AB399" s="3">
        <v>0.09</v>
      </c>
      <c r="AC399" s="3">
        <v>0.38</v>
      </c>
      <c r="AD399" s="3">
        <v>75</v>
      </c>
      <c r="AE399" s="3">
        <v>0</v>
      </c>
      <c r="AF399" s="3">
        <v>2.0699999999999998</v>
      </c>
      <c r="AG399" s="3">
        <v>0.75</v>
      </c>
      <c r="AH399" s="3">
        <v>85.56</v>
      </c>
      <c r="AI399" s="3">
        <v>89.44</v>
      </c>
      <c r="AJ399" s="3">
        <v>60</v>
      </c>
      <c r="AK399" s="3">
        <v>0.09</v>
      </c>
      <c r="AL399" s="3">
        <v>6.6</v>
      </c>
      <c r="AM399" s="3">
        <v>2.36</v>
      </c>
      <c r="AN399" s="3">
        <v>0.56999999999999995</v>
      </c>
      <c r="AO399" s="3">
        <v>10.65</v>
      </c>
      <c r="AP399" s="3">
        <v>0</v>
      </c>
      <c r="AQ399" s="3">
        <v>0</v>
      </c>
    </row>
    <row r="400" spans="1:43">
      <c r="A400" s="2" t="s">
        <v>615</v>
      </c>
      <c r="B400" s="3" t="s">
        <v>30</v>
      </c>
      <c r="C400" s="2">
        <v>3</v>
      </c>
      <c r="D400" s="3" t="s">
        <v>9</v>
      </c>
      <c r="E400" s="3">
        <v>1</v>
      </c>
      <c r="F400" s="3">
        <v>193</v>
      </c>
      <c r="G400" s="3">
        <v>29</v>
      </c>
      <c r="H400" s="3">
        <v>1</v>
      </c>
      <c r="I400" s="18">
        <v>20000000</v>
      </c>
      <c r="J400" s="18">
        <v>20000000</v>
      </c>
      <c r="K400" s="3">
        <v>0</v>
      </c>
      <c r="L400" s="3">
        <v>7.6923076923076927E-2</v>
      </c>
      <c r="M400">
        <v>8.4060822683837869E-2</v>
      </c>
      <c r="N400">
        <v>7.1428571428571425E-2</v>
      </c>
      <c r="O400">
        <v>0.66666666666666663</v>
      </c>
      <c r="P400">
        <v>0.01</v>
      </c>
      <c r="Q400">
        <v>8.8280412471520894E-2</v>
      </c>
      <c r="R400" s="7">
        <v>1575546</v>
      </c>
      <c r="S400" s="7">
        <v>2334734</v>
      </c>
      <c r="T400" s="3">
        <v>2294</v>
      </c>
      <c r="U400" s="3">
        <v>62.8</v>
      </c>
      <c r="V400" s="3">
        <v>42.86</v>
      </c>
      <c r="W400" s="3">
        <v>0.67</v>
      </c>
      <c r="X400" s="3">
        <v>4.75</v>
      </c>
      <c r="Y400" s="3">
        <v>0.86</v>
      </c>
      <c r="Z400" s="3">
        <v>0.04</v>
      </c>
      <c r="AA400" s="3">
        <v>0</v>
      </c>
      <c r="AB400" s="3">
        <v>0.04</v>
      </c>
      <c r="AC400" s="3">
        <v>0.31</v>
      </c>
      <c r="AD400" s="3">
        <v>25</v>
      </c>
      <c r="AE400" s="3">
        <v>0</v>
      </c>
      <c r="AF400" s="3">
        <v>0</v>
      </c>
      <c r="AG400" s="3">
        <v>0.08</v>
      </c>
      <c r="AH400" s="3">
        <v>88.25</v>
      </c>
      <c r="AI400" s="3">
        <v>91.93</v>
      </c>
      <c r="AJ400" s="3">
        <v>40</v>
      </c>
      <c r="AK400" s="3">
        <v>0.04</v>
      </c>
      <c r="AL400" s="3">
        <v>3.1</v>
      </c>
      <c r="AM400" s="3">
        <v>0.27</v>
      </c>
      <c r="AN400" s="3">
        <v>0.16</v>
      </c>
      <c r="AO400" s="3">
        <v>5.0599999999999996</v>
      </c>
      <c r="AP400" s="3">
        <v>0</v>
      </c>
      <c r="AQ400" s="3">
        <v>0</v>
      </c>
    </row>
    <row r="401" spans="1:43">
      <c r="A401" s="2" t="s">
        <v>597</v>
      </c>
      <c r="B401" s="3" t="s">
        <v>144</v>
      </c>
      <c r="C401" s="2">
        <v>3</v>
      </c>
      <c r="D401" s="3" t="s">
        <v>9</v>
      </c>
      <c r="E401" s="3">
        <v>0</v>
      </c>
      <c r="F401" s="3">
        <v>185</v>
      </c>
      <c r="G401" s="3">
        <v>29</v>
      </c>
      <c r="H401" s="3">
        <v>2</v>
      </c>
      <c r="I401" s="18">
        <v>6000000</v>
      </c>
      <c r="J401" s="18">
        <v>6000000</v>
      </c>
      <c r="K401" s="3">
        <v>0</v>
      </c>
      <c r="L401" s="3">
        <v>7.326007326007326E-3</v>
      </c>
      <c r="M401">
        <v>6.1606397560049278E-2</v>
      </c>
      <c r="N401">
        <v>1.0251322751322751E-2</v>
      </c>
      <c r="O401">
        <v>0.41666666666666669</v>
      </c>
      <c r="P401">
        <v>0</v>
      </c>
      <c r="Q401">
        <v>0.1085185410763</v>
      </c>
      <c r="R401" s="7">
        <v>81699</v>
      </c>
      <c r="S401" s="7">
        <v>0</v>
      </c>
      <c r="T401" s="3">
        <v>923</v>
      </c>
      <c r="U401" s="3">
        <v>50.77</v>
      </c>
      <c r="V401" s="3">
        <v>37.5</v>
      </c>
      <c r="W401" s="3">
        <v>0.68</v>
      </c>
      <c r="X401" s="3">
        <v>4.29</v>
      </c>
      <c r="Y401" s="3">
        <v>0.59</v>
      </c>
      <c r="Z401" s="3">
        <v>0.1</v>
      </c>
      <c r="AA401" s="3">
        <v>0</v>
      </c>
      <c r="AB401" s="3">
        <v>0.28999999999999998</v>
      </c>
      <c r="AC401" s="3">
        <v>0.49</v>
      </c>
      <c r="AD401" s="3">
        <v>60</v>
      </c>
      <c r="AE401" s="3">
        <v>0</v>
      </c>
      <c r="AF401" s="3">
        <v>0.28999999999999998</v>
      </c>
      <c r="AG401" s="3">
        <v>0.28999999999999998</v>
      </c>
      <c r="AH401" s="3">
        <v>83.8</v>
      </c>
      <c r="AI401" s="3">
        <v>90</v>
      </c>
      <c r="AJ401" s="3">
        <v>58.82</v>
      </c>
      <c r="AK401" s="3">
        <v>0</v>
      </c>
      <c r="AL401" s="3">
        <v>4.29</v>
      </c>
      <c r="AM401" s="3">
        <v>0.49</v>
      </c>
      <c r="AN401" s="3">
        <v>0.28999999999999998</v>
      </c>
      <c r="AO401" s="3">
        <v>6.14</v>
      </c>
      <c r="AP401" s="3">
        <v>0</v>
      </c>
      <c r="AQ401" s="3">
        <v>0</v>
      </c>
    </row>
    <row r="402" spans="1:43">
      <c r="A402" s="2" t="s">
        <v>588</v>
      </c>
      <c r="B402" s="3" t="s">
        <v>60</v>
      </c>
      <c r="C402" s="2">
        <v>1</v>
      </c>
      <c r="D402" s="3" t="s">
        <v>27</v>
      </c>
      <c r="E402" s="3">
        <v>1</v>
      </c>
      <c r="F402" s="3">
        <v>181</v>
      </c>
      <c r="G402" s="3">
        <v>29</v>
      </c>
      <c r="H402" s="3">
        <v>4</v>
      </c>
      <c r="I402" s="18">
        <v>40000000</v>
      </c>
      <c r="J402" s="18">
        <v>40000000</v>
      </c>
      <c r="K402" s="3">
        <v>0</v>
      </c>
      <c r="L402" s="2">
        <v>1.3986013986013986E-2</v>
      </c>
      <c r="M402">
        <v>2.7413268672802155E-2</v>
      </c>
      <c r="N402">
        <v>2.7106227106227107E-2</v>
      </c>
      <c r="O402">
        <v>8.59375E-2</v>
      </c>
      <c r="P402">
        <v>2.3076923076923075E-3</v>
      </c>
      <c r="Q402">
        <v>1.8559031758027627E-2</v>
      </c>
      <c r="R402" s="7">
        <v>325789</v>
      </c>
      <c r="S402" s="7">
        <v>922367.78571428568</v>
      </c>
      <c r="T402" s="3">
        <v>3058</v>
      </c>
      <c r="U402" s="3">
        <v>37.700000000000003</v>
      </c>
      <c r="V402" s="3">
        <v>16.670000000000002</v>
      </c>
      <c r="W402" s="3">
        <v>0.03</v>
      </c>
      <c r="X402" s="3">
        <v>1</v>
      </c>
      <c r="Y402" s="3">
        <v>0.65</v>
      </c>
      <c r="Z402" s="3">
        <v>0.18</v>
      </c>
      <c r="AA402" s="3">
        <v>0</v>
      </c>
      <c r="AB402" s="3">
        <v>0.44</v>
      </c>
      <c r="AC402" s="3">
        <v>3.62</v>
      </c>
      <c r="AD402" s="3">
        <v>38.21</v>
      </c>
      <c r="AE402" s="3">
        <v>0.15</v>
      </c>
      <c r="AF402" s="3">
        <v>1.06</v>
      </c>
      <c r="AG402" s="3">
        <v>4.2699999999999996</v>
      </c>
      <c r="AH402" s="3">
        <v>78.98</v>
      </c>
      <c r="AI402" s="3">
        <v>81.78</v>
      </c>
      <c r="AJ402" s="3">
        <v>53.33</v>
      </c>
      <c r="AK402" s="3">
        <v>0.56000000000000005</v>
      </c>
      <c r="AL402" s="3">
        <v>1.68</v>
      </c>
      <c r="AM402" s="3">
        <v>2.59</v>
      </c>
      <c r="AN402" s="3">
        <v>1.29</v>
      </c>
      <c r="AO402" s="3">
        <v>2.85</v>
      </c>
      <c r="AP402" s="3">
        <v>0.06</v>
      </c>
      <c r="AQ402" s="3">
        <v>0</v>
      </c>
    </row>
    <row r="403" spans="1:43">
      <c r="A403" s="2" t="s">
        <v>589</v>
      </c>
      <c r="B403" s="3" t="s">
        <v>136</v>
      </c>
      <c r="C403" s="2">
        <v>1</v>
      </c>
      <c r="D403" s="3" t="s">
        <v>207</v>
      </c>
      <c r="E403" s="3">
        <v>1</v>
      </c>
      <c r="F403" s="3">
        <v>174</v>
      </c>
      <c r="G403" s="3">
        <v>31</v>
      </c>
      <c r="H403" s="3">
        <v>2</v>
      </c>
      <c r="I403" s="18">
        <v>2500000</v>
      </c>
      <c r="J403" s="18">
        <v>2500000</v>
      </c>
      <c r="K403" s="3">
        <v>0</v>
      </c>
      <c r="L403" s="6">
        <v>1.2714558169103624E-3</v>
      </c>
      <c r="M403">
        <v>6.12006753384663E-3</v>
      </c>
      <c r="N403">
        <v>2.460058097312999E-3</v>
      </c>
      <c r="O403">
        <v>5.3921568627450976E-2</v>
      </c>
      <c r="P403">
        <v>0</v>
      </c>
      <c r="Q403">
        <v>1.0598260426169862E-2</v>
      </c>
      <c r="R403" s="7">
        <v>4080</v>
      </c>
      <c r="S403" s="7">
        <v>44199</v>
      </c>
      <c r="T403" s="3">
        <v>1609</v>
      </c>
      <c r="U403" s="3">
        <v>42.94</v>
      </c>
      <c r="V403" s="3">
        <v>0</v>
      </c>
      <c r="W403" s="3">
        <v>0</v>
      </c>
      <c r="X403" s="3">
        <v>3.13</v>
      </c>
      <c r="Y403" s="3">
        <v>1.17</v>
      </c>
      <c r="Z403" s="3">
        <v>0.06</v>
      </c>
      <c r="AA403" s="3">
        <v>0</v>
      </c>
      <c r="AB403" s="3">
        <v>0.17</v>
      </c>
      <c r="AC403" s="3">
        <v>2.0699999999999998</v>
      </c>
      <c r="AD403" s="3">
        <v>40.54</v>
      </c>
      <c r="AE403" s="3">
        <v>0</v>
      </c>
      <c r="AF403" s="3">
        <v>2.29</v>
      </c>
      <c r="AG403" s="3">
        <v>2.1800000000000002</v>
      </c>
      <c r="AH403" s="3">
        <v>71.12</v>
      </c>
      <c r="AI403" s="3">
        <v>77.36</v>
      </c>
      <c r="AJ403" s="3">
        <v>63.64</v>
      </c>
      <c r="AK403" s="3">
        <v>0.34</v>
      </c>
      <c r="AL403" s="3">
        <v>1.29</v>
      </c>
      <c r="AM403" s="3">
        <v>1.45</v>
      </c>
      <c r="AN403" s="3">
        <v>0.28000000000000003</v>
      </c>
      <c r="AO403" s="3">
        <v>2.1800000000000002</v>
      </c>
      <c r="AP403" s="3">
        <v>0</v>
      </c>
      <c r="AQ403" s="3">
        <v>0</v>
      </c>
    </row>
    <row r="404" spans="1:43">
      <c r="A404" s="2" t="s">
        <v>612</v>
      </c>
      <c r="B404" s="3" t="s">
        <v>104</v>
      </c>
      <c r="C404" s="2">
        <v>1</v>
      </c>
      <c r="D404" s="3" t="s">
        <v>189</v>
      </c>
      <c r="E404" s="3">
        <v>1</v>
      </c>
      <c r="F404" s="3">
        <v>184</v>
      </c>
      <c r="G404" s="3">
        <v>40</v>
      </c>
      <c r="H404" s="3">
        <v>1</v>
      </c>
      <c r="I404" s="18">
        <v>500000</v>
      </c>
      <c r="J404" s="18">
        <v>500000</v>
      </c>
      <c r="K404" s="3">
        <v>0</v>
      </c>
      <c r="L404" s="2">
        <v>6.993006993006993E-3</v>
      </c>
      <c r="M404">
        <v>1.5518248379022496E-2</v>
      </c>
      <c r="N404">
        <v>9.7096530920060334E-3</v>
      </c>
      <c r="O404">
        <v>8.7301587301587297E-2</v>
      </c>
      <c r="P404">
        <v>3.8461538461538462E-4</v>
      </c>
      <c r="Q404">
        <v>1.6897764613004837E-2</v>
      </c>
      <c r="R404" s="7">
        <v>784098</v>
      </c>
      <c r="S404" s="7">
        <v>198567</v>
      </c>
      <c r="T404" s="3">
        <v>777</v>
      </c>
      <c r="U404" s="3">
        <v>41.33</v>
      </c>
      <c r="V404" s="3">
        <v>33.33</v>
      </c>
      <c r="W404" s="3">
        <v>0</v>
      </c>
      <c r="X404" s="3">
        <v>1.97</v>
      </c>
      <c r="Y404" s="3">
        <v>2.08</v>
      </c>
      <c r="Z404" s="3">
        <v>0.12</v>
      </c>
      <c r="AA404" s="3">
        <v>0</v>
      </c>
      <c r="AB404" s="3">
        <v>0.57999999999999996</v>
      </c>
      <c r="AC404" s="3">
        <v>2.66</v>
      </c>
      <c r="AD404" s="3">
        <v>34.78</v>
      </c>
      <c r="AE404" s="3">
        <v>0.12</v>
      </c>
      <c r="AF404" s="3">
        <v>0.57999999999999996</v>
      </c>
      <c r="AG404" s="3">
        <v>1.97</v>
      </c>
      <c r="AH404" s="3">
        <v>77.12</v>
      </c>
      <c r="AI404" s="3">
        <v>76.92</v>
      </c>
      <c r="AJ404" s="3">
        <v>90</v>
      </c>
      <c r="AK404" s="3">
        <v>0.23</v>
      </c>
      <c r="AL404" s="3">
        <v>3.01</v>
      </c>
      <c r="AM404" s="3">
        <v>1.85</v>
      </c>
      <c r="AN404" s="3">
        <v>0.93</v>
      </c>
      <c r="AO404" s="3">
        <v>4.5199999999999996</v>
      </c>
      <c r="AP404" s="3">
        <v>0.12</v>
      </c>
      <c r="AQ404" s="3">
        <v>0</v>
      </c>
    </row>
    <row r="405" spans="1:43" ht="15.5">
      <c r="A405" s="2" t="s">
        <v>601</v>
      </c>
      <c r="B405" s="3" t="s">
        <v>137</v>
      </c>
      <c r="C405" s="2">
        <v>2</v>
      </c>
      <c r="D405" s="3" t="s">
        <v>45</v>
      </c>
      <c r="E405" s="3">
        <v>1</v>
      </c>
      <c r="F405" s="3">
        <v>187</v>
      </c>
      <c r="G405" s="3">
        <v>28</v>
      </c>
      <c r="H405" s="3">
        <v>2</v>
      </c>
      <c r="I405" s="18">
        <v>7500000</v>
      </c>
      <c r="J405" s="18">
        <v>7500000</v>
      </c>
      <c r="K405" s="3">
        <v>0</v>
      </c>
      <c r="L405" s="5">
        <v>1.1904761904761904E-2</v>
      </c>
      <c r="M405">
        <v>1.9846385136968524E-2</v>
      </c>
      <c r="N405">
        <v>1.3945578231292517E-2</v>
      </c>
      <c r="O405">
        <v>9.7222222222222224E-2</v>
      </c>
      <c r="P405">
        <v>0</v>
      </c>
      <c r="Q405">
        <v>2.1673883468836815E-2</v>
      </c>
      <c r="R405" s="7">
        <v>371433</v>
      </c>
      <c r="S405" s="7">
        <v>186986.77777777778</v>
      </c>
      <c r="T405" s="3">
        <v>2834</v>
      </c>
      <c r="U405" s="3">
        <v>37.21</v>
      </c>
      <c r="V405" s="3">
        <v>15.38</v>
      </c>
      <c r="W405" s="3">
        <v>0.13</v>
      </c>
      <c r="X405" s="3">
        <v>3.56</v>
      </c>
      <c r="Y405" s="3">
        <v>0.98</v>
      </c>
      <c r="Z405" s="3">
        <v>0.19</v>
      </c>
      <c r="AA405" s="3">
        <v>0</v>
      </c>
      <c r="AB405" s="3">
        <v>0.06</v>
      </c>
      <c r="AC405" s="3">
        <v>1.49</v>
      </c>
      <c r="AD405" s="3">
        <v>29.79</v>
      </c>
      <c r="AE405" s="3">
        <v>0.13</v>
      </c>
      <c r="AF405" s="3">
        <v>1.05</v>
      </c>
      <c r="AG405" s="3">
        <v>1.87</v>
      </c>
      <c r="AH405" s="3">
        <v>83.24</v>
      </c>
      <c r="AI405" s="3">
        <v>87.23</v>
      </c>
      <c r="AJ405" s="3">
        <v>56.65</v>
      </c>
      <c r="AK405" s="3">
        <v>0.48</v>
      </c>
      <c r="AL405" s="3">
        <v>9.5299999999999994</v>
      </c>
      <c r="AM405" s="3">
        <v>2.64</v>
      </c>
      <c r="AN405" s="3">
        <v>1.18</v>
      </c>
      <c r="AO405" s="3">
        <v>10.19</v>
      </c>
      <c r="AP405" s="3">
        <v>2.35</v>
      </c>
      <c r="AQ405" s="3">
        <v>2.16</v>
      </c>
    </row>
    <row r="406" spans="1:43">
      <c r="A406" s="2" t="s">
        <v>590</v>
      </c>
      <c r="B406" s="3" t="s">
        <v>12</v>
      </c>
      <c r="C406" s="2">
        <v>3</v>
      </c>
      <c r="D406" s="3" t="s">
        <v>45</v>
      </c>
      <c r="E406" s="3">
        <v>0</v>
      </c>
      <c r="F406" s="3">
        <v>186</v>
      </c>
      <c r="G406" s="3">
        <v>23</v>
      </c>
      <c r="H406" s="3">
        <v>4</v>
      </c>
      <c r="I406" s="18">
        <v>60000000</v>
      </c>
      <c r="J406" s="18">
        <v>60000000</v>
      </c>
      <c r="K406" s="3">
        <v>0</v>
      </c>
      <c r="L406" s="3">
        <v>7.6923076923076927E-2</v>
      </c>
      <c r="M406">
        <v>0.13658439363305555</v>
      </c>
      <c r="N406">
        <v>0.1</v>
      </c>
      <c r="O406">
        <v>0.91666666666666663</v>
      </c>
      <c r="P406">
        <v>0.01</v>
      </c>
      <c r="Q406">
        <v>0.13952123209767911</v>
      </c>
      <c r="R406" s="7">
        <v>110012</v>
      </c>
      <c r="S406" s="7">
        <v>847284</v>
      </c>
      <c r="T406" s="3">
        <v>2022</v>
      </c>
      <c r="U406" s="3">
        <v>55.81</v>
      </c>
      <c r="V406" s="3">
        <v>18.18</v>
      </c>
      <c r="W406" s="3">
        <v>0.67</v>
      </c>
      <c r="X406" s="3">
        <v>4.41</v>
      </c>
      <c r="Y406" s="3">
        <v>1.34</v>
      </c>
      <c r="Z406" s="3">
        <v>0.36</v>
      </c>
      <c r="AA406" s="3">
        <v>0.04</v>
      </c>
      <c r="AB406" s="3">
        <v>0.04</v>
      </c>
      <c r="AC406" s="3">
        <v>0.22</v>
      </c>
      <c r="AD406" s="3">
        <v>40</v>
      </c>
      <c r="AE406" s="3">
        <v>0</v>
      </c>
      <c r="AF406" s="3">
        <v>0</v>
      </c>
      <c r="AG406" s="3">
        <v>0.57999999999999996</v>
      </c>
      <c r="AH406" s="3">
        <v>90.89</v>
      </c>
      <c r="AI406" s="3">
        <v>94.68</v>
      </c>
      <c r="AJ406" s="3">
        <v>53.92</v>
      </c>
      <c r="AK406" s="3">
        <v>0</v>
      </c>
      <c r="AL406" s="3">
        <v>4.2300000000000004</v>
      </c>
      <c r="AM406" s="3">
        <v>0.18</v>
      </c>
      <c r="AN406" s="3">
        <v>0.36</v>
      </c>
      <c r="AO406" s="3">
        <v>9.61</v>
      </c>
      <c r="AP406" s="3">
        <v>0</v>
      </c>
      <c r="AQ406" s="3">
        <v>0</v>
      </c>
    </row>
    <row r="407" spans="1:43">
      <c r="A407" s="2" t="s">
        <v>628</v>
      </c>
      <c r="B407" s="3" t="s">
        <v>151</v>
      </c>
      <c r="C407" s="2">
        <v>3</v>
      </c>
      <c r="D407" s="3" t="s">
        <v>24</v>
      </c>
      <c r="E407" s="3">
        <v>1</v>
      </c>
      <c r="F407" s="3">
        <v>177</v>
      </c>
      <c r="G407" s="3">
        <v>32</v>
      </c>
      <c r="H407" s="3">
        <v>3</v>
      </c>
      <c r="I407" s="20">
        <v>2000000</v>
      </c>
      <c r="J407" s="20">
        <v>2000000</v>
      </c>
      <c r="K407" s="3">
        <v>0</v>
      </c>
      <c r="L407" s="3">
        <v>1.0073260073260074E-2</v>
      </c>
      <c r="M407">
        <v>0.10713963846919354</v>
      </c>
      <c r="N407">
        <v>2.6388888888888889E-2</v>
      </c>
      <c r="O407">
        <v>0.83333333333333337</v>
      </c>
      <c r="P407">
        <v>0</v>
      </c>
      <c r="Q407">
        <v>0.16509103502785183</v>
      </c>
      <c r="R407" s="7">
        <v>49434</v>
      </c>
      <c r="S407" s="7"/>
      <c r="T407" s="3">
        <v>1943</v>
      </c>
      <c r="U407" s="3">
        <v>44.44</v>
      </c>
      <c r="V407" s="3">
        <v>30.77</v>
      </c>
      <c r="W407" s="3">
        <v>0.23</v>
      </c>
      <c r="X407" s="3">
        <v>5.14</v>
      </c>
      <c r="Y407" s="3">
        <v>1.25</v>
      </c>
      <c r="Z407" s="3">
        <v>0.14000000000000001</v>
      </c>
      <c r="AA407" s="3">
        <v>0.05</v>
      </c>
      <c r="AB407" s="3">
        <v>0.19</v>
      </c>
      <c r="AC407" s="3">
        <v>0.51</v>
      </c>
      <c r="AD407" s="3">
        <v>45.45</v>
      </c>
      <c r="AE407" s="3">
        <v>0.05</v>
      </c>
      <c r="AF407" s="3">
        <v>2.41</v>
      </c>
      <c r="AG407" s="3">
        <v>2.13</v>
      </c>
      <c r="AH407" s="3">
        <v>75.69</v>
      </c>
      <c r="AI407" s="3">
        <v>83.74</v>
      </c>
      <c r="AJ407" s="3">
        <v>46.15</v>
      </c>
      <c r="AK407" s="3">
        <v>0.37</v>
      </c>
      <c r="AL407" s="3">
        <v>4.63</v>
      </c>
      <c r="AM407" s="3">
        <v>2.5499999999999998</v>
      </c>
      <c r="AN407" s="3">
        <v>0.56000000000000005</v>
      </c>
      <c r="AO407" s="3">
        <v>7.92</v>
      </c>
      <c r="AP407" s="3">
        <v>0</v>
      </c>
      <c r="AQ407" s="3">
        <v>0.05</v>
      </c>
    </row>
    <row r="408" spans="1:43">
      <c r="A408" s="2" t="s">
        <v>594</v>
      </c>
      <c r="B408" s="3" t="s">
        <v>5</v>
      </c>
      <c r="C408" s="2">
        <v>3</v>
      </c>
      <c r="D408" s="3" t="s">
        <v>45</v>
      </c>
      <c r="E408" s="3">
        <v>1</v>
      </c>
      <c r="F408" s="3">
        <v>170</v>
      </c>
      <c r="G408" s="3">
        <v>20</v>
      </c>
      <c r="H408" s="3">
        <v>5</v>
      </c>
      <c r="I408" s="18">
        <v>12000000</v>
      </c>
      <c r="J408" s="18">
        <v>12000000</v>
      </c>
      <c r="K408" s="3">
        <v>0</v>
      </c>
      <c r="L408" s="3">
        <v>2.1978021978021976E-2</v>
      </c>
      <c r="M408">
        <v>9.1304263443615655E-2</v>
      </c>
      <c r="N408">
        <v>2.4404761904761905E-2</v>
      </c>
      <c r="O408">
        <v>1.25</v>
      </c>
      <c r="P408">
        <v>0</v>
      </c>
      <c r="Q408">
        <v>0.18884036868649223</v>
      </c>
      <c r="R408" s="7">
        <v>76384</v>
      </c>
      <c r="S408" s="7">
        <v>38564</v>
      </c>
      <c r="T408" s="3">
        <v>988</v>
      </c>
      <c r="U408" s="3">
        <v>16.670000000000002</v>
      </c>
      <c r="V408" s="3">
        <v>0</v>
      </c>
      <c r="W408" s="3">
        <v>0</v>
      </c>
      <c r="X408" s="3">
        <v>3.28</v>
      </c>
      <c r="Y408" s="3">
        <v>1.73</v>
      </c>
      <c r="Z408" s="3">
        <v>0.18</v>
      </c>
      <c r="AA408" s="3">
        <v>0</v>
      </c>
      <c r="AB408" s="3">
        <v>0</v>
      </c>
      <c r="AC408" s="3">
        <v>0.27</v>
      </c>
      <c r="AD408" s="3">
        <v>66.67</v>
      </c>
      <c r="AE408" s="3">
        <v>0.18</v>
      </c>
      <c r="AF408" s="3">
        <v>2.37</v>
      </c>
      <c r="AG408" s="3">
        <v>2.19</v>
      </c>
      <c r="AH408" s="3">
        <v>91.9</v>
      </c>
      <c r="AI408" s="3">
        <v>95.63</v>
      </c>
      <c r="AJ408" s="3">
        <v>33.33</v>
      </c>
      <c r="AK408" s="3">
        <v>0.73</v>
      </c>
      <c r="AL408" s="3">
        <v>3.1</v>
      </c>
      <c r="AM408" s="3">
        <v>1.55</v>
      </c>
      <c r="AN408" s="3">
        <v>0.27</v>
      </c>
      <c r="AO408" s="3">
        <v>5.01</v>
      </c>
      <c r="AP408" s="3">
        <v>0</v>
      </c>
      <c r="AQ408" s="3">
        <v>0</v>
      </c>
    </row>
    <row r="409" spans="1:43">
      <c r="A409" s="2" t="s">
        <v>595</v>
      </c>
      <c r="B409" s="3" t="s">
        <v>79</v>
      </c>
      <c r="C409" s="2">
        <v>3</v>
      </c>
      <c r="D409" s="3" t="s">
        <v>9</v>
      </c>
      <c r="E409" s="3">
        <v>1</v>
      </c>
      <c r="F409" s="3">
        <v>186</v>
      </c>
      <c r="G409" s="3">
        <v>26</v>
      </c>
      <c r="H409" s="3">
        <v>4</v>
      </c>
      <c r="I409" s="18">
        <v>10000000</v>
      </c>
      <c r="J409" s="18">
        <v>10000000</v>
      </c>
      <c r="K409" s="3">
        <v>0</v>
      </c>
      <c r="L409" s="3">
        <v>2.1978021978021976E-2</v>
      </c>
      <c r="M409">
        <v>9.6803421101524761E-2</v>
      </c>
      <c r="N409">
        <v>6.9805194805194801E-2</v>
      </c>
      <c r="O409">
        <v>0.42857142857142855</v>
      </c>
      <c r="P409">
        <v>3.2258064516129032E-4</v>
      </c>
      <c r="Q409">
        <v>0.10133051971515328</v>
      </c>
      <c r="R409" s="7">
        <v>0</v>
      </c>
      <c r="S409" s="7">
        <v>0</v>
      </c>
      <c r="T409" s="3">
        <v>3677</v>
      </c>
      <c r="U409" s="3">
        <v>47.27</v>
      </c>
      <c r="V409" s="3">
        <v>33.33</v>
      </c>
      <c r="W409" s="3">
        <v>0.42</v>
      </c>
      <c r="X409" s="3">
        <v>4.45</v>
      </c>
      <c r="Y409" s="3">
        <v>0.24</v>
      </c>
      <c r="Z409" s="3">
        <v>0.12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0.22</v>
      </c>
      <c r="AH409" s="3">
        <v>85.96</v>
      </c>
      <c r="AI409" s="3">
        <v>94.38</v>
      </c>
      <c r="AJ409" s="3">
        <v>56.35</v>
      </c>
      <c r="AK409" s="3">
        <v>0.02</v>
      </c>
      <c r="AL409" s="3">
        <v>6.44</v>
      </c>
      <c r="AM409" s="3">
        <v>0.64</v>
      </c>
      <c r="AN409" s="3">
        <v>0.73</v>
      </c>
      <c r="AO409" s="3">
        <v>9.3699999999999992</v>
      </c>
      <c r="AP409" s="3">
        <v>7.0000000000000007E-2</v>
      </c>
      <c r="AQ409" s="3">
        <v>0</v>
      </c>
    </row>
    <row r="410" spans="1:43">
      <c r="A410" s="2" t="s">
        <v>596</v>
      </c>
      <c r="B410" s="3" t="s">
        <v>155</v>
      </c>
      <c r="C410" s="2">
        <v>3</v>
      </c>
      <c r="D410" s="3" t="s">
        <v>221</v>
      </c>
      <c r="E410" s="3">
        <v>1</v>
      </c>
      <c r="F410" s="3">
        <v>188</v>
      </c>
      <c r="G410" s="3">
        <v>30</v>
      </c>
      <c r="H410" s="3">
        <v>4</v>
      </c>
      <c r="I410" s="18">
        <v>5000000</v>
      </c>
      <c r="J410" s="18">
        <v>5000000</v>
      </c>
      <c r="K410" s="3">
        <v>0</v>
      </c>
      <c r="L410" s="3">
        <v>8.241758241758242E-3</v>
      </c>
      <c r="M410">
        <v>0.10834448350046762</v>
      </c>
      <c r="N410">
        <v>2.4038461538461536E-2</v>
      </c>
      <c r="O410">
        <v>1.1666666666666667</v>
      </c>
      <c r="P410">
        <v>0</v>
      </c>
      <c r="Q410">
        <v>0.21202662862694605</v>
      </c>
      <c r="R410" s="7">
        <v>0</v>
      </c>
      <c r="S410" s="7">
        <v>0</v>
      </c>
      <c r="T410" s="3">
        <v>3294</v>
      </c>
      <c r="U410" s="3">
        <v>44.94</v>
      </c>
      <c r="V410" s="3">
        <v>50</v>
      </c>
      <c r="W410" s="3">
        <v>0.71</v>
      </c>
      <c r="X410" s="3">
        <v>5.49</v>
      </c>
      <c r="Y410" s="3">
        <v>0.46</v>
      </c>
      <c r="Z410" s="3">
        <v>0.05</v>
      </c>
      <c r="AA410" s="3">
        <v>0</v>
      </c>
      <c r="AB410" s="3">
        <v>0.08</v>
      </c>
      <c r="AC410" s="3">
        <v>0.33</v>
      </c>
      <c r="AD410" s="3">
        <v>33.33</v>
      </c>
      <c r="AE410" s="3">
        <v>0</v>
      </c>
      <c r="AF410" s="3">
        <v>0.14000000000000001</v>
      </c>
      <c r="AG410" s="3">
        <v>0.3</v>
      </c>
      <c r="AH410" s="3">
        <v>86.74</v>
      </c>
      <c r="AI410" s="3">
        <v>92.39</v>
      </c>
      <c r="AJ410" s="3">
        <v>59.05</v>
      </c>
      <c r="AK410" s="3">
        <v>0</v>
      </c>
      <c r="AL410" s="3">
        <v>4.07</v>
      </c>
      <c r="AM410" s="3">
        <v>0.36</v>
      </c>
      <c r="AN410" s="3">
        <v>0.25</v>
      </c>
      <c r="AO410" s="3">
        <v>6.89</v>
      </c>
      <c r="AP410" s="3">
        <v>0</v>
      </c>
      <c r="AQ410" s="3">
        <v>0</v>
      </c>
    </row>
    <row r="411" spans="1:43">
      <c r="A411" s="2" t="s">
        <v>616</v>
      </c>
      <c r="B411" s="3" t="s">
        <v>171</v>
      </c>
      <c r="C411" s="2">
        <v>1</v>
      </c>
      <c r="D411" s="3" t="s">
        <v>125</v>
      </c>
      <c r="E411" s="3">
        <v>1</v>
      </c>
      <c r="F411" s="3">
        <v>186</v>
      </c>
      <c r="G411" s="3">
        <v>32</v>
      </c>
      <c r="H411" s="3">
        <v>4</v>
      </c>
      <c r="I411" s="20">
        <v>7000000</v>
      </c>
      <c r="J411" s="20">
        <v>7000000</v>
      </c>
      <c r="K411" s="3">
        <v>0</v>
      </c>
      <c r="L411" s="2">
        <v>6.993006993006993E-3</v>
      </c>
      <c r="M411">
        <v>1.2306147484604827E-2</v>
      </c>
      <c r="N411">
        <v>9.8039215686274508E-3</v>
      </c>
      <c r="O411">
        <v>4.7058823529411764E-2</v>
      </c>
      <c r="P411">
        <v>7.1225071225071229E-4</v>
      </c>
      <c r="Q411">
        <v>1.1258131521456469E-2</v>
      </c>
      <c r="R411" s="7">
        <v>99678</v>
      </c>
      <c r="S411" s="7"/>
      <c r="T411" s="3">
        <v>2910</v>
      </c>
      <c r="U411" s="3">
        <v>46.18</v>
      </c>
      <c r="V411" s="3">
        <v>28.57</v>
      </c>
      <c r="W411" s="3">
        <v>0</v>
      </c>
      <c r="X411" s="3">
        <v>1.92</v>
      </c>
      <c r="Y411" s="3">
        <v>2.63</v>
      </c>
      <c r="Z411" s="3">
        <v>0.28000000000000003</v>
      </c>
      <c r="AA411" s="3">
        <v>0</v>
      </c>
      <c r="AB411" s="3">
        <v>0.59</v>
      </c>
      <c r="AC411" s="3">
        <v>2.16</v>
      </c>
      <c r="AD411" s="3">
        <v>54.29</v>
      </c>
      <c r="AE411" s="3">
        <v>0</v>
      </c>
      <c r="AF411" s="3">
        <v>0.15</v>
      </c>
      <c r="AG411" s="3">
        <v>1.27</v>
      </c>
      <c r="AH411" s="3">
        <v>76.81</v>
      </c>
      <c r="AI411" s="3">
        <v>77.86</v>
      </c>
      <c r="AJ411" s="3">
        <v>60</v>
      </c>
      <c r="AK411" s="3">
        <v>0.12</v>
      </c>
      <c r="AL411" s="3">
        <v>1.02</v>
      </c>
      <c r="AM411" s="3">
        <v>0.37</v>
      </c>
      <c r="AN411" s="3">
        <v>0.15</v>
      </c>
      <c r="AO411" s="3">
        <v>0.93</v>
      </c>
      <c r="AP411" s="3">
        <v>0</v>
      </c>
      <c r="AQ411" s="3">
        <v>0</v>
      </c>
    </row>
    <row r="412" spans="1:43">
      <c r="A412" s="3" t="s">
        <v>241</v>
      </c>
      <c r="B412" s="3" t="s">
        <v>44</v>
      </c>
      <c r="C412" s="2">
        <v>1</v>
      </c>
      <c r="D412" s="3" t="s">
        <v>24</v>
      </c>
      <c r="E412" s="3">
        <v>1</v>
      </c>
      <c r="F412" s="3">
        <v>178</v>
      </c>
      <c r="G412" s="3">
        <v>27</v>
      </c>
      <c r="H412" s="3">
        <v>3</v>
      </c>
      <c r="I412" s="18">
        <v>10000000</v>
      </c>
      <c r="J412" s="18">
        <v>10000000</v>
      </c>
      <c r="K412" s="3">
        <v>0</v>
      </c>
      <c r="L412" s="6">
        <v>2.2250476795931343E-3</v>
      </c>
      <c r="M412">
        <v>1.0138681254913372E-2</v>
      </c>
      <c r="N412">
        <v>6.3408576229089051E-3</v>
      </c>
      <c r="O412">
        <v>0.1388888888888889</v>
      </c>
      <c r="P412">
        <v>2.9550827423167848E-4</v>
      </c>
      <c r="Q412">
        <v>1.9713542978357777E-2</v>
      </c>
      <c r="R412" s="7">
        <v>1938444</v>
      </c>
      <c r="S412" s="7">
        <v>1500524</v>
      </c>
      <c r="T412" s="3">
        <v>1718</v>
      </c>
      <c r="U412" s="3">
        <v>23.08</v>
      </c>
      <c r="V412" s="3">
        <v>40</v>
      </c>
      <c r="W412" s="3">
        <v>0</v>
      </c>
      <c r="X412" s="3">
        <v>2.46</v>
      </c>
      <c r="Y412" s="3">
        <v>0.37</v>
      </c>
      <c r="Z412" s="3">
        <v>0.21</v>
      </c>
      <c r="AA412" s="3">
        <v>0</v>
      </c>
      <c r="AB412" s="3">
        <v>0.21</v>
      </c>
      <c r="AC412" s="3">
        <v>1.89</v>
      </c>
      <c r="AD412" s="3">
        <v>50</v>
      </c>
      <c r="AE412" s="3">
        <v>0.31</v>
      </c>
      <c r="AF412" s="3">
        <v>2.88</v>
      </c>
      <c r="AG412" s="3">
        <v>5.55</v>
      </c>
      <c r="AH412" s="3">
        <v>85.22</v>
      </c>
      <c r="AI412" s="3">
        <v>89.2</v>
      </c>
      <c r="AJ412" s="3">
        <v>65.709999999999994</v>
      </c>
      <c r="AK412" s="3">
        <v>0.63</v>
      </c>
      <c r="AL412" s="3">
        <v>2.5099999999999998</v>
      </c>
      <c r="AM412" s="3">
        <v>2.78</v>
      </c>
      <c r="AN412" s="3">
        <v>0.21</v>
      </c>
      <c r="AO412" s="3">
        <v>6.13</v>
      </c>
      <c r="AP412" s="3">
        <v>0.37</v>
      </c>
      <c r="AQ412" s="3">
        <v>0.63</v>
      </c>
    </row>
    <row r="413" spans="1:43">
      <c r="A413" s="2" t="s">
        <v>623</v>
      </c>
      <c r="B413" s="3" t="s">
        <v>92</v>
      </c>
      <c r="C413" s="2">
        <v>3</v>
      </c>
      <c r="D413" s="3" t="s">
        <v>47</v>
      </c>
      <c r="E413" s="3">
        <v>1</v>
      </c>
      <c r="F413" s="3">
        <v>187</v>
      </c>
      <c r="G413" s="3">
        <v>32</v>
      </c>
      <c r="H413" s="3">
        <v>2</v>
      </c>
      <c r="I413" s="20">
        <v>2000000</v>
      </c>
      <c r="J413" s="20">
        <v>2000000</v>
      </c>
      <c r="K413" s="3">
        <v>0</v>
      </c>
      <c r="L413" s="3">
        <v>2.1978021978021976E-2</v>
      </c>
      <c r="M413">
        <v>7.0453976304060098E-2</v>
      </c>
      <c r="N413">
        <v>4.1666666666666664E-2</v>
      </c>
      <c r="O413">
        <v>0.23809523809523811</v>
      </c>
      <c r="P413">
        <v>5.8445353594389242E-4</v>
      </c>
      <c r="Q413">
        <v>6.4525439289914596E-2</v>
      </c>
      <c r="R413" s="7">
        <v>0</v>
      </c>
      <c r="S413" s="7"/>
      <c r="T413" s="3">
        <v>1108</v>
      </c>
      <c r="U413" s="3">
        <v>58.14</v>
      </c>
      <c r="V413" s="3">
        <v>0</v>
      </c>
      <c r="W413" s="3">
        <v>1.06</v>
      </c>
      <c r="X413" s="3">
        <v>6.01</v>
      </c>
      <c r="Y413" s="3">
        <v>0.65</v>
      </c>
      <c r="Z413" s="3">
        <v>0.32</v>
      </c>
      <c r="AA413" s="3">
        <v>0</v>
      </c>
      <c r="AB413" s="3">
        <v>0</v>
      </c>
      <c r="AC413" s="3">
        <v>0.08</v>
      </c>
      <c r="AD413" s="3">
        <v>100</v>
      </c>
      <c r="AE413" s="3">
        <v>0</v>
      </c>
      <c r="AF413" s="3">
        <v>0.16</v>
      </c>
      <c r="AG413" s="3">
        <v>0.56999999999999995</v>
      </c>
      <c r="AH413" s="3">
        <v>94.65</v>
      </c>
      <c r="AI413" s="3">
        <v>96.5</v>
      </c>
      <c r="AJ413" s="3">
        <v>58.33</v>
      </c>
      <c r="AK413" s="3">
        <v>0.16</v>
      </c>
      <c r="AL413" s="3">
        <v>4.3099999999999996</v>
      </c>
      <c r="AM413" s="3">
        <v>0.49</v>
      </c>
      <c r="AN413" s="3">
        <v>0.16</v>
      </c>
      <c r="AO413" s="3">
        <v>6.34</v>
      </c>
      <c r="AP413" s="3">
        <v>0</v>
      </c>
      <c r="AQ413" s="3">
        <v>0</v>
      </c>
    </row>
    <row r="414" spans="1:43">
      <c r="A414" s="2" t="s">
        <v>600</v>
      </c>
      <c r="B414" s="3" t="s">
        <v>80</v>
      </c>
      <c r="C414" s="2">
        <v>3</v>
      </c>
      <c r="D414" s="3" t="s">
        <v>27</v>
      </c>
      <c r="E414" s="3">
        <v>0</v>
      </c>
      <c r="F414" s="3">
        <v>185</v>
      </c>
      <c r="G414" s="3">
        <v>26</v>
      </c>
      <c r="H414" s="3">
        <v>1</v>
      </c>
      <c r="I414" s="18">
        <v>10000000</v>
      </c>
      <c r="J414" s="18">
        <v>10000000</v>
      </c>
      <c r="K414" s="3">
        <v>0</v>
      </c>
      <c r="L414" s="3">
        <v>3.2967032967032968E-2</v>
      </c>
      <c r="M414">
        <v>9.0651836971164954E-2</v>
      </c>
      <c r="N414">
        <v>5.808080808080808E-2</v>
      </c>
      <c r="O414">
        <v>0.84090909090909094</v>
      </c>
      <c r="P414">
        <v>5.8445353594389242E-4</v>
      </c>
      <c r="Q414">
        <v>0.14007848811055765</v>
      </c>
      <c r="R414" s="7">
        <v>4786</v>
      </c>
      <c r="S414" s="7">
        <v>230297.85714285716</v>
      </c>
      <c r="T414" s="3">
        <v>3415</v>
      </c>
      <c r="U414" s="3">
        <v>46.75</v>
      </c>
      <c r="V414" s="3">
        <v>8.33</v>
      </c>
      <c r="W414" s="3">
        <v>0.28999999999999998</v>
      </c>
      <c r="X414" s="3">
        <v>5.1100000000000003</v>
      </c>
      <c r="Y414" s="3">
        <v>0.95</v>
      </c>
      <c r="Z414" s="3">
        <v>0.21</v>
      </c>
      <c r="AA414" s="3">
        <v>0</v>
      </c>
      <c r="AB414" s="3">
        <v>0.03</v>
      </c>
      <c r="AC414" s="3">
        <v>0.82</v>
      </c>
      <c r="AD414" s="3">
        <v>19.350000000000001</v>
      </c>
      <c r="AE414" s="3">
        <v>0.13</v>
      </c>
      <c r="AF414" s="3">
        <v>5.3</v>
      </c>
      <c r="AG414" s="3">
        <v>1.69</v>
      </c>
      <c r="AH414" s="3">
        <v>76.13</v>
      </c>
      <c r="AI414" s="3">
        <v>86.96</v>
      </c>
      <c r="AJ414" s="3">
        <v>47.28</v>
      </c>
      <c r="AK414" s="3">
        <v>0.57999999999999996</v>
      </c>
      <c r="AL414" s="3">
        <v>5.24</v>
      </c>
      <c r="AM414" s="3">
        <v>4.3</v>
      </c>
      <c r="AN414" s="3">
        <v>0.4</v>
      </c>
      <c r="AO414" s="3">
        <v>9.3000000000000007</v>
      </c>
      <c r="AP414" s="3">
        <v>0.95</v>
      </c>
      <c r="AQ414" s="3">
        <v>2.37</v>
      </c>
    </row>
    <row r="415" spans="1:43">
      <c r="A415" s="2" t="s">
        <v>608</v>
      </c>
      <c r="B415" s="3" t="s">
        <v>32</v>
      </c>
      <c r="C415" s="2">
        <v>3</v>
      </c>
      <c r="D415" s="3" t="s">
        <v>27</v>
      </c>
      <c r="E415" s="3">
        <v>1</v>
      </c>
      <c r="F415" s="3">
        <v>183</v>
      </c>
      <c r="G415" s="3">
        <v>26</v>
      </c>
      <c r="H415" s="3">
        <v>3</v>
      </c>
      <c r="I415" s="18">
        <v>10000000</v>
      </c>
      <c r="J415" s="18">
        <v>10000000</v>
      </c>
      <c r="K415" s="3">
        <v>0</v>
      </c>
      <c r="L415" s="3">
        <v>4.3956043956043953E-2</v>
      </c>
      <c r="M415">
        <v>0.10355024064326096</v>
      </c>
      <c r="N415">
        <v>4.7619047619047616E-2</v>
      </c>
      <c r="O415">
        <v>0.88888888888888884</v>
      </c>
      <c r="P415">
        <v>0</v>
      </c>
      <c r="Q415">
        <v>0.16698729329771853</v>
      </c>
      <c r="R415" s="7">
        <v>0</v>
      </c>
      <c r="S415" s="7">
        <v>124967.22222222222</v>
      </c>
      <c r="T415" s="3">
        <v>1978</v>
      </c>
      <c r="U415" s="3">
        <v>47.37</v>
      </c>
      <c r="V415" s="3">
        <v>25</v>
      </c>
      <c r="W415" s="3">
        <v>0.14000000000000001</v>
      </c>
      <c r="X415" s="3">
        <v>4.37</v>
      </c>
      <c r="Y415" s="3">
        <v>0.77</v>
      </c>
      <c r="Z415" s="3">
        <v>0.14000000000000001</v>
      </c>
      <c r="AA415" s="3">
        <v>0</v>
      </c>
      <c r="AB415" s="3">
        <v>0.05</v>
      </c>
      <c r="AC415" s="3">
        <v>0.55000000000000004</v>
      </c>
      <c r="AD415" s="3">
        <v>25</v>
      </c>
      <c r="AE415" s="3">
        <v>0</v>
      </c>
      <c r="AF415" s="3">
        <v>2</v>
      </c>
      <c r="AG415" s="3">
        <v>4.41</v>
      </c>
      <c r="AH415" s="3">
        <v>80.72</v>
      </c>
      <c r="AI415" s="3">
        <v>88.11</v>
      </c>
      <c r="AJ415" s="3">
        <v>45.65</v>
      </c>
      <c r="AK415" s="3">
        <v>0.09</v>
      </c>
      <c r="AL415" s="3">
        <v>4.91</v>
      </c>
      <c r="AM415" s="3">
        <v>2.41</v>
      </c>
      <c r="AN415" s="3">
        <v>0.55000000000000004</v>
      </c>
      <c r="AO415" s="3">
        <v>7.51</v>
      </c>
      <c r="AP415" s="3">
        <v>0</v>
      </c>
      <c r="AQ415" s="3">
        <v>0</v>
      </c>
    </row>
    <row r="416" spans="1:43">
      <c r="A416" s="3" t="s">
        <v>360</v>
      </c>
      <c r="B416" s="3" t="s">
        <v>34</v>
      </c>
      <c r="C416" s="2">
        <v>1</v>
      </c>
      <c r="D416" s="3" t="s">
        <v>37</v>
      </c>
      <c r="E416" s="3">
        <v>1</v>
      </c>
      <c r="F416" s="3">
        <v>187</v>
      </c>
      <c r="G416" s="3">
        <v>34</v>
      </c>
      <c r="H416" s="3">
        <v>3</v>
      </c>
      <c r="I416" s="18">
        <v>90000000</v>
      </c>
      <c r="J416" s="18">
        <v>90000000</v>
      </c>
      <c r="K416" s="3">
        <v>0</v>
      </c>
      <c r="L416" s="2">
        <v>1</v>
      </c>
      <c r="M416">
        <v>1</v>
      </c>
      <c r="N416">
        <v>1</v>
      </c>
      <c r="O416">
        <v>1</v>
      </c>
      <c r="P416">
        <v>1</v>
      </c>
      <c r="Q416">
        <v>0</v>
      </c>
      <c r="R416" s="7">
        <v>77983822</v>
      </c>
      <c r="S416" s="7">
        <v>168434934</v>
      </c>
      <c r="T416" s="3">
        <v>2869</v>
      </c>
      <c r="U416" s="3">
        <v>43.53</v>
      </c>
      <c r="V416" s="3">
        <v>0</v>
      </c>
      <c r="W416" s="3">
        <v>0</v>
      </c>
      <c r="X416" s="3">
        <v>1.6</v>
      </c>
      <c r="Y416" s="3">
        <v>0.63</v>
      </c>
      <c r="Z416" s="3">
        <v>0.09</v>
      </c>
      <c r="AA416" s="3">
        <v>0</v>
      </c>
      <c r="AB416" s="3">
        <v>0.66</v>
      </c>
      <c r="AC416" s="3">
        <v>5.24</v>
      </c>
      <c r="AD416" s="3">
        <v>40.72</v>
      </c>
      <c r="AE416" s="3">
        <v>0.19</v>
      </c>
      <c r="AF416" s="3">
        <v>2.38</v>
      </c>
      <c r="AG416" s="3">
        <v>6.62</v>
      </c>
      <c r="AH416" s="3">
        <v>84.67</v>
      </c>
      <c r="AI416" s="3">
        <v>88.05</v>
      </c>
      <c r="AJ416" s="3">
        <v>69.44</v>
      </c>
      <c r="AK416" s="3">
        <v>0.63</v>
      </c>
      <c r="AL416" s="3">
        <v>3.23</v>
      </c>
      <c r="AM416" s="3">
        <v>2.57</v>
      </c>
      <c r="AN416" s="3">
        <v>0.44</v>
      </c>
      <c r="AO416" s="3">
        <v>3.8</v>
      </c>
      <c r="AP416" s="3">
        <v>0.53</v>
      </c>
      <c r="AQ416" s="3">
        <v>0.13</v>
      </c>
    </row>
    <row r="417" spans="1:43">
      <c r="A417" s="2" t="s">
        <v>818</v>
      </c>
      <c r="B417" s="3" t="s">
        <v>52</v>
      </c>
      <c r="C417" s="2">
        <v>3</v>
      </c>
      <c r="D417" s="3" t="s">
        <v>6</v>
      </c>
      <c r="E417" s="3">
        <v>0</v>
      </c>
      <c r="F417" s="3">
        <v>181</v>
      </c>
      <c r="G417" s="3">
        <v>25</v>
      </c>
      <c r="H417" s="3">
        <v>1</v>
      </c>
      <c r="I417" s="18">
        <v>10000000</v>
      </c>
      <c r="J417" s="18">
        <v>10000000</v>
      </c>
      <c r="K417" s="3">
        <v>0</v>
      </c>
      <c r="L417" s="3">
        <v>2.1978021978021976E-2</v>
      </c>
      <c r="M417">
        <v>7.452568945612853E-2</v>
      </c>
      <c r="N417">
        <v>5.1785714285714282E-2</v>
      </c>
      <c r="O417">
        <v>0.38095238095238093</v>
      </c>
      <c r="P417">
        <v>5.8445353594389242E-4</v>
      </c>
      <c r="Q417">
        <v>7.5484993379373533E-2</v>
      </c>
      <c r="R417" s="7">
        <v>0</v>
      </c>
      <c r="S417" s="7">
        <v>158653.75</v>
      </c>
      <c r="T417" s="3">
        <v>843</v>
      </c>
      <c r="U417" s="3">
        <v>50</v>
      </c>
      <c r="V417" s="3">
        <v>0</v>
      </c>
      <c r="W417" s="3">
        <v>0.21</v>
      </c>
      <c r="X417" s="3">
        <v>4.7</v>
      </c>
      <c r="Y417" s="3">
        <v>1.07</v>
      </c>
      <c r="Z417" s="3">
        <v>0.21</v>
      </c>
      <c r="AA417" s="3">
        <v>0</v>
      </c>
      <c r="AB417" s="3">
        <v>0</v>
      </c>
      <c r="AC417" s="3">
        <v>0.43</v>
      </c>
      <c r="AD417" s="3">
        <v>0</v>
      </c>
      <c r="AE417" s="3">
        <v>0.11</v>
      </c>
      <c r="AF417" s="3">
        <v>4.7</v>
      </c>
      <c r="AG417" s="3">
        <v>3.63</v>
      </c>
      <c r="AH417" s="3">
        <v>80.37</v>
      </c>
      <c r="AI417" s="3">
        <v>90.35</v>
      </c>
      <c r="AJ417" s="3">
        <v>54.9</v>
      </c>
      <c r="AK417" s="3">
        <v>0.53</v>
      </c>
      <c r="AL417" s="3">
        <v>6.41</v>
      </c>
      <c r="AM417" s="3">
        <v>4.59</v>
      </c>
      <c r="AN417" s="3">
        <v>1.07</v>
      </c>
      <c r="AO417" s="3">
        <v>9.93</v>
      </c>
      <c r="AP417" s="3">
        <v>0.21</v>
      </c>
      <c r="AQ417" s="3">
        <v>0</v>
      </c>
    </row>
    <row r="418" spans="1:43" ht="15.5">
      <c r="A418" s="2" t="s">
        <v>819</v>
      </c>
      <c r="B418" s="3" t="s">
        <v>133</v>
      </c>
      <c r="C418" s="2">
        <v>2</v>
      </c>
      <c r="D418" s="3" t="s">
        <v>9</v>
      </c>
      <c r="E418" s="3">
        <v>1</v>
      </c>
      <c r="F418" s="3">
        <v>185</v>
      </c>
      <c r="G418" s="3">
        <v>30</v>
      </c>
      <c r="H418" s="3">
        <v>2</v>
      </c>
      <c r="I418" s="18">
        <v>6000000</v>
      </c>
      <c r="J418" s="18">
        <v>6000000</v>
      </c>
      <c r="K418" s="3">
        <v>0</v>
      </c>
      <c r="L418" s="5">
        <v>3.968253968253968E-3</v>
      </c>
      <c r="M418">
        <v>7.095088663476007E-3</v>
      </c>
      <c r="N418">
        <v>5.6186868686868684E-3</v>
      </c>
      <c r="O418">
        <v>2.8571428571428574E-2</v>
      </c>
      <c r="P418">
        <v>0</v>
      </c>
      <c r="Q418">
        <v>7.0063805338269509E-3</v>
      </c>
      <c r="R418" s="7">
        <v>12540</v>
      </c>
      <c r="S418" s="7">
        <v>9475</v>
      </c>
      <c r="T418" s="3">
        <v>2659</v>
      </c>
      <c r="U418" s="3">
        <v>47.06</v>
      </c>
      <c r="V418" s="3">
        <v>18.75</v>
      </c>
      <c r="W418" s="3">
        <v>0.37</v>
      </c>
      <c r="X418" s="3">
        <v>4.8099999999999996</v>
      </c>
      <c r="Y418" s="3">
        <v>1.49</v>
      </c>
      <c r="Z418" s="3">
        <v>0.2</v>
      </c>
      <c r="AA418" s="3">
        <v>0.03</v>
      </c>
      <c r="AB418" s="3">
        <v>0.03</v>
      </c>
      <c r="AC418" s="3">
        <v>0.37</v>
      </c>
      <c r="AD418" s="3">
        <v>9.09</v>
      </c>
      <c r="AE418" s="3">
        <v>0</v>
      </c>
      <c r="AF418" s="3">
        <v>0.2</v>
      </c>
      <c r="AG418" s="3">
        <v>0.51</v>
      </c>
      <c r="AH418" s="3">
        <v>85.37</v>
      </c>
      <c r="AI418" s="3">
        <v>88.86</v>
      </c>
      <c r="AJ418" s="3">
        <v>60.26</v>
      </c>
      <c r="AK418" s="3">
        <v>0.03</v>
      </c>
      <c r="AL418" s="3">
        <v>7.55</v>
      </c>
      <c r="AM418" s="3">
        <v>0.91</v>
      </c>
      <c r="AN418" s="3">
        <v>0.54</v>
      </c>
      <c r="AO418" s="3">
        <v>8.8000000000000007</v>
      </c>
      <c r="AP418" s="3">
        <v>0</v>
      </c>
      <c r="AQ418" s="3">
        <v>0.03</v>
      </c>
    </row>
    <row r="419" spans="1:43">
      <c r="A419" s="2" t="s">
        <v>820</v>
      </c>
      <c r="B419" s="3" t="s">
        <v>82</v>
      </c>
      <c r="C419" s="2">
        <v>3</v>
      </c>
      <c r="D419" s="3" t="s">
        <v>125</v>
      </c>
      <c r="E419" s="3">
        <v>1</v>
      </c>
      <c r="F419" s="3">
        <v>172</v>
      </c>
      <c r="G419" s="3">
        <v>31</v>
      </c>
      <c r="H419" s="3">
        <v>3</v>
      </c>
      <c r="I419" s="20">
        <v>3500000</v>
      </c>
      <c r="J419" s="20">
        <v>3500000</v>
      </c>
      <c r="K419" s="3">
        <v>0</v>
      </c>
      <c r="L419" s="3">
        <v>1.0989010989010988E-2</v>
      </c>
      <c r="M419">
        <v>3.4406227717631944E-2</v>
      </c>
      <c r="N419">
        <v>1.7857142857142856E-2</v>
      </c>
      <c r="O419">
        <v>0.25</v>
      </c>
      <c r="P419">
        <v>0</v>
      </c>
      <c r="Q419">
        <v>4.9025088423705031E-2</v>
      </c>
      <c r="R419" s="7">
        <v>0</v>
      </c>
      <c r="S419" s="7"/>
      <c r="T419" s="3">
        <v>3444</v>
      </c>
      <c r="U419" s="3">
        <v>37.35</v>
      </c>
      <c r="V419" s="3">
        <v>22.22</v>
      </c>
      <c r="W419" s="3">
        <v>0.13</v>
      </c>
      <c r="X419" s="3">
        <v>4.3899999999999997</v>
      </c>
      <c r="Y419" s="3">
        <v>1.46</v>
      </c>
      <c r="Z419" s="3">
        <v>0.31</v>
      </c>
      <c r="AA419" s="3">
        <v>0</v>
      </c>
      <c r="AB419" s="3">
        <v>0</v>
      </c>
      <c r="AC419" s="3">
        <v>0.42</v>
      </c>
      <c r="AD419" s="3">
        <v>6.25</v>
      </c>
      <c r="AE419" s="3">
        <v>0.05</v>
      </c>
      <c r="AF419" s="3">
        <v>2.64</v>
      </c>
      <c r="AG419" s="3">
        <v>2.25</v>
      </c>
      <c r="AH419" s="3">
        <v>70.39</v>
      </c>
      <c r="AI419" s="3">
        <v>78.31</v>
      </c>
      <c r="AJ419" s="3">
        <v>54.01</v>
      </c>
      <c r="AK419" s="3">
        <v>0.34</v>
      </c>
      <c r="AL419" s="3">
        <v>8.52</v>
      </c>
      <c r="AM419" s="3">
        <v>3.4</v>
      </c>
      <c r="AN419" s="3">
        <v>0.91</v>
      </c>
      <c r="AO419" s="3">
        <v>10.11</v>
      </c>
      <c r="AP419" s="3">
        <v>1.75</v>
      </c>
      <c r="AQ419" s="3">
        <v>2.14</v>
      </c>
    </row>
    <row r="420" spans="1:43">
      <c r="A420" s="2" t="s">
        <v>821</v>
      </c>
      <c r="B420" s="3" t="s">
        <v>137</v>
      </c>
      <c r="C420" s="2">
        <v>3</v>
      </c>
      <c r="D420" s="3" t="s">
        <v>45</v>
      </c>
      <c r="E420" s="3">
        <v>1</v>
      </c>
      <c r="F420" s="3">
        <v>184</v>
      </c>
      <c r="G420" s="3">
        <v>31</v>
      </c>
      <c r="H420" s="3">
        <v>2</v>
      </c>
      <c r="I420" s="20">
        <v>5000000</v>
      </c>
      <c r="J420" s="20">
        <v>5000000</v>
      </c>
      <c r="K420" s="3">
        <v>0</v>
      </c>
      <c r="L420" s="3">
        <v>1.0989010989010988E-2</v>
      </c>
      <c r="M420">
        <v>2.7353701277284041E-2</v>
      </c>
      <c r="N420">
        <v>2.0833333333333332E-2</v>
      </c>
      <c r="O420">
        <v>0.16666666666666666</v>
      </c>
      <c r="P420">
        <v>0</v>
      </c>
      <c r="Q420">
        <v>3.1156619109224952E-2</v>
      </c>
      <c r="R420" s="7">
        <v>0</v>
      </c>
      <c r="S420" s="7"/>
      <c r="T420" s="3">
        <v>3053</v>
      </c>
      <c r="U420" s="3">
        <v>59.06</v>
      </c>
      <c r="V420" s="3">
        <v>45</v>
      </c>
      <c r="W420" s="3">
        <v>0.5</v>
      </c>
      <c r="X420" s="3">
        <v>5.28</v>
      </c>
      <c r="Y420" s="3">
        <v>0.68</v>
      </c>
      <c r="Z420" s="3">
        <v>0.12</v>
      </c>
      <c r="AA420" s="3">
        <v>0</v>
      </c>
      <c r="AB420" s="3">
        <v>0.06</v>
      </c>
      <c r="AC420" s="3">
        <v>0.35</v>
      </c>
      <c r="AD420" s="3">
        <v>25</v>
      </c>
      <c r="AE420" s="3">
        <v>0</v>
      </c>
      <c r="AF420" s="3">
        <v>0.09</v>
      </c>
      <c r="AG420" s="3">
        <v>0.71</v>
      </c>
      <c r="AH420" s="3">
        <v>89.55</v>
      </c>
      <c r="AI420" s="3">
        <v>93.41</v>
      </c>
      <c r="AJ420" s="3">
        <v>55.22</v>
      </c>
      <c r="AK420" s="3">
        <v>0</v>
      </c>
      <c r="AL420" s="3">
        <v>3.95</v>
      </c>
      <c r="AM420" s="3">
        <v>0.28999999999999998</v>
      </c>
      <c r="AN420" s="3">
        <v>0.27</v>
      </c>
      <c r="AO420" s="3">
        <v>6.6</v>
      </c>
      <c r="AP420" s="3">
        <v>0</v>
      </c>
      <c r="AQ420" s="3">
        <v>0</v>
      </c>
    </row>
    <row r="421" spans="1:43" ht="15.5">
      <c r="A421" s="2" t="s">
        <v>822</v>
      </c>
      <c r="B421" s="3" t="s">
        <v>127</v>
      </c>
      <c r="C421" s="2">
        <v>2</v>
      </c>
      <c r="D421" s="3" t="s">
        <v>45</v>
      </c>
      <c r="E421" s="3">
        <v>1</v>
      </c>
      <c r="F421" s="3">
        <v>187</v>
      </c>
      <c r="G421" s="3">
        <v>29</v>
      </c>
      <c r="H421" s="3">
        <v>3</v>
      </c>
      <c r="I421" s="20">
        <v>4000000</v>
      </c>
      <c r="J421" s="20">
        <v>4000000</v>
      </c>
      <c r="K421" s="3">
        <v>0</v>
      </c>
      <c r="L421" s="5">
        <v>3.968253968253968E-3</v>
      </c>
      <c r="M421">
        <v>9.3033552690925028E-3</v>
      </c>
      <c r="N421">
        <v>5.9027777777777776E-3</v>
      </c>
      <c r="O421">
        <v>4.1666666666666664E-2</v>
      </c>
      <c r="P421">
        <v>0</v>
      </c>
      <c r="Q421">
        <v>9.7169665006598283E-3</v>
      </c>
      <c r="R421" s="7">
        <v>0</v>
      </c>
      <c r="S421" s="7"/>
      <c r="T421" s="3">
        <v>2964</v>
      </c>
      <c r="U421" s="3">
        <v>46.2</v>
      </c>
      <c r="V421" s="3">
        <v>20</v>
      </c>
      <c r="W421" s="3">
        <v>0.12</v>
      </c>
      <c r="X421" s="3">
        <v>5.13</v>
      </c>
      <c r="Y421" s="3">
        <v>1.64</v>
      </c>
      <c r="Z421" s="3">
        <v>0.09</v>
      </c>
      <c r="AA421" s="3">
        <v>0</v>
      </c>
      <c r="AB421" s="3">
        <v>0.09</v>
      </c>
      <c r="AC421" s="3">
        <v>0.91</v>
      </c>
      <c r="AD421" s="3">
        <v>43.33</v>
      </c>
      <c r="AE421" s="3">
        <v>0</v>
      </c>
      <c r="AF421" s="3">
        <v>0.27</v>
      </c>
      <c r="AG421" s="3">
        <v>0.3</v>
      </c>
      <c r="AH421" s="3">
        <v>83.85</v>
      </c>
      <c r="AI421" s="3">
        <v>85.95</v>
      </c>
      <c r="AJ421" s="3">
        <v>63.44</v>
      </c>
      <c r="AK421" s="3">
        <v>0.03</v>
      </c>
      <c r="AL421" s="3">
        <v>5.65</v>
      </c>
      <c r="AM421" s="3">
        <v>0.82</v>
      </c>
      <c r="AN421" s="3">
        <v>0.12</v>
      </c>
      <c r="AO421" s="3">
        <v>5.8</v>
      </c>
      <c r="AP421" s="3">
        <v>0.03</v>
      </c>
      <c r="AQ421" s="3">
        <v>0</v>
      </c>
    </row>
    <row r="422" spans="1:43" ht="15.5">
      <c r="A422" s="2" t="s">
        <v>823</v>
      </c>
      <c r="B422" s="3" t="s">
        <v>128</v>
      </c>
      <c r="C422" s="2">
        <v>2</v>
      </c>
      <c r="D422" s="3" t="s">
        <v>9</v>
      </c>
      <c r="E422" s="3">
        <v>1</v>
      </c>
      <c r="F422" s="3">
        <v>183</v>
      </c>
      <c r="G422" s="3">
        <v>29</v>
      </c>
      <c r="H422" s="3">
        <v>2</v>
      </c>
      <c r="I422" s="18">
        <v>3500000</v>
      </c>
      <c r="J422" s="18">
        <v>3500000</v>
      </c>
      <c r="K422" s="3">
        <v>0</v>
      </c>
      <c r="L422" s="5">
        <v>3.968253968253968E-3</v>
      </c>
      <c r="M422">
        <v>6.3077747707328069E-3</v>
      </c>
      <c r="N422">
        <v>2.0175438596491228E-3</v>
      </c>
      <c r="O422">
        <v>5.7142857142857148E-2</v>
      </c>
      <c r="P422">
        <v>0</v>
      </c>
      <c r="Q422">
        <v>1.0718782043158261E-2</v>
      </c>
      <c r="R422" s="7">
        <v>0</v>
      </c>
      <c r="S422" s="7">
        <v>0</v>
      </c>
      <c r="T422" s="3">
        <v>1877</v>
      </c>
      <c r="U422" s="3">
        <v>39.24</v>
      </c>
      <c r="V422" s="3">
        <v>23.08</v>
      </c>
      <c r="W422" s="3">
        <v>0.28999999999999998</v>
      </c>
      <c r="X422" s="3">
        <v>5.03</v>
      </c>
      <c r="Y422" s="3">
        <v>1.39</v>
      </c>
      <c r="Z422" s="3">
        <v>0.38</v>
      </c>
      <c r="AA422" s="3">
        <v>0</v>
      </c>
      <c r="AB422" s="3">
        <v>0.1</v>
      </c>
      <c r="AC422" s="3">
        <v>0.91</v>
      </c>
      <c r="AD422" s="3">
        <v>31.58</v>
      </c>
      <c r="AE422" s="3">
        <v>0.05</v>
      </c>
      <c r="AF422" s="3">
        <v>0.34</v>
      </c>
      <c r="AG422" s="3">
        <v>1.05</v>
      </c>
      <c r="AH422" s="3">
        <v>82.99</v>
      </c>
      <c r="AI422" s="3">
        <v>86.43</v>
      </c>
      <c r="AJ422" s="3">
        <v>48.72</v>
      </c>
      <c r="AK422" s="3">
        <v>0.19</v>
      </c>
      <c r="AL422" s="3">
        <v>8.58</v>
      </c>
      <c r="AM422" s="3">
        <v>1.34</v>
      </c>
      <c r="AN422" s="3">
        <v>0.62</v>
      </c>
      <c r="AO422" s="3">
        <v>7.77</v>
      </c>
      <c r="AP422" s="3">
        <v>0.05</v>
      </c>
      <c r="AQ422" s="3">
        <v>0.05</v>
      </c>
    </row>
    <row r="423" spans="1:43">
      <c r="A423" s="2" t="s">
        <v>824</v>
      </c>
      <c r="B423" s="3" t="s">
        <v>40</v>
      </c>
      <c r="C423" s="2">
        <v>3</v>
      </c>
      <c r="D423" s="3" t="s">
        <v>45</v>
      </c>
      <c r="E423" s="3">
        <v>0</v>
      </c>
      <c r="F423" s="3">
        <v>196</v>
      </c>
      <c r="G423" s="3">
        <v>20</v>
      </c>
      <c r="H423" s="3">
        <v>3</v>
      </c>
      <c r="I423" s="18">
        <v>28000000</v>
      </c>
      <c r="J423" s="18">
        <v>28000000</v>
      </c>
      <c r="K423" s="3">
        <v>0</v>
      </c>
      <c r="L423" s="3">
        <v>2.1978021978021976E-2</v>
      </c>
      <c r="M423">
        <v>0.10089169595505021</v>
      </c>
      <c r="N423">
        <v>6.1868686868686865E-2</v>
      </c>
      <c r="O423">
        <v>0.58333333333333337</v>
      </c>
      <c r="P423">
        <v>3.2258064516129032E-4</v>
      </c>
      <c r="Q423">
        <v>0.1176998036848992</v>
      </c>
      <c r="R423" s="7">
        <v>0</v>
      </c>
      <c r="S423" s="7">
        <v>197662.77777777778</v>
      </c>
      <c r="T423" s="3">
        <v>1348</v>
      </c>
      <c r="U423" s="3">
        <v>65.22</v>
      </c>
      <c r="V423" s="3">
        <v>0</v>
      </c>
      <c r="W423" s="3">
        <v>0.6</v>
      </c>
      <c r="X423" s="3">
        <v>7.01</v>
      </c>
      <c r="Y423" s="3">
        <v>0.87</v>
      </c>
      <c r="Z423" s="3">
        <v>0.27</v>
      </c>
      <c r="AA423" s="3">
        <v>0</v>
      </c>
      <c r="AB423" s="3">
        <v>0.13</v>
      </c>
      <c r="AC423" s="3">
        <v>0.67</v>
      </c>
      <c r="AD423" s="3">
        <v>40</v>
      </c>
      <c r="AE423" s="3">
        <v>0</v>
      </c>
      <c r="AF423" s="3">
        <v>0</v>
      </c>
      <c r="AG423" s="3">
        <v>0.8</v>
      </c>
      <c r="AH423" s="3">
        <v>90.7</v>
      </c>
      <c r="AI423" s="3">
        <v>93.54</v>
      </c>
      <c r="AJ423" s="3">
        <v>44.07</v>
      </c>
      <c r="AK423" s="3">
        <v>0</v>
      </c>
      <c r="AL423" s="3">
        <v>7.21</v>
      </c>
      <c r="AM423" s="3">
        <v>0.13</v>
      </c>
      <c r="AN423" s="3">
        <v>0.13</v>
      </c>
      <c r="AO423" s="3">
        <v>11.02</v>
      </c>
      <c r="AP423" s="3">
        <v>0</v>
      </c>
      <c r="AQ423" s="3">
        <v>0</v>
      </c>
    </row>
    <row r="424" spans="1:43">
      <c r="A424" s="3" t="s">
        <v>38</v>
      </c>
      <c r="B424" s="3" t="s">
        <v>28</v>
      </c>
      <c r="C424" s="2">
        <v>3</v>
      </c>
      <c r="D424" s="3" t="s">
        <v>24</v>
      </c>
      <c r="E424" s="3">
        <v>1</v>
      </c>
      <c r="F424" s="3">
        <v>173</v>
      </c>
      <c r="G424" s="3">
        <v>27</v>
      </c>
      <c r="H424" s="3">
        <v>3</v>
      </c>
      <c r="I424" s="18">
        <v>50000000</v>
      </c>
      <c r="J424" s="18">
        <v>50000000</v>
      </c>
      <c r="K424" s="3">
        <v>0</v>
      </c>
      <c r="L424" s="3">
        <v>7.6923076923076927E-2</v>
      </c>
      <c r="M424">
        <v>0.12117315164261416</v>
      </c>
      <c r="N424">
        <v>0.1111111111111111</v>
      </c>
      <c r="O424">
        <v>0.22222222222222221</v>
      </c>
      <c r="P424">
        <v>4.5454545454545456E-2</v>
      </c>
      <c r="Q424">
        <v>4.3266492770303845E-2</v>
      </c>
      <c r="R424" s="7">
        <v>3623135</v>
      </c>
      <c r="S424" s="7">
        <v>3598127</v>
      </c>
      <c r="T424" s="3">
        <v>2214</v>
      </c>
      <c r="U424" s="3">
        <v>40</v>
      </c>
      <c r="V424" s="3">
        <v>25</v>
      </c>
      <c r="W424" s="3">
        <v>0.12</v>
      </c>
      <c r="X424" s="3">
        <v>5.49</v>
      </c>
      <c r="Y424" s="3">
        <v>1.22</v>
      </c>
      <c r="Z424" s="3">
        <v>0.41</v>
      </c>
      <c r="AA424" s="3">
        <v>0</v>
      </c>
      <c r="AB424" s="3">
        <v>0.04</v>
      </c>
      <c r="AC424" s="3">
        <v>0.49</v>
      </c>
      <c r="AD424" s="3">
        <v>41.67</v>
      </c>
      <c r="AE424" s="3">
        <v>0.08</v>
      </c>
      <c r="AF424" s="3">
        <v>3.29</v>
      </c>
      <c r="AG424" s="3">
        <v>3.33</v>
      </c>
      <c r="AH424" s="3">
        <v>87.68</v>
      </c>
      <c r="AI424" s="3">
        <v>91.59</v>
      </c>
      <c r="AJ424" s="3">
        <v>78.23</v>
      </c>
      <c r="AK424" s="3">
        <v>0.65</v>
      </c>
      <c r="AL424" s="3">
        <v>5.81</v>
      </c>
      <c r="AM424" s="3">
        <v>3.33</v>
      </c>
      <c r="AN424" s="3">
        <v>0.69</v>
      </c>
      <c r="AO424" s="3">
        <v>9.5500000000000007</v>
      </c>
      <c r="AP424" s="3">
        <v>0</v>
      </c>
      <c r="AQ424" s="3">
        <v>0.04</v>
      </c>
    </row>
    <row r="425" spans="1:43" ht="15.5">
      <c r="A425" s="3" t="s">
        <v>289</v>
      </c>
      <c r="B425" s="3" t="s">
        <v>42</v>
      </c>
      <c r="C425" s="2">
        <v>2</v>
      </c>
      <c r="D425" s="3" t="s">
        <v>24</v>
      </c>
      <c r="E425" s="3">
        <v>1</v>
      </c>
      <c r="F425" s="3">
        <v>179</v>
      </c>
      <c r="G425" s="3">
        <v>22</v>
      </c>
      <c r="H425" s="3">
        <v>1</v>
      </c>
      <c r="I425" s="18">
        <v>30000000</v>
      </c>
      <c r="J425" s="18">
        <v>30000000</v>
      </c>
      <c r="K425" s="3">
        <v>0</v>
      </c>
      <c r="L425" s="5">
        <v>7.1428571428571425E-2</v>
      </c>
      <c r="M425">
        <v>7.1313644456646869E-2</v>
      </c>
      <c r="N425">
        <v>7.1428571428571425E-2</v>
      </c>
      <c r="O425">
        <v>0.14285714285714285</v>
      </c>
      <c r="P425">
        <v>5.0000000000000001E-3</v>
      </c>
      <c r="Q425">
        <v>3.5142484801554241E-2</v>
      </c>
      <c r="R425" s="7">
        <v>338680</v>
      </c>
      <c r="S425" s="7">
        <v>1689467</v>
      </c>
      <c r="T425" s="3">
        <v>1324</v>
      </c>
      <c r="U425" s="3">
        <v>25</v>
      </c>
      <c r="V425" s="3">
        <v>42.86</v>
      </c>
      <c r="W425" s="3">
        <v>0</v>
      </c>
      <c r="X425" s="3">
        <v>4.08</v>
      </c>
      <c r="Y425" s="3">
        <v>1.0900000000000001</v>
      </c>
      <c r="Z425" s="3">
        <v>0.2</v>
      </c>
      <c r="AA425" s="3">
        <v>0</v>
      </c>
      <c r="AB425" s="3">
        <v>0.2</v>
      </c>
      <c r="AC425" s="3">
        <v>1.5</v>
      </c>
      <c r="AD425" s="3">
        <v>22.73</v>
      </c>
      <c r="AE425" s="3">
        <v>0</v>
      </c>
      <c r="AF425" s="3">
        <v>0.48</v>
      </c>
      <c r="AG425" s="3">
        <v>3.4</v>
      </c>
      <c r="AH425" s="3">
        <v>93.74</v>
      </c>
      <c r="AI425" s="3">
        <v>94.74</v>
      </c>
      <c r="AJ425" s="3">
        <v>81.819999999999993</v>
      </c>
      <c r="AK425" s="3">
        <v>0.27</v>
      </c>
      <c r="AL425" s="3">
        <v>8.02</v>
      </c>
      <c r="AM425" s="3">
        <v>2.31</v>
      </c>
      <c r="AN425" s="3">
        <v>0.48</v>
      </c>
      <c r="AO425" s="3">
        <v>5.51</v>
      </c>
      <c r="AP425" s="3">
        <v>0.14000000000000001</v>
      </c>
      <c r="AQ425" s="3">
        <v>0.14000000000000001</v>
      </c>
    </row>
    <row r="426" spans="1:43" ht="15.5">
      <c r="A426" s="3" t="s">
        <v>291</v>
      </c>
      <c r="B426" s="3" t="s">
        <v>32</v>
      </c>
      <c r="C426" s="2">
        <v>2</v>
      </c>
      <c r="D426" s="3" t="s">
        <v>24</v>
      </c>
      <c r="E426" s="3">
        <v>1</v>
      </c>
      <c r="F426" s="3">
        <v>182</v>
      </c>
      <c r="G426" s="3">
        <v>30</v>
      </c>
      <c r="H426" s="3">
        <v>3</v>
      </c>
      <c r="I426" s="18">
        <v>30000000</v>
      </c>
      <c r="J426" s="18">
        <v>30000000</v>
      </c>
      <c r="K426" s="3">
        <v>0</v>
      </c>
      <c r="L426" s="5">
        <v>5.9523809523809527E-2</v>
      </c>
      <c r="M426">
        <v>0.14421940173791617</v>
      </c>
      <c r="N426">
        <v>9.4771241830065356E-2</v>
      </c>
      <c r="O426">
        <v>0.61904761904761907</v>
      </c>
      <c r="P426">
        <v>2.8571428571428571E-3</v>
      </c>
      <c r="Q426">
        <v>0.14063145292855475</v>
      </c>
      <c r="R426" s="7">
        <v>191926</v>
      </c>
      <c r="S426" s="7">
        <v>194768</v>
      </c>
      <c r="T426" s="3">
        <v>3244</v>
      </c>
      <c r="U426" s="3">
        <v>49.12</v>
      </c>
      <c r="V426" s="3">
        <v>41.3</v>
      </c>
      <c r="W426" s="3">
        <v>0.22</v>
      </c>
      <c r="X426" s="3">
        <v>4.08</v>
      </c>
      <c r="Y426" s="3">
        <v>0.72</v>
      </c>
      <c r="Z426" s="3">
        <v>0.17</v>
      </c>
      <c r="AA426" s="3">
        <v>0.03</v>
      </c>
      <c r="AB426" s="3">
        <v>0.25</v>
      </c>
      <c r="AC426" s="3">
        <v>1.28</v>
      </c>
      <c r="AD426" s="3">
        <v>47.83</v>
      </c>
      <c r="AE426" s="3">
        <v>0.14000000000000001</v>
      </c>
      <c r="AF426" s="3">
        <v>0.55000000000000004</v>
      </c>
      <c r="AG426" s="3">
        <v>1.5</v>
      </c>
      <c r="AH426" s="3">
        <v>87.3</v>
      </c>
      <c r="AI426" s="3">
        <v>89.23</v>
      </c>
      <c r="AJ426" s="3">
        <v>69.66</v>
      </c>
      <c r="AK426" s="3">
        <v>0.36</v>
      </c>
      <c r="AL426" s="3">
        <v>10.68</v>
      </c>
      <c r="AM426" s="3">
        <v>2.0299999999999998</v>
      </c>
      <c r="AN426" s="3">
        <v>1.19</v>
      </c>
      <c r="AO426" s="3">
        <v>12.26</v>
      </c>
      <c r="AP426" s="3">
        <v>1.64</v>
      </c>
      <c r="AQ426" s="3">
        <v>4.72</v>
      </c>
    </row>
    <row r="427" spans="1:43">
      <c r="A427" s="2" t="s">
        <v>816</v>
      </c>
      <c r="B427" s="3" t="s">
        <v>22</v>
      </c>
      <c r="C427" s="2">
        <v>3</v>
      </c>
      <c r="D427" s="3" t="s">
        <v>110</v>
      </c>
      <c r="E427" s="3">
        <v>1</v>
      </c>
      <c r="F427" s="3">
        <v>186</v>
      </c>
      <c r="G427" s="3">
        <v>24</v>
      </c>
      <c r="H427" s="3">
        <v>3</v>
      </c>
      <c r="I427" s="18">
        <v>7000000</v>
      </c>
      <c r="J427" s="18">
        <v>7000000</v>
      </c>
      <c r="K427" s="3">
        <v>0</v>
      </c>
      <c r="L427" s="3">
        <v>1.0989010989010988E-2</v>
      </c>
      <c r="M427">
        <v>3.7434648483482477E-2</v>
      </c>
      <c r="N427">
        <v>2.1527777777777778E-2</v>
      </c>
      <c r="O427">
        <v>0.36363636363636365</v>
      </c>
      <c r="P427">
        <v>0</v>
      </c>
      <c r="Q427">
        <v>5.8764562590186781E-2</v>
      </c>
      <c r="R427" s="7">
        <v>36386</v>
      </c>
      <c r="S427" s="7">
        <v>55543.5</v>
      </c>
      <c r="T427" s="3">
        <v>688</v>
      </c>
      <c r="U427" s="3">
        <v>57.14</v>
      </c>
      <c r="V427" s="3">
        <v>40</v>
      </c>
      <c r="W427" s="3">
        <v>0.39</v>
      </c>
      <c r="X427" s="3">
        <v>5.23</v>
      </c>
      <c r="Y427" s="3">
        <v>0.78</v>
      </c>
      <c r="Z427" s="3">
        <v>0.26</v>
      </c>
      <c r="AA427" s="3">
        <v>0</v>
      </c>
      <c r="AB427" s="3">
        <v>0</v>
      </c>
      <c r="AC427" s="3">
        <v>0.52</v>
      </c>
      <c r="AD427" s="3">
        <v>25</v>
      </c>
      <c r="AE427" s="3">
        <v>0</v>
      </c>
      <c r="AF427" s="3">
        <v>0.39</v>
      </c>
      <c r="AG427" s="3">
        <v>0.78</v>
      </c>
      <c r="AH427" s="3">
        <v>89.67</v>
      </c>
      <c r="AI427" s="3">
        <v>92.22</v>
      </c>
      <c r="AJ427" s="3">
        <v>64.709999999999994</v>
      </c>
      <c r="AK427" s="3">
        <v>0</v>
      </c>
      <c r="AL427" s="3">
        <v>7.46</v>
      </c>
      <c r="AM427" s="3">
        <v>0.65</v>
      </c>
      <c r="AN427" s="3">
        <v>0.13</v>
      </c>
      <c r="AO427" s="3">
        <v>10.47</v>
      </c>
      <c r="AP427" s="3">
        <v>0</v>
      </c>
      <c r="AQ427" s="3">
        <v>0</v>
      </c>
    </row>
    <row r="428" spans="1:43" ht="15.5">
      <c r="A428" s="2" t="s">
        <v>817</v>
      </c>
      <c r="B428" s="3" t="s">
        <v>84</v>
      </c>
      <c r="C428" s="2">
        <v>2</v>
      </c>
      <c r="D428" s="3" t="s">
        <v>13</v>
      </c>
      <c r="E428" s="3">
        <v>1</v>
      </c>
      <c r="F428" s="3">
        <v>176</v>
      </c>
      <c r="G428" s="3">
        <v>35</v>
      </c>
      <c r="H428" s="3">
        <v>1</v>
      </c>
      <c r="I428" s="18">
        <v>800000</v>
      </c>
      <c r="J428" s="18">
        <v>800000</v>
      </c>
      <c r="K428" s="3">
        <v>0</v>
      </c>
      <c r="L428" s="5">
        <v>3.968253968253968E-3</v>
      </c>
      <c r="M428">
        <v>5.4095647154249618E-3</v>
      </c>
      <c r="N428">
        <v>3.5339660339660339E-3</v>
      </c>
      <c r="O428">
        <v>2.8571428571428574E-2</v>
      </c>
      <c r="P428">
        <v>0</v>
      </c>
      <c r="Q428">
        <v>6.9503718393675159E-3</v>
      </c>
      <c r="R428" s="7">
        <v>0</v>
      </c>
      <c r="S428" s="7">
        <v>10995</v>
      </c>
      <c r="T428" s="3">
        <v>2953</v>
      </c>
      <c r="U428" s="3">
        <v>40.79</v>
      </c>
      <c r="V428" s="3">
        <v>32.65</v>
      </c>
      <c r="W428" s="3">
        <v>0.24</v>
      </c>
      <c r="X428" s="3">
        <v>6.25</v>
      </c>
      <c r="Y428" s="3">
        <v>1.65</v>
      </c>
      <c r="Z428" s="3">
        <v>0.21</v>
      </c>
      <c r="AA428" s="3">
        <v>0</v>
      </c>
      <c r="AB428" s="3">
        <v>0</v>
      </c>
      <c r="AC428" s="3">
        <v>0.82</v>
      </c>
      <c r="AD428" s="3">
        <v>37.04</v>
      </c>
      <c r="AE428" s="3">
        <v>0.03</v>
      </c>
      <c r="AF428" s="3">
        <v>0.67</v>
      </c>
      <c r="AG428" s="3">
        <v>1.31</v>
      </c>
      <c r="AH428" s="3">
        <v>78.78</v>
      </c>
      <c r="AI428" s="3">
        <v>85.36</v>
      </c>
      <c r="AJ428" s="3">
        <v>52.22</v>
      </c>
      <c r="AK428" s="3">
        <v>0.09</v>
      </c>
      <c r="AL428" s="3">
        <v>8.81</v>
      </c>
      <c r="AM428" s="3">
        <v>1.71</v>
      </c>
      <c r="AN428" s="3">
        <v>1.22</v>
      </c>
      <c r="AO428" s="3">
        <v>9.42</v>
      </c>
      <c r="AP428" s="3">
        <v>0.06</v>
      </c>
      <c r="AQ428" s="3">
        <v>0</v>
      </c>
    </row>
    <row r="429" spans="1:43">
      <c r="A429" s="2" t="s">
        <v>825</v>
      </c>
      <c r="B429" s="3" t="s">
        <v>88</v>
      </c>
      <c r="C429" s="2">
        <v>3</v>
      </c>
      <c r="D429" s="3" t="s">
        <v>13</v>
      </c>
      <c r="E429" s="3">
        <v>1</v>
      </c>
      <c r="F429" s="3">
        <v>178</v>
      </c>
      <c r="G429" s="3">
        <v>30</v>
      </c>
      <c r="H429" s="3">
        <v>1</v>
      </c>
      <c r="I429" s="20">
        <v>2500000</v>
      </c>
      <c r="J429" s="20">
        <v>2500000</v>
      </c>
      <c r="K429" s="3">
        <v>0</v>
      </c>
      <c r="L429" s="3">
        <v>5.4945054945054941E-3</v>
      </c>
      <c r="M429">
        <v>7.2214227971863998E-2</v>
      </c>
      <c r="N429">
        <v>1.4185814185814185E-2</v>
      </c>
      <c r="O429">
        <v>0.61111111111111116</v>
      </c>
      <c r="P429">
        <v>0</v>
      </c>
      <c r="Q429">
        <v>0.11816775854396781</v>
      </c>
      <c r="R429" s="7">
        <v>0</v>
      </c>
      <c r="S429" s="7"/>
      <c r="T429" s="3">
        <v>2319</v>
      </c>
      <c r="U429" s="3">
        <v>42.59</v>
      </c>
      <c r="V429" s="3">
        <v>50</v>
      </c>
      <c r="W429" s="3">
        <v>0.19</v>
      </c>
      <c r="X429" s="3">
        <v>4.62</v>
      </c>
      <c r="Y429" s="3">
        <v>0.43</v>
      </c>
      <c r="Z429" s="3">
        <v>0.08</v>
      </c>
      <c r="AA429" s="3">
        <v>0</v>
      </c>
      <c r="AB429" s="3">
        <v>0.12</v>
      </c>
      <c r="AC429" s="3">
        <v>0.7</v>
      </c>
      <c r="AD429" s="3">
        <v>38.89</v>
      </c>
      <c r="AE429" s="3">
        <v>0.12</v>
      </c>
      <c r="AF429" s="3">
        <v>4.2300000000000004</v>
      </c>
      <c r="AG429" s="3">
        <v>1.71</v>
      </c>
      <c r="AH429" s="3">
        <v>73.39</v>
      </c>
      <c r="AI429" s="3">
        <v>84.32</v>
      </c>
      <c r="AJ429" s="3">
        <v>48.26</v>
      </c>
      <c r="AK429" s="3">
        <v>0.7</v>
      </c>
      <c r="AL429" s="3">
        <v>7.14</v>
      </c>
      <c r="AM429" s="3">
        <v>4.46</v>
      </c>
      <c r="AN429" s="3">
        <v>1.0900000000000001</v>
      </c>
      <c r="AO429" s="3">
        <v>10.79</v>
      </c>
      <c r="AP429" s="3">
        <v>0.62</v>
      </c>
      <c r="AQ429" s="3">
        <v>0.7</v>
      </c>
    </row>
    <row r="430" spans="1:43">
      <c r="A430" s="2" t="s">
        <v>826</v>
      </c>
      <c r="B430" s="3" t="s">
        <v>90</v>
      </c>
      <c r="C430" s="2">
        <v>3</v>
      </c>
      <c r="D430" s="3" t="s">
        <v>13</v>
      </c>
      <c r="E430" s="3">
        <v>1</v>
      </c>
      <c r="F430" s="3">
        <v>182</v>
      </c>
      <c r="G430" s="3">
        <v>31</v>
      </c>
      <c r="H430" s="3">
        <v>1</v>
      </c>
      <c r="I430" s="20">
        <v>6500000</v>
      </c>
      <c r="J430" s="20">
        <v>6500000</v>
      </c>
      <c r="K430" s="3">
        <v>0</v>
      </c>
      <c r="L430" s="3">
        <v>2.1978021978021976E-2</v>
      </c>
      <c r="M430">
        <v>8.1074236020487869E-2</v>
      </c>
      <c r="N430">
        <v>4.3055555555555555E-2</v>
      </c>
      <c r="O430">
        <v>0.75</v>
      </c>
      <c r="P430">
        <v>0</v>
      </c>
      <c r="Q430">
        <v>0.12328585817582687</v>
      </c>
      <c r="R430" s="7">
        <v>0</v>
      </c>
      <c r="S430" s="7"/>
      <c r="T430" s="3">
        <v>2910</v>
      </c>
      <c r="U430" s="3">
        <v>44.71</v>
      </c>
      <c r="V430" s="3">
        <v>33.33</v>
      </c>
      <c r="W430" s="3">
        <v>0.28000000000000003</v>
      </c>
      <c r="X430" s="3">
        <v>6.43</v>
      </c>
      <c r="Y430" s="3">
        <v>0.96</v>
      </c>
      <c r="Z430" s="3">
        <v>0.28000000000000003</v>
      </c>
      <c r="AA430" s="3">
        <v>0</v>
      </c>
      <c r="AB430" s="3">
        <v>0.22</v>
      </c>
      <c r="AC430" s="3">
        <v>1.48</v>
      </c>
      <c r="AD430" s="3">
        <v>29.17</v>
      </c>
      <c r="AE430" s="3">
        <v>0.06</v>
      </c>
      <c r="AF430" s="3">
        <v>3.19</v>
      </c>
      <c r="AG430" s="3">
        <v>5.47</v>
      </c>
      <c r="AH430" s="3">
        <v>72.39</v>
      </c>
      <c r="AI430" s="3">
        <v>81.739999999999995</v>
      </c>
      <c r="AJ430" s="3">
        <v>50.51</v>
      </c>
      <c r="AK430" s="3">
        <v>0.28000000000000003</v>
      </c>
      <c r="AL430" s="3">
        <v>6.62</v>
      </c>
      <c r="AM430" s="3">
        <v>4.08</v>
      </c>
      <c r="AN430" s="3">
        <v>0.99</v>
      </c>
      <c r="AO430" s="3">
        <v>9.9600000000000009</v>
      </c>
      <c r="AP430" s="3">
        <v>2.41</v>
      </c>
      <c r="AQ430" s="3">
        <v>2.0099999999999998</v>
      </c>
    </row>
    <row r="431" spans="1:43">
      <c r="A431" s="3" t="s">
        <v>254</v>
      </c>
      <c r="B431" s="3" t="s">
        <v>70</v>
      </c>
      <c r="C431" s="2">
        <v>3</v>
      </c>
      <c r="D431" s="3" t="s">
        <v>37</v>
      </c>
      <c r="E431" s="3">
        <v>1</v>
      </c>
      <c r="F431" s="3">
        <v>180</v>
      </c>
      <c r="G431" s="3">
        <v>30</v>
      </c>
      <c r="H431" s="3">
        <v>1</v>
      </c>
      <c r="I431" s="20">
        <v>3000000</v>
      </c>
      <c r="J431" s="20">
        <v>3000000</v>
      </c>
      <c r="K431" s="3">
        <v>0</v>
      </c>
      <c r="L431" s="3">
        <v>1.0989010989010988E-2</v>
      </c>
      <c r="M431">
        <v>3.4733184145428107E-2</v>
      </c>
      <c r="N431">
        <v>2.1527777777777778E-2</v>
      </c>
      <c r="O431">
        <v>0.16666666666666666</v>
      </c>
      <c r="P431">
        <v>0</v>
      </c>
      <c r="Q431">
        <v>3.6537014924777962E-2</v>
      </c>
      <c r="R431" s="7">
        <v>10148</v>
      </c>
      <c r="S431" s="7"/>
      <c r="T431" s="3">
        <v>2247</v>
      </c>
      <c r="U431" s="3">
        <v>52.42</v>
      </c>
      <c r="V431" s="3">
        <v>46.67</v>
      </c>
      <c r="W431" s="3">
        <v>0.32</v>
      </c>
      <c r="X431" s="3">
        <v>5.69</v>
      </c>
      <c r="Y431" s="3">
        <v>1.24</v>
      </c>
      <c r="Z431" s="3">
        <v>0.4</v>
      </c>
      <c r="AA431" s="3">
        <v>0</v>
      </c>
      <c r="AB431" s="3">
        <v>0.04</v>
      </c>
      <c r="AC431" s="3">
        <v>0.32</v>
      </c>
      <c r="AD431" s="3">
        <v>37.5</v>
      </c>
      <c r="AE431" s="3">
        <v>0.04</v>
      </c>
      <c r="AF431" s="3">
        <v>0.04</v>
      </c>
      <c r="AG431" s="3">
        <v>0.48</v>
      </c>
      <c r="AH431" s="3">
        <v>84.9</v>
      </c>
      <c r="AI431" s="3">
        <v>90.81</v>
      </c>
      <c r="AJ431" s="3">
        <v>53.9</v>
      </c>
      <c r="AK431" s="3">
        <v>0.08</v>
      </c>
      <c r="AL431" s="3">
        <v>5.97</v>
      </c>
      <c r="AM431" s="3">
        <v>0.76</v>
      </c>
      <c r="AN431" s="3">
        <v>0.52</v>
      </c>
      <c r="AO431" s="3">
        <v>7.81</v>
      </c>
      <c r="AP431" s="3">
        <v>0.04</v>
      </c>
      <c r="AQ431" s="3">
        <v>0</v>
      </c>
    </row>
    <row r="432" spans="1:43">
      <c r="A432" s="2" t="s">
        <v>827</v>
      </c>
      <c r="B432" s="3" t="s">
        <v>127</v>
      </c>
      <c r="C432" s="2">
        <v>3</v>
      </c>
      <c r="D432" s="3" t="s">
        <v>45</v>
      </c>
      <c r="E432" s="3">
        <v>1</v>
      </c>
      <c r="F432" s="3">
        <v>185</v>
      </c>
      <c r="G432" s="3">
        <v>34</v>
      </c>
      <c r="H432" s="3">
        <v>1</v>
      </c>
      <c r="I432" s="18">
        <v>750000</v>
      </c>
      <c r="J432" s="18">
        <v>750000</v>
      </c>
      <c r="K432" s="3">
        <v>0</v>
      </c>
      <c r="L432" s="3">
        <v>3.663003663003663E-3</v>
      </c>
      <c r="M432">
        <v>5.5621440535381698E-2</v>
      </c>
      <c r="N432">
        <v>6.4516129032258064E-4</v>
      </c>
      <c r="O432">
        <v>0.8571428571428571</v>
      </c>
      <c r="P432">
        <v>0</v>
      </c>
      <c r="Q432">
        <v>0.13337002668640255</v>
      </c>
      <c r="R432" s="7">
        <v>0</v>
      </c>
      <c r="S432" s="7">
        <v>0</v>
      </c>
      <c r="T432" s="3">
        <v>3494</v>
      </c>
      <c r="U432" s="3">
        <v>53.09</v>
      </c>
      <c r="V432" s="3">
        <v>44.74</v>
      </c>
      <c r="W432" s="3">
        <v>0.31</v>
      </c>
      <c r="X432" s="3">
        <v>4.82</v>
      </c>
      <c r="Y432" s="3">
        <v>0.9</v>
      </c>
      <c r="Z432" s="3">
        <v>0.13</v>
      </c>
      <c r="AA432" s="3">
        <v>0.03</v>
      </c>
      <c r="AB432" s="3">
        <v>0.05</v>
      </c>
      <c r="AC432" s="3">
        <v>0.36</v>
      </c>
      <c r="AD432" s="3">
        <v>28.57</v>
      </c>
      <c r="AE432" s="3">
        <v>0.03</v>
      </c>
      <c r="AF432" s="3">
        <v>0.23</v>
      </c>
      <c r="AG432" s="3">
        <v>0.39</v>
      </c>
      <c r="AH432" s="3">
        <v>85.57</v>
      </c>
      <c r="AI432" s="3">
        <v>90.61</v>
      </c>
      <c r="AJ432" s="3">
        <v>59.65</v>
      </c>
      <c r="AK432" s="3">
        <v>0.03</v>
      </c>
      <c r="AL432" s="3">
        <v>6.7</v>
      </c>
      <c r="AM432" s="3">
        <v>0.46</v>
      </c>
      <c r="AN432" s="3">
        <v>0.28000000000000003</v>
      </c>
      <c r="AO432" s="3">
        <v>9.56</v>
      </c>
      <c r="AP432" s="3">
        <v>0</v>
      </c>
      <c r="AQ432" s="3">
        <v>0</v>
      </c>
    </row>
    <row r="433" spans="1:43" ht="15.5">
      <c r="A433" s="2" t="s">
        <v>828</v>
      </c>
      <c r="B433" s="3" t="s">
        <v>78</v>
      </c>
      <c r="C433" s="2">
        <v>2</v>
      </c>
      <c r="D433" s="3" t="s">
        <v>24</v>
      </c>
      <c r="E433" s="3">
        <v>1</v>
      </c>
      <c r="F433" s="3">
        <v>180</v>
      </c>
      <c r="G433" s="3">
        <v>29</v>
      </c>
      <c r="H433" s="3">
        <v>3</v>
      </c>
      <c r="I433" s="18">
        <v>4000000</v>
      </c>
      <c r="J433" s="18">
        <v>4000000</v>
      </c>
      <c r="K433" s="3">
        <v>0</v>
      </c>
      <c r="L433" s="5">
        <v>3.968253968253968E-3</v>
      </c>
      <c r="M433">
        <v>8.9117772424170058E-3</v>
      </c>
      <c r="N433">
        <v>6.3717532467532471E-3</v>
      </c>
      <c r="O433">
        <v>5.185185185185185E-2</v>
      </c>
      <c r="P433">
        <v>0</v>
      </c>
      <c r="Q433">
        <v>1.0563417577694571E-2</v>
      </c>
      <c r="R433" s="7">
        <v>0</v>
      </c>
      <c r="S433" s="7">
        <v>0</v>
      </c>
      <c r="T433" s="3">
        <v>2603</v>
      </c>
      <c r="U433" s="3">
        <v>56.12</v>
      </c>
      <c r="V433" s="3">
        <v>29.17</v>
      </c>
      <c r="W433" s="3">
        <v>0.21</v>
      </c>
      <c r="X433" s="3">
        <v>4.7699999999999996</v>
      </c>
      <c r="Y433" s="3">
        <v>1.59</v>
      </c>
      <c r="Z433" s="3">
        <v>0.45</v>
      </c>
      <c r="AA433" s="3">
        <v>0</v>
      </c>
      <c r="AB433" s="3">
        <v>0</v>
      </c>
      <c r="AC433" s="3">
        <v>7.0000000000000007E-2</v>
      </c>
      <c r="AD433" s="3">
        <v>0</v>
      </c>
      <c r="AE433" s="3">
        <v>0</v>
      </c>
      <c r="AF433" s="3">
        <v>0.14000000000000001</v>
      </c>
      <c r="AG433" s="3">
        <v>0.31</v>
      </c>
      <c r="AH433" s="3">
        <v>86.16</v>
      </c>
      <c r="AI433" s="3">
        <v>91.65</v>
      </c>
      <c r="AJ433" s="3">
        <v>51.4</v>
      </c>
      <c r="AK433" s="3">
        <v>0</v>
      </c>
      <c r="AL433" s="3">
        <v>7.43</v>
      </c>
      <c r="AM433" s="3">
        <v>0.45</v>
      </c>
      <c r="AN433" s="3">
        <v>0.35</v>
      </c>
      <c r="AO433" s="3">
        <v>6.53</v>
      </c>
      <c r="AP433" s="3">
        <v>0.03</v>
      </c>
      <c r="AQ433" s="3">
        <v>0</v>
      </c>
    </row>
    <row r="434" spans="1:43">
      <c r="A434" s="2" t="s">
        <v>829</v>
      </c>
      <c r="B434" s="3" t="s">
        <v>72</v>
      </c>
      <c r="C434" s="2">
        <v>1</v>
      </c>
      <c r="D434" s="3" t="s">
        <v>13</v>
      </c>
      <c r="E434" s="3">
        <v>1</v>
      </c>
      <c r="F434" s="3">
        <v>190</v>
      </c>
      <c r="G434" s="3">
        <v>28</v>
      </c>
      <c r="H434" s="3">
        <v>3</v>
      </c>
      <c r="I434" s="18">
        <v>12000000</v>
      </c>
      <c r="J434" s="18">
        <v>12000000</v>
      </c>
      <c r="K434" s="3">
        <v>0</v>
      </c>
      <c r="L434" s="6">
        <v>1.2714558169103624E-3</v>
      </c>
      <c r="M434">
        <v>4.5807328432313846E-3</v>
      </c>
      <c r="N434">
        <v>2.3313492063492063E-3</v>
      </c>
      <c r="O434">
        <v>4.4596912521440824E-2</v>
      </c>
      <c r="P434">
        <v>0</v>
      </c>
      <c r="Q434">
        <v>7.4149269304158638E-3</v>
      </c>
      <c r="R434" s="7">
        <v>0</v>
      </c>
      <c r="S434" s="7">
        <v>44457</v>
      </c>
      <c r="T434" s="3">
        <v>1356</v>
      </c>
      <c r="U434" s="3">
        <v>32.79</v>
      </c>
      <c r="V434" s="3">
        <v>0</v>
      </c>
      <c r="W434" s="3">
        <v>7.0000000000000007E-2</v>
      </c>
      <c r="X434" s="3">
        <v>1.99</v>
      </c>
      <c r="Y434" s="3">
        <v>1</v>
      </c>
      <c r="Z434" s="3">
        <v>0.27</v>
      </c>
      <c r="AA434" s="3">
        <v>0</v>
      </c>
      <c r="AB434" s="3">
        <v>0.4</v>
      </c>
      <c r="AC434" s="3">
        <v>2.19</v>
      </c>
      <c r="AD434" s="3">
        <v>39.39</v>
      </c>
      <c r="AE434" s="3">
        <v>0.13</v>
      </c>
      <c r="AF434" s="3">
        <v>1.73</v>
      </c>
      <c r="AG434" s="3">
        <v>3.19</v>
      </c>
      <c r="AH434" s="3">
        <v>59.34</v>
      </c>
      <c r="AI434" s="3">
        <v>63.16</v>
      </c>
      <c r="AJ434" s="3">
        <v>50</v>
      </c>
      <c r="AK434" s="3">
        <v>0.33</v>
      </c>
      <c r="AL434" s="3">
        <v>2.85</v>
      </c>
      <c r="AM434" s="3">
        <v>2.06</v>
      </c>
      <c r="AN434" s="3">
        <v>0.93</v>
      </c>
      <c r="AO434" s="3">
        <v>3.45</v>
      </c>
      <c r="AP434" s="3">
        <v>0</v>
      </c>
      <c r="AQ434" s="3">
        <v>0</v>
      </c>
    </row>
    <row r="435" spans="1:43">
      <c r="A435" s="2" t="s">
        <v>830</v>
      </c>
      <c r="B435" s="3" t="s">
        <v>32</v>
      </c>
      <c r="C435" s="2">
        <v>3</v>
      </c>
      <c r="D435" s="3" t="s">
        <v>17</v>
      </c>
      <c r="E435" s="3">
        <v>1</v>
      </c>
      <c r="F435" s="3">
        <v>181</v>
      </c>
      <c r="G435" s="3">
        <v>30</v>
      </c>
      <c r="H435" s="3">
        <v>3</v>
      </c>
      <c r="I435" s="20">
        <v>14000000</v>
      </c>
      <c r="J435" s="20">
        <v>14000000</v>
      </c>
      <c r="K435" s="3">
        <v>0</v>
      </c>
      <c r="L435" s="3">
        <v>4.3956043956043953E-2</v>
      </c>
      <c r="M435">
        <v>0.1101887160384204</v>
      </c>
      <c r="N435">
        <v>7.3214285714285704E-2</v>
      </c>
      <c r="O435">
        <v>0.41666666666666669</v>
      </c>
      <c r="P435">
        <v>1.6129032258064516E-3</v>
      </c>
      <c r="Q435">
        <v>0.10047340812656275</v>
      </c>
      <c r="R435" s="7">
        <v>0</v>
      </c>
      <c r="S435" s="7"/>
      <c r="T435" s="3">
        <v>2484</v>
      </c>
      <c r="U435" s="3">
        <v>41</v>
      </c>
      <c r="V435" s="3">
        <v>50</v>
      </c>
      <c r="W435" s="3">
        <v>0.11</v>
      </c>
      <c r="X435" s="3">
        <v>4.42</v>
      </c>
      <c r="Y435" s="3">
        <v>1.01</v>
      </c>
      <c r="Z435" s="3">
        <v>0.14000000000000001</v>
      </c>
      <c r="AA435" s="3">
        <v>0</v>
      </c>
      <c r="AB435" s="3">
        <v>0.04</v>
      </c>
      <c r="AC435" s="3">
        <v>1.05</v>
      </c>
      <c r="AD435" s="3">
        <v>10.34</v>
      </c>
      <c r="AE435" s="3">
        <v>0.11</v>
      </c>
      <c r="AF435" s="3">
        <v>2.39</v>
      </c>
      <c r="AG435" s="3">
        <v>1.01</v>
      </c>
      <c r="AH435" s="3">
        <v>80.209999999999994</v>
      </c>
      <c r="AI435" s="3">
        <v>85.77</v>
      </c>
      <c r="AJ435" s="3">
        <v>54.37</v>
      </c>
      <c r="AK435" s="3">
        <v>0.4</v>
      </c>
      <c r="AL435" s="3">
        <v>6.7</v>
      </c>
      <c r="AM435" s="3">
        <v>2.46</v>
      </c>
      <c r="AN435" s="3">
        <v>0.69</v>
      </c>
      <c r="AO435" s="3">
        <v>8.48</v>
      </c>
      <c r="AP435" s="3">
        <v>0.47</v>
      </c>
      <c r="AQ435" s="3">
        <v>0.43</v>
      </c>
    </row>
    <row r="436" spans="1:43" ht="15.5">
      <c r="A436" s="2" t="s">
        <v>831</v>
      </c>
      <c r="B436" s="3" t="s">
        <v>124</v>
      </c>
      <c r="C436" s="2">
        <v>2</v>
      </c>
      <c r="D436" s="3" t="s">
        <v>27</v>
      </c>
      <c r="E436" s="3">
        <v>1</v>
      </c>
      <c r="F436" s="3">
        <v>182</v>
      </c>
      <c r="G436" s="3">
        <v>27</v>
      </c>
      <c r="H436" s="3">
        <v>3</v>
      </c>
      <c r="I436" s="18">
        <v>10000000</v>
      </c>
      <c r="J436" s="18">
        <v>10000000</v>
      </c>
      <c r="K436" s="3">
        <v>0</v>
      </c>
      <c r="L436" s="5">
        <v>1.5873015873015872E-2</v>
      </c>
      <c r="M436">
        <v>2.6185963785133343E-2</v>
      </c>
      <c r="N436">
        <v>1.3747165532879819E-2</v>
      </c>
      <c r="O436">
        <v>0.28333333333333333</v>
      </c>
      <c r="P436">
        <v>0</v>
      </c>
      <c r="Q436">
        <v>4.3737793654174163E-2</v>
      </c>
      <c r="R436" s="7">
        <v>18123</v>
      </c>
      <c r="S436" s="7">
        <v>106253</v>
      </c>
      <c r="T436" s="3">
        <v>2525</v>
      </c>
      <c r="U436" s="3">
        <v>38.33</v>
      </c>
      <c r="V436" s="3">
        <v>16.13</v>
      </c>
      <c r="W436" s="3">
        <v>0.25</v>
      </c>
      <c r="X436" s="3">
        <v>4.46</v>
      </c>
      <c r="Y436" s="3">
        <v>1.75</v>
      </c>
      <c r="Z436" s="3">
        <v>0.18</v>
      </c>
      <c r="AA436" s="3">
        <v>0</v>
      </c>
      <c r="AB436" s="3">
        <v>0.14000000000000001</v>
      </c>
      <c r="AC436" s="3">
        <v>1.5</v>
      </c>
      <c r="AD436" s="3">
        <v>26.19</v>
      </c>
      <c r="AE436" s="3">
        <v>0.04</v>
      </c>
      <c r="AF436" s="3">
        <v>1.46</v>
      </c>
      <c r="AG436" s="3">
        <v>2.39</v>
      </c>
      <c r="AH436" s="3">
        <v>83.66</v>
      </c>
      <c r="AI436" s="3">
        <v>87.51</v>
      </c>
      <c r="AJ436" s="3">
        <v>52.56</v>
      </c>
      <c r="AK436" s="3">
        <v>0.39</v>
      </c>
      <c r="AL436" s="3">
        <v>6.7</v>
      </c>
      <c r="AM436" s="3">
        <v>2.39</v>
      </c>
      <c r="AN436" s="3">
        <v>1.25</v>
      </c>
      <c r="AO436" s="3">
        <v>7.24</v>
      </c>
      <c r="AP436" s="3">
        <v>1</v>
      </c>
      <c r="AQ436" s="3">
        <v>1.71</v>
      </c>
    </row>
    <row r="437" spans="1:43">
      <c r="A437" s="2" t="s">
        <v>832</v>
      </c>
      <c r="B437" s="3" t="s">
        <v>34</v>
      </c>
      <c r="C437" s="2">
        <v>3</v>
      </c>
      <c r="D437" s="3" t="s">
        <v>27</v>
      </c>
      <c r="E437" s="3">
        <v>1</v>
      </c>
      <c r="F437" s="3">
        <v>190</v>
      </c>
      <c r="G437" s="3">
        <v>24</v>
      </c>
      <c r="H437" s="3">
        <v>5</v>
      </c>
      <c r="I437" s="20">
        <v>22000000</v>
      </c>
      <c r="J437" s="20">
        <v>22000000</v>
      </c>
      <c r="K437" s="3">
        <v>0</v>
      </c>
      <c r="L437" s="3">
        <v>7.6923076923076927E-2</v>
      </c>
      <c r="M437">
        <v>7.8285015203399158E-2</v>
      </c>
      <c r="N437">
        <v>5.5555555555555552E-2</v>
      </c>
      <c r="O437">
        <v>0.375</v>
      </c>
      <c r="P437">
        <v>5.0000000000000001E-3</v>
      </c>
      <c r="Q437">
        <v>6.5697254023891372E-2</v>
      </c>
      <c r="R437" s="7">
        <v>94020</v>
      </c>
      <c r="S437" s="7"/>
      <c r="T437" s="3">
        <v>1445</v>
      </c>
      <c r="U437" s="3">
        <v>67.239999999999995</v>
      </c>
      <c r="V437" s="3">
        <v>0</v>
      </c>
      <c r="W437" s="3">
        <v>0.69</v>
      </c>
      <c r="X437" s="3">
        <v>4.05</v>
      </c>
      <c r="Y437" s="3">
        <v>1.87</v>
      </c>
      <c r="Z437" s="3">
        <v>0.19</v>
      </c>
      <c r="AA437" s="3">
        <v>0</v>
      </c>
      <c r="AB437" s="3">
        <v>0.12</v>
      </c>
      <c r="AC437" s="3">
        <v>0.5</v>
      </c>
      <c r="AD437" s="3">
        <v>25</v>
      </c>
      <c r="AE437" s="3">
        <v>0</v>
      </c>
      <c r="AF437" s="3">
        <v>0</v>
      </c>
      <c r="AG437" s="3">
        <v>0.19</v>
      </c>
      <c r="AH437" s="3">
        <v>92.5</v>
      </c>
      <c r="AI437" s="3">
        <v>96.1</v>
      </c>
      <c r="AJ437" s="3">
        <v>47.37</v>
      </c>
      <c r="AK437" s="3">
        <v>0</v>
      </c>
      <c r="AL437" s="3">
        <v>4.17</v>
      </c>
      <c r="AM437" s="3">
        <v>0.06</v>
      </c>
      <c r="AN437" s="3">
        <v>0.25</v>
      </c>
      <c r="AO437" s="3">
        <v>7.54</v>
      </c>
      <c r="AP437" s="3">
        <v>0</v>
      </c>
      <c r="AQ437" s="3">
        <v>0</v>
      </c>
    </row>
    <row r="438" spans="1:43" ht="15.5">
      <c r="A438" s="2" t="s">
        <v>833</v>
      </c>
      <c r="B438" s="3" t="s">
        <v>123</v>
      </c>
      <c r="C438" s="2">
        <v>2</v>
      </c>
      <c r="D438" s="3" t="s">
        <v>6</v>
      </c>
      <c r="E438" s="3">
        <v>1</v>
      </c>
      <c r="F438" s="3">
        <v>183</v>
      </c>
      <c r="G438" s="3">
        <v>23</v>
      </c>
      <c r="H438" s="3">
        <v>2</v>
      </c>
      <c r="I438" s="18">
        <v>8000000</v>
      </c>
      <c r="J438" s="18">
        <v>8000000</v>
      </c>
      <c r="K438" s="3">
        <v>0</v>
      </c>
      <c r="L438" s="5">
        <v>3.968253968253968E-3</v>
      </c>
      <c r="M438">
        <v>8.4148306962280629E-3</v>
      </c>
      <c r="N438">
        <v>4.7573953823953821E-3</v>
      </c>
      <c r="O438">
        <v>6.25E-2</v>
      </c>
      <c r="P438">
        <v>0</v>
      </c>
      <c r="Q438">
        <v>1.1757938240574688E-2</v>
      </c>
      <c r="R438" s="7">
        <v>0</v>
      </c>
      <c r="S438" s="7">
        <v>98465</v>
      </c>
      <c r="T438" s="3">
        <v>1648</v>
      </c>
      <c r="U438" s="3">
        <v>42.86</v>
      </c>
      <c r="V438" s="3">
        <v>46.67</v>
      </c>
      <c r="W438" s="3">
        <v>0.11</v>
      </c>
      <c r="X438" s="3">
        <v>3.39</v>
      </c>
      <c r="Y438" s="3">
        <v>0.98</v>
      </c>
      <c r="Z438" s="3">
        <v>0.05</v>
      </c>
      <c r="AA438" s="3">
        <v>0.05</v>
      </c>
      <c r="AB438" s="3">
        <v>0</v>
      </c>
      <c r="AC438" s="3">
        <v>1.2</v>
      </c>
      <c r="AD438" s="3">
        <v>31.82</v>
      </c>
      <c r="AE438" s="3">
        <v>0</v>
      </c>
      <c r="AF438" s="3">
        <v>0.22</v>
      </c>
      <c r="AG438" s="3">
        <v>4.37</v>
      </c>
      <c r="AH438" s="3">
        <v>88.45</v>
      </c>
      <c r="AI438" s="3">
        <v>89.69</v>
      </c>
      <c r="AJ438" s="3">
        <v>58.82</v>
      </c>
      <c r="AK438" s="3">
        <v>0.16</v>
      </c>
      <c r="AL438" s="3">
        <v>3.77</v>
      </c>
      <c r="AM438" s="3">
        <v>0.66</v>
      </c>
      <c r="AN438" s="3">
        <v>0.44</v>
      </c>
      <c r="AO438" s="3">
        <v>3.71</v>
      </c>
      <c r="AP438" s="3">
        <v>0.27</v>
      </c>
      <c r="AQ438" s="3">
        <v>0</v>
      </c>
    </row>
    <row r="439" spans="1:43" ht="15.5">
      <c r="A439" s="2" t="s">
        <v>834</v>
      </c>
      <c r="B439" s="3" t="s">
        <v>60</v>
      </c>
      <c r="C439" s="2">
        <v>2</v>
      </c>
      <c r="D439" s="3" t="s">
        <v>27</v>
      </c>
      <c r="E439" s="3">
        <v>1</v>
      </c>
      <c r="F439" s="3">
        <v>180</v>
      </c>
      <c r="G439" s="3">
        <v>24</v>
      </c>
      <c r="H439" s="3">
        <v>1</v>
      </c>
      <c r="I439" s="20">
        <v>4000000</v>
      </c>
      <c r="J439" s="20">
        <v>4000000</v>
      </c>
      <c r="K439" s="3">
        <v>0</v>
      </c>
      <c r="L439" s="5">
        <v>7.9365079365079361E-3</v>
      </c>
      <c r="M439">
        <v>1.0875130114948617E-2</v>
      </c>
      <c r="N439">
        <v>6.6481137909709335E-3</v>
      </c>
      <c r="O439">
        <v>6.535947712418301E-2</v>
      </c>
      <c r="P439">
        <v>0</v>
      </c>
      <c r="Q439">
        <v>1.3581707909077791E-2</v>
      </c>
      <c r="R439" s="7">
        <v>0</v>
      </c>
      <c r="S439" s="7"/>
      <c r="T439" s="3">
        <v>631</v>
      </c>
      <c r="U439" s="3">
        <v>29.41</v>
      </c>
      <c r="V439" s="3">
        <v>20</v>
      </c>
      <c r="W439" s="3">
        <v>0</v>
      </c>
      <c r="X439" s="3">
        <v>3.42</v>
      </c>
      <c r="Y439" s="3">
        <v>0.86</v>
      </c>
      <c r="Z439" s="3">
        <v>0.28999999999999998</v>
      </c>
      <c r="AA439" s="3">
        <v>0</v>
      </c>
      <c r="AB439" s="3">
        <v>0.28999999999999998</v>
      </c>
      <c r="AC439" s="3">
        <v>1.71</v>
      </c>
      <c r="AD439" s="3">
        <v>33.33</v>
      </c>
      <c r="AE439" s="3">
        <v>0.14000000000000001</v>
      </c>
      <c r="AF439" s="3">
        <v>1.57</v>
      </c>
      <c r="AG439" s="3">
        <v>1.1399999999999999</v>
      </c>
      <c r="AH439" s="3">
        <v>84.97</v>
      </c>
      <c r="AI439" s="3">
        <v>89.33</v>
      </c>
      <c r="AJ439" s="3">
        <v>43.75</v>
      </c>
      <c r="AK439" s="3">
        <v>0.14000000000000001</v>
      </c>
      <c r="AL439" s="3">
        <v>5.56</v>
      </c>
      <c r="AM439" s="3">
        <v>2.71</v>
      </c>
      <c r="AN439" s="3">
        <v>1.28</v>
      </c>
      <c r="AO439" s="3">
        <v>6.28</v>
      </c>
      <c r="AP439" s="3">
        <v>2</v>
      </c>
      <c r="AQ439" s="3">
        <v>4.5599999999999996</v>
      </c>
    </row>
    <row r="440" spans="1:43">
      <c r="A440" s="2" t="s">
        <v>835</v>
      </c>
      <c r="B440" s="3" t="s">
        <v>80</v>
      </c>
      <c r="C440" s="2">
        <v>3</v>
      </c>
      <c r="D440" s="3" t="s">
        <v>27</v>
      </c>
      <c r="E440" s="3">
        <v>1</v>
      </c>
      <c r="F440" s="3">
        <v>180</v>
      </c>
      <c r="G440" s="3">
        <v>30</v>
      </c>
      <c r="H440" s="3">
        <v>2</v>
      </c>
      <c r="I440" s="18">
        <v>13000000</v>
      </c>
      <c r="J440" s="18">
        <v>13000000</v>
      </c>
      <c r="K440" s="3">
        <v>0</v>
      </c>
      <c r="L440" s="3">
        <v>2.1978021978021976E-2</v>
      </c>
      <c r="M440">
        <v>0.1003456622960819</v>
      </c>
      <c r="N440">
        <v>7.1428571428571425E-2</v>
      </c>
      <c r="O440">
        <v>0.5</v>
      </c>
      <c r="P440">
        <v>5.8445353594389242E-4</v>
      </c>
      <c r="Q440">
        <v>0.1000719880648194</v>
      </c>
      <c r="R440" s="7">
        <v>103838</v>
      </c>
      <c r="S440" s="7">
        <v>465283</v>
      </c>
      <c r="T440" s="3">
        <v>2751</v>
      </c>
      <c r="U440" s="3">
        <v>39.29</v>
      </c>
      <c r="V440" s="3">
        <v>33.33</v>
      </c>
      <c r="W440" s="3">
        <v>0.16</v>
      </c>
      <c r="X440" s="3">
        <v>2.91</v>
      </c>
      <c r="Y440" s="3">
        <v>1.57</v>
      </c>
      <c r="Z440" s="3">
        <v>0.2</v>
      </c>
      <c r="AA440" s="3">
        <v>0</v>
      </c>
      <c r="AB440" s="3">
        <v>7.0000000000000007E-2</v>
      </c>
      <c r="AC440" s="3">
        <v>0.49</v>
      </c>
      <c r="AD440" s="3">
        <v>40</v>
      </c>
      <c r="AE440" s="3">
        <v>0.13</v>
      </c>
      <c r="AF440" s="3">
        <v>2.58</v>
      </c>
      <c r="AG440" s="3">
        <v>1.86</v>
      </c>
      <c r="AH440" s="3">
        <v>85.11</v>
      </c>
      <c r="AI440" s="3">
        <v>90.56</v>
      </c>
      <c r="AJ440" s="3">
        <v>60.61</v>
      </c>
      <c r="AK440" s="3">
        <v>0.65</v>
      </c>
      <c r="AL440" s="3">
        <v>7.23</v>
      </c>
      <c r="AM440" s="3">
        <v>2.65</v>
      </c>
      <c r="AN440" s="3">
        <v>0.36</v>
      </c>
      <c r="AO440" s="3">
        <v>10.96</v>
      </c>
      <c r="AP440" s="3">
        <v>0</v>
      </c>
      <c r="AQ440" s="3">
        <v>0</v>
      </c>
    </row>
    <row r="441" spans="1:43">
      <c r="A441" s="2" t="s">
        <v>839</v>
      </c>
      <c r="B441" s="3" t="s">
        <v>126</v>
      </c>
      <c r="C441" s="2">
        <v>3</v>
      </c>
      <c r="D441" s="3" t="s">
        <v>13</v>
      </c>
      <c r="E441" s="3">
        <v>1</v>
      </c>
      <c r="F441" s="3">
        <v>187</v>
      </c>
      <c r="G441" s="3">
        <v>25</v>
      </c>
      <c r="H441" s="3">
        <v>5</v>
      </c>
      <c r="I441" s="18">
        <v>15000000</v>
      </c>
      <c r="J441" s="18">
        <v>15000000</v>
      </c>
      <c r="K441" s="3">
        <v>0</v>
      </c>
      <c r="L441" s="3">
        <v>2.1978021978021976E-2</v>
      </c>
      <c r="M441">
        <v>0.11104662286297742</v>
      </c>
      <c r="N441">
        <v>4.7619047619047616E-2</v>
      </c>
      <c r="O441">
        <v>0.58333333333333337</v>
      </c>
      <c r="P441">
        <v>3.2258064516129032E-4</v>
      </c>
      <c r="Q441">
        <v>0.13834489996904237</v>
      </c>
      <c r="R441" s="7">
        <v>0</v>
      </c>
      <c r="S441" s="7">
        <v>0</v>
      </c>
      <c r="T441" s="3">
        <v>3205</v>
      </c>
      <c r="U441" s="3">
        <v>51.64</v>
      </c>
      <c r="V441" s="3">
        <v>50</v>
      </c>
      <c r="W441" s="3">
        <v>0.17</v>
      </c>
      <c r="X441" s="3">
        <v>4.41</v>
      </c>
      <c r="Y441" s="3">
        <v>0.95</v>
      </c>
      <c r="Z441" s="3">
        <v>0.03</v>
      </c>
      <c r="AA441" s="3">
        <v>0</v>
      </c>
      <c r="AB441" s="3">
        <v>0.06</v>
      </c>
      <c r="AC441" s="3">
        <v>0.48</v>
      </c>
      <c r="AD441" s="3">
        <v>29.41</v>
      </c>
      <c r="AE441" s="3">
        <v>0.11</v>
      </c>
      <c r="AF441" s="3">
        <v>3.93</v>
      </c>
      <c r="AG441" s="3">
        <v>3.2</v>
      </c>
      <c r="AH441" s="3">
        <v>63.65</v>
      </c>
      <c r="AI441" s="3">
        <v>73.37</v>
      </c>
      <c r="AJ441" s="3">
        <v>46.09</v>
      </c>
      <c r="AK441" s="3">
        <v>0.45</v>
      </c>
      <c r="AL441" s="3">
        <v>4.18</v>
      </c>
      <c r="AM441" s="3">
        <v>3.57</v>
      </c>
      <c r="AN441" s="3">
        <v>0.81</v>
      </c>
      <c r="AO441" s="3">
        <v>7.78</v>
      </c>
      <c r="AP441" s="3">
        <v>0</v>
      </c>
      <c r="AQ441" s="3">
        <v>0</v>
      </c>
    </row>
    <row r="442" spans="1:43" ht="15.5">
      <c r="A442" s="2" t="s">
        <v>841</v>
      </c>
      <c r="B442" s="3" t="s">
        <v>88</v>
      </c>
      <c r="C442" s="2">
        <v>2</v>
      </c>
      <c r="D442" s="3" t="s">
        <v>13</v>
      </c>
      <c r="E442" s="3">
        <v>1</v>
      </c>
      <c r="F442" s="3">
        <v>179</v>
      </c>
      <c r="G442" s="3">
        <v>29</v>
      </c>
      <c r="H442" s="3">
        <v>2</v>
      </c>
      <c r="I442" s="18">
        <v>4000000</v>
      </c>
      <c r="J442" s="18">
        <v>4000000</v>
      </c>
      <c r="K442" s="3">
        <v>0</v>
      </c>
      <c r="L442" s="5">
        <v>3.968253968253968E-3</v>
      </c>
      <c r="M442">
        <v>7.1089010425405543E-3</v>
      </c>
      <c r="N442">
        <v>5.7539682539682543E-3</v>
      </c>
      <c r="O442">
        <v>3.5714285714285712E-2</v>
      </c>
      <c r="P442">
        <v>0</v>
      </c>
      <c r="Q442">
        <v>7.4137637200674062E-3</v>
      </c>
      <c r="R442" s="7">
        <v>0</v>
      </c>
      <c r="S442" s="7">
        <v>10654</v>
      </c>
      <c r="T442" s="3">
        <v>1925</v>
      </c>
      <c r="U442" s="3">
        <v>53.52</v>
      </c>
      <c r="V442" s="3">
        <v>13.33</v>
      </c>
      <c r="W442" s="3">
        <v>0.37</v>
      </c>
      <c r="X442" s="3">
        <v>5.42</v>
      </c>
      <c r="Y442" s="3">
        <v>1.08</v>
      </c>
      <c r="Z442" s="3">
        <v>0.19</v>
      </c>
      <c r="AA442" s="3">
        <v>0</v>
      </c>
      <c r="AB442" s="3">
        <v>0</v>
      </c>
      <c r="AC442" s="3">
        <v>1.73</v>
      </c>
      <c r="AD442" s="3">
        <v>18.920000000000002</v>
      </c>
      <c r="AE442" s="3">
        <v>0.19</v>
      </c>
      <c r="AF442" s="3">
        <v>0.42</v>
      </c>
      <c r="AG442" s="3">
        <v>2.85</v>
      </c>
      <c r="AH442" s="3">
        <v>82.59</v>
      </c>
      <c r="AI442" s="3">
        <v>85.21</v>
      </c>
      <c r="AJ442" s="3">
        <v>55.41</v>
      </c>
      <c r="AK442" s="3">
        <v>0.42</v>
      </c>
      <c r="AL442" s="3">
        <v>7.2</v>
      </c>
      <c r="AM442" s="3">
        <v>2.52</v>
      </c>
      <c r="AN442" s="3">
        <v>1.36</v>
      </c>
      <c r="AO442" s="3">
        <v>7.15</v>
      </c>
      <c r="AP442" s="3">
        <v>0.14000000000000001</v>
      </c>
      <c r="AQ442" s="3">
        <v>0.05</v>
      </c>
    </row>
    <row r="443" spans="1:43">
      <c r="A443" s="2" t="s">
        <v>842</v>
      </c>
      <c r="B443" s="3" t="s">
        <v>14</v>
      </c>
      <c r="C443" s="2">
        <v>3</v>
      </c>
      <c r="D443" s="3" t="s">
        <v>9</v>
      </c>
      <c r="E443" s="3">
        <v>0</v>
      </c>
      <c r="F443" s="3">
        <v>174</v>
      </c>
      <c r="G443" s="3">
        <v>28</v>
      </c>
      <c r="H443" s="3">
        <v>2</v>
      </c>
      <c r="I443" s="18">
        <v>25000000</v>
      </c>
      <c r="J443" s="18">
        <v>25000000</v>
      </c>
      <c r="K443" s="3">
        <v>0</v>
      </c>
      <c r="L443" s="3">
        <v>7.6923076923076927E-2</v>
      </c>
      <c r="M443">
        <v>7.8114644283283574E-2</v>
      </c>
      <c r="N443">
        <v>6.25E-2</v>
      </c>
      <c r="O443">
        <v>0.25</v>
      </c>
      <c r="P443">
        <v>5.0000000000000001E-3</v>
      </c>
      <c r="Q443">
        <v>5.3029982643717964E-2</v>
      </c>
      <c r="R443" s="7">
        <v>0</v>
      </c>
      <c r="S443" s="7">
        <v>0</v>
      </c>
      <c r="T443" s="3">
        <v>1917</v>
      </c>
      <c r="U443" s="3">
        <v>50</v>
      </c>
      <c r="V443" s="3">
        <v>28.13</v>
      </c>
      <c r="W443" s="3">
        <v>0.05</v>
      </c>
      <c r="X443" s="3">
        <v>4.51</v>
      </c>
      <c r="Y443" s="3">
        <v>1.17</v>
      </c>
      <c r="Z443" s="3">
        <v>0.23</v>
      </c>
      <c r="AA443" s="3">
        <v>0</v>
      </c>
      <c r="AB443" s="3">
        <v>0</v>
      </c>
      <c r="AC443" s="3">
        <v>0.7</v>
      </c>
      <c r="AD443" s="3">
        <v>20</v>
      </c>
      <c r="AE443" s="3">
        <v>0.09</v>
      </c>
      <c r="AF443" s="3">
        <v>4.18</v>
      </c>
      <c r="AG443" s="3">
        <v>6.38</v>
      </c>
      <c r="AH443" s="3">
        <v>75.05</v>
      </c>
      <c r="AI443" s="3">
        <v>84.84</v>
      </c>
      <c r="AJ443" s="3">
        <v>30.43</v>
      </c>
      <c r="AK443" s="3">
        <v>0.56000000000000005</v>
      </c>
      <c r="AL443" s="3">
        <v>6.15</v>
      </c>
      <c r="AM443" s="3">
        <v>4.13</v>
      </c>
      <c r="AN443" s="3">
        <v>0.89</v>
      </c>
      <c r="AO443" s="3">
        <v>9.77</v>
      </c>
      <c r="AP443" s="3">
        <v>0.09</v>
      </c>
      <c r="AQ443" s="3">
        <v>0.75</v>
      </c>
    </row>
    <row r="444" spans="1:43">
      <c r="A444" s="2" t="s">
        <v>838</v>
      </c>
      <c r="B444" s="3" t="s">
        <v>123</v>
      </c>
      <c r="C444" s="2">
        <v>3</v>
      </c>
      <c r="D444" s="3" t="s">
        <v>6</v>
      </c>
      <c r="E444" s="3">
        <v>0</v>
      </c>
      <c r="F444" s="3">
        <v>188</v>
      </c>
      <c r="G444" s="3">
        <v>35</v>
      </c>
      <c r="H444" s="3">
        <v>2</v>
      </c>
      <c r="I444" s="18">
        <v>1500000</v>
      </c>
      <c r="J444" s="18">
        <v>1500000</v>
      </c>
      <c r="K444" s="3">
        <v>0</v>
      </c>
      <c r="L444" s="3">
        <v>1.0989010989010988E-2</v>
      </c>
      <c r="M444">
        <v>5.4418927869509796E-2</v>
      </c>
      <c r="N444">
        <v>4.1666666666666664E-2</v>
      </c>
      <c r="O444">
        <v>0.33333333333333331</v>
      </c>
      <c r="P444">
        <v>6.4516129032258064E-4</v>
      </c>
      <c r="Q444">
        <v>5.525875051680379E-2</v>
      </c>
      <c r="R444" s="7">
        <v>1808879</v>
      </c>
      <c r="S444" s="7">
        <v>0</v>
      </c>
      <c r="T444" s="3">
        <v>3446</v>
      </c>
      <c r="U444" s="3">
        <v>50.68</v>
      </c>
      <c r="V444" s="3">
        <v>47.62</v>
      </c>
      <c r="W444" s="3">
        <v>0.52</v>
      </c>
      <c r="X444" s="3">
        <v>5.28</v>
      </c>
      <c r="Y444" s="3">
        <v>1.1499999999999999</v>
      </c>
      <c r="Z444" s="3">
        <v>0.28999999999999998</v>
      </c>
      <c r="AA444" s="3">
        <v>0</v>
      </c>
      <c r="AB444" s="3">
        <v>0.03</v>
      </c>
      <c r="AC444" s="3">
        <v>0.37</v>
      </c>
      <c r="AD444" s="3">
        <v>21.43</v>
      </c>
      <c r="AE444" s="3">
        <v>0.03</v>
      </c>
      <c r="AF444" s="3">
        <v>0.1</v>
      </c>
      <c r="AG444" s="3">
        <v>0.42</v>
      </c>
      <c r="AH444" s="3">
        <v>92.48</v>
      </c>
      <c r="AI444" s="3">
        <v>96.22</v>
      </c>
      <c r="AJ444" s="3">
        <v>55.45</v>
      </c>
      <c r="AK444" s="3">
        <v>0.05</v>
      </c>
      <c r="AL444" s="3">
        <v>4.5999999999999996</v>
      </c>
      <c r="AM444" s="3">
        <v>0.65</v>
      </c>
      <c r="AN444" s="3">
        <v>0.76</v>
      </c>
      <c r="AO444" s="3">
        <v>8.41</v>
      </c>
      <c r="AP444" s="3">
        <v>0</v>
      </c>
      <c r="AQ444" s="3">
        <v>0</v>
      </c>
    </row>
    <row r="445" spans="1:43" ht="15.5">
      <c r="A445" s="2" t="s">
        <v>890</v>
      </c>
      <c r="B445" s="3" t="s">
        <v>155</v>
      </c>
      <c r="C445" s="2">
        <v>3</v>
      </c>
      <c r="D445" s="3" t="s">
        <v>108</v>
      </c>
      <c r="E445" s="3">
        <v>1</v>
      </c>
      <c r="F445" s="3">
        <v>185</v>
      </c>
      <c r="G445" s="3">
        <v>29</v>
      </c>
      <c r="H445" s="3">
        <v>1</v>
      </c>
      <c r="I445" s="18">
        <v>6000000</v>
      </c>
      <c r="J445" s="18">
        <v>6000000</v>
      </c>
      <c r="K445" s="3">
        <v>0</v>
      </c>
      <c r="L445" s="5">
        <v>1.0989011E-2</v>
      </c>
      <c r="M445">
        <v>3.075535335633232E-2</v>
      </c>
      <c r="N445">
        <v>2.6388888888888889E-2</v>
      </c>
      <c r="O445">
        <v>0.14285714285714285</v>
      </c>
      <c r="P445">
        <v>0</v>
      </c>
      <c r="Q445">
        <v>2.6960416824980744E-2</v>
      </c>
      <c r="R445" s="7">
        <v>122084</v>
      </c>
      <c r="S445" s="7">
        <v>13199</v>
      </c>
      <c r="T445" s="3">
        <v>1617</v>
      </c>
      <c r="U445" s="3">
        <v>50</v>
      </c>
      <c r="V445" s="3">
        <v>44.44</v>
      </c>
      <c r="W445" s="3">
        <v>0.28000000000000003</v>
      </c>
      <c r="X445" s="3">
        <v>5.45</v>
      </c>
      <c r="Y445" s="3">
        <v>0.89</v>
      </c>
      <c r="Z445" s="3">
        <v>0.17</v>
      </c>
      <c r="AA445" s="3">
        <v>0</v>
      </c>
      <c r="AB445" s="3">
        <v>0</v>
      </c>
      <c r="AC445" s="3">
        <v>0.61</v>
      </c>
      <c r="AD445" s="3">
        <v>9.09</v>
      </c>
      <c r="AE445" s="3">
        <v>0.06</v>
      </c>
      <c r="AF445" s="3">
        <v>3.84</v>
      </c>
      <c r="AG445" s="3">
        <v>2.17</v>
      </c>
      <c r="AH445" s="3">
        <v>78.91</v>
      </c>
      <c r="AI445" s="3">
        <v>88.4</v>
      </c>
      <c r="AJ445" s="3">
        <v>63.11</v>
      </c>
      <c r="AK445" s="3">
        <v>0.5</v>
      </c>
      <c r="AL445" s="3">
        <v>5.96</v>
      </c>
      <c r="AM445" s="3">
        <v>4.12</v>
      </c>
      <c r="AN445" s="3">
        <v>0.67</v>
      </c>
      <c r="AO445" s="3">
        <v>10.19</v>
      </c>
      <c r="AP445" s="3">
        <v>0</v>
      </c>
      <c r="AQ445" s="3">
        <v>0</v>
      </c>
    </row>
    <row r="446" spans="1:43">
      <c r="A446" s="2" t="s">
        <v>525</v>
      </c>
      <c r="B446" s="3" t="s">
        <v>126</v>
      </c>
      <c r="C446" s="2">
        <v>3</v>
      </c>
      <c r="D446" s="3" t="s">
        <v>39</v>
      </c>
      <c r="E446" s="3">
        <v>1</v>
      </c>
      <c r="F446" s="3">
        <v>188</v>
      </c>
      <c r="G446" s="3">
        <v>32</v>
      </c>
      <c r="H446" s="3">
        <v>2</v>
      </c>
      <c r="I446" s="18">
        <v>2500000</v>
      </c>
      <c r="J446" s="18">
        <v>2500000</v>
      </c>
      <c r="K446" s="3">
        <v>0</v>
      </c>
      <c r="L446" s="3">
        <v>1.0989010989010988E-2</v>
      </c>
      <c r="M446">
        <v>5.0918836370167017E-2</v>
      </c>
      <c r="N446">
        <v>2.7777777777777776E-2</v>
      </c>
      <c r="O446">
        <v>0.33333333333333331</v>
      </c>
      <c r="P446">
        <v>0</v>
      </c>
      <c r="Q446">
        <v>6.5793176276213408E-2</v>
      </c>
      <c r="R446" s="7">
        <v>0</v>
      </c>
      <c r="S446" s="7">
        <v>34626.571428571428</v>
      </c>
      <c r="T446" s="3">
        <v>1486</v>
      </c>
      <c r="U446" s="3">
        <v>56.52</v>
      </c>
      <c r="V446" s="3">
        <v>16.670000000000002</v>
      </c>
      <c r="W446" s="3">
        <v>0.48</v>
      </c>
      <c r="X446" s="3">
        <v>6</v>
      </c>
      <c r="Y446" s="3">
        <v>0.61</v>
      </c>
      <c r="Z446" s="3">
        <v>0.12</v>
      </c>
      <c r="AA446" s="3">
        <v>0</v>
      </c>
      <c r="AB446" s="3">
        <v>0</v>
      </c>
      <c r="AC446" s="3">
        <v>0.24</v>
      </c>
      <c r="AD446" s="3">
        <v>25</v>
      </c>
      <c r="AE446" s="3">
        <v>0</v>
      </c>
      <c r="AF446" s="3">
        <v>0.55000000000000004</v>
      </c>
      <c r="AG446" s="3">
        <v>0.97</v>
      </c>
      <c r="AH446" s="3">
        <v>83.96</v>
      </c>
      <c r="AI446" s="3">
        <v>90.06</v>
      </c>
      <c r="AJ446" s="3">
        <v>58.72</v>
      </c>
      <c r="AK446" s="3">
        <v>0</v>
      </c>
      <c r="AL446" s="3">
        <v>6.84</v>
      </c>
      <c r="AM446" s="3">
        <v>0.79</v>
      </c>
      <c r="AN446" s="3">
        <v>0.24</v>
      </c>
      <c r="AO446" s="3">
        <v>10.54</v>
      </c>
      <c r="AP446" s="3">
        <v>0</v>
      </c>
      <c r="AQ446" s="3">
        <v>0</v>
      </c>
    </row>
    <row r="447" spans="1:43">
      <c r="A447" s="2" t="s">
        <v>844</v>
      </c>
      <c r="B447" s="3" t="s">
        <v>18</v>
      </c>
      <c r="C447" s="2">
        <v>3</v>
      </c>
      <c r="D447" s="3" t="s">
        <v>21</v>
      </c>
      <c r="E447" s="3">
        <v>0</v>
      </c>
      <c r="F447" s="3">
        <v>180</v>
      </c>
      <c r="G447" s="3">
        <v>26</v>
      </c>
      <c r="H447" s="3">
        <v>2</v>
      </c>
      <c r="I447" s="18">
        <v>55000000</v>
      </c>
      <c r="J447" s="18">
        <v>55000000</v>
      </c>
      <c r="K447" s="3">
        <v>0</v>
      </c>
      <c r="L447" s="3">
        <v>7.6923076923076927E-2</v>
      </c>
      <c r="M447">
        <v>0.12040321405628217</v>
      </c>
      <c r="N447">
        <v>0.11805555555555555</v>
      </c>
      <c r="O447">
        <v>0.2857142857142857</v>
      </c>
      <c r="P447">
        <v>0.02</v>
      </c>
      <c r="Q447">
        <v>5.3718193614854741E-2</v>
      </c>
      <c r="R447" s="7">
        <v>1775956</v>
      </c>
      <c r="S447" s="7">
        <v>4571844</v>
      </c>
      <c r="T447" s="3">
        <v>2655</v>
      </c>
      <c r="U447" s="3">
        <v>50.98</v>
      </c>
      <c r="V447" s="3">
        <v>30.77</v>
      </c>
      <c r="W447" s="3">
        <v>0.1</v>
      </c>
      <c r="X447" s="3">
        <v>3.66</v>
      </c>
      <c r="Y447" s="3">
        <v>0.51</v>
      </c>
      <c r="Z447" s="3">
        <v>0.1</v>
      </c>
      <c r="AA447" s="3">
        <v>0</v>
      </c>
      <c r="AB447" s="3">
        <v>0.1</v>
      </c>
      <c r="AC447" s="3">
        <v>1.59</v>
      </c>
      <c r="AD447" s="3">
        <v>34.04</v>
      </c>
      <c r="AE447" s="3">
        <v>0.1</v>
      </c>
      <c r="AF447" s="3">
        <v>4.78</v>
      </c>
      <c r="AG447" s="3">
        <v>2.2400000000000002</v>
      </c>
      <c r="AH447" s="3">
        <v>84.64</v>
      </c>
      <c r="AI447" s="3">
        <v>91.15</v>
      </c>
      <c r="AJ447" s="3">
        <v>51.18</v>
      </c>
      <c r="AK447" s="3">
        <v>0.51</v>
      </c>
      <c r="AL447" s="3">
        <v>9.2200000000000006</v>
      </c>
      <c r="AM447" s="3">
        <v>4.41</v>
      </c>
      <c r="AN447" s="3">
        <v>0.57999999999999996</v>
      </c>
      <c r="AO447" s="3">
        <v>12.47</v>
      </c>
      <c r="AP447" s="3">
        <v>0.54</v>
      </c>
      <c r="AQ447" s="3">
        <v>0.17</v>
      </c>
    </row>
    <row r="448" spans="1:43" ht="15.5">
      <c r="A448" s="2" t="s">
        <v>526</v>
      </c>
      <c r="B448" s="3" t="s">
        <v>128</v>
      </c>
      <c r="C448" s="2">
        <v>2</v>
      </c>
      <c r="D448" s="3" t="s">
        <v>9</v>
      </c>
      <c r="E448" s="3">
        <v>0</v>
      </c>
      <c r="F448" s="3">
        <v>166</v>
      </c>
      <c r="G448" s="3">
        <v>21</v>
      </c>
      <c r="H448" s="3">
        <v>3</v>
      </c>
      <c r="I448" s="18">
        <v>30000000</v>
      </c>
      <c r="J448" s="18">
        <v>30000000</v>
      </c>
      <c r="K448" s="3">
        <v>0</v>
      </c>
      <c r="L448" s="5">
        <v>2.3809523809523808E-2</v>
      </c>
      <c r="M448">
        <v>4.5701229431755815E-2</v>
      </c>
      <c r="N448">
        <v>2.7443609022556388E-2</v>
      </c>
      <c r="O448">
        <v>0.21212121212121213</v>
      </c>
      <c r="P448">
        <v>4.7619047619047619E-4</v>
      </c>
      <c r="Q448">
        <v>5.4008550509482861E-2</v>
      </c>
      <c r="R448" s="7">
        <v>19071</v>
      </c>
      <c r="S448" s="7">
        <v>44842.642857142855</v>
      </c>
      <c r="T448" s="3">
        <v>2399</v>
      </c>
      <c r="U448" s="3">
        <v>19.57</v>
      </c>
      <c r="V448" s="3">
        <v>41.67</v>
      </c>
      <c r="W448" s="3">
        <v>0.08</v>
      </c>
      <c r="X448" s="3">
        <v>3.15</v>
      </c>
      <c r="Y448" s="3">
        <v>0.53</v>
      </c>
      <c r="Z448" s="3">
        <v>0.11</v>
      </c>
      <c r="AA448" s="3">
        <v>0</v>
      </c>
      <c r="AB448" s="3">
        <v>0.26</v>
      </c>
      <c r="AC448" s="3">
        <v>1.54</v>
      </c>
      <c r="AD448" s="3">
        <v>51.22</v>
      </c>
      <c r="AE448" s="3">
        <v>0.19</v>
      </c>
      <c r="AF448" s="3">
        <v>1.24</v>
      </c>
      <c r="AG448" s="3">
        <v>4.6900000000000004</v>
      </c>
      <c r="AH448" s="3">
        <v>74.489999999999995</v>
      </c>
      <c r="AI448" s="3">
        <v>78.150000000000006</v>
      </c>
      <c r="AJ448" s="3">
        <v>48.08</v>
      </c>
      <c r="AK448" s="3">
        <v>0.6</v>
      </c>
      <c r="AL448" s="3">
        <v>3.79</v>
      </c>
      <c r="AM448" s="3">
        <v>3.08</v>
      </c>
      <c r="AN448" s="3">
        <v>1.65</v>
      </c>
      <c r="AO448" s="3">
        <v>5.29</v>
      </c>
      <c r="AP448" s="3">
        <v>0.04</v>
      </c>
      <c r="AQ448" s="3">
        <v>0.71</v>
      </c>
    </row>
    <row r="449" spans="1:43" ht="15.5">
      <c r="A449" s="3" t="s">
        <v>259</v>
      </c>
      <c r="B449" s="3" t="s">
        <v>136</v>
      </c>
      <c r="C449" s="2">
        <v>3</v>
      </c>
      <c r="D449" s="3" t="s">
        <v>24</v>
      </c>
      <c r="E449" s="3">
        <v>1</v>
      </c>
      <c r="F449" s="3">
        <v>184</v>
      </c>
      <c r="G449" s="3">
        <v>24</v>
      </c>
      <c r="H449" s="3">
        <v>3</v>
      </c>
      <c r="I449" s="20">
        <v>3000000</v>
      </c>
      <c r="J449" s="20">
        <v>3000000</v>
      </c>
      <c r="K449" s="3">
        <v>0</v>
      </c>
      <c r="L449" s="5">
        <v>6.4102564102564109E-3</v>
      </c>
      <c r="M449">
        <v>6.2311160412280533E-2</v>
      </c>
      <c r="N449">
        <v>9.5454545454545462E-3</v>
      </c>
      <c r="O449">
        <v>0.35</v>
      </c>
      <c r="P449">
        <v>0</v>
      </c>
      <c r="Q449">
        <v>9.4077905972714052E-2</v>
      </c>
      <c r="R449" s="7">
        <v>4892</v>
      </c>
      <c r="S449" s="7"/>
      <c r="T449" s="3">
        <v>1260</v>
      </c>
      <c r="U449" s="3">
        <v>68.75</v>
      </c>
      <c r="V449" s="3">
        <v>60</v>
      </c>
      <c r="W449" s="3">
        <v>0.31</v>
      </c>
      <c r="X449" s="3">
        <v>5.17</v>
      </c>
      <c r="Y449" s="3">
        <v>1</v>
      </c>
      <c r="Z449" s="3">
        <v>0.28999999999999998</v>
      </c>
      <c r="AA449" s="3">
        <v>0</v>
      </c>
      <c r="AB449" s="3">
        <v>0</v>
      </c>
      <c r="AC449" s="3">
        <v>0.15</v>
      </c>
      <c r="AD449" s="3">
        <v>50</v>
      </c>
      <c r="AE449" s="3">
        <v>0</v>
      </c>
      <c r="AF449" s="3">
        <v>0.08</v>
      </c>
      <c r="AG449" s="3">
        <v>0.15</v>
      </c>
      <c r="AH449" s="3">
        <v>91</v>
      </c>
      <c r="AI449" s="3">
        <v>93.67</v>
      </c>
      <c r="AJ449" s="3">
        <v>66.67</v>
      </c>
      <c r="AK449" s="3">
        <v>0</v>
      </c>
      <c r="AL449" s="3">
        <v>4.55</v>
      </c>
      <c r="AM449" s="3">
        <v>0.39</v>
      </c>
      <c r="AN449" s="3">
        <v>0.62</v>
      </c>
      <c r="AO449" s="3">
        <v>7.48</v>
      </c>
      <c r="AP449" s="3">
        <v>0.08</v>
      </c>
      <c r="AQ449" s="3">
        <v>0</v>
      </c>
    </row>
    <row r="450" spans="1:43">
      <c r="A450" s="2" t="s">
        <v>845</v>
      </c>
      <c r="B450" s="3" t="s">
        <v>200</v>
      </c>
      <c r="C450" s="2">
        <v>1</v>
      </c>
      <c r="D450" s="3" t="s">
        <v>24</v>
      </c>
      <c r="E450" s="3">
        <v>1</v>
      </c>
      <c r="F450" s="3">
        <v>170</v>
      </c>
      <c r="G450" s="3">
        <v>31</v>
      </c>
      <c r="H450" s="3">
        <v>2</v>
      </c>
      <c r="I450" s="18">
        <v>1800000</v>
      </c>
      <c r="J450" s="18">
        <v>1800000</v>
      </c>
      <c r="K450" s="3">
        <v>0</v>
      </c>
      <c r="L450" s="6">
        <v>3.178639542275906E-4</v>
      </c>
      <c r="M450">
        <v>1.7249503612790384E-3</v>
      </c>
      <c r="N450">
        <v>5.8431952662721886E-4</v>
      </c>
      <c r="O450">
        <v>2.7777777777777776E-2</v>
      </c>
      <c r="P450">
        <v>0</v>
      </c>
      <c r="Q450">
        <v>4.0969901918329011E-3</v>
      </c>
      <c r="R450" s="7">
        <v>0</v>
      </c>
      <c r="S450" s="7">
        <v>0</v>
      </c>
      <c r="T450" s="3">
        <v>2446</v>
      </c>
      <c r="U450" s="3">
        <v>10.42</v>
      </c>
      <c r="V450" s="3">
        <v>23.53</v>
      </c>
      <c r="W450" s="3">
        <v>0.04</v>
      </c>
      <c r="X450" s="3">
        <v>2.69</v>
      </c>
      <c r="Y450" s="3">
        <v>1.58</v>
      </c>
      <c r="Z450" s="3">
        <v>0.18</v>
      </c>
      <c r="AA450" s="3">
        <v>0</v>
      </c>
      <c r="AB450" s="3">
        <v>0.04</v>
      </c>
      <c r="AC450" s="3">
        <v>1.32</v>
      </c>
      <c r="AD450" s="3">
        <v>36.11</v>
      </c>
      <c r="AE450" s="3">
        <v>0.11</v>
      </c>
      <c r="AF450" s="3">
        <v>7.21</v>
      </c>
      <c r="AG450" s="3">
        <v>6.55</v>
      </c>
      <c r="AH450" s="3">
        <v>72.37</v>
      </c>
      <c r="AI450" s="3">
        <v>84.4</v>
      </c>
      <c r="AJ450" s="3">
        <v>59.74</v>
      </c>
      <c r="AK450" s="3">
        <v>0.81</v>
      </c>
      <c r="AL450" s="3">
        <v>2.94</v>
      </c>
      <c r="AM450" s="3">
        <v>5.81</v>
      </c>
      <c r="AN450" s="3">
        <v>0.7</v>
      </c>
      <c r="AO450" s="3">
        <v>6.88</v>
      </c>
      <c r="AP450" s="3">
        <v>1.73</v>
      </c>
      <c r="AQ450" s="3">
        <v>2.72</v>
      </c>
    </row>
    <row r="451" spans="1:43" ht="15.5">
      <c r="A451" s="2" t="s">
        <v>846</v>
      </c>
      <c r="B451" s="3" t="s">
        <v>136</v>
      </c>
      <c r="C451" s="2">
        <v>3</v>
      </c>
      <c r="D451" s="3" t="s">
        <v>24</v>
      </c>
      <c r="E451" s="3">
        <v>0</v>
      </c>
      <c r="F451" s="3">
        <v>175</v>
      </c>
      <c r="G451" s="3">
        <v>25</v>
      </c>
      <c r="H451" s="3">
        <v>4</v>
      </c>
      <c r="I451" s="18">
        <v>1500000</v>
      </c>
      <c r="J451" s="18">
        <v>1500000</v>
      </c>
      <c r="K451" s="3">
        <v>0</v>
      </c>
      <c r="L451" s="5">
        <v>7.326007326007326E-3</v>
      </c>
      <c r="M451">
        <v>6.0383166759110624E-2</v>
      </c>
      <c r="N451">
        <v>1.3005050505050506E-2</v>
      </c>
      <c r="O451">
        <v>0.66666666666666663</v>
      </c>
      <c r="P451">
        <v>0</v>
      </c>
      <c r="Q451">
        <v>0.11739636065449899</v>
      </c>
      <c r="R451" s="7">
        <v>3303</v>
      </c>
      <c r="S451" s="7">
        <v>14503.285714285714</v>
      </c>
      <c r="T451" s="3">
        <v>1854</v>
      </c>
      <c r="U451" s="3">
        <v>65.709999999999994</v>
      </c>
      <c r="V451" s="3">
        <v>14.29</v>
      </c>
      <c r="W451" s="3">
        <v>0.2</v>
      </c>
      <c r="X451" s="3">
        <v>6.49</v>
      </c>
      <c r="Y451" s="3">
        <v>1.33</v>
      </c>
      <c r="Z451" s="3">
        <v>0.28999999999999998</v>
      </c>
      <c r="AA451" s="3">
        <v>0</v>
      </c>
      <c r="AB451" s="3">
        <v>0</v>
      </c>
      <c r="AC451" s="3">
        <v>0.1</v>
      </c>
      <c r="AD451" s="3">
        <v>0</v>
      </c>
      <c r="AE451" s="3">
        <v>0.15</v>
      </c>
      <c r="AF451" s="3">
        <v>3.27</v>
      </c>
      <c r="AG451" s="3">
        <v>1.99</v>
      </c>
      <c r="AH451" s="3">
        <v>81.180000000000007</v>
      </c>
      <c r="AI451" s="3">
        <v>90.92</v>
      </c>
      <c r="AJ451" s="3">
        <v>42.55</v>
      </c>
      <c r="AK451" s="3">
        <v>0.36</v>
      </c>
      <c r="AL451" s="3">
        <v>5.47</v>
      </c>
      <c r="AM451" s="3">
        <v>3.12</v>
      </c>
      <c r="AN451" s="3">
        <v>1.23</v>
      </c>
      <c r="AO451" s="3">
        <v>8.74</v>
      </c>
      <c r="AP451" s="3">
        <v>0.1</v>
      </c>
      <c r="AQ451" s="3">
        <v>0</v>
      </c>
    </row>
    <row r="452" spans="1:43">
      <c r="A452" s="2" t="s">
        <v>847</v>
      </c>
      <c r="B452" s="3" t="s">
        <v>130</v>
      </c>
      <c r="C452" s="2">
        <v>3</v>
      </c>
      <c r="D452" s="3" t="s">
        <v>24</v>
      </c>
      <c r="E452" s="3">
        <v>1</v>
      </c>
      <c r="F452" s="3">
        <v>183</v>
      </c>
      <c r="G452" s="3">
        <v>29</v>
      </c>
      <c r="H452" s="3">
        <v>4</v>
      </c>
      <c r="I452" s="18">
        <v>9000000</v>
      </c>
      <c r="J452" s="18">
        <v>9000000</v>
      </c>
      <c r="K452" s="3">
        <v>0</v>
      </c>
      <c r="L452" s="3">
        <v>1.0989010989010988E-2</v>
      </c>
      <c r="M452">
        <v>3.273090412559939E-2</v>
      </c>
      <c r="N452">
        <v>2.6388888888888889E-2</v>
      </c>
      <c r="O452">
        <v>0.14285714285714285</v>
      </c>
      <c r="P452">
        <v>0</v>
      </c>
      <c r="Q452">
        <v>3.2890876241560188E-2</v>
      </c>
      <c r="R452" s="7">
        <v>50382</v>
      </c>
      <c r="S452" s="7">
        <v>17538</v>
      </c>
      <c r="T452" s="3">
        <v>1957</v>
      </c>
      <c r="U452" s="3">
        <v>49.48</v>
      </c>
      <c r="V452" s="3">
        <v>100</v>
      </c>
      <c r="W452" s="3">
        <v>0.41</v>
      </c>
      <c r="X452" s="3">
        <v>5.52</v>
      </c>
      <c r="Y452" s="3">
        <v>0.78</v>
      </c>
      <c r="Z452" s="3">
        <v>0.18</v>
      </c>
      <c r="AA452" s="3">
        <v>0</v>
      </c>
      <c r="AB452" s="3">
        <v>0</v>
      </c>
      <c r="AC452" s="3">
        <v>0.28000000000000003</v>
      </c>
      <c r="AD452" s="3">
        <v>33.33</v>
      </c>
      <c r="AE452" s="3">
        <v>0</v>
      </c>
      <c r="AF452" s="3">
        <v>0.14000000000000001</v>
      </c>
      <c r="AG452" s="3">
        <v>0.41</v>
      </c>
      <c r="AH452" s="3">
        <v>90.37</v>
      </c>
      <c r="AI452" s="3">
        <v>93.97</v>
      </c>
      <c r="AJ452" s="3">
        <v>58.93</v>
      </c>
      <c r="AK452" s="3">
        <v>0</v>
      </c>
      <c r="AL452" s="3">
        <v>6.12</v>
      </c>
      <c r="AM452" s="3">
        <v>0.6</v>
      </c>
      <c r="AN452" s="3">
        <v>0.18</v>
      </c>
      <c r="AO452" s="3">
        <v>8.65</v>
      </c>
      <c r="AP452" s="3">
        <v>0</v>
      </c>
      <c r="AQ452" s="3">
        <v>0</v>
      </c>
    </row>
    <row r="453" spans="1:43" ht="15.5">
      <c r="A453" s="3" t="s">
        <v>313</v>
      </c>
      <c r="B453" s="3" t="s">
        <v>20</v>
      </c>
      <c r="C453" s="2">
        <v>2</v>
      </c>
      <c r="D453" s="3" t="s">
        <v>24</v>
      </c>
      <c r="E453" s="3">
        <v>0</v>
      </c>
      <c r="F453" s="3">
        <v>173</v>
      </c>
      <c r="G453" s="3">
        <v>33</v>
      </c>
      <c r="H453" s="3">
        <v>1</v>
      </c>
      <c r="I453" s="18">
        <v>20000000</v>
      </c>
      <c r="J453" s="18">
        <v>20000000</v>
      </c>
      <c r="K453" s="3">
        <v>0</v>
      </c>
      <c r="L453" s="5">
        <v>0.14285714285714285</v>
      </c>
      <c r="M453">
        <v>0.14574194087324738</v>
      </c>
      <c r="N453">
        <v>0.125</v>
      </c>
      <c r="O453">
        <v>0.5714285714285714</v>
      </c>
      <c r="P453">
        <v>0.01</v>
      </c>
      <c r="Q453">
        <v>8.9250768087254018E-2</v>
      </c>
      <c r="R453" s="7">
        <v>3839108</v>
      </c>
      <c r="S453" s="7">
        <v>1222564</v>
      </c>
      <c r="T453" s="3">
        <v>2531</v>
      </c>
      <c r="U453" s="3">
        <v>50</v>
      </c>
      <c r="V453" s="3">
        <v>0</v>
      </c>
      <c r="W453" s="3">
        <v>7.0000000000000007E-2</v>
      </c>
      <c r="X453" s="3">
        <v>2.31</v>
      </c>
      <c r="Y453" s="3">
        <v>0.92</v>
      </c>
      <c r="Z453" s="3">
        <v>7.0000000000000007E-2</v>
      </c>
      <c r="AA453" s="3">
        <v>0</v>
      </c>
      <c r="AB453" s="3">
        <v>0.21</v>
      </c>
      <c r="AC453" s="3">
        <v>1.74</v>
      </c>
      <c r="AD453" s="3">
        <v>40.82</v>
      </c>
      <c r="AE453" s="3">
        <v>0.25</v>
      </c>
      <c r="AF453" s="3">
        <v>2.88</v>
      </c>
      <c r="AG453" s="3">
        <v>2.2400000000000002</v>
      </c>
      <c r="AH453" s="3">
        <v>87.82</v>
      </c>
      <c r="AI453" s="3">
        <v>91.21</v>
      </c>
      <c r="AJ453" s="3">
        <v>62.3</v>
      </c>
      <c r="AK453" s="3">
        <v>0.92</v>
      </c>
      <c r="AL453" s="3">
        <v>7.04</v>
      </c>
      <c r="AM453" s="3">
        <v>5.69</v>
      </c>
      <c r="AN453" s="3">
        <v>2.77</v>
      </c>
      <c r="AO453" s="3">
        <v>8.68</v>
      </c>
      <c r="AP453" s="3">
        <v>0.6</v>
      </c>
      <c r="AQ453" s="3">
        <v>0.82</v>
      </c>
    </row>
    <row r="454" spans="1:43" ht="15.5">
      <c r="A454" s="3" t="s">
        <v>350</v>
      </c>
      <c r="B454" s="3" t="s">
        <v>120</v>
      </c>
      <c r="C454" s="2">
        <v>2</v>
      </c>
      <c r="D454" s="3" t="s">
        <v>45</v>
      </c>
      <c r="E454" s="3">
        <v>1</v>
      </c>
      <c r="F454" s="3">
        <v>186</v>
      </c>
      <c r="G454" s="3">
        <v>32</v>
      </c>
      <c r="H454" s="3">
        <v>1</v>
      </c>
      <c r="I454" s="18">
        <v>2500000</v>
      </c>
      <c r="J454" s="18">
        <v>2500000</v>
      </c>
      <c r="K454" s="3">
        <v>0</v>
      </c>
      <c r="L454" s="5">
        <v>3.968253968253968E-3</v>
      </c>
      <c r="M454">
        <v>1.1561223158356462E-2</v>
      </c>
      <c r="N454">
        <v>7.5498575498575502E-3</v>
      </c>
      <c r="O454">
        <v>8.8888888888888892E-2</v>
      </c>
      <c r="P454">
        <v>0</v>
      </c>
      <c r="Q454">
        <v>1.6206965480316259E-2</v>
      </c>
      <c r="R454" s="7">
        <v>39652</v>
      </c>
      <c r="S454" s="7">
        <v>0</v>
      </c>
      <c r="T454" s="3">
        <v>1288</v>
      </c>
      <c r="U454" s="3">
        <v>47.44</v>
      </c>
      <c r="V454" s="3">
        <v>33.33</v>
      </c>
      <c r="W454" s="3">
        <v>0.14000000000000001</v>
      </c>
      <c r="X454" s="3">
        <v>4.6100000000000003</v>
      </c>
      <c r="Y454" s="3">
        <v>1.4</v>
      </c>
      <c r="Z454" s="3">
        <v>0.14000000000000001</v>
      </c>
      <c r="AA454" s="3">
        <v>0</v>
      </c>
      <c r="AB454" s="3">
        <v>0.14000000000000001</v>
      </c>
      <c r="AC454" s="3">
        <v>0.7</v>
      </c>
      <c r="AD454" s="3">
        <v>30</v>
      </c>
      <c r="AE454" s="3">
        <v>0</v>
      </c>
      <c r="AF454" s="3">
        <v>0.49</v>
      </c>
      <c r="AG454" s="3">
        <v>2.0299999999999998</v>
      </c>
      <c r="AH454" s="3">
        <v>84.73</v>
      </c>
      <c r="AI454" s="3">
        <v>85.95</v>
      </c>
      <c r="AJ454" s="3">
        <v>60.87</v>
      </c>
      <c r="AK454" s="3">
        <v>0.42</v>
      </c>
      <c r="AL454" s="3">
        <v>5.87</v>
      </c>
      <c r="AM454" s="3">
        <v>1.1200000000000001</v>
      </c>
      <c r="AN454" s="3">
        <v>0.98</v>
      </c>
      <c r="AO454" s="3">
        <v>6.15</v>
      </c>
      <c r="AP454" s="3">
        <v>0</v>
      </c>
      <c r="AQ454" s="3">
        <v>0</v>
      </c>
    </row>
    <row r="455" spans="1:43" ht="15.5">
      <c r="A455" s="2" t="s">
        <v>848</v>
      </c>
      <c r="B455" s="3" t="s">
        <v>92</v>
      </c>
      <c r="C455" s="2">
        <v>3</v>
      </c>
      <c r="D455" s="3" t="s">
        <v>27</v>
      </c>
      <c r="E455" s="3">
        <v>1</v>
      </c>
      <c r="F455" s="3">
        <v>182</v>
      </c>
      <c r="G455" s="3">
        <v>24</v>
      </c>
      <c r="H455" s="3">
        <v>3</v>
      </c>
      <c r="I455" s="18">
        <v>4500000</v>
      </c>
      <c r="J455" s="18">
        <v>4500000</v>
      </c>
      <c r="K455" s="3">
        <v>0</v>
      </c>
      <c r="L455" s="5">
        <v>1.0073260073260074E-2</v>
      </c>
      <c r="M455">
        <v>6.7748035727893979E-2</v>
      </c>
      <c r="N455">
        <v>2.5727513227513231E-2</v>
      </c>
      <c r="O455">
        <v>0.3888888888888889</v>
      </c>
      <c r="P455">
        <v>0</v>
      </c>
      <c r="Q455">
        <v>9.4310919577057339E-2</v>
      </c>
      <c r="R455" s="7">
        <v>529</v>
      </c>
      <c r="S455" s="7">
        <v>24672.642857142859</v>
      </c>
      <c r="T455" s="3">
        <v>3030</v>
      </c>
      <c r="U455" s="3">
        <v>56.56</v>
      </c>
      <c r="V455" s="3">
        <v>33.33</v>
      </c>
      <c r="W455" s="3">
        <v>0.27</v>
      </c>
      <c r="X455" s="3">
        <v>4.54</v>
      </c>
      <c r="Y455" s="3">
        <v>1.1299999999999999</v>
      </c>
      <c r="Z455" s="3">
        <v>0.09</v>
      </c>
      <c r="AA455" s="3">
        <v>0.03</v>
      </c>
      <c r="AB455" s="3">
        <v>0</v>
      </c>
      <c r="AC455" s="3">
        <v>0.33</v>
      </c>
      <c r="AD455" s="3">
        <v>9.09</v>
      </c>
      <c r="AE455" s="3">
        <v>0</v>
      </c>
      <c r="AF455" s="3">
        <v>1.54</v>
      </c>
      <c r="AG455" s="3">
        <v>2.73</v>
      </c>
      <c r="AH455" s="3">
        <v>73</v>
      </c>
      <c r="AI455" s="3">
        <v>85.75</v>
      </c>
      <c r="AJ455" s="3">
        <v>44.03</v>
      </c>
      <c r="AK455" s="3">
        <v>0.12</v>
      </c>
      <c r="AL455" s="3">
        <v>8.17</v>
      </c>
      <c r="AM455" s="3">
        <v>2.38</v>
      </c>
      <c r="AN455" s="3">
        <v>1.04</v>
      </c>
      <c r="AO455" s="3">
        <v>9.09</v>
      </c>
      <c r="AP455" s="3">
        <v>0</v>
      </c>
      <c r="AQ455" s="3">
        <v>0</v>
      </c>
    </row>
    <row r="456" spans="1:43">
      <c r="A456" s="2" t="s">
        <v>849</v>
      </c>
      <c r="B456" s="3" t="s">
        <v>26</v>
      </c>
      <c r="C456" s="2">
        <v>3</v>
      </c>
      <c r="D456" s="3" t="s">
        <v>27</v>
      </c>
      <c r="E456" s="3">
        <v>1</v>
      </c>
      <c r="F456" s="3">
        <v>176</v>
      </c>
      <c r="G456" s="3">
        <v>22</v>
      </c>
      <c r="H456" s="3">
        <v>3</v>
      </c>
      <c r="I456" s="18">
        <v>20000000</v>
      </c>
      <c r="J456" s="18">
        <v>20000000</v>
      </c>
      <c r="K456" s="3">
        <v>0</v>
      </c>
      <c r="L456" s="3">
        <v>2.1978021978021976E-2</v>
      </c>
      <c r="M456">
        <v>8.067687001981215E-2</v>
      </c>
      <c r="N456">
        <v>6.1111111111111109E-2</v>
      </c>
      <c r="O456">
        <v>0.5</v>
      </c>
      <c r="P456">
        <v>0</v>
      </c>
      <c r="Q456">
        <v>8.589439249309809E-2</v>
      </c>
      <c r="R456" s="7">
        <v>76506</v>
      </c>
      <c r="S456" s="7">
        <v>290294.83333333337</v>
      </c>
      <c r="T456" s="3">
        <v>2080</v>
      </c>
      <c r="U456" s="3">
        <v>40</v>
      </c>
      <c r="V456" s="3">
        <v>33.33</v>
      </c>
      <c r="W456" s="3">
        <v>0.04</v>
      </c>
      <c r="X456" s="3">
        <v>5.93</v>
      </c>
      <c r="Y456" s="3">
        <v>0.65</v>
      </c>
      <c r="Z456" s="3">
        <v>0.22</v>
      </c>
      <c r="AA456" s="3">
        <v>0</v>
      </c>
      <c r="AB456" s="3">
        <v>0.04</v>
      </c>
      <c r="AC456" s="3">
        <v>0.43</v>
      </c>
      <c r="AD456" s="3">
        <v>20</v>
      </c>
      <c r="AE456" s="3">
        <v>0.04</v>
      </c>
      <c r="AF456" s="3">
        <v>3.5</v>
      </c>
      <c r="AG456" s="3">
        <v>3.16</v>
      </c>
      <c r="AH456" s="3">
        <v>82.11</v>
      </c>
      <c r="AI456" s="3">
        <v>90.21</v>
      </c>
      <c r="AJ456" s="3">
        <v>44.2</v>
      </c>
      <c r="AK456" s="3">
        <v>0.35</v>
      </c>
      <c r="AL456" s="3">
        <v>7.66</v>
      </c>
      <c r="AM456" s="3">
        <v>2.94</v>
      </c>
      <c r="AN456" s="3">
        <v>0.74</v>
      </c>
      <c r="AO456" s="3">
        <v>12.63</v>
      </c>
      <c r="AP456" s="3">
        <v>0</v>
      </c>
      <c r="AQ456" s="3">
        <v>0.04</v>
      </c>
    </row>
    <row r="457" spans="1:43">
      <c r="A457" s="2" t="s">
        <v>850</v>
      </c>
      <c r="B457" s="3" t="s">
        <v>30</v>
      </c>
      <c r="C457" s="2">
        <v>3</v>
      </c>
      <c r="D457" s="3" t="s">
        <v>27</v>
      </c>
      <c r="E457" s="3">
        <v>1</v>
      </c>
      <c r="F457" s="3">
        <v>187</v>
      </c>
      <c r="G457" s="3">
        <v>28</v>
      </c>
      <c r="H457" s="3">
        <v>3</v>
      </c>
      <c r="I457" s="20">
        <v>5000000</v>
      </c>
      <c r="J457" s="20">
        <v>5000000</v>
      </c>
      <c r="K457" s="3">
        <v>0</v>
      </c>
      <c r="L457" s="3">
        <v>2.1978021978021976E-2</v>
      </c>
      <c r="M457">
        <v>6.5239575272232439E-2</v>
      </c>
      <c r="N457">
        <v>5.5555555555555552E-2</v>
      </c>
      <c r="O457">
        <v>0.2857142857142857</v>
      </c>
      <c r="P457">
        <v>3.2258064516129032E-4</v>
      </c>
      <c r="Q457">
        <v>5.5782900990967089E-2</v>
      </c>
      <c r="R457" s="7">
        <v>0</v>
      </c>
      <c r="S457" s="7"/>
      <c r="T457" s="3">
        <v>1088</v>
      </c>
      <c r="U457" s="3">
        <v>43.48</v>
      </c>
      <c r="V457" s="3">
        <v>0</v>
      </c>
      <c r="W457" s="3">
        <v>0.5</v>
      </c>
      <c r="X457" s="3">
        <v>4.88</v>
      </c>
      <c r="Y457" s="3">
        <v>1.32</v>
      </c>
      <c r="Z457" s="3">
        <v>0</v>
      </c>
      <c r="AA457" s="3">
        <v>0</v>
      </c>
      <c r="AB457" s="3">
        <v>0</v>
      </c>
      <c r="AC457" s="3">
        <v>0.33</v>
      </c>
      <c r="AD457" s="3">
        <v>75</v>
      </c>
      <c r="AE457" s="3">
        <v>0</v>
      </c>
      <c r="AF457" s="3">
        <v>2.48</v>
      </c>
      <c r="AG457" s="3">
        <v>4.05</v>
      </c>
      <c r="AH457" s="3">
        <v>86.24</v>
      </c>
      <c r="AI457" s="3">
        <v>92.4</v>
      </c>
      <c r="AJ457" s="3">
        <v>46.94</v>
      </c>
      <c r="AK457" s="3">
        <v>0.33</v>
      </c>
      <c r="AL457" s="3">
        <v>6.53</v>
      </c>
      <c r="AM457" s="3">
        <v>2.4</v>
      </c>
      <c r="AN457" s="3">
        <v>0.5</v>
      </c>
      <c r="AO457" s="3">
        <v>9.68</v>
      </c>
      <c r="AP457" s="3">
        <v>0.08</v>
      </c>
      <c r="AQ457" s="3">
        <v>0</v>
      </c>
    </row>
    <row r="458" spans="1:43">
      <c r="A458" s="2" t="s">
        <v>851</v>
      </c>
      <c r="B458" s="3" t="s">
        <v>99</v>
      </c>
      <c r="C458" s="2">
        <v>1</v>
      </c>
      <c r="D458" s="3" t="s">
        <v>13</v>
      </c>
      <c r="E458" s="3">
        <v>1</v>
      </c>
      <c r="F458" s="3">
        <v>194</v>
      </c>
      <c r="G458" s="3">
        <v>24</v>
      </c>
      <c r="H458" s="3">
        <v>3</v>
      </c>
      <c r="I458" s="18">
        <v>18000000</v>
      </c>
      <c r="J458" s="18">
        <v>18000000</v>
      </c>
      <c r="K458" s="3">
        <v>0</v>
      </c>
      <c r="L458" s="6">
        <v>2.8607755880483156E-3</v>
      </c>
      <c r="M458">
        <v>1.5241197554896514E-2</v>
      </c>
      <c r="N458">
        <v>6.0661764705882354E-3</v>
      </c>
      <c r="O458">
        <v>0.18367346938775511</v>
      </c>
      <c r="P458">
        <v>9.6153846153846154E-5</v>
      </c>
      <c r="Q458">
        <v>3.1486265195321099E-2</v>
      </c>
      <c r="R458" s="7">
        <v>14311</v>
      </c>
      <c r="S458" s="7">
        <v>120042</v>
      </c>
      <c r="T458" s="3">
        <v>1845</v>
      </c>
      <c r="U458" s="3">
        <v>46.85</v>
      </c>
      <c r="V458" s="3">
        <v>0</v>
      </c>
      <c r="W458" s="3">
        <v>0</v>
      </c>
      <c r="X458" s="3">
        <v>0.98</v>
      </c>
      <c r="Y458" s="3">
        <v>1.37</v>
      </c>
      <c r="Z458" s="3">
        <v>0.2</v>
      </c>
      <c r="AA458" s="3">
        <v>0</v>
      </c>
      <c r="AB458" s="3">
        <v>0.15</v>
      </c>
      <c r="AC458" s="3">
        <v>2</v>
      </c>
      <c r="AD458" s="3">
        <v>46.34</v>
      </c>
      <c r="AE458" s="3">
        <v>0.24</v>
      </c>
      <c r="AF458" s="3">
        <v>1.85</v>
      </c>
      <c r="AG458" s="3">
        <v>3.85</v>
      </c>
      <c r="AH458" s="3">
        <v>66.209999999999994</v>
      </c>
      <c r="AI458" s="3">
        <v>71.430000000000007</v>
      </c>
      <c r="AJ458" s="3">
        <v>30</v>
      </c>
      <c r="AK458" s="3">
        <v>0.39</v>
      </c>
      <c r="AL458" s="3">
        <v>1.66</v>
      </c>
      <c r="AM458" s="3">
        <v>1.61</v>
      </c>
      <c r="AN458" s="3">
        <v>0.34</v>
      </c>
      <c r="AO458" s="3">
        <v>1.85</v>
      </c>
      <c r="AP458" s="3">
        <v>0</v>
      </c>
      <c r="AQ458" s="3">
        <v>0</v>
      </c>
    </row>
    <row r="459" spans="1:43">
      <c r="A459" s="2" t="s">
        <v>852</v>
      </c>
      <c r="B459" s="3" t="s">
        <v>14</v>
      </c>
      <c r="C459" s="2">
        <v>3</v>
      </c>
      <c r="D459" s="3" t="s">
        <v>47</v>
      </c>
      <c r="E459" s="3">
        <v>1</v>
      </c>
      <c r="F459" s="3">
        <v>187</v>
      </c>
      <c r="G459" s="3">
        <v>23</v>
      </c>
      <c r="H459" s="3">
        <v>5</v>
      </c>
      <c r="I459" s="18">
        <v>55000000</v>
      </c>
      <c r="J459" s="18">
        <v>55000000</v>
      </c>
      <c r="K459" s="3">
        <v>0</v>
      </c>
      <c r="L459" s="3">
        <v>6.5934065934065936E-2</v>
      </c>
      <c r="M459">
        <v>0.23044427008236201</v>
      </c>
      <c r="N459">
        <v>0.14835164835164835</v>
      </c>
      <c r="O459">
        <v>1.25</v>
      </c>
      <c r="P459">
        <v>1.2903225806451613E-3</v>
      </c>
      <c r="Q459">
        <v>0.25974589704486084</v>
      </c>
      <c r="R459" s="7">
        <v>134077</v>
      </c>
      <c r="S459" s="7">
        <v>532516</v>
      </c>
      <c r="T459" s="3">
        <v>2071</v>
      </c>
      <c r="U459" s="3">
        <v>57.6</v>
      </c>
      <c r="V459" s="3">
        <v>45.45</v>
      </c>
      <c r="W459" s="3">
        <v>0.39</v>
      </c>
      <c r="X459" s="3">
        <v>5.17</v>
      </c>
      <c r="Y459" s="3">
        <v>0.87</v>
      </c>
      <c r="Z459" s="3">
        <v>0.09</v>
      </c>
      <c r="AA459" s="3">
        <v>0</v>
      </c>
      <c r="AB459" s="3">
        <v>0.04</v>
      </c>
      <c r="AC459" s="3">
        <v>0.48</v>
      </c>
      <c r="AD459" s="3">
        <v>27.27</v>
      </c>
      <c r="AE459" s="3">
        <v>0.04</v>
      </c>
      <c r="AF459" s="3">
        <v>0</v>
      </c>
      <c r="AG459" s="3">
        <v>0.22</v>
      </c>
      <c r="AH459" s="3">
        <v>93.47</v>
      </c>
      <c r="AI459" s="3">
        <v>95.65</v>
      </c>
      <c r="AJ459" s="3">
        <v>60.24</v>
      </c>
      <c r="AK459" s="3">
        <v>0.04</v>
      </c>
      <c r="AL459" s="3">
        <v>4.04</v>
      </c>
      <c r="AM459" s="3">
        <v>0.09</v>
      </c>
      <c r="AN459" s="3">
        <v>0.3</v>
      </c>
      <c r="AO459" s="3">
        <v>8.65</v>
      </c>
      <c r="AP459" s="3">
        <v>0</v>
      </c>
      <c r="AQ459" s="3">
        <v>0</v>
      </c>
    </row>
    <row r="460" spans="1:43" ht="15.5">
      <c r="A460" s="2" t="s">
        <v>853</v>
      </c>
      <c r="B460" s="3" t="s">
        <v>104</v>
      </c>
      <c r="C460" s="2">
        <v>2</v>
      </c>
      <c r="D460" s="3" t="s">
        <v>108</v>
      </c>
      <c r="E460" s="3">
        <v>1</v>
      </c>
      <c r="F460" s="3">
        <v>179</v>
      </c>
      <c r="G460" s="3">
        <v>26</v>
      </c>
      <c r="H460" s="3">
        <v>3</v>
      </c>
      <c r="I460" s="20">
        <v>22000000</v>
      </c>
      <c r="J460" s="20">
        <v>22000000</v>
      </c>
      <c r="K460" s="3">
        <v>0</v>
      </c>
      <c r="L460" s="5">
        <v>3.9682539682539687E-2</v>
      </c>
      <c r="M460">
        <v>6.7976078209978016E-2</v>
      </c>
      <c r="N460">
        <v>4.5197245564892623E-2</v>
      </c>
      <c r="O460">
        <v>0.30392156862745101</v>
      </c>
      <c r="P460">
        <v>3.3333333333333331E-3</v>
      </c>
      <c r="Q460">
        <v>6.6408008834193052E-2</v>
      </c>
      <c r="R460" s="7">
        <v>95276</v>
      </c>
      <c r="S460" s="7"/>
      <c r="T460" s="3">
        <v>2956</v>
      </c>
      <c r="U460" s="3">
        <v>30</v>
      </c>
      <c r="V460" s="3">
        <v>29.17</v>
      </c>
      <c r="W460" s="3">
        <v>0.21</v>
      </c>
      <c r="X460" s="3">
        <v>4.78</v>
      </c>
      <c r="Y460" s="3">
        <v>1.49</v>
      </c>
      <c r="Z460" s="3">
        <v>0.15</v>
      </c>
      <c r="AA460" s="3">
        <v>0</v>
      </c>
      <c r="AB460" s="3">
        <v>0.15</v>
      </c>
      <c r="AC460" s="3">
        <v>0.88</v>
      </c>
      <c r="AD460" s="3">
        <v>34.479999999999997</v>
      </c>
      <c r="AE460" s="3">
        <v>0.03</v>
      </c>
      <c r="AF460" s="3">
        <v>1.04</v>
      </c>
      <c r="AG460" s="3">
        <v>1.49</v>
      </c>
      <c r="AH460" s="3">
        <v>78.25</v>
      </c>
      <c r="AI460" s="3">
        <v>80.930000000000007</v>
      </c>
      <c r="AJ460" s="3">
        <v>63</v>
      </c>
      <c r="AK460" s="3">
        <v>0.21</v>
      </c>
      <c r="AL460" s="3">
        <v>5.08</v>
      </c>
      <c r="AM460" s="3">
        <v>2.34</v>
      </c>
      <c r="AN460" s="3">
        <v>0.67</v>
      </c>
      <c r="AO460" s="3">
        <v>6.97</v>
      </c>
      <c r="AP460" s="3">
        <v>0.12</v>
      </c>
      <c r="AQ460" s="3">
        <v>0.4</v>
      </c>
    </row>
    <row r="461" spans="1:43" ht="15.5">
      <c r="A461" s="2" t="s">
        <v>854</v>
      </c>
      <c r="B461" s="3" t="s">
        <v>133</v>
      </c>
      <c r="C461" s="2">
        <v>2</v>
      </c>
      <c r="D461" s="3" t="s">
        <v>108</v>
      </c>
      <c r="E461" s="3">
        <v>1</v>
      </c>
      <c r="F461" s="3">
        <v>185</v>
      </c>
      <c r="G461" s="3">
        <v>27</v>
      </c>
      <c r="H461" s="3">
        <v>2</v>
      </c>
      <c r="I461" s="18">
        <v>15000000</v>
      </c>
      <c r="J461" s="18">
        <v>15000000</v>
      </c>
      <c r="K461" s="3">
        <v>0</v>
      </c>
      <c r="L461" s="5">
        <v>7.9365079365079361E-3</v>
      </c>
      <c r="M461">
        <v>1.36202731002156E-2</v>
      </c>
      <c r="N461">
        <v>8.7547892720306504E-3</v>
      </c>
      <c r="O461">
        <v>6.6666666666666666E-2</v>
      </c>
      <c r="P461">
        <v>0</v>
      </c>
      <c r="Q461">
        <v>1.5269697190656791E-2</v>
      </c>
      <c r="R461" s="7">
        <v>0</v>
      </c>
      <c r="S461" s="7">
        <v>0</v>
      </c>
      <c r="T461" s="3">
        <v>2716</v>
      </c>
      <c r="U461" s="3">
        <v>49.23</v>
      </c>
      <c r="V461" s="3">
        <v>14.29</v>
      </c>
      <c r="W461" s="3">
        <v>0.13</v>
      </c>
      <c r="X461" s="3">
        <v>4.84</v>
      </c>
      <c r="Y461" s="3">
        <v>1.06</v>
      </c>
      <c r="Z461" s="3">
        <v>7.0000000000000007E-2</v>
      </c>
      <c r="AA461" s="3">
        <v>0</v>
      </c>
      <c r="AB461" s="3">
        <v>0.03</v>
      </c>
      <c r="AC461" s="3">
        <v>0.4</v>
      </c>
      <c r="AD461" s="3">
        <v>25</v>
      </c>
      <c r="AE461" s="3">
        <v>0.03</v>
      </c>
      <c r="AF461" s="3">
        <v>0.83</v>
      </c>
      <c r="AG461" s="3">
        <v>2.3199999999999998</v>
      </c>
      <c r="AH461" s="3">
        <v>83.16</v>
      </c>
      <c r="AI461" s="3">
        <v>86.84</v>
      </c>
      <c r="AJ461" s="3">
        <v>57.66</v>
      </c>
      <c r="AK461" s="3">
        <v>0.1</v>
      </c>
      <c r="AL461" s="3">
        <v>7.09</v>
      </c>
      <c r="AM461" s="3">
        <v>1.66</v>
      </c>
      <c r="AN461" s="3">
        <v>0.93</v>
      </c>
      <c r="AO461" s="3">
        <v>7.89</v>
      </c>
      <c r="AP461" s="3">
        <v>0</v>
      </c>
      <c r="AQ461" s="3">
        <v>0</v>
      </c>
    </row>
    <row r="462" spans="1:43">
      <c r="A462" s="2" t="s">
        <v>855</v>
      </c>
      <c r="B462" s="3" t="s">
        <v>167</v>
      </c>
      <c r="C462" s="2">
        <v>1</v>
      </c>
      <c r="D462" s="3" t="s">
        <v>48</v>
      </c>
      <c r="E462" s="3">
        <v>1</v>
      </c>
      <c r="F462" s="3">
        <v>186</v>
      </c>
      <c r="G462" s="3">
        <v>22</v>
      </c>
      <c r="H462" s="3">
        <v>4</v>
      </c>
      <c r="I462" s="18">
        <v>9000000</v>
      </c>
      <c r="J462" s="18">
        <v>9000000</v>
      </c>
      <c r="K462" s="3">
        <v>0</v>
      </c>
      <c r="L462" s="2">
        <v>3.4965034965034965E-3</v>
      </c>
      <c r="M462">
        <v>4.9450010254193195E-3</v>
      </c>
      <c r="N462">
        <v>4.5048701298701296E-3</v>
      </c>
      <c r="O462">
        <v>2.564102564102564E-2</v>
      </c>
      <c r="P462">
        <v>0</v>
      </c>
      <c r="Q462">
        <v>4.1438603393198709E-3</v>
      </c>
      <c r="R462" s="7">
        <v>0</v>
      </c>
      <c r="S462" s="7">
        <v>94584</v>
      </c>
      <c r="T462" s="3">
        <v>822</v>
      </c>
      <c r="U462" s="3">
        <v>41.67</v>
      </c>
      <c r="V462" s="3">
        <v>0</v>
      </c>
      <c r="W462" s="3">
        <v>0</v>
      </c>
      <c r="X462" s="3">
        <v>3.18</v>
      </c>
      <c r="Y462" s="3">
        <v>0.77</v>
      </c>
      <c r="Z462" s="3">
        <v>0.22</v>
      </c>
      <c r="AA462" s="3">
        <v>0</v>
      </c>
      <c r="AB462" s="3">
        <v>0.55000000000000004</v>
      </c>
      <c r="AC462" s="3">
        <v>1.64</v>
      </c>
      <c r="AD462" s="3">
        <v>53.33</v>
      </c>
      <c r="AE462" s="3">
        <v>0.11</v>
      </c>
      <c r="AF462" s="3">
        <v>1.97</v>
      </c>
      <c r="AG462" s="3">
        <v>4.38</v>
      </c>
      <c r="AH462" s="3">
        <v>75.349999999999994</v>
      </c>
      <c r="AI462" s="3">
        <v>79.38</v>
      </c>
      <c r="AJ462" s="3">
        <v>75</v>
      </c>
      <c r="AK462" s="3">
        <v>0.55000000000000004</v>
      </c>
      <c r="AL462" s="3">
        <v>2.2999999999999998</v>
      </c>
      <c r="AM462" s="3">
        <v>1.97</v>
      </c>
      <c r="AN462" s="3">
        <v>0.66</v>
      </c>
      <c r="AO462" s="3">
        <v>3.39</v>
      </c>
      <c r="AP462" s="3">
        <v>0</v>
      </c>
      <c r="AQ462" s="3">
        <v>0.11</v>
      </c>
    </row>
    <row r="463" spans="1:43">
      <c r="A463" s="2" t="s">
        <v>856</v>
      </c>
      <c r="B463" s="3" t="s">
        <v>50</v>
      </c>
      <c r="C463" s="2">
        <v>3</v>
      </c>
      <c r="D463" s="3" t="s">
        <v>45</v>
      </c>
      <c r="E463" s="3">
        <v>1</v>
      </c>
      <c r="F463" s="3">
        <v>185</v>
      </c>
      <c r="G463" s="3">
        <v>20</v>
      </c>
      <c r="H463" s="3">
        <v>2</v>
      </c>
      <c r="I463" s="18">
        <v>30000000</v>
      </c>
      <c r="J463" s="18">
        <v>30000000</v>
      </c>
      <c r="K463" s="3">
        <v>0</v>
      </c>
      <c r="L463" s="3">
        <v>2.1978021978021976E-2</v>
      </c>
      <c r="M463">
        <v>9.8962786471249106E-2</v>
      </c>
      <c r="N463">
        <v>7.5961538461538469E-2</v>
      </c>
      <c r="O463">
        <v>0.42857142857142855</v>
      </c>
      <c r="P463">
        <v>5.8445353594389242E-4</v>
      </c>
      <c r="Q463">
        <v>8.8895404408377343E-2</v>
      </c>
      <c r="R463" s="7">
        <v>0</v>
      </c>
      <c r="S463" s="7">
        <v>43507</v>
      </c>
      <c r="T463" s="3">
        <v>1351</v>
      </c>
      <c r="U463" s="3">
        <v>61.33</v>
      </c>
      <c r="V463" s="3">
        <v>25</v>
      </c>
      <c r="W463" s="3">
        <v>0.2</v>
      </c>
      <c r="X463" s="3">
        <v>5.93</v>
      </c>
      <c r="Y463" s="3">
        <v>1.1299999999999999</v>
      </c>
      <c r="Z463" s="3">
        <v>0.33</v>
      </c>
      <c r="AA463" s="3">
        <v>0</v>
      </c>
      <c r="AB463" s="3">
        <v>0</v>
      </c>
      <c r="AC463" s="3">
        <v>0.47</v>
      </c>
      <c r="AD463" s="3">
        <v>14.29</v>
      </c>
      <c r="AE463" s="3">
        <v>0</v>
      </c>
      <c r="AF463" s="3">
        <v>7.0000000000000007E-2</v>
      </c>
      <c r="AG463" s="3">
        <v>1.47</v>
      </c>
      <c r="AH463" s="3">
        <v>86.16</v>
      </c>
      <c r="AI463" s="3">
        <v>90.38</v>
      </c>
      <c r="AJ463" s="3">
        <v>53.75</v>
      </c>
      <c r="AK463" s="3">
        <v>0</v>
      </c>
      <c r="AL463" s="3">
        <v>6.66</v>
      </c>
      <c r="AM463" s="3">
        <v>0.53</v>
      </c>
      <c r="AN463" s="3">
        <v>0.47</v>
      </c>
      <c r="AO463" s="3">
        <v>9.99</v>
      </c>
      <c r="AP463" s="3">
        <v>0</v>
      </c>
      <c r="AQ463" s="3">
        <v>0</v>
      </c>
    </row>
    <row r="464" spans="1:43">
      <c r="A464" s="2" t="s">
        <v>857</v>
      </c>
      <c r="B464" s="3" t="s">
        <v>144</v>
      </c>
      <c r="C464" s="2">
        <v>3</v>
      </c>
      <c r="D464" s="3" t="s">
        <v>253</v>
      </c>
      <c r="E464" s="3">
        <v>1</v>
      </c>
      <c r="F464" s="3">
        <v>172</v>
      </c>
      <c r="G464" s="3">
        <v>25</v>
      </c>
      <c r="H464" s="3">
        <v>2</v>
      </c>
      <c r="I464" s="18">
        <v>8000000</v>
      </c>
      <c r="J464" s="18">
        <v>8000000</v>
      </c>
      <c r="K464" s="3">
        <v>0</v>
      </c>
      <c r="L464" s="3">
        <v>2.1978021978021976E-2</v>
      </c>
      <c r="M464">
        <v>9.2177708760194599E-2</v>
      </c>
      <c r="N464">
        <v>5.5555555555555552E-2</v>
      </c>
      <c r="O464">
        <v>0.42424242424242425</v>
      </c>
      <c r="P464">
        <v>5.8445353594389242E-4</v>
      </c>
      <c r="Q464">
        <v>9.6985480023069948E-2</v>
      </c>
      <c r="R464" s="7">
        <v>374805</v>
      </c>
      <c r="S464" s="7">
        <v>283474</v>
      </c>
      <c r="T464" s="3">
        <v>2657</v>
      </c>
      <c r="U464" s="3">
        <v>40.85</v>
      </c>
      <c r="V464" s="3">
        <v>25</v>
      </c>
      <c r="W464" s="3">
        <v>0.3</v>
      </c>
      <c r="X464" s="3">
        <v>5.22</v>
      </c>
      <c r="Y464" s="3">
        <v>1.35</v>
      </c>
      <c r="Z464" s="3">
        <v>0.2</v>
      </c>
      <c r="AA464" s="3">
        <v>0.03</v>
      </c>
      <c r="AB464" s="3">
        <v>0.03</v>
      </c>
      <c r="AC464" s="3">
        <v>0.34</v>
      </c>
      <c r="AD464" s="3">
        <v>20</v>
      </c>
      <c r="AE464" s="3">
        <v>7.0000000000000007E-2</v>
      </c>
      <c r="AF464" s="3">
        <v>2.78</v>
      </c>
      <c r="AG464" s="3">
        <v>1.52</v>
      </c>
      <c r="AH464" s="3">
        <v>74.290000000000006</v>
      </c>
      <c r="AI464" s="3">
        <v>82.71</v>
      </c>
      <c r="AJ464" s="3">
        <v>50.93</v>
      </c>
      <c r="AK464" s="3">
        <v>0.34</v>
      </c>
      <c r="AL464" s="3">
        <v>3.49</v>
      </c>
      <c r="AM464" s="3">
        <v>2.88</v>
      </c>
      <c r="AN464" s="3">
        <v>0.41</v>
      </c>
      <c r="AO464" s="3">
        <v>7.32</v>
      </c>
      <c r="AP464" s="3">
        <v>0</v>
      </c>
      <c r="AQ464" s="3">
        <v>0</v>
      </c>
    </row>
    <row r="465" spans="1:43" ht="15.5">
      <c r="A465" s="2" t="s">
        <v>858</v>
      </c>
      <c r="B465" s="3" t="s">
        <v>67</v>
      </c>
      <c r="C465" s="2">
        <v>2</v>
      </c>
      <c r="D465" s="3" t="s">
        <v>9</v>
      </c>
      <c r="E465" s="3">
        <v>1</v>
      </c>
      <c r="F465" s="3">
        <v>185</v>
      </c>
      <c r="G465" s="3">
        <v>20</v>
      </c>
      <c r="H465" s="3">
        <v>5</v>
      </c>
      <c r="I465" s="20">
        <v>45000000</v>
      </c>
      <c r="J465" s="20">
        <v>45000000</v>
      </c>
      <c r="K465" s="3">
        <v>0</v>
      </c>
      <c r="L465" s="5">
        <v>7.1428571428571425E-2</v>
      </c>
      <c r="M465">
        <v>7.8837046941411082E-2</v>
      </c>
      <c r="N465">
        <v>6.25E-2</v>
      </c>
      <c r="O465">
        <v>0.3</v>
      </c>
      <c r="P465">
        <v>5.0000000000000001E-3</v>
      </c>
      <c r="Q465">
        <v>5.8932881197179939E-2</v>
      </c>
      <c r="R465" s="7">
        <v>61326</v>
      </c>
      <c r="S465" s="7"/>
      <c r="T465" s="3">
        <v>3207</v>
      </c>
      <c r="U465" s="3">
        <v>55.96</v>
      </c>
      <c r="V465" s="3">
        <v>55.56</v>
      </c>
      <c r="W465" s="3">
        <v>0.2</v>
      </c>
      <c r="X465" s="3">
        <v>5.08</v>
      </c>
      <c r="Y465" s="3">
        <v>0.48</v>
      </c>
      <c r="Z465" s="3">
        <v>0.11</v>
      </c>
      <c r="AA465" s="3">
        <v>0</v>
      </c>
      <c r="AB465" s="3">
        <v>0.06</v>
      </c>
      <c r="AC465" s="3">
        <v>0.59</v>
      </c>
      <c r="AD465" s="3">
        <v>23.81</v>
      </c>
      <c r="AE465" s="3">
        <v>0</v>
      </c>
      <c r="AF465" s="3">
        <v>0.11</v>
      </c>
      <c r="AG465" s="3">
        <v>1.04</v>
      </c>
      <c r="AH465" s="3">
        <v>89.85</v>
      </c>
      <c r="AI465" s="3">
        <v>92.09</v>
      </c>
      <c r="AJ465" s="3">
        <v>61.54</v>
      </c>
      <c r="AK465" s="3">
        <v>0</v>
      </c>
      <c r="AL465" s="3">
        <v>6.17</v>
      </c>
      <c r="AM465" s="3">
        <v>0.34</v>
      </c>
      <c r="AN465" s="3">
        <v>0.17</v>
      </c>
      <c r="AO465" s="3">
        <v>5.92</v>
      </c>
      <c r="AP465" s="3">
        <v>0</v>
      </c>
      <c r="AQ465" s="3">
        <v>0</v>
      </c>
    </row>
    <row r="466" spans="1:43">
      <c r="A466" s="2" t="s">
        <v>859</v>
      </c>
      <c r="B466" s="3" t="s">
        <v>8</v>
      </c>
      <c r="C466" s="2">
        <v>3</v>
      </c>
      <c r="D466" s="3" t="s">
        <v>91</v>
      </c>
      <c r="E466" s="3">
        <v>1</v>
      </c>
      <c r="F466" s="3">
        <v>188</v>
      </c>
      <c r="G466" s="3">
        <v>29</v>
      </c>
      <c r="H466" s="3">
        <v>2</v>
      </c>
      <c r="I466" s="18">
        <v>20000000</v>
      </c>
      <c r="J466" s="18">
        <v>20000000</v>
      </c>
      <c r="K466" s="3">
        <v>0</v>
      </c>
      <c r="L466" s="3">
        <v>0.15384615384615385</v>
      </c>
      <c r="M466">
        <v>0.15609697203522205</v>
      </c>
      <c r="N466">
        <v>0.1</v>
      </c>
      <c r="O466">
        <v>1.1666666666666667</v>
      </c>
      <c r="P466">
        <v>0.01</v>
      </c>
      <c r="Q466">
        <v>0.21047530314105592</v>
      </c>
      <c r="R466" s="7">
        <v>0</v>
      </c>
      <c r="S466" s="7">
        <v>2475902</v>
      </c>
      <c r="T466" s="3">
        <v>1049</v>
      </c>
      <c r="U466" s="3">
        <v>56.94</v>
      </c>
      <c r="V466" s="3">
        <v>28.57</v>
      </c>
      <c r="W466" s="3">
        <v>0.6</v>
      </c>
      <c r="X466" s="3">
        <v>5.41</v>
      </c>
      <c r="Y466" s="3">
        <v>0.17</v>
      </c>
      <c r="Z466" s="3">
        <v>0.09</v>
      </c>
      <c r="AA466" s="3">
        <v>0</v>
      </c>
      <c r="AB466" s="3">
        <v>0.09</v>
      </c>
      <c r="AC466" s="3">
        <v>0.43</v>
      </c>
      <c r="AD466" s="3">
        <v>20</v>
      </c>
      <c r="AE466" s="3">
        <v>0</v>
      </c>
      <c r="AF466" s="3">
        <v>0.26</v>
      </c>
      <c r="AG466" s="3">
        <v>0</v>
      </c>
      <c r="AH466" s="3">
        <v>90.31</v>
      </c>
      <c r="AI466" s="3">
        <v>94.05</v>
      </c>
      <c r="AJ466" s="3">
        <v>56.25</v>
      </c>
      <c r="AK466" s="3">
        <v>0.09</v>
      </c>
      <c r="AL466" s="3">
        <v>6.86</v>
      </c>
      <c r="AM466" s="3">
        <v>0.77</v>
      </c>
      <c r="AN466" s="3">
        <v>0.6</v>
      </c>
      <c r="AO466" s="3">
        <v>11.93</v>
      </c>
      <c r="AP466" s="3">
        <v>0</v>
      </c>
      <c r="AQ466" s="3">
        <v>0</v>
      </c>
    </row>
    <row r="467" spans="1:43" ht="15.5">
      <c r="A467" s="2" t="s">
        <v>815</v>
      </c>
      <c r="B467" s="3" t="s">
        <v>14</v>
      </c>
      <c r="C467" s="2">
        <v>2</v>
      </c>
      <c r="D467" s="3" t="s">
        <v>9</v>
      </c>
      <c r="E467" s="3">
        <v>1</v>
      </c>
      <c r="F467" s="3">
        <v>188</v>
      </c>
      <c r="G467" s="3">
        <v>23</v>
      </c>
      <c r="H467" s="3">
        <v>5</v>
      </c>
      <c r="I467" s="18">
        <v>90000000</v>
      </c>
      <c r="J467" s="18">
        <v>90000000</v>
      </c>
      <c r="K467" s="3">
        <v>0</v>
      </c>
      <c r="L467" s="5">
        <v>0.35714285714285715</v>
      </c>
      <c r="M467">
        <v>0.41853733266976506</v>
      </c>
      <c r="N467">
        <v>0.25</v>
      </c>
      <c r="O467">
        <v>4.7692307692307692</v>
      </c>
      <c r="P467">
        <v>0.03</v>
      </c>
      <c r="Q467">
        <v>0.68643426463482304</v>
      </c>
      <c r="R467" s="7">
        <v>815872</v>
      </c>
      <c r="S467" s="7">
        <v>6979988</v>
      </c>
      <c r="T467" s="3">
        <v>1923</v>
      </c>
      <c r="U467" s="3">
        <v>40</v>
      </c>
      <c r="V467" s="3">
        <v>0</v>
      </c>
      <c r="W467" s="3">
        <v>0.09</v>
      </c>
      <c r="X467" s="3">
        <v>3.79</v>
      </c>
      <c r="Y467" s="3">
        <v>1.08</v>
      </c>
      <c r="Z467" s="3">
        <v>0.19</v>
      </c>
      <c r="AA467" s="3">
        <v>0</v>
      </c>
      <c r="AB467" s="3">
        <v>0.23</v>
      </c>
      <c r="AC467" s="3">
        <v>1.78</v>
      </c>
      <c r="AD467" s="3">
        <v>47.37</v>
      </c>
      <c r="AE467" s="3">
        <v>0.05</v>
      </c>
      <c r="AF467" s="3">
        <v>0.94</v>
      </c>
      <c r="AG467" s="3">
        <v>3.98</v>
      </c>
      <c r="AH467" s="3">
        <v>82.02</v>
      </c>
      <c r="AI467" s="3">
        <v>84.93</v>
      </c>
      <c r="AJ467" s="3">
        <v>56.67</v>
      </c>
      <c r="AK467" s="3">
        <v>0.37</v>
      </c>
      <c r="AL467" s="3">
        <v>5.99</v>
      </c>
      <c r="AM467" s="3">
        <v>3.51</v>
      </c>
      <c r="AN467" s="3">
        <v>2.34</v>
      </c>
      <c r="AO467" s="3">
        <v>6.08</v>
      </c>
      <c r="AP467" s="3">
        <v>0</v>
      </c>
      <c r="AQ467" s="3">
        <v>0.09</v>
      </c>
    </row>
    <row r="468" spans="1:43" ht="15.5">
      <c r="A468" s="2" t="s">
        <v>860</v>
      </c>
      <c r="B468" s="3" t="s">
        <v>22</v>
      </c>
      <c r="C468" s="2">
        <v>2</v>
      </c>
      <c r="D468" s="3" t="s">
        <v>9</v>
      </c>
      <c r="E468" s="3">
        <v>1</v>
      </c>
      <c r="F468" s="3">
        <v>180</v>
      </c>
      <c r="G468" s="3">
        <v>22</v>
      </c>
      <c r="H468" s="3">
        <v>2</v>
      </c>
      <c r="I468" s="18">
        <v>20000000</v>
      </c>
      <c r="J468" s="18">
        <v>20000000</v>
      </c>
      <c r="K468" s="3">
        <v>0</v>
      </c>
      <c r="L468" s="5">
        <v>1.1904761904761904E-2</v>
      </c>
      <c r="M468">
        <v>2.4033643568018567E-2</v>
      </c>
      <c r="N468">
        <v>1.4869341185130659E-2</v>
      </c>
      <c r="O468">
        <v>0.17142857142857143</v>
      </c>
      <c r="P468">
        <v>0</v>
      </c>
      <c r="Q468">
        <v>2.7613893587323614E-2</v>
      </c>
      <c r="R468" s="7">
        <v>54956</v>
      </c>
      <c r="S468" s="7">
        <v>0</v>
      </c>
      <c r="T468" s="3">
        <v>2102</v>
      </c>
      <c r="U468" s="3">
        <v>26.83</v>
      </c>
      <c r="V468" s="3">
        <v>50</v>
      </c>
      <c r="W468" s="3">
        <v>0</v>
      </c>
      <c r="X468" s="3">
        <v>1.84</v>
      </c>
      <c r="Y468" s="3">
        <v>0.6</v>
      </c>
      <c r="Z468" s="3">
        <v>0.09</v>
      </c>
      <c r="AA468" s="3">
        <v>0</v>
      </c>
      <c r="AB468" s="3">
        <v>0.17</v>
      </c>
      <c r="AC468" s="3">
        <v>1.97</v>
      </c>
      <c r="AD468" s="3">
        <v>41.3</v>
      </c>
      <c r="AE468" s="3">
        <v>0</v>
      </c>
      <c r="AF468" s="3">
        <v>2.44</v>
      </c>
      <c r="AG468" s="3">
        <v>5.78</v>
      </c>
      <c r="AH468" s="3">
        <v>77.81</v>
      </c>
      <c r="AI468" s="3">
        <v>85.54</v>
      </c>
      <c r="AJ468" s="3">
        <v>46.67</v>
      </c>
      <c r="AK468" s="3">
        <v>0.13</v>
      </c>
      <c r="AL468" s="3">
        <v>2.7</v>
      </c>
      <c r="AM468" s="3">
        <v>2.48</v>
      </c>
      <c r="AN468" s="3">
        <v>0.73</v>
      </c>
      <c r="AO468" s="3">
        <v>3.85</v>
      </c>
      <c r="AP468" s="3">
        <v>0.04</v>
      </c>
      <c r="AQ468" s="3">
        <v>0.39</v>
      </c>
    </row>
    <row r="469" spans="1:43" ht="15.5">
      <c r="A469" s="2" t="s">
        <v>863</v>
      </c>
      <c r="B469" s="3" t="s">
        <v>102</v>
      </c>
      <c r="C469" s="2">
        <v>2</v>
      </c>
      <c r="D469" s="3" t="s">
        <v>98</v>
      </c>
      <c r="E469" s="3">
        <v>1</v>
      </c>
      <c r="F469" s="3">
        <v>190</v>
      </c>
      <c r="G469" s="3">
        <v>22</v>
      </c>
      <c r="H469" s="3">
        <v>3</v>
      </c>
      <c r="I469" s="18">
        <v>20000000</v>
      </c>
      <c r="J469" s="18">
        <v>20000000</v>
      </c>
      <c r="K469" s="3">
        <v>0</v>
      </c>
      <c r="L469" s="5">
        <v>1.9841269841269844E-2</v>
      </c>
      <c r="M469">
        <v>2.7814863540383636E-2</v>
      </c>
      <c r="N469">
        <v>2.1780303030303032E-2</v>
      </c>
      <c r="O469">
        <v>0.1111111111111111</v>
      </c>
      <c r="P469">
        <v>0</v>
      </c>
      <c r="Q469">
        <v>2.4518259974610889E-2</v>
      </c>
      <c r="R469" s="7">
        <v>3161</v>
      </c>
      <c r="S469" s="7">
        <v>43161</v>
      </c>
      <c r="T469" s="3">
        <v>2061</v>
      </c>
      <c r="U469" s="3">
        <v>46.67</v>
      </c>
      <c r="V469" s="3">
        <v>20</v>
      </c>
      <c r="W469" s="3">
        <v>0.39</v>
      </c>
      <c r="X469" s="3">
        <v>3.36</v>
      </c>
      <c r="Y469" s="3">
        <v>1.44</v>
      </c>
      <c r="Z469" s="3">
        <v>0.31</v>
      </c>
      <c r="AA469" s="3">
        <v>0</v>
      </c>
      <c r="AB469" s="3">
        <v>0.17</v>
      </c>
      <c r="AC469" s="3">
        <v>1.44</v>
      </c>
      <c r="AD469" s="3">
        <v>39.39</v>
      </c>
      <c r="AE469" s="3">
        <v>0</v>
      </c>
      <c r="AF469" s="3">
        <v>0.83</v>
      </c>
      <c r="AG469" s="3">
        <v>3.49</v>
      </c>
      <c r="AH469" s="3">
        <v>85.93</v>
      </c>
      <c r="AI469" s="3">
        <v>88.81</v>
      </c>
      <c r="AJ469" s="3">
        <v>61.9</v>
      </c>
      <c r="AK469" s="3">
        <v>0.04</v>
      </c>
      <c r="AL469" s="3">
        <v>4.8</v>
      </c>
      <c r="AM469" s="3">
        <v>1.48</v>
      </c>
      <c r="AN469" s="3">
        <v>0.56999999999999995</v>
      </c>
      <c r="AO469" s="3">
        <v>4.76</v>
      </c>
      <c r="AP469" s="3">
        <v>0</v>
      </c>
      <c r="AQ469" s="3">
        <v>0</v>
      </c>
    </row>
    <row r="470" spans="1:43" ht="15.5">
      <c r="A470" s="2" t="s">
        <v>864</v>
      </c>
      <c r="B470" s="3" t="s">
        <v>185</v>
      </c>
      <c r="C470" s="2">
        <v>2</v>
      </c>
      <c r="D470" s="3" t="s">
        <v>13</v>
      </c>
      <c r="E470" s="3">
        <v>0</v>
      </c>
      <c r="F470" s="3">
        <v>185</v>
      </c>
      <c r="G470" s="3">
        <v>32</v>
      </c>
      <c r="H470" s="3">
        <v>1</v>
      </c>
      <c r="I470" s="18">
        <v>1500000</v>
      </c>
      <c r="J470" s="18">
        <v>1500000</v>
      </c>
      <c r="K470" s="3">
        <v>0</v>
      </c>
      <c r="L470" s="5">
        <v>1.1904761904761904E-2</v>
      </c>
      <c r="M470">
        <v>2.0555676054183028E-2</v>
      </c>
      <c r="N470">
        <v>1.3052721088435373E-2</v>
      </c>
      <c r="O470">
        <v>0.10416666666666667</v>
      </c>
      <c r="P470">
        <v>1.2987012987012987E-3</v>
      </c>
      <c r="Q470">
        <v>2.3657163775113909E-2</v>
      </c>
      <c r="R470" s="7">
        <v>0</v>
      </c>
      <c r="S470" s="7">
        <v>79441</v>
      </c>
      <c r="T470" s="3">
        <v>1059</v>
      </c>
      <c r="U470" s="3">
        <v>60</v>
      </c>
      <c r="V470" s="3">
        <v>37.5</v>
      </c>
      <c r="W470" s="3">
        <v>0.08</v>
      </c>
      <c r="X470" s="3">
        <v>3.14</v>
      </c>
      <c r="Y470" s="3">
        <v>0.59</v>
      </c>
      <c r="Z470" s="3">
        <v>0.08</v>
      </c>
      <c r="AA470" s="3">
        <v>0</v>
      </c>
      <c r="AB470" s="3">
        <v>0</v>
      </c>
      <c r="AC470" s="3">
        <v>0.68</v>
      </c>
      <c r="AD470" s="3">
        <v>12.5</v>
      </c>
      <c r="AE470" s="3">
        <v>0</v>
      </c>
      <c r="AF470" s="3">
        <v>1.44</v>
      </c>
      <c r="AG470" s="3">
        <v>0.85</v>
      </c>
      <c r="AH470" s="3">
        <v>88.28</v>
      </c>
      <c r="AI470" s="3">
        <v>94.05</v>
      </c>
      <c r="AJ470" s="3">
        <v>61.9</v>
      </c>
      <c r="AK470" s="3">
        <v>0.17</v>
      </c>
      <c r="AL470" s="3">
        <v>4.76</v>
      </c>
      <c r="AM470" s="3">
        <v>1.02</v>
      </c>
      <c r="AN470" s="3">
        <v>0.08</v>
      </c>
      <c r="AO470" s="3">
        <v>6.97</v>
      </c>
      <c r="AP470" s="3">
        <v>1.36</v>
      </c>
      <c r="AQ470" s="3">
        <v>2.29</v>
      </c>
    </row>
    <row r="471" spans="1:43">
      <c r="A471" s="3" t="s">
        <v>169</v>
      </c>
      <c r="B471" s="3" t="s">
        <v>130</v>
      </c>
      <c r="C471" s="2">
        <v>3</v>
      </c>
      <c r="D471" s="3" t="s">
        <v>24</v>
      </c>
      <c r="E471" s="3">
        <v>0</v>
      </c>
      <c r="F471" s="3">
        <v>185</v>
      </c>
      <c r="G471" s="3">
        <v>30</v>
      </c>
      <c r="H471" s="3">
        <v>1</v>
      </c>
      <c r="I471" s="18">
        <v>4000000</v>
      </c>
      <c r="J471" s="18">
        <v>4000000</v>
      </c>
      <c r="K471" s="3">
        <v>0</v>
      </c>
      <c r="L471" s="3">
        <v>7.326007326007326E-3</v>
      </c>
      <c r="M471">
        <v>7.3523880540593806E-2</v>
      </c>
      <c r="N471">
        <v>1.7941317941317942E-2</v>
      </c>
      <c r="O471">
        <v>0.66666666666666663</v>
      </c>
      <c r="P471">
        <v>0</v>
      </c>
      <c r="Q471">
        <v>0.13232426944215461</v>
      </c>
      <c r="R471" s="7">
        <v>0</v>
      </c>
      <c r="S471" s="7">
        <v>0</v>
      </c>
      <c r="T471" s="3">
        <v>2510</v>
      </c>
      <c r="U471" s="3">
        <v>53.49</v>
      </c>
      <c r="V471" s="3">
        <v>28</v>
      </c>
      <c r="W471" s="3">
        <v>0.22</v>
      </c>
      <c r="X471" s="3">
        <v>5.92</v>
      </c>
      <c r="Y471" s="3">
        <v>1.4</v>
      </c>
      <c r="Z471" s="3">
        <v>0.39</v>
      </c>
      <c r="AA471" s="3">
        <v>0</v>
      </c>
      <c r="AB471" s="3">
        <v>0</v>
      </c>
      <c r="AC471" s="3">
        <v>0.79</v>
      </c>
      <c r="AD471" s="3">
        <v>31.82</v>
      </c>
      <c r="AE471" s="3">
        <v>7.0000000000000007E-2</v>
      </c>
      <c r="AF471" s="3">
        <v>3.48</v>
      </c>
      <c r="AG471" s="3">
        <v>1.36</v>
      </c>
      <c r="AH471" s="3">
        <v>72.91</v>
      </c>
      <c r="AI471" s="3">
        <v>82.67</v>
      </c>
      <c r="AJ471" s="3">
        <v>44.19</v>
      </c>
      <c r="AK471" s="3">
        <v>0.43</v>
      </c>
      <c r="AL471" s="3">
        <v>5.52</v>
      </c>
      <c r="AM471" s="3">
        <v>3.37</v>
      </c>
      <c r="AN471" s="3">
        <v>0.68</v>
      </c>
      <c r="AO471" s="3">
        <v>10.47</v>
      </c>
      <c r="AP471" s="3">
        <v>0</v>
      </c>
      <c r="AQ471" s="3">
        <v>0</v>
      </c>
    </row>
    <row r="472" spans="1:43" ht="15.5">
      <c r="A472" s="2" t="s">
        <v>866</v>
      </c>
      <c r="B472" s="3" t="s">
        <v>179</v>
      </c>
      <c r="C472" s="2">
        <v>2</v>
      </c>
      <c r="D472" s="3" t="s">
        <v>191</v>
      </c>
      <c r="E472" s="3">
        <v>1</v>
      </c>
      <c r="F472" s="3">
        <v>179</v>
      </c>
      <c r="G472" s="3">
        <v>24</v>
      </c>
      <c r="H472" s="3">
        <v>4</v>
      </c>
      <c r="I472" s="20">
        <v>4000000</v>
      </c>
      <c r="J472" s="20">
        <v>4000000</v>
      </c>
      <c r="K472" s="3">
        <v>0</v>
      </c>
      <c r="L472" s="5">
        <v>1.5873015873015872E-2</v>
      </c>
      <c r="M472">
        <v>2.7284995535811422E-2</v>
      </c>
      <c r="N472">
        <v>1.7752100840336134E-2</v>
      </c>
      <c r="O472">
        <v>0.15555555555555556</v>
      </c>
      <c r="P472">
        <v>0</v>
      </c>
      <c r="Q472">
        <v>3.2332890912185851E-2</v>
      </c>
      <c r="R472" s="7">
        <v>0</v>
      </c>
      <c r="S472" s="7"/>
      <c r="T472" s="3">
        <v>778</v>
      </c>
      <c r="U472" s="3">
        <v>27.03</v>
      </c>
      <c r="V472" s="3">
        <v>0</v>
      </c>
      <c r="W472" s="3">
        <v>0.35</v>
      </c>
      <c r="X472" s="3">
        <v>4.8600000000000003</v>
      </c>
      <c r="Y472" s="3">
        <v>2.08</v>
      </c>
      <c r="Z472" s="3">
        <v>0.35</v>
      </c>
      <c r="AA472" s="3">
        <v>0</v>
      </c>
      <c r="AB472" s="3">
        <v>0</v>
      </c>
      <c r="AC472" s="3">
        <v>0.46</v>
      </c>
      <c r="AD472" s="3">
        <v>25</v>
      </c>
      <c r="AE472" s="3">
        <v>0</v>
      </c>
      <c r="AF472" s="3">
        <v>0.69</v>
      </c>
      <c r="AG472" s="3">
        <v>1.85</v>
      </c>
      <c r="AH472" s="3">
        <v>84.01</v>
      </c>
      <c r="AI472" s="3">
        <v>86.8</v>
      </c>
      <c r="AJ472" s="3">
        <v>30.77</v>
      </c>
      <c r="AK472" s="3">
        <v>0.12</v>
      </c>
      <c r="AL472" s="3">
        <v>5.09</v>
      </c>
      <c r="AM472" s="3">
        <v>1.5</v>
      </c>
      <c r="AN472" s="3">
        <v>0.69</v>
      </c>
      <c r="AO472" s="3">
        <v>5.21</v>
      </c>
      <c r="AP472" s="3">
        <v>0</v>
      </c>
      <c r="AQ472" s="3">
        <v>0</v>
      </c>
    </row>
    <row r="473" spans="1:43">
      <c r="A473" s="2" t="s">
        <v>868</v>
      </c>
      <c r="B473" s="3" t="s">
        <v>10</v>
      </c>
      <c r="C473" s="2">
        <v>1</v>
      </c>
      <c r="D473" s="3" t="s">
        <v>6</v>
      </c>
      <c r="E473" s="3">
        <v>1</v>
      </c>
      <c r="F473" s="3">
        <v>188</v>
      </c>
      <c r="G473" s="3">
        <v>30</v>
      </c>
      <c r="H473" s="3">
        <v>2</v>
      </c>
      <c r="I473" s="20">
        <v>25000000</v>
      </c>
      <c r="J473" s="20">
        <v>25000000</v>
      </c>
      <c r="K473" s="3">
        <v>0</v>
      </c>
      <c r="L473" s="6">
        <v>3.4965034965034968E-2</v>
      </c>
      <c r="M473">
        <v>4.3756976957632136E-2</v>
      </c>
      <c r="N473">
        <v>3.7980769230769235E-2</v>
      </c>
      <c r="O473">
        <v>0.17424242424242425</v>
      </c>
      <c r="P473">
        <v>4.6153846153846149E-3</v>
      </c>
      <c r="Q473">
        <v>3.6254865406882372E-2</v>
      </c>
      <c r="R473" s="7">
        <v>542591</v>
      </c>
      <c r="S473" s="7"/>
      <c r="T473" s="3">
        <v>1175</v>
      </c>
      <c r="U473" s="3">
        <v>26.67</v>
      </c>
      <c r="V473" s="3">
        <v>0</v>
      </c>
      <c r="W473" s="3">
        <v>0</v>
      </c>
      <c r="X473" s="3">
        <v>1.46</v>
      </c>
      <c r="Y473" s="3">
        <v>1.61</v>
      </c>
      <c r="Z473" s="3">
        <v>0.31</v>
      </c>
      <c r="AA473" s="3">
        <v>0.08</v>
      </c>
      <c r="AB473" s="3">
        <v>0.15</v>
      </c>
      <c r="AC473" s="3">
        <v>1.07</v>
      </c>
      <c r="AD473" s="3">
        <v>64.290000000000006</v>
      </c>
      <c r="AE473" s="3">
        <v>0.08</v>
      </c>
      <c r="AF473" s="3">
        <v>0.61</v>
      </c>
      <c r="AG473" s="3">
        <v>3.29</v>
      </c>
      <c r="AH473" s="3">
        <v>74.459999999999994</v>
      </c>
      <c r="AI473" s="3">
        <v>76.52</v>
      </c>
      <c r="AJ473" s="3">
        <v>83.33</v>
      </c>
      <c r="AK473" s="3">
        <v>0.23</v>
      </c>
      <c r="AL473" s="3">
        <v>1.38</v>
      </c>
      <c r="AM473" s="3">
        <v>0.84</v>
      </c>
      <c r="AN473" s="3">
        <v>0.54</v>
      </c>
      <c r="AO473" s="3">
        <v>1.76</v>
      </c>
      <c r="AP473" s="3">
        <v>0</v>
      </c>
      <c r="AQ473" s="3">
        <v>0</v>
      </c>
    </row>
    <row r="474" spans="1:43" ht="15.5">
      <c r="A474" s="2" t="s">
        <v>869</v>
      </c>
      <c r="B474" s="3" t="s">
        <v>50</v>
      </c>
      <c r="C474" s="2">
        <v>2</v>
      </c>
      <c r="D474" s="3" t="s">
        <v>13</v>
      </c>
      <c r="E474" s="3">
        <v>1</v>
      </c>
      <c r="F474" s="3">
        <v>170</v>
      </c>
      <c r="G474" s="3">
        <v>27</v>
      </c>
      <c r="H474" s="3">
        <v>2</v>
      </c>
      <c r="I474" s="18">
        <v>17000000</v>
      </c>
      <c r="J474" s="18">
        <v>17000000</v>
      </c>
      <c r="K474" s="3">
        <v>0</v>
      </c>
      <c r="L474" s="5">
        <v>3.968253968253968E-3</v>
      </c>
      <c r="M474">
        <v>1.3617660049319103E-2</v>
      </c>
      <c r="N474">
        <v>8.6963097398669083E-3</v>
      </c>
      <c r="O474">
        <v>6.25E-2</v>
      </c>
      <c r="P474">
        <v>0</v>
      </c>
      <c r="Q474">
        <v>1.4981620239046351E-2</v>
      </c>
      <c r="R474" s="7">
        <v>0</v>
      </c>
      <c r="S474" s="7">
        <v>24869</v>
      </c>
      <c r="T474" s="3">
        <v>2139</v>
      </c>
      <c r="U474" s="3">
        <v>40.35</v>
      </c>
      <c r="V474" s="3">
        <v>20</v>
      </c>
      <c r="W474" s="3">
        <v>0.08</v>
      </c>
      <c r="X474" s="3">
        <v>4.71</v>
      </c>
      <c r="Y474" s="3">
        <v>1.6</v>
      </c>
      <c r="Z474" s="3">
        <v>0.17</v>
      </c>
      <c r="AA474" s="3">
        <v>0</v>
      </c>
      <c r="AB474" s="3">
        <v>0</v>
      </c>
      <c r="AC474" s="3">
        <v>0.34</v>
      </c>
      <c r="AD474" s="3">
        <v>37.5</v>
      </c>
      <c r="AE474" s="3">
        <v>0.04</v>
      </c>
      <c r="AF474" s="3">
        <v>1.51</v>
      </c>
      <c r="AG474" s="3">
        <v>2.1</v>
      </c>
      <c r="AH474" s="3">
        <v>83.82</v>
      </c>
      <c r="AI474" s="3">
        <v>88.01</v>
      </c>
      <c r="AJ474" s="3">
        <v>63.74</v>
      </c>
      <c r="AK474" s="3">
        <v>0.25</v>
      </c>
      <c r="AL474" s="3">
        <v>11.95</v>
      </c>
      <c r="AM474" s="3">
        <v>2.95</v>
      </c>
      <c r="AN474" s="3">
        <v>1.22</v>
      </c>
      <c r="AO474" s="3">
        <v>11.53</v>
      </c>
      <c r="AP474" s="3">
        <v>0.34</v>
      </c>
      <c r="AQ474" s="3">
        <v>0.59</v>
      </c>
    </row>
    <row r="475" spans="1:43">
      <c r="A475" s="2" t="s">
        <v>870</v>
      </c>
      <c r="B475" s="3" t="s">
        <v>80</v>
      </c>
      <c r="C475" s="2">
        <v>3</v>
      </c>
      <c r="D475" s="3" t="s">
        <v>125</v>
      </c>
      <c r="E475" s="3">
        <v>1</v>
      </c>
      <c r="F475" s="3">
        <v>187</v>
      </c>
      <c r="G475" s="3">
        <v>33</v>
      </c>
      <c r="H475" s="3">
        <v>3</v>
      </c>
      <c r="I475" s="20">
        <v>20000000</v>
      </c>
      <c r="J475" s="20">
        <v>20000000</v>
      </c>
      <c r="K475" s="3">
        <v>0</v>
      </c>
      <c r="L475" s="3">
        <v>0.15384615384615385</v>
      </c>
      <c r="M475">
        <v>0.20907429134269864</v>
      </c>
      <c r="N475">
        <v>0.125</v>
      </c>
      <c r="O475">
        <v>1.4285714285714286</v>
      </c>
      <c r="P475">
        <v>0.01</v>
      </c>
      <c r="Q475">
        <v>0.24358487343991422</v>
      </c>
      <c r="R475" s="7">
        <v>578585</v>
      </c>
      <c r="S475" s="7"/>
      <c r="T475" s="3">
        <v>2651</v>
      </c>
      <c r="U475" s="3">
        <v>55</v>
      </c>
      <c r="V475" s="3">
        <v>13.33</v>
      </c>
      <c r="W475" s="3">
        <v>0.24</v>
      </c>
      <c r="X475" s="3">
        <v>4.99</v>
      </c>
      <c r="Y475" s="3">
        <v>1.05</v>
      </c>
      <c r="Z475" s="3">
        <v>0.24</v>
      </c>
      <c r="AA475" s="3">
        <v>0</v>
      </c>
      <c r="AB475" s="3">
        <v>0.1</v>
      </c>
      <c r="AC475" s="3">
        <v>0.44</v>
      </c>
      <c r="AD475" s="3">
        <v>61.54</v>
      </c>
      <c r="AE475" s="3">
        <v>0.03</v>
      </c>
      <c r="AF475" s="3">
        <v>0</v>
      </c>
      <c r="AG475" s="3">
        <v>0.78</v>
      </c>
      <c r="AH475" s="3">
        <v>85.76</v>
      </c>
      <c r="AI475" s="3">
        <v>90.81</v>
      </c>
      <c r="AJ475" s="3">
        <v>62.35</v>
      </c>
      <c r="AK475" s="3">
        <v>0</v>
      </c>
      <c r="AL475" s="3">
        <v>4.07</v>
      </c>
      <c r="AM475" s="3">
        <v>0.48</v>
      </c>
      <c r="AN475" s="3">
        <v>0.31</v>
      </c>
      <c r="AO475" s="3">
        <v>7.13</v>
      </c>
      <c r="AP475" s="3">
        <v>0</v>
      </c>
      <c r="AQ475" s="3">
        <v>0</v>
      </c>
    </row>
    <row r="476" spans="1:43">
      <c r="A476" s="2" t="s">
        <v>871</v>
      </c>
      <c r="B476" s="3" t="s">
        <v>124</v>
      </c>
      <c r="C476" s="2">
        <v>3</v>
      </c>
      <c r="D476" s="3" t="s">
        <v>125</v>
      </c>
      <c r="E476" s="3">
        <v>0</v>
      </c>
      <c r="F476" s="3">
        <v>178</v>
      </c>
      <c r="G476" s="3">
        <v>26</v>
      </c>
      <c r="H476" s="3">
        <v>1</v>
      </c>
      <c r="I476" s="20">
        <v>12000000</v>
      </c>
      <c r="J476" s="20">
        <v>12000000</v>
      </c>
      <c r="K476" s="3">
        <v>0</v>
      </c>
      <c r="L476" s="3">
        <v>7.6923076923076927E-2</v>
      </c>
      <c r="M476">
        <v>7.8078005676214202E-2</v>
      </c>
      <c r="N476">
        <v>6.25E-2</v>
      </c>
      <c r="O476">
        <v>0.42857142857142855</v>
      </c>
      <c r="P476">
        <v>5.0000000000000001E-3</v>
      </c>
      <c r="Q476">
        <v>7.5361848839602091E-2</v>
      </c>
      <c r="R476" s="7">
        <v>0</v>
      </c>
      <c r="S476" s="7"/>
      <c r="T476" s="3">
        <v>737</v>
      </c>
      <c r="U476" s="3">
        <v>25</v>
      </c>
      <c r="V476" s="3">
        <v>50</v>
      </c>
      <c r="W476" s="3">
        <v>0.37</v>
      </c>
      <c r="X476" s="3">
        <v>4.2699999999999996</v>
      </c>
      <c r="Y476" s="3">
        <v>1.95</v>
      </c>
      <c r="Z476" s="3">
        <v>0.24</v>
      </c>
      <c r="AA476" s="3">
        <v>0</v>
      </c>
      <c r="AB476" s="3">
        <v>0</v>
      </c>
      <c r="AC476" s="3">
        <v>0.49</v>
      </c>
      <c r="AD476" s="3">
        <v>75</v>
      </c>
      <c r="AE476" s="3">
        <v>0</v>
      </c>
      <c r="AF476" s="3">
        <v>3.66</v>
      </c>
      <c r="AG476" s="3">
        <v>3.42</v>
      </c>
      <c r="AH476" s="3">
        <v>77.349999999999994</v>
      </c>
      <c r="AI476" s="3">
        <v>84.7</v>
      </c>
      <c r="AJ476" s="3">
        <v>48.39</v>
      </c>
      <c r="AK476" s="3">
        <v>0.37</v>
      </c>
      <c r="AL476" s="3">
        <v>3.91</v>
      </c>
      <c r="AM476" s="3">
        <v>3.05</v>
      </c>
      <c r="AN476" s="3">
        <v>0.73</v>
      </c>
      <c r="AO476" s="3">
        <v>7.33</v>
      </c>
      <c r="AP476" s="3">
        <v>0</v>
      </c>
      <c r="AQ476" s="3">
        <v>0</v>
      </c>
    </row>
    <row r="477" spans="1:43">
      <c r="A477" s="3" t="s">
        <v>210</v>
      </c>
      <c r="B477" s="3" t="s">
        <v>120</v>
      </c>
      <c r="C477" s="2">
        <v>3</v>
      </c>
      <c r="D477" s="3" t="s">
        <v>24</v>
      </c>
      <c r="E477" s="3">
        <v>1</v>
      </c>
      <c r="F477" s="3">
        <v>186</v>
      </c>
      <c r="G477" s="3">
        <v>25</v>
      </c>
      <c r="H477" s="3">
        <v>3</v>
      </c>
      <c r="I477" s="18">
        <v>25000000</v>
      </c>
      <c r="J477" s="18">
        <v>25000000</v>
      </c>
      <c r="K477" s="3">
        <v>0</v>
      </c>
      <c r="L477" s="3">
        <v>1.0989010989010988E-2</v>
      </c>
      <c r="M477">
        <v>6.6680297332794E-2</v>
      </c>
      <c r="N477">
        <v>4.0833333333333333E-2</v>
      </c>
      <c r="O477">
        <v>0.45454545454545453</v>
      </c>
      <c r="P477">
        <v>0</v>
      </c>
      <c r="Q477">
        <v>8.1027336833700642E-2</v>
      </c>
      <c r="R477" s="7">
        <v>55989</v>
      </c>
      <c r="S477" s="7">
        <v>92076</v>
      </c>
      <c r="T477" s="3">
        <v>1842</v>
      </c>
      <c r="U477" s="3">
        <v>54.9</v>
      </c>
      <c r="V477" s="3">
        <v>20</v>
      </c>
      <c r="W477" s="3">
        <v>0.28999999999999998</v>
      </c>
      <c r="X477" s="3">
        <v>5.62</v>
      </c>
      <c r="Y477" s="3">
        <v>0.93</v>
      </c>
      <c r="Z477" s="3">
        <v>0.24</v>
      </c>
      <c r="AA477" s="3">
        <v>0</v>
      </c>
      <c r="AB477" s="3">
        <v>0</v>
      </c>
      <c r="AC477" s="3">
        <v>0.24</v>
      </c>
      <c r="AD477" s="3">
        <v>20</v>
      </c>
      <c r="AE477" s="3">
        <v>0</v>
      </c>
      <c r="AF477" s="3">
        <v>0.2</v>
      </c>
      <c r="AG477" s="3">
        <v>0.2</v>
      </c>
      <c r="AH477" s="3">
        <v>87.42</v>
      </c>
      <c r="AI477" s="3">
        <v>92.77</v>
      </c>
      <c r="AJ477" s="3">
        <v>51.85</v>
      </c>
      <c r="AK477" s="3">
        <v>0.05</v>
      </c>
      <c r="AL477" s="3">
        <v>5.96</v>
      </c>
      <c r="AM477" s="3">
        <v>0.68</v>
      </c>
      <c r="AN477" s="3">
        <v>0.93</v>
      </c>
      <c r="AO477" s="3">
        <v>9.67</v>
      </c>
      <c r="AP477" s="3">
        <v>0.05</v>
      </c>
      <c r="AQ477" s="3">
        <v>0</v>
      </c>
    </row>
    <row r="478" spans="1:43">
      <c r="A478" s="2" t="s">
        <v>872</v>
      </c>
      <c r="B478" s="3" t="s">
        <v>30</v>
      </c>
      <c r="C478" s="2">
        <v>1</v>
      </c>
      <c r="D478" s="3" t="s">
        <v>39</v>
      </c>
      <c r="E478" s="3">
        <v>0</v>
      </c>
      <c r="F478" s="3">
        <v>179</v>
      </c>
      <c r="G478" s="3">
        <v>30</v>
      </c>
      <c r="H478" s="3">
        <v>2</v>
      </c>
      <c r="I478" s="18">
        <v>12000000</v>
      </c>
      <c r="J478" s="18">
        <v>12000000</v>
      </c>
      <c r="K478" s="3">
        <v>0</v>
      </c>
      <c r="L478" s="2">
        <v>3.4965034965034965E-3</v>
      </c>
      <c r="M478">
        <v>8.6190306470865299E-3</v>
      </c>
      <c r="N478">
        <v>8.3333333333333332E-3</v>
      </c>
      <c r="O478">
        <v>2.564102564102564E-2</v>
      </c>
      <c r="P478">
        <v>7.6923076923076923E-4</v>
      </c>
      <c r="Q478">
        <v>5.9987068268594415E-3</v>
      </c>
      <c r="R478" s="7">
        <v>62696</v>
      </c>
      <c r="S478" s="7">
        <v>0</v>
      </c>
      <c r="T478" s="3">
        <v>728</v>
      </c>
      <c r="U478" s="3">
        <v>50</v>
      </c>
      <c r="V478" s="3">
        <v>0</v>
      </c>
      <c r="W478" s="3">
        <v>0</v>
      </c>
      <c r="X478" s="3">
        <v>1.73</v>
      </c>
      <c r="Y478" s="3">
        <v>0.62</v>
      </c>
      <c r="Z478" s="3">
        <v>0.37</v>
      </c>
      <c r="AA478" s="3">
        <v>0</v>
      </c>
      <c r="AB478" s="3">
        <v>0.62</v>
      </c>
      <c r="AC478" s="3">
        <v>1.73</v>
      </c>
      <c r="AD478" s="3">
        <v>64.290000000000006</v>
      </c>
      <c r="AE478" s="3">
        <v>0</v>
      </c>
      <c r="AF478" s="3">
        <v>4.2</v>
      </c>
      <c r="AG478" s="3">
        <v>6.8</v>
      </c>
      <c r="AH478" s="3">
        <v>79.37</v>
      </c>
      <c r="AI478" s="3">
        <v>86.3</v>
      </c>
      <c r="AJ478" s="3">
        <v>46.15</v>
      </c>
      <c r="AK478" s="3">
        <v>0.62</v>
      </c>
      <c r="AL478" s="3">
        <v>3.71</v>
      </c>
      <c r="AM478" s="3">
        <v>3.96</v>
      </c>
      <c r="AN478" s="3">
        <v>0.49</v>
      </c>
      <c r="AO478" s="3">
        <v>5.07</v>
      </c>
      <c r="AP478" s="3">
        <v>0.37</v>
      </c>
      <c r="AQ478" s="3">
        <v>1.98</v>
      </c>
    </row>
    <row r="479" spans="1:43">
      <c r="A479" s="2" t="s">
        <v>873</v>
      </c>
      <c r="B479" s="3" t="s">
        <v>128</v>
      </c>
      <c r="C479" s="2">
        <v>3</v>
      </c>
      <c r="D479" s="3" t="s">
        <v>24</v>
      </c>
      <c r="E479" s="3">
        <v>0</v>
      </c>
      <c r="F479" s="3">
        <v>183</v>
      </c>
      <c r="G479" s="3">
        <v>26</v>
      </c>
      <c r="H479" s="3">
        <v>3</v>
      </c>
      <c r="I479" s="18">
        <v>9000000</v>
      </c>
      <c r="J479" s="18">
        <v>9000000</v>
      </c>
      <c r="K479" s="3">
        <v>0</v>
      </c>
      <c r="L479" s="3">
        <v>1.0989010989010988E-2</v>
      </c>
      <c r="M479">
        <v>2.6444723274788633E-2</v>
      </c>
      <c r="N479">
        <v>1.3194444444444444E-2</v>
      </c>
      <c r="O479">
        <v>0.375</v>
      </c>
      <c r="P479">
        <v>0</v>
      </c>
      <c r="Q479">
        <v>5.4306025464764429E-2</v>
      </c>
      <c r="R479" s="7">
        <v>7705</v>
      </c>
      <c r="S479" s="7">
        <v>18100.928571428572</v>
      </c>
      <c r="T479" s="3">
        <v>668</v>
      </c>
      <c r="U479" s="3">
        <v>41.18</v>
      </c>
      <c r="V479" s="3">
        <v>16.670000000000002</v>
      </c>
      <c r="W479" s="3">
        <v>0.13</v>
      </c>
      <c r="X479" s="3">
        <v>6.33</v>
      </c>
      <c r="Y479" s="3">
        <v>1.35</v>
      </c>
      <c r="Z479" s="3">
        <v>0.13</v>
      </c>
      <c r="AA479" s="3">
        <v>0</v>
      </c>
      <c r="AB479" s="3">
        <v>0</v>
      </c>
      <c r="AC479" s="3">
        <v>1.08</v>
      </c>
      <c r="AD479" s="3">
        <v>0</v>
      </c>
      <c r="AE479" s="3">
        <v>0</v>
      </c>
      <c r="AF479" s="3">
        <v>3.77</v>
      </c>
      <c r="AG479" s="3">
        <v>1.48</v>
      </c>
      <c r="AH479" s="3">
        <v>74.16</v>
      </c>
      <c r="AI479" s="3">
        <v>80.400000000000006</v>
      </c>
      <c r="AJ479" s="3">
        <v>47.62</v>
      </c>
      <c r="AK479" s="3">
        <v>0.67</v>
      </c>
      <c r="AL479" s="3">
        <v>5.93</v>
      </c>
      <c r="AM479" s="3">
        <v>3.37</v>
      </c>
      <c r="AN479" s="3">
        <v>0.67</v>
      </c>
      <c r="AO479" s="3">
        <v>9.84</v>
      </c>
      <c r="AP479" s="3">
        <v>0.81</v>
      </c>
      <c r="AQ479" s="3">
        <v>1.62</v>
      </c>
    </row>
    <row r="480" spans="1:43" ht="15.5">
      <c r="A480" s="2" t="s">
        <v>875</v>
      </c>
      <c r="B480" s="3" t="s">
        <v>342</v>
      </c>
      <c r="C480" s="2">
        <v>2</v>
      </c>
      <c r="D480" s="3" t="s">
        <v>45</v>
      </c>
      <c r="E480" s="3">
        <v>1</v>
      </c>
      <c r="F480" s="3">
        <v>183</v>
      </c>
      <c r="G480" s="3">
        <v>26</v>
      </c>
      <c r="H480" s="3">
        <v>1</v>
      </c>
      <c r="I480" s="18">
        <v>3500000</v>
      </c>
      <c r="J480" s="18">
        <v>3500000</v>
      </c>
      <c r="K480" s="3">
        <v>0</v>
      </c>
      <c r="L480" s="5">
        <v>3.968253968253968E-3</v>
      </c>
      <c r="M480">
        <v>6.6572760431116472E-3</v>
      </c>
      <c r="N480">
        <v>3.0959752321981426E-3</v>
      </c>
      <c r="O480">
        <v>5.7142857142857148E-2</v>
      </c>
      <c r="P480">
        <v>0</v>
      </c>
      <c r="Q480">
        <v>1.0590588449346464E-2</v>
      </c>
      <c r="R480" s="7">
        <v>0</v>
      </c>
      <c r="S480" s="7">
        <v>21408</v>
      </c>
      <c r="T480" s="3">
        <v>1897</v>
      </c>
      <c r="U480" s="3">
        <v>28.09</v>
      </c>
      <c r="V480" s="3">
        <v>100</v>
      </c>
      <c r="W480" s="3">
        <v>0.09</v>
      </c>
      <c r="X480" s="3">
        <v>4.41</v>
      </c>
      <c r="Y480" s="3">
        <v>2.37</v>
      </c>
      <c r="Z480" s="3">
        <v>0.33</v>
      </c>
      <c r="AA480" s="3">
        <v>0</v>
      </c>
      <c r="AB480" s="3">
        <v>0.14000000000000001</v>
      </c>
      <c r="AC480" s="3">
        <v>0.62</v>
      </c>
      <c r="AD480" s="3">
        <v>30.77</v>
      </c>
      <c r="AE480" s="3">
        <v>0.09</v>
      </c>
      <c r="AF480" s="3">
        <v>1.23</v>
      </c>
      <c r="AG480" s="3">
        <v>4.18</v>
      </c>
      <c r="AH480" s="3">
        <v>65.91</v>
      </c>
      <c r="AI480" s="3">
        <v>73.27</v>
      </c>
      <c r="AJ480" s="3">
        <v>38.1</v>
      </c>
      <c r="AK480" s="3">
        <v>0.33</v>
      </c>
      <c r="AL480" s="3">
        <v>2.56</v>
      </c>
      <c r="AM480" s="3">
        <v>0.9</v>
      </c>
      <c r="AN480" s="3">
        <v>0.43</v>
      </c>
      <c r="AO480" s="3">
        <v>4.03</v>
      </c>
      <c r="AP480" s="3">
        <v>0</v>
      </c>
      <c r="AQ480" s="3">
        <v>0</v>
      </c>
    </row>
    <row r="481" spans="1:43">
      <c r="A481" s="2" t="s">
        <v>876</v>
      </c>
      <c r="B481" s="3" t="s">
        <v>138</v>
      </c>
      <c r="C481" s="2">
        <v>3</v>
      </c>
      <c r="D481" s="3" t="s">
        <v>45</v>
      </c>
      <c r="E481" s="3">
        <v>0</v>
      </c>
      <c r="F481" s="3">
        <v>184</v>
      </c>
      <c r="G481" s="3">
        <v>31</v>
      </c>
      <c r="H481" s="3">
        <v>2</v>
      </c>
      <c r="I481" s="18">
        <v>2000000</v>
      </c>
      <c r="J481" s="18">
        <v>2000000</v>
      </c>
      <c r="K481" s="3">
        <v>0</v>
      </c>
      <c r="L481" s="3">
        <v>1.0989010989010988E-2</v>
      </c>
      <c r="M481">
        <v>8.1895188027208715E-2</v>
      </c>
      <c r="N481">
        <v>1.164021164021164E-2</v>
      </c>
      <c r="O481">
        <v>1.09375</v>
      </c>
      <c r="P481">
        <v>0</v>
      </c>
      <c r="Q481">
        <v>0.17578658577712758</v>
      </c>
      <c r="R481" s="7">
        <v>0</v>
      </c>
      <c r="S481" s="7">
        <v>0</v>
      </c>
      <c r="T481" s="3">
        <v>1381</v>
      </c>
      <c r="U481" s="3">
        <v>26.32</v>
      </c>
      <c r="V481" s="3">
        <v>44.44</v>
      </c>
      <c r="W481" s="3">
        <v>7.0000000000000007E-2</v>
      </c>
      <c r="X481" s="3">
        <v>4.3</v>
      </c>
      <c r="Y481" s="3">
        <v>0.33</v>
      </c>
      <c r="Z481" s="3">
        <v>7.0000000000000007E-2</v>
      </c>
      <c r="AA481" s="3">
        <v>0</v>
      </c>
      <c r="AB481" s="3">
        <v>0</v>
      </c>
      <c r="AC481" s="3">
        <v>1.43</v>
      </c>
      <c r="AD481" s="3">
        <v>36.36</v>
      </c>
      <c r="AE481" s="3">
        <v>0.13</v>
      </c>
      <c r="AF481" s="3">
        <v>2.87</v>
      </c>
      <c r="AG481" s="3">
        <v>2.02</v>
      </c>
      <c r="AH481" s="3">
        <v>82.08</v>
      </c>
      <c r="AI481" s="3">
        <v>90.1</v>
      </c>
      <c r="AJ481" s="3">
        <v>58.16</v>
      </c>
      <c r="AK481" s="3">
        <v>7.0000000000000007E-2</v>
      </c>
      <c r="AL481" s="3">
        <v>6.91</v>
      </c>
      <c r="AM481" s="3">
        <v>2.93</v>
      </c>
      <c r="AN481" s="3">
        <v>0.33</v>
      </c>
      <c r="AO481" s="3">
        <v>7.17</v>
      </c>
      <c r="AP481" s="3">
        <v>1.17</v>
      </c>
      <c r="AQ481" s="3">
        <v>3.52</v>
      </c>
    </row>
    <row r="482" spans="1:43" ht="15.5">
      <c r="A482" s="2" t="s">
        <v>877</v>
      </c>
      <c r="B482" s="3" t="s">
        <v>114</v>
      </c>
      <c r="C482" s="2">
        <v>2</v>
      </c>
      <c r="D482" s="3" t="s">
        <v>115</v>
      </c>
      <c r="E482" s="3">
        <v>1</v>
      </c>
      <c r="F482" s="3">
        <v>175</v>
      </c>
      <c r="G482" s="3">
        <v>32</v>
      </c>
      <c r="H482" s="3">
        <v>2</v>
      </c>
      <c r="I482" s="20">
        <v>12500000</v>
      </c>
      <c r="J482" s="20">
        <v>12500000</v>
      </c>
      <c r="K482" s="3">
        <v>0</v>
      </c>
      <c r="L482" s="5">
        <v>7.1428571428571425E-2</v>
      </c>
      <c r="M482">
        <v>0.10708349486831012</v>
      </c>
      <c r="N482">
        <v>0.1</v>
      </c>
      <c r="O482">
        <v>0.2857142857142857</v>
      </c>
      <c r="P482">
        <v>2.0408163265306121E-2</v>
      </c>
      <c r="Q482">
        <v>5.2241668279615044E-2</v>
      </c>
      <c r="R482" s="7">
        <v>649028</v>
      </c>
      <c r="S482" s="7"/>
      <c r="T482" s="3">
        <v>2005</v>
      </c>
      <c r="U482" s="3">
        <v>35</v>
      </c>
      <c r="V482" s="3">
        <v>28.57</v>
      </c>
      <c r="W482" s="3">
        <v>0</v>
      </c>
      <c r="X482" s="3">
        <v>1.26</v>
      </c>
      <c r="Y482" s="3">
        <v>0.54</v>
      </c>
      <c r="Z482" s="3">
        <v>0.13</v>
      </c>
      <c r="AA482" s="3">
        <v>0</v>
      </c>
      <c r="AB482" s="3">
        <v>0.18</v>
      </c>
      <c r="AC482" s="3">
        <v>1.71</v>
      </c>
      <c r="AD482" s="3">
        <v>44.74</v>
      </c>
      <c r="AE482" s="3">
        <v>0.18</v>
      </c>
      <c r="AF482" s="3">
        <v>3.5</v>
      </c>
      <c r="AG482" s="3">
        <v>2.65</v>
      </c>
      <c r="AH482" s="3">
        <v>77.98</v>
      </c>
      <c r="AI482" s="3">
        <v>84.81</v>
      </c>
      <c r="AJ482" s="3">
        <v>50.55</v>
      </c>
      <c r="AK482" s="3">
        <v>0.76</v>
      </c>
      <c r="AL482" s="3">
        <v>6.55</v>
      </c>
      <c r="AM482" s="3">
        <v>5.75</v>
      </c>
      <c r="AN482" s="3">
        <v>2.65</v>
      </c>
      <c r="AO482" s="3">
        <v>7.59</v>
      </c>
      <c r="AP482" s="3">
        <v>2.87</v>
      </c>
      <c r="AQ482" s="3">
        <v>5.66</v>
      </c>
    </row>
    <row r="483" spans="1:43">
      <c r="A483" s="2" t="s">
        <v>878</v>
      </c>
      <c r="B483" s="3" t="s">
        <v>192</v>
      </c>
      <c r="C483" s="2">
        <v>3</v>
      </c>
      <c r="D483" s="3" t="s">
        <v>61</v>
      </c>
      <c r="E483" s="3">
        <v>0</v>
      </c>
      <c r="F483" s="3">
        <v>192</v>
      </c>
      <c r="G483" s="3">
        <v>30</v>
      </c>
      <c r="H483" s="3">
        <v>2</v>
      </c>
      <c r="I483" s="20">
        <v>6000000</v>
      </c>
      <c r="J483" s="20">
        <v>6000000</v>
      </c>
      <c r="K483" s="3">
        <v>0</v>
      </c>
      <c r="L483" s="3">
        <v>1.0073260073260074E-2</v>
      </c>
      <c r="M483">
        <v>0.13285521971985498</v>
      </c>
      <c r="N483">
        <v>4.3809523809523812E-2</v>
      </c>
      <c r="O483">
        <v>0.88888888888888884</v>
      </c>
      <c r="P483">
        <v>0</v>
      </c>
      <c r="Q483">
        <v>0.20210952304786989</v>
      </c>
      <c r="R483" s="7">
        <v>0</v>
      </c>
      <c r="S483" s="7"/>
      <c r="T483" s="3">
        <v>3130</v>
      </c>
      <c r="U483" s="3">
        <v>69.12</v>
      </c>
      <c r="V483" s="3">
        <v>35.71</v>
      </c>
      <c r="W483" s="3">
        <v>0.23</v>
      </c>
      <c r="X483" s="3">
        <v>6.41</v>
      </c>
      <c r="Y483" s="3">
        <v>0.83</v>
      </c>
      <c r="Z483" s="3">
        <v>0.14000000000000001</v>
      </c>
      <c r="AA483" s="3">
        <v>0</v>
      </c>
      <c r="AB483" s="3">
        <v>0.03</v>
      </c>
      <c r="AC483" s="3">
        <v>0.46</v>
      </c>
      <c r="AD483" s="3">
        <v>18.75</v>
      </c>
      <c r="AE483" s="3">
        <v>0</v>
      </c>
      <c r="AF483" s="3">
        <v>0.55000000000000004</v>
      </c>
      <c r="AG483" s="3">
        <v>0.89</v>
      </c>
      <c r="AH483" s="3">
        <v>79.77</v>
      </c>
      <c r="AI483" s="3">
        <v>88.99</v>
      </c>
      <c r="AJ483" s="3">
        <v>47.04</v>
      </c>
      <c r="AK483" s="3">
        <v>0.23</v>
      </c>
      <c r="AL483" s="3">
        <v>7.27</v>
      </c>
      <c r="AM483" s="3">
        <v>1.1200000000000001</v>
      </c>
      <c r="AN483" s="3">
        <v>0.75</v>
      </c>
      <c r="AO483" s="3">
        <v>8.8000000000000007</v>
      </c>
      <c r="AP483" s="3">
        <v>0.03</v>
      </c>
      <c r="AQ483" s="3">
        <v>0</v>
      </c>
    </row>
    <row r="484" spans="1:43">
      <c r="A484" s="3" t="s">
        <v>73</v>
      </c>
      <c r="B484" s="3" t="s">
        <v>25</v>
      </c>
      <c r="C484" s="2">
        <v>3</v>
      </c>
      <c r="D484" s="3" t="s">
        <v>37</v>
      </c>
      <c r="E484" s="3">
        <v>1</v>
      </c>
      <c r="F484" s="3">
        <v>183</v>
      </c>
      <c r="G484" s="3">
        <v>20</v>
      </c>
      <c r="H484" s="3">
        <v>4</v>
      </c>
      <c r="I484" s="18">
        <v>20000000</v>
      </c>
      <c r="J484" s="18">
        <v>20000000</v>
      </c>
      <c r="K484" s="3">
        <v>0</v>
      </c>
      <c r="L484" s="3">
        <v>7.6923076923076927E-2</v>
      </c>
      <c r="M484">
        <v>8.7740534647713808E-2</v>
      </c>
      <c r="N484">
        <v>7.1428571428571425E-2</v>
      </c>
      <c r="O484">
        <v>0.45161290322580644</v>
      </c>
      <c r="P484">
        <v>1.1363636363636364E-2</v>
      </c>
      <c r="Q484">
        <v>7.0220970615627626E-2</v>
      </c>
      <c r="R484" s="7">
        <v>282685</v>
      </c>
      <c r="S484" s="7">
        <v>863824</v>
      </c>
      <c r="T484" s="3">
        <v>1089</v>
      </c>
      <c r="U484" s="3">
        <v>69.569999999999993</v>
      </c>
      <c r="V484" s="3">
        <v>22.22</v>
      </c>
      <c r="W484" s="3">
        <v>0.08</v>
      </c>
      <c r="X484" s="3">
        <v>4.71</v>
      </c>
      <c r="Y484" s="3">
        <v>0.99</v>
      </c>
      <c r="Z484" s="3">
        <v>0.25</v>
      </c>
      <c r="AA484" s="3">
        <v>0</v>
      </c>
      <c r="AB484" s="3">
        <v>0</v>
      </c>
      <c r="AC484" s="3">
        <v>1.24</v>
      </c>
      <c r="AD484" s="3">
        <v>0</v>
      </c>
      <c r="AE484" s="3">
        <v>0.08</v>
      </c>
      <c r="AF484" s="3">
        <v>5.04</v>
      </c>
      <c r="AG484" s="3">
        <v>3.31</v>
      </c>
      <c r="AH484" s="3">
        <v>73.5</v>
      </c>
      <c r="AI484" s="3">
        <v>83.67</v>
      </c>
      <c r="AJ484" s="3">
        <v>56.52</v>
      </c>
      <c r="AK484" s="3">
        <v>0.57999999999999996</v>
      </c>
      <c r="AL484" s="3">
        <v>4.96</v>
      </c>
      <c r="AM484" s="3">
        <v>2.64</v>
      </c>
      <c r="AN484" s="3">
        <v>0.08</v>
      </c>
      <c r="AO484" s="3">
        <v>7.36</v>
      </c>
      <c r="AP484" s="3">
        <v>0</v>
      </c>
      <c r="AQ484" s="3">
        <v>0.25</v>
      </c>
    </row>
    <row r="485" spans="1:43">
      <c r="A485" s="3" t="s">
        <v>369</v>
      </c>
      <c r="B485" s="3" t="s">
        <v>79</v>
      </c>
      <c r="C485" s="2">
        <v>1</v>
      </c>
      <c r="D485" s="3" t="s">
        <v>37</v>
      </c>
      <c r="E485" s="3">
        <v>1</v>
      </c>
      <c r="F485" s="3">
        <v>178</v>
      </c>
      <c r="G485" s="3">
        <v>22</v>
      </c>
      <c r="H485" s="3">
        <v>3</v>
      </c>
      <c r="I485" s="18">
        <v>35000000</v>
      </c>
      <c r="J485" s="18">
        <v>35000000</v>
      </c>
      <c r="K485" s="3">
        <v>0</v>
      </c>
      <c r="L485" s="2">
        <v>3.4965034965034965E-3</v>
      </c>
      <c r="M485">
        <v>1.2572835698167861E-2</v>
      </c>
      <c r="N485">
        <v>9.7096530920060334E-3</v>
      </c>
      <c r="O485">
        <v>5.8823529411764705E-2</v>
      </c>
      <c r="P485">
        <v>7.6923076923076923E-4</v>
      </c>
      <c r="Q485">
        <v>1.1658710110326695E-2</v>
      </c>
      <c r="R485" s="7">
        <v>24269</v>
      </c>
      <c r="S485" s="7">
        <v>167947</v>
      </c>
      <c r="T485" s="3">
        <v>2489</v>
      </c>
      <c r="U485" s="3">
        <v>19.57</v>
      </c>
      <c r="V485" s="3">
        <v>0</v>
      </c>
      <c r="W485" s="3">
        <v>0</v>
      </c>
      <c r="X485" s="3">
        <v>1.08</v>
      </c>
      <c r="Y485" s="3">
        <v>1.52</v>
      </c>
      <c r="Z485" s="3">
        <v>0.4</v>
      </c>
      <c r="AA485" s="3">
        <v>0</v>
      </c>
      <c r="AB485" s="3">
        <v>0.33</v>
      </c>
      <c r="AC485" s="3">
        <v>1.95</v>
      </c>
      <c r="AD485" s="3">
        <v>44.44</v>
      </c>
      <c r="AE485" s="3">
        <v>0.18</v>
      </c>
      <c r="AF485" s="3">
        <v>2.2400000000000002</v>
      </c>
      <c r="AG485" s="3">
        <v>7.74</v>
      </c>
      <c r="AH485" s="3">
        <v>77.97</v>
      </c>
      <c r="AI485" s="3">
        <v>82.83</v>
      </c>
      <c r="AJ485" s="3">
        <v>63.64</v>
      </c>
      <c r="AK485" s="3">
        <v>0.54</v>
      </c>
      <c r="AL485" s="3">
        <v>3</v>
      </c>
      <c r="AM485" s="3">
        <v>1.66</v>
      </c>
      <c r="AN485" s="3">
        <v>0.54</v>
      </c>
      <c r="AO485" s="3">
        <v>3.36</v>
      </c>
      <c r="AP485" s="3">
        <v>0</v>
      </c>
      <c r="AQ485" s="3">
        <v>0</v>
      </c>
    </row>
    <row r="486" spans="1:43">
      <c r="A486" s="2" t="s">
        <v>874</v>
      </c>
      <c r="B486" s="3" t="s">
        <v>82</v>
      </c>
      <c r="C486" s="2">
        <v>3</v>
      </c>
      <c r="D486" s="3" t="s">
        <v>214</v>
      </c>
      <c r="E486" s="3">
        <v>1</v>
      </c>
      <c r="F486" s="3">
        <v>187</v>
      </c>
      <c r="G486" s="3">
        <v>27</v>
      </c>
      <c r="H486" s="3">
        <v>4</v>
      </c>
      <c r="I486" s="20">
        <v>25000000</v>
      </c>
      <c r="J486" s="20">
        <v>25000000</v>
      </c>
      <c r="K486" s="3">
        <v>0</v>
      </c>
      <c r="L486" s="3">
        <v>1.0989010989010988E-2</v>
      </c>
      <c r="M486">
        <v>7.6554400750214691E-2</v>
      </c>
      <c r="N486">
        <v>4.1666666666666664E-2</v>
      </c>
      <c r="O486">
        <v>0.5</v>
      </c>
      <c r="P486">
        <v>0</v>
      </c>
      <c r="Q486">
        <v>0.10070611706570612</v>
      </c>
      <c r="R486" s="7">
        <v>0</v>
      </c>
      <c r="S486" s="7"/>
      <c r="T486" s="3">
        <v>3150</v>
      </c>
      <c r="U486" s="3">
        <v>52.54</v>
      </c>
      <c r="V486" s="3">
        <v>33.33</v>
      </c>
      <c r="W486" s="3">
        <v>0.17</v>
      </c>
      <c r="X486" s="3">
        <v>5.77</v>
      </c>
      <c r="Y486" s="3">
        <v>1.43</v>
      </c>
      <c r="Z486" s="3">
        <v>0.34</v>
      </c>
      <c r="AA486" s="3">
        <v>0.06</v>
      </c>
      <c r="AB486" s="3">
        <v>0</v>
      </c>
      <c r="AC486" s="3">
        <v>0.26</v>
      </c>
      <c r="AD486" s="3">
        <v>11.11</v>
      </c>
      <c r="AE486" s="3">
        <v>0</v>
      </c>
      <c r="AF486" s="3">
        <v>0.28999999999999998</v>
      </c>
      <c r="AG486" s="3">
        <v>1.23</v>
      </c>
      <c r="AH486" s="3">
        <v>78.510000000000005</v>
      </c>
      <c r="AI486" s="3">
        <v>84.35</v>
      </c>
      <c r="AJ486" s="3">
        <v>59.71</v>
      </c>
      <c r="AK486" s="3">
        <v>0.03</v>
      </c>
      <c r="AL486" s="3">
        <v>3.97</v>
      </c>
      <c r="AM486" s="3">
        <v>0.63</v>
      </c>
      <c r="AN486" s="3">
        <v>0.28999999999999998</v>
      </c>
      <c r="AO486" s="3">
        <v>7.23</v>
      </c>
      <c r="AP486" s="3">
        <v>0</v>
      </c>
      <c r="AQ486" s="3">
        <v>0</v>
      </c>
    </row>
    <row r="487" spans="1:43">
      <c r="A487" s="2" t="s">
        <v>879</v>
      </c>
      <c r="B487" s="3" t="s">
        <v>51</v>
      </c>
      <c r="C487" s="2">
        <v>3</v>
      </c>
      <c r="D487" s="3" t="s">
        <v>45</v>
      </c>
      <c r="E487" s="3">
        <v>1</v>
      </c>
      <c r="F487" s="3">
        <v>182</v>
      </c>
      <c r="G487" s="3">
        <v>26</v>
      </c>
      <c r="H487" s="3">
        <v>1</v>
      </c>
      <c r="I487" s="18">
        <v>15000000</v>
      </c>
      <c r="J487" s="18">
        <v>15000000</v>
      </c>
      <c r="K487" s="3">
        <v>0</v>
      </c>
      <c r="L487" s="3">
        <v>4.3956043956043953E-2</v>
      </c>
      <c r="M487">
        <v>0.10272370956818823</v>
      </c>
      <c r="N487">
        <v>7.1428571428571425E-2</v>
      </c>
      <c r="O487">
        <v>0.58333333333333337</v>
      </c>
      <c r="P487">
        <v>2.5806451612903226E-3</v>
      </c>
      <c r="Q487">
        <v>9.7694487933123159E-2</v>
      </c>
      <c r="R487" s="7">
        <v>0</v>
      </c>
      <c r="S487" s="7">
        <v>528021</v>
      </c>
      <c r="T487" s="3">
        <v>2224</v>
      </c>
      <c r="U487" s="3">
        <v>53.13</v>
      </c>
      <c r="V487" s="3">
        <v>30</v>
      </c>
      <c r="W487" s="3">
        <v>0.16</v>
      </c>
      <c r="X487" s="3">
        <v>4.6900000000000004</v>
      </c>
      <c r="Y487" s="3">
        <v>1.54</v>
      </c>
      <c r="Z487" s="3">
        <v>0.2</v>
      </c>
      <c r="AA487" s="3">
        <v>0</v>
      </c>
      <c r="AB487" s="3">
        <v>0</v>
      </c>
      <c r="AC487" s="3">
        <v>0.73</v>
      </c>
      <c r="AD487" s="3">
        <v>16.670000000000002</v>
      </c>
      <c r="AE487" s="3">
        <v>0.04</v>
      </c>
      <c r="AF487" s="3">
        <v>4.01</v>
      </c>
      <c r="AG487" s="3">
        <v>2.91</v>
      </c>
      <c r="AH487" s="3">
        <v>78.209999999999994</v>
      </c>
      <c r="AI487" s="3">
        <v>84.05</v>
      </c>
      <c r="AJ487" s="3">
        <v>55.24</v>
      </c>
      <c r="AK487" s="3">
        <v>0.56999999999999995</v>
      </c>
      <c r="AL487" s="3">
        <v>6.6</v>
      </c>
      <c r="AM487" s="3">
        <v>3.76</v>
      </c>
      <c r="AN487" s="3">
        <v>0.77</v>
      </c>
      <c r="AO487" s="3">
        <v>11.01</v>
      </c>
      <c r="AP487" s="3">
        <v>0.04</v>
      </c>
      <c r="AQ487" s="3">
        <v>0.08</v>
      </c>
    </row>
    <row r="488" spans="1:43">
      <c r="A488" s="2" t="s">
        <v>881</v>
      </c>
      <c r="B488" s="3" t="s">
        <v>131</v>
      </c>
      <c r="C488" s="2">
        <v>1</v>
      </c>
      <c r="D488" s="3" t="s">
        <v>27</v>
      </c>
      <c r="E488" s="3">
        <v>0</v>
      </c>
      <c r="F488" s="3">
        <v>183</v>
      </c>
      <c r="G488" s="3">
        <v>24</v>
      </c>
      <c r="H488" s="3">
        <v>5</v>
      </c>
      <c r="I488" s="18">
        <v>20000000</v>
      </c>
      <c r="J488" s="18">
        <v>20000000</v>
      </c>
      <c r="K488" s="3">
        <v>0</v>
      </c>
      <c r="L488" s="2">
        <v>3.4965034965034965E-3</v>
      </c>
      <c r="M488">
        <v>6.5487341147783757E-3</v>
      </c>
      <c r="N488">
        <v>6.9444444444444441E-3</v>
      </c>
      <c r="O488">
        <v>1.3333333333333334E-2</v>
      </c>
      <c r="P488">
        <v>7.6923076923076923E-4</v>
      </c>
      <c r="Q488">
        <v>3.6141836436749141E-3</v>
      </c>
      <c r="R488" s="7">
        <v>0</v>
      </c>
      <c r="S488" s="7">
        <v>120476</v>
      </c>
      <c r="T488" s="3">
        <v>3074</v>
      </c>
      <c r="U488" s="3">
        <v>35.29</v>
      </c>
      <c r="V488" s="3">
        <v>40</v>
      </c>
      <c r="W488" s="3">
        <v>0.06</v>
      </c>
      <c r="X488" s="3">
        <v>3.04</v>
      </c>
      <c r="Y488" s="3">
        <v>1.93</v>
      </c>
      <c r="Z488" s="3">
        <v>0.15</v>
      </c>
      <c r="AA488" s="3">
        <v>0.03</v>
      </c>
      <c r="AB488" s="3">
        <v>0.23</v>
      </c>
      <c r="AC488" s="3">
        <v>3.6</v>
      </c>
      <c r="AD488" s="3">
        <v>24.39</v>
      </c>
      <c r="AE488" s="3">
        <v>0.03</v>
      </c>
      <c r="AF488" s="3">
        <v>2.14</v>
      </c>
      <c r="AG488" s="3">
        <v>5.86</v>
      </c>
      <c r="AH488" s="3">
        <v>77.89</v>
      </c>
      <c r="AI488" s="3">
        <v>82.6</v>
      </c>
      <c r="AJ488" s="3">
        <v>49.12</v>
      </c>
      <c r="AK488" s="3">
        <v>0.26</v>
      </c>
      <c r="AL488" s="3">
        <v>3.45</v>
      </c>
      <c r="AM488" s="3">
        <v>3.81</v>
      </c>
      <c r="AN488" s="3">
        <v>1.32</v>
      </c>
      <c r="AO488" s="3">
        <v>5.56</v>
      </c>
      <c r="AP488" s="3">
        <v>0.88</v>
      </c>
      <c r="AQ488" s="3">
        <v>1.7</v>
      </c>
    </row>
    <row r="489" spans="1:43">
      <c r="A489" s="2" t="s">
        <v>882</v>
      </c>
      <c r="B489" s="3" t="s">
        <v>92</v>
      </c>
      <c r="C489" s="2">
        <v>3</v>
      </c>
      <c r="D489" s="3" t="s">
        <v>27</v>
      </c>
      <c r="E489" s="3">
        <v>0</v>
      </c>
      <c r="F489" s="3">
        <v>183</v>
      </c>
      <c r="G489" s="3">
        <v>32</v>
      </c>
      <c r="H489" s="3">
        <v>3</v>
      </c>
      <c r="I489" s="18">
        <v>4000000</v>
      </c>
      <c r="J489" s="18">
        <v>4000000</v>
      </c>
      <c r="K489" s="3">
        <v>0</v>
      </c>
      <c r="L489" s="3">
        <v>2.1978021978021976E-2</v>
      </c>
      <c r="M489">
        <v>7.5675387751805587E-2</v>
      </c>
      <c r="N489">
        <v>5.808080808080808E-2</v>
      </c>
      <c r="O489">
        <v>0.54545454545454541</v>
      </c>
      <c r="P489">
        <v>5.8445353594389242E-4</v>
      </c>
      <c r="Q489">
        <v>8.4482356034637773E-2</v>
      </c>
      <c r="R489" s="7">
        <v>208321</v>
      </c>
      <c r="S489" s="7">
        <v>186178.5</v>
      </c>
      <c r="T489" s="3">
        <v>3282</v>
      </c>
      <c r="U489" s="3">
        <v>55.56</v>
      </c>
      <c r="V489" s="3">
        <v>26.47</v>
      </c>
      <c r="W489" s="3">
        <v>0.22</v>
      </c>
      <c r="X489" s="3">
        <v>5.92</v>
      </c>
      <c r="Y489" s="3">
        <v>1.32</v>
      </c>
      <c r="Z489" s="3">
        <v>0.33</v>
      </c>
      <c r="AA489" s="3">
        <v>0.03</v>
      </c>
      <c r="AB489" s="3">
        <v>0.05</v>
      </c>
      <c r="AC489" s="3">
        <v>0.8</v>
      </c>
      <c r="AD489" s="3">
        <v>20.69</v>
      </c>
      <c r="AE489" s="3">
        <v>0.11</v>
      </c>
      <c r="AF489" s="3">
        <v>3.59</v>
      </c>
      <c r="AG489" s="3">
        <v>1.84</v>
      </c>
      <c r="AH489" s="3">
        <v>77.760000000000005</v>
      </c>
      <c r="AI489" s="3">
        <v>88.14</v>
      </c>
      <c r="AJ489" s="3">
        <v>54.74</v>
      </c>
      <c r="AK489" s="3">
        <v>0.47</v>
      </c>
      <c r="AL489" s="3">
        <v>8.36</v>
      </c>
      <c r="AM489" s="3">
        <v>4.03</v>
      </c>
      <c r="AN489" s="3">
        <v>0.93</v>
      </c>
      <c r="AO489" s="3">
        <v>11.63</v>
      </c>
      <c r="AP489" s="3">
        <v>0.9</v>
      </c>
      <c r="AQ489" s="3">
        <v>0.82</v>
      </c>
    </row>
    <row r="490" spans="1:43">
      <c r="A490" s="2" t="s">
        <v>883</v>
      </c>
      <c r="B490" s="3" t="s">
        <v>51</v>
      </c>
      <c r="C490" s="2">
        <v>1</v>
      </c>
      <c r="D490" s="3" t="s">
        <v>9</v>
      </c>
      <c r="E490" s="3">
        <v>1</v>
      </c>
      <c r="F490" s="3">
        <v>176</v>
      </c>
      <c r="G490" s="3">
        <v>22</v>
      </c>
      <c r="H490" s="3">
        <v>4</v>
      </c>
      <c r="I490" s="20">
        <v>20000000</v>
      </c>
      <c r="J490" s="20">
        <v>20000000</v>
      </c>
      <c r="K490" s="3">
        <v>0</v>
      </c>
      <c r="L490" s="6">
        <v>2.8607755880483156E-3</v>
      </c>
      <c r="M490">
        <v>1.8628730389403832E-2</v>
      </c>
      <c r="N490">
        <v>6.4593253968253965E-3</v>
      </c>
      <c r="O490">
        <v>0.375</v>
      </c>
      <c r="P490">
        <v>2.6666666666666668E-4</v>
      </c>
      <c r="Q490">
        <v>5.1083259123466451E-2</v>
      </c>
      <c r="R490" s="7">
        <v>40676</v>
      </c>
      <c r="S490" s="10"/>
      <c r="T490" s="3">
        <v>1983</v>
      </c>
      <c r="U490" s="3">
        <v>38.04</v>
      </c>
      <c r="V490" s="3">
        <v>0</v>
      </c>
      <c r="W490" s="3">
        <v>0.05</v>
      </c>
      <c r="X490" s="3">
        <v>2</v>
      </c>
      <c r="Y490" s="3">
        <v>1.5</v>
      </c>
      <c r="Z490" s="3">
        <v>0.14000000000000001</v>
      </c>
      <c r="AA490" s="3">
        <v>0</v>
      </c>
      <c r="AB490" s="3">
        <v>0.27</v>
      </c>
      <c r="AC490" s="3">
        <v>2.09</v>
      </c>
      <c r="AD490" s="3">
        <v>36.96</v>
      </c>
      <c r="AE490" s="3">
        <v>0.09</v>
      </c>
      <c r="AF490" s="3">
        <v>0.64</v>
      </c>
      <c r="AG490" s="3">
        <v>2.86</v>
      </c>
      <c r="AH490" s="3">
        <v>71.2</v>
      </c>
      <c r="AI490" s="3">
        <v>72.67</v>
      </c>
      <c r="AJ490" s="3">
        <v>58.33</v>
      </c>
      <c r="AK490" s="3">
        <v>0.14000000000000001</v>
      </c>
      <c r="AL490" s="3">
        <v>1.95</v>
      </c>
      <c r="AM490" s="3">
        <v>1.1299999999999999</v>
      </c>
      <c r="AN490" s="3">
        <v>0.54</v>
      </c>
      <c r="AO490" s="3">
        <v>1.23</v>
      </c>
      <c r="AP490" s="3">
        <v>0</v>
      </c>
      <c r="AQ490" s="3">
        <v>0</v>
      </c>
    </row>
    <row r="491" spans="1:43">
      <c r="A491" s="2" t="s">
        <v>885</v>
      </c>
      <c r="B491" s="3" t="s">
        <v>106</v>
      </c>
      <c r="C491" s="2">
        <v>3</v>
      </c>
      <c r="D491" s="3" t="s">
        <v>13</v>
      </c>
      <c r="E491" s="3">
        <v>0</v>
      </c>
      <c r="F491" s="3">
        <v>190</v>
      </c>
      <c r="G491" s="3">
        <v>25</v>
      </c>
      <c r="H491" s="3">
        <v>3</v>
      </c>
      <c r="I491" s="18">
        <v>7500000</v>
      </c>
      <c r="J491" s="18">
        <v>7500000</v>
      </c>
      <c r="K491" s="3">
        <v>0</v>
      </c>
      <c r="L491" s="3">
        <v>8.9910089910089919E-3</v>
      </c>
      <c r="M491">
        <v>6.5752296954132664E-2</v>
      </c>
      <c r="N491">
        <v>1.8928571428571427E-2</v>
      </c>
      <c r="O491">
        <v>0.5714285714285714</v>
      </c>
      <c r="P491">
        <v>0</v>
      </c>
      <c r="Q491">
        <v>0.11261253423788366</v>
      </c>
      <c r="R491" s="7">
        <v>0</v>
      </c>
      <c r="S491" s="7">
        <v>32756</v>
      </c>
      <c r="T491" s="3">
        <v>3216</v>
      </c>
      <c r="U491" s="3">
        <v>51.2</v>
      </c>
      <c r="V491" s="3">
        <v>30</v>
      </c>
      <c r="W491" s="3">
        <v>0.45</v>
      </c>
      <c r="X491" s="3">
        <v>5.76</v>
      </c>
      <c r="Y491" s="3">
        <v>0.81</v>
      </c>
      <c r="Z491" s="3">
        <v>0.14000000000000001</v>
      </c>
      <c r="AA491" s="3">
        <v>0</v>
      </c>
      <c r="AB491" s="3">
        <v>0.03</v>
      </c>
      <c r="AC491" s="3">
        <v>0.22</v>
      </c>
      <c r="AD491" s="3">
        <v>37.5</v>
      </c>
      <c r="AE491" s="3">
        <v>0</v>
      </c>
      <c r="AF491" s="3">
        <v>0.42</v>
      </c>
      <c r="AG491" s="3">
        <v>1.01</v>
      </c>
      <c r="AH491" s="3">
        <v>85.11</v>
      </c>
      <c r="AI491" s="3">
        <v>91.55</v>
      </c>
      <c r="AJ491" s="3">
        <v>58.02</v>
      </c>
      <c r="AK491" s="3">
        <v>0.06</v>
      </c>
      <c r="AL491" s="3">
        <v>7.25</v>
      </c>
      <c r="AM491" s="3">
        <v>1.2</v>
      </c>
      <c r="AN491" s="3">
        <v>1.04</v>
      </c>
      <c r="AO491" s="3">
        <v>11.59</v>
      </c>
      <c r="AP491" s="3">
        <v>0</v>
      </c>
      <c r="AQ491" s="3">
        <v>0</v>
      </c>
    </row>
    <row r="492" spans="1:43">
      <c r="A492" s="3" t="s">
        <v>290</v>
      </c>
      <c r="B492" s="3" t="s">
        <v>34</v>
      </c>
      <c r="C492" s="2">
        <v>1</v>
      </c>
      <c r="D492" s="3" t="s">
        <v>6</v>
      </c>
      <c r="E492" s="3">
        <v>0</v>
      </c>
      <c r="F492" s="3">
        <v>172</v>
      </c>
      <c r="G492" s="3">
        <v>28</v>
      </c>
      <c r="H492" s="3">
        <v>3</v>
      </c>
      <c r="I492" s="18">
        <v>38000000</v>
      </c>
      <c r="J492" s="18">
        <v>38000000</v>
      </c>
      <c r="K492" s="3">
        <v>0</v>
      </c>
      <c r="L492" s="2">
        <v>2.4475524475524476E-2</v>
      </c>
      <c r="M492">
        <v>3.5868893202982262E-2</v>
      </c>
      <c r="N492">
        <v>3.125E-2</v>
      </c>
      <c r="O492">
        <v>0.23828125</v>
      </c>
      <c r="P492">
        <v>3.787878787878788E-3</v>
      </c>
      <c r="Q492">
        <v>3.2650817515708939E-2</v>
      </c>
      <c r="R492" s="7">
        <v>415202</v>
      </c>
      <c r="S492" s="7">
        <v>5914481.25</v>
      </c>
      <c r="T492" s="3">
        <v>678</v>
      </c>
      <c r="U492" s="3">
        <v>0</v>
      </c>
      <c r="V492" s="3">
        <v>0</v>
      </c>
      <c r="W492" s="3">
        <v>0</v>
      </c>
      <c r="X492" s="3">
        <v>2.2599999999999998</v>
      </c>
      <c r="Y492" s="3">
        <v>1.73</v>
      </c>
      <c r="Z492" s="3">
        <v>0.27</v>
      </c>
      <c r="AA492" s="3">
        <v>0.13</v>
      </c>
      <c r="AB492" s="3">
        <v>0.13</v>
      </c>
      <c r="AC492" s="3">
        <v>2.52</v>
      </c>
      <c r="AD492" s="3">
        <v>36.840000000000003</v>
      </c>
      <c r="AE492" s="3">
        <v>0.13</v>
      </c>
      <c r="AF492" s="3">
        <v>5.58</v>
      </c>
      <c r="AG492" s="3">
        <v>14.07</v>
      </c>
      <c r="AH492" s="3">
        <v>80.489999999999995</v>
      </c>
      <c r="AI492" s="3">
        <v>89.45</v>
      </c>
      <c r="AJ492" s="3">
        <v>71.430000000000007</v>
      </c>
      <c r="AK492" s="3">
        <v>1.19</v>
      </c>
      <c r="AL492" s="3">
        <v>3.45</v>
      </c>
      <c r="AM492" s="3">
        <v>6.77</v>
      </c>
      <c r="AN492" s="3">
        <v>1.06</v>
      </c>
      <c r="AO492" s="3">
        <v>6.9</v>
      </c>
      <c r="AP492" s="3">
        <v>0.13</v>
      </c>
      <c r="AQ492" s="3">
        <v>1.19</v>
      </c>
    </row>
    <row r="493" spans="1:43">
      <c r="A493" s="2" t="s">
        <v>886</v>
      </c>
      <c r="B493" s="3" t="s">
        <v>46</v>
      </c>
      <c r="C493" s="2">
        <v>1</v>
      </c>
      <c r="D493" s="3" t="s">
        <v>29</v>
      </c>
      <c r="E493" s="3">
        <v>1</v>
      </c>
      <c r="F493" s="3">
        <v>169</v>
      </c>
      <c r="G493" s="3">
        <v>32</v>
      </c>
      <c r="H493" s="3">
        <v>1</v>
      </c>
      <c r="I493" s="20">
        <v>25000000</v>
      </c>
      <c r="J493" s="20">
        <v>25000000</v>
      </c>
      <c r="K493" s="3">
        <v>0</v>
      </c>
      <c r="L493" s="2">
        <v>2.097902097902098E-2</v>
      </c>
      <c r="M493">
        <v>2.8846030434366763E-2</v>
      </c>
      <c r="N493">
        <v>2.4218750000000001E-2</v>
      </c>
      <c r="O493">
        <v>8.2352941176470587E-2</v>
      </c>
      <c r="P493">
        <v>2.3076923076923075E-3</v>
      </c>
      <c r="Q493">
        <v>1.7908780938276178E-2</v>
      </c>
      <c r="R493" s="7">
        <v>804277</v>
      </c>
      <c r="S493" s="7"/>
      <c r="T493" s="3">
        <v>2418</v>
      </c>
      <c r="U493" s="3">
        <v>20.69</v>
      </c>
      <c r="V493" s="3">
        <v>20</v>
      </c>
      <c r="W493" s="3">
        <v>0</v>
      </c>
      <c r="X493" s="3">
        <v>1</v>
      </c>
      <c r="Y493" s="3">
        <v>1.23</v>
      </c>
      <c r="Z493" s="3">
        <v>0.04</v>
      </c>
      <c r="AA493" s="3">
        <v>0</v>
      </c>
      <c r="AB493" s="3">
        <v>0.6</v>
      </c>
      <c r="AC493" s="3">
        <v>3.28</v>
      </c>
      <c r="AD493" s="3">
        <v>45.45</v>
      </c>
      <c r="AE493" s="3">
        <v>0.3</v>
      </c>
      <c r="AF493" s="3">
        <v>2.61</v>
      </c>
      <c r="AG493" s="3">
        <v>3.54</v>
      </c>
      <c r="AH493" s="3">
        <v>77.650000000000006</v>
      </c>
      <c r="AI493" s="3">
        <v>82.24</v>
      </c>
      <c r="AJ493" s="3">
        <v>57.14</v>
      </c>
      <c r="AK493" s="3">
        <v>0.86</v>
      </c>
      <c r="AL493" s="3">
        <v>3.5</v>
      </c>
      <c r="AM493" s="3">
        <v>3.35</v>
      </c>
      <c r="AN493" s="3">
        <v>1.67</v>
      </c>
      <c r="AO493" s="3">
        <v>4.8</v>
      </c>
      <c r="AP493" s="3">
        <v>0.15</v>
      </c>
      <c r="AQ493" s="3">
        <v>1.56</v>
      </c>
    </row>
    <row r="494" spans="1:43">
      <c r="A494" s="2" t="s">
        <v>887</v>
      </c>
      <c r="B494" s="3" t="s">
        <v>114</v>
      </c>
      <c r="C494" s="2">
        <v>3</v>
      </c>
      <c r="D494" s="3" t="s">
        <v>91</v>
      </c>
      <c r="E494" s="3">
        <v>1</v>
      </c>
      <c r="F494" s="3">
        <v>192</v>
      </c>
      <c r="G494" s="3">
        <v>22</v>
      </c>
      <c r="H494" s="3">
        <v>4</v>
      </c>
      <c r="I494" s="18">
        <v>15000000</v>
      </c>
      <c r="J494" s="18">
        <v>15000000</v>
      </c>
      <c r="K494" s="3">
        <v>0</v>
      </c>
      <c r="L494" s="3">
        <v>4.3956043956043953E-2</v>
      </c>
      <c r="M494">
        <v>9.6439635695556331E-2</v>
      </c>
      <c r="N494">
        <v>4.6536796536796536E-2</v>
      </c>
      <c r="O494">
        <v>1.2291666666666667</v>
      </c>
      <c r="P494">
        <v>8.3333333333333328E-4</v>
      </c>
      <c r="Q494">
        <v>0.17527544141039844</v>
      </c>
      <c r="R494" s="7">
        <v>0</v>
      </c>
      <c r="S494" s="7">
        <v>0</v>
      </c>
      <c r="T494" s="3">
        <v>1659</v>
      </c>
      <c r="U494" s="3">
        <v>61.11</v>
      </c>
      <c r="V494" s="3">
        <v>0</v>
      </c>
      <c r="W494" s="3">
        <v>0.16</v>
      </c>
      <c r="X494" s="3">
        <v>4.6100000000000003</v>
      </c>
      <c r="Y494" s="3">
        <v>0.71</v>
      </c>
      <c r="Z494" s="3">
        <v>0.05</v>
      </c>
      <c r="AA494" s="3">
        <v>0.11</v>
      </c>
      <c r="AB494" s="3">
        <v>0</v>
      </c>
      <c r="AC494" s="3">
        <v>0.38</v>
      </c>
      <c r="AD494" s="3">
        <v>57.14</v>
      </c>
      <c r="AE494" s="3">
        <v>0</v>
      </c>
      <c r="AF494" s="3">
        <v>0.05</v>
      </c>
      <c r="AG494" s="3">
        <v>0</v>
      </c>
      <c r="AH494" s="3">
        <v>89.37</v>
      </c>
      <c r="AI494" s="3">
        <v>94.37</v>
      </c>
      <c r="AJ494" s="3">
        <v>52.87</v>
      </c>
      <c r="AK494" s="3">
        <v>0</v>
      </c>
      <c r="AL494" s="3">
        <v>4.5599999999999996</v>
      </c>
      <c r="AM494" s="3">
        <v>0.49</v>
      </c>
      <c r="AN494" s="3">
        <v>0.27</v>
      </c>
      <c r="AO494" s="3">
        <v>7.05</v>
      </c>
      <c r="AP494" s="3">
        <v>0.11</v>
      </c>
      <c r="AQ494" s="3">
        <v>0</v>
      </c>
    </row>
    <row r="495" spans="1:43">
      <c r="A495" s="2" t="s">
        <v>624</v>
      </c>
      <c r="B495" s="3" t="s">
        <v>86</v>
      </c>
      <c r="C495" s="2">
        <v>1</v>
      </c>
      <c r="D495" s="3" t="s">
        <v>47</v>
      </c>
      <c r="E495" s="3">
        <v>1</v>
      </c>
      <c r="F495" s="3">
        <v>189</v>
      </c>
      <c r="G495" s="3">
        <v>28</v>
      </c>
      <c r="H495" s="3">
        <v>1</v>
      </c>
      <c r="I495" s="18">
        <v>40000000</v>
      </c>
      <c r="J495" s="18">
        <v>40000000</v>
      </c>
      <c r="K495" s="3">
        <v>0</v>
      </c>
      <c r="L495" s="2">
        <v>1.048951048951049E-2</v>
      </c>
      <c r="M495">
        <v>2.0114224770665594E-2</v>
      </c>
      <c r="N495">
        <v>8.9285714285714281E-3</v>
      </c>
      <c r="O495">
        <v>0.24358974358974358</v>
      </c>
      <c r="P495">
        <v>1.4245014245014246E-3</v>
      </c>
      <c r="Q495">
        <v>3.8508431463516887E-2</v>
      </c>
      <c r="R495" s="7">
        <v>0</v>
      </c>
      <c r="S495" s="7">
        <v>416897</v>
      </c>
      <c r="T495" s="3">
        <v>3067</v>
      </c>
      <c r="U495" s="3">
        <v>37.08</v>
      </c>
      <c r="V495" s="3">
        <v>0</v>
      </c>
      <c r="W495" s="3">
        <v>0.09</v>
      </c>
      <c r="X495" s="3">
        <v>1.32</v>
      </c>
      <c r="Y495" s="3">
        <v>1.7</v>
      </c>
      <c r="Z495" s="3">
        <v>0.15</v>
      </c>
      <c r="AA495" s="3">
        <v>0</v>
      </c>
      <c r="AB495" s="3">
        <v>0.67</v>
      </c>
      <c r="AC495" s="3">
        <v>3.2</v>
      </c>
      <c r="AD495" s="3">
        <v>47.71</v>
      </c>
      <c r="AE495" s="3">
        <v>0.18</v>
      </c>
      <c r="AF495" s="3">
        <v>1.91</v>
      </c>
      <c r="AG495" s="3">
        <v>5.52</v>
      </c>
      <c r="AH495" s="3">
        <v>79.8</v>
      </c>
      <c r="AI495" s="3">
        <v>84.8</v>
      </c>
      <c r="AJ495" s="3">
        <v>73.33</v>
      </c>
      <c r="AK495" s="3">
        <v>0.82</v>
      </c>
      <c r="AL495" s="3">
        <v>1.1399999999999999</v>
      </c>
      <c r="AM495" s="3">
        <v>1.94</v>
      </c>
      <c r="AN495" s="3">
        <v>0.56000000000000005</v>
      </c>
      <c r="AO495" s="3">
        <v>1.67</v>
      </c>
      <c r="AP495" s="3">
        <v>0</v>
      </c>
      <c r="AQ495" s="3">
        <v>0</v>
      </c>
    </row>
    <row r="496" spans="1:43">
      <c r="A496" s="2" t="s">
        <v>888</v>
      </c>
      <c r="B496" s="3" t="s">
        <v>166</v>
      </c>
      <c r="C496" s="2">
        <v>1</v>
      </c>
      <c r="D496" s="3" t="s">
        <v>9</v>
      </c>
      <c r="E496" s="3">
        <v>0</v>
      </c>
      <c r="F496" s="3">
        <v>183</v>
      </c>
      <c r="G496" s="3">
        <v>19</v>
      </c>
      <c r="H496" s="3">
        <v>4</v>
      </c>
      <c r="I496" s="18">
        <v>15000000</v>
      </c>
      <c r="J496" s="18">
        <v>15000000</v>
      </c>
      <c r="K496" s="3">
        <v>0</v>
      </c>
      <c r="L496" s="6">
        <v>1.2714558169103624E-3</v>
      </c>
      <c r="M496">
        <v>9.3242808637207467E-3</v>
      </c>
      <c r="N496">
        <v>1.0178710178710179E-3</v>
      </c>
      <c r="O496">
        <v>0.2638888888888889</v>
      </c>
      <c r="P496">
        <v>0</v>
      </c>
      <c r="Q496">
        <v>3.5901666570168855E-2</v>
      </c>
      <c r="R496" s="7">
        <v>2294</v>
      </c>
      <c r="S496" s="7">
        <v>4502.2222222222226</v>
      </c>
      <c r="T496" s="3">
        <v>1683</v>
      </c>
      <c r="U496" s="3">
        <v>55.56</v>
      </c>
      <c r="V496" s="3">
        <v>25</v>
      </c>
      <c r="W496" s="3">
        <v>0.11</v>
      </c>
      <c r="X496" s="3">
        <v>3.9</v>
      </c>
      <c r="Y496" s="3">
        <v>0.75</v>
      </c>
      <c r="Z496" s="3">
        <v>0.11</v>
      </c>
      <c r="AA496" s="3">
        <v>0</v>
      </c>
      <c r="AB496" s="3">
        <v>0.16</v>
      </c>
      <c r="AC496" s="3">
        <v>1.55</v>
      </c>
      <c r="AD496" s="3">
        <v>27.59</v>
      </c>
      <c r="AE496" s="3">
        <v>0.21</v>
      </c>
      <c r="AF496" s="3">
        <v>5.35</v>
      </c>
      <c r="AG496" s="3">
        <v>6.15</v>
      </c>
      <c r="AH496" s="3">
        <v>70.97</v>
      </c>
      <c r="AI496" s="3">
        <v>84.49</v>
      </c>
      <c r="AJ496" s="3">
        <v>40</v>
      </c>
      <c r="AK496" s="3">
        <v>0.32</v>
      </c>
      <c r="AL496" s="3">
        <v>2.62</v>
      </c>
      <c r="AM496" s="3">
        <v>3.74</v>
      </c>
      <c r="AN496" s="3">
        <v>0.75</v>
      </c>
      <c r="AO496" s="3">
        <v>4.5999999999999996</v>
      </c>
      <c r="AP496" s="3">
        <v>1.44</v>
      </c>
      <c r="AQ496" s="3">
        <v>1.1200000000000001</v>
      </c>
    </row>
    <row r="497" spans="1:43" ht="15.5">
      <c r="A497" s="2" t="s">
        <v>891</v>
      </c>
      <c r="B497" s="3" t="s">
        <v>197</v>
      </c>
      <c r="C497" s="2">
        <v>2</v>
      </c>
      <c r="D497" s="3" t="s">
        <v>45</v>
      </c>
      <c r="E497" s="3">
        <v>1</v>
      </c>
      <c r="F497" s="3">
        <v>188</v>
      </c>
      <c r="G497" s="3">
        <v>25</v>
      </c>
      <c r="H497" s="3">
        <v>3</v>
      </c>
      <c r="I497" s="19">
        <v>4000000</v>
      </c>
      <c r="J497" s="19">
        <v>4000000</v>
      </c>
      <c r="K497" s="3">
        <v>0</v>
      </c>
      <c r="L497" s="5">
        <v>3.968253968253968E-3</v>
      </c>
      <c r="M497">
        <v>5.9962134112451181E-3</v>
      </c>
      <c r="N497">
        <v>4.5272435897435893E-3</v>
      </c>
      <c r="O497">
        <v>2.7777777777777776E-2</v>
      </c>
      <c r="P497">
        <v>0</v>
      </c>
      <c r="Q497">
        <v>6.4466112031052875E-3</v>
      </c>
      <c r="R497" s="7">
        <v>0</v>
      </c>
      <c r="S497" s="7">
        <v>8367</v>
      </c>
      <c r="T497" s="3">
        <v>2383</v>
      </c>
      <c r="U497" s="3">
        <v>40.909999999999997</v>
      </c>
      <c r="V497" s="3">
        <v>0</v>
      </c>
      <c r="W497" s="3">
        <v>0.15</v>
      </c>
      <c r="X497" s="3">
        <v>3.51</v>
      </c>
      <c r="Y497" s="3">
        <v>1.25</v>
      </c>
      <c r="Z497" s="3">
        <v>0.15</v>
      </c>
      <c r="AA497" s="3">
        <v>0.08</v>
      </c>
      <c r="AB497" s="3">
        <v>0.15</v>
      </c>
      <c r="AC497" s="3">
        <v>1.17</v>
      </c>
      <c r="AD497" s="3">
        <v>45.16</v>
      </c>
      <c r="AE497" s="3">
        <v>0.04</v>
      </c>
      <c r="AF497" s="3">
        <v>0.3</v>
      </c>
      <c r="AG497" s="3">
        <v>1.74</v>
      </c>
      <c r="AH497" s="3">
        <v>89.67</v>
      </c>
      <c r="AI497" s="3">
        <v>91.37</v>
      </c>
      <c r="AJ497" s="3">
        <v>58.97</v>
      </c>
      <c r="AK497" s="3">
        <v>0.3</v>
      </c>
      <c r="AL497" s="3">
        <v>4.1900000000000004</v>
      </c>
      <c r="AM497" s="3">
        <v>0.68</v>
      </c>
      <c r="AN497" s="3">
        <v>0.45</v>
      </c>
      <c r="AO497" s="3">
        <v>4.1500000000000004</v>
      </c>
      <c r="AP497" s="3">
        <v>0.04</v>
      </c>
      <c r="AQ497" s="3">
        <v>0.08</v>
      </c>
    </row>
    <row r="498" spans="1:43" ht="15.5">
      <c r="A498" s="2" t="s">
        <v>893</v>
      </c>
      <c r="B498" s="3" t="s">
        <v>95</v>
      </c>
      <c r="C498" s="2">
        <v>2</v>
      </c>
      <c r="D498" s="3" t="s">
        <v>219</v>
      </c>
      <c r="E498" s="3">
        <v>1</v>
      </c>
      <c r="F498" s="3">
        <v>180</v>
      </c>
      <c r="G498" s="3">
        <v>34</v>
      </c>
      <c r="H498" s="3">
        <v>1</v>
      </c>
      <c r="I498" s="18">
        <v>1000000</v>
      </c>
      <c r="J498" s="18">
        <v>1000000</v>
      </c>
      <c r="K498" s="3">
        <v>0</v>
      </c>
      <c r="L498" s="5">
        <v>3.968253968253968E-3</v>
      </c>
      <c r="M498">
        <v>6.1347573842567603E-3</v>
      </c>
      <c r="N498">
        <v>5.3030303030303025E-3</v>
      </c>
      <c r="O498">
        <v>2.2222222222222223E-2</v>
      </c>
      <c r="P498">
        <v>0</v>
      </c>
      <c r="Q498">
        <v>5.9359592139767393E-3</v>
      </c>
      <c r="R498" s="7">
        <v>0</v>
      </c>
      <c r="S498" s="7">
        <v>0</v>
      </c>
      <c r="T498" s="3">
        <v>831</v>
      </c>
      <c r="U498" s="3">
        <v>26.67</v>
      </c>
      <c r="V498" s="3">
        <v>18.18</v>
      </c>
      <c r="W498" s="3">
        <v>0.22</v>
      </c>
      <c r="X498" s="3">
        <v>4.33</v>
      </c>
      <c r="Y498" s="3">
        <v>2.17</v>
      </c>
      <c r="Z498" s="3">
        <v>0.22</v>
      </c>
      <c r="AA498" s="3">
        <v>0</v>
      </c>
      <c r="AB498" s="3">
        <v>0</v>
      </c>
      <c r="AC498" s="3">
        <v>0.76</v>
      </c>
      <c r="AD498" s="3">
        <v>42.86</v>
      </c>
      <c r="AE498" s="3">
        <v>0.22</v>
      </c>
      <c r="AF498" s="3">
        <v>1.08</v>
      </c>
      <c r="AG498" s="3">
        <v>0.87</v>
      </c>
      <c r="AH498" s="3">
        <v>82.14</v>
      </c>
      <c r="AI498" s="3">
        <v>86.36</v>
      </c>
      <c r="AJ498" s="3">
        <v>47.5</v>
      </c>
      <c r="AK498" s="3">
        <v>0.43</v>
      </c>
      <c r="AL498" s="3">
        <v>8.56</v>
      </c>
      <c r="AM498" s="3">
        <v>2.82</v>
      </c>
      <c r="AN498" s="3">
        <v>1.62</v>
      </c>
      <c r="AO498" s="3">
        <v>8.77</v>
      </c>
      <c r="AP498" s="3">
        <v>0.22</v>
      </c>
      <c r="AQ498" s="3">
        <v>1.3</v>
      </c>
    </row>
    <row r="499" spans="1:43">
      <c r="A499" s="2" t="s">
        <v>894</v>
      </c>
      <c r="B499" s="3" t="s">
        <v>30</v>
      </c>
      <c r="C499" s="2">
        <v>1</v>
      </c>
      <c r="D499" s="3" t="s">
        <v>161</v>
      </c>
      <c r="E499" s="3">
        <v>1</v>
      </c>
      <c r="F499" s="3">
        <v>193</v>
      </c>
      <c r="G499" s="3">
        <v>33</v>
      </c>
      <c r="H499" s="3">
        <v>3</v>
      </c>
      <c r="I499" s="18">
        <v>14000000</v>
      </c>
      <c r="J499" s="18">
        <v>14000000</v>
      </c>
      <c r="K499" s="3">
        <v>0</v>
      </c>
      <c r="L499" s="2">
        <v>1.3986013986013986E-2</v>
      </c>
      <c r="M499">
        <v>2.8858349292982033E-2</v>
      </c>
      <c r="N499">
        <v>2.4218750000000001E-2</v>
      </c>
      <c r="O499">
        <v>0.12820512820512822</v>
      </c>
      <c r="P499">
        <v>1.5384615384615385E-3</v>
      </c>
      <c r="Q499">
        <v>2.2516333399838884E-2</v>
      </c>
      <c r="R499" s="7">
        <v>1537141</v>
      </c>
      <c r="S499" s="7">
        <v>1537141</v>
      </c>
      <c r="T499" s="3">
        <v>2750</v>
      </c>
      <c r="U499" s="3">
        <v>54.89</v>
      </c>
      <c r="V499" s="3">
        <v>50</v>
      </c>
      <c r="W499" s="3">
        <v>0</v>
      </c>
      <c r="X499" s="3">
        <v>1.31</v>
      </c>
      <c r="Y499" s="3">
        <v>0.98</v>
      </c>
      <c r="Z499" s="3">
        <v>0.28999999999999998</v>
      </c>
      <c r="AA499" s="3">
        <v>0</v>
      </c>
      <c r="AB499" s="3">
        <v>0.28999999999999998</v>
      </c>
      <c r="AC499" s="3">
        <v>4.09</v>
      </c>
      <c r="AD499" s="3">
        <v>40</v>
      </c>
      <c r="AE499" s="3">
        <v>0.13</v>
      </c>
      <c r="AF499" s="3">
        <v>1.41</v>
      </c>
      <c r="AG499" s="3">
        <v>4.3899999999999997</v>
      </c>
      <c r="AH499" s="3">
        <v>75.83</v>
      </c>
      <c r="AI499" s="3">
        <v>80.25</v>
      </c>
      <c r="AJ499" s="3">
        <v>66.67</v>
      </c>
      <c r="AK499" s="3">
        <v>0.49</v>
      </c>
      <c r="AL499" s="3">
        <v>3.08</v>
      </c>
      <c r="AM499" s="3">
        <v>2.06</v>
      </c>
      <c r="AN499" s="3">
        <v>0.59</v>
      </c>
      <c r="AO499" s="3">
        <v>2.52</v>
      </c>
      <c r="AP499" s="3">
        <v>0</v>
      </c>
      <c r="AQ499" s="3">
        <v>0</v>
      </c>
    </row>
    <row r="500" spans="1:43" ht="15.5">
      <c r="A500" s="2" t="s">
        <v>895</v>
      </c>
      <c r="B500" s="3" t="s">
        <v>130</v>
      </c>
      <c r="C500" s="2">
        <v>3</v>
      </c>
      <c r="D500" s="3" t="s">
        <v>6</v>
      </c>
      <c r="E500" s="3">
        <v>1</v>
      </c>
      <c r="F500" s="3">
        <v>188</v>
      </c>
      <c r="G500" s="3">
        <v>30</v>
      </c>
      <c r="H500" s="3">
        <v>1</v>
      </c>
      <c r="I500" s="18">
        <v>2000000</v>
      </c>
      <c r="J500" s="18">
        <v>2000000</v>
      </c>
      <c r="K500" s="3">
        <v>0</v>
      </c>
      <c r="L500" s="5">
        <v>3.663003663003663E-3</v>
      </c>
      <c r="M500">
        <v>5.7422310628329136E-2</v>
      </c>
      <c r="N500">
        <v>0</v>
      </c>
      <c r="O500">
        <v>0.41666666666666669</v>
      </c>
      <c r="P500">
        <v>0</v>
      </c>
      <c r="Q500">
        <v>0.11109899004376417</v>
      </c>
      <c r="R500" s="7">
        <v>0</v>
      </c>
      <c r="S500" s="7">
        <v>0</v>
      </c>
      <c r="T500" s="3">
        <v>1446</v>
      </c>
      <c r="U500" s="3">
        <v>53.09</v>
      </c>
      <c r="V500" s="3">
        <v>50</v>
      </c>
      <c r="W500" s="3">
        <v>0.56000000000000005</v>
      </c>
      <c r="X500" s="3">
        <v>8.4600000000000009</v>
      </c>
      <c r="Y500" s="3">
        <v>0.81</v>
      </c>
      <c r="Z500" s="3">
        <v>0.19</v>
      </c>
      <c r="AA500" s="3">
        <v>0</v>
      </c>
      <c r="AB500" s="3">
        <v>0.06</v>
      </c>
      <c r="AC500" s="3">
        <v>0.37</v>
      </c>
      <c r="AD500" s="3">
        <v>16.670000000000002</v>
      </c>
      <c r="AE500" s="3">
        <v>0.06</v>
      </c>
      <c r="AF500" s="3">
        <v>0.06</v>
      </c>
      <c r="AG500" s="3">
        <v>0.25</v>
      </c>
      <c r="AH500" s="3">
        <v>84.78</v>
      </c>
      <c r="AI500" s="3">
        <v>90.7</v>
      </c>
      <c r="AJ500" s="3">
        <v>50</v>
      </c>
      <c r="AK500" s="3">
        <v>0.12</v>
      </c>
      <c r="AL500" s="3">
        <v>3.36</v>
      </c>
      <c r="AM500" s="3">
        <v>0.31</v>
      </c>
      <c r="AN500" s="3">
        <v>0.5</v>
      </c>
      <c r="AO500" s="3">
        <v>6.66</v>
      </c>
      <c r="AP500" s="3">
        <v>0</v>
      </c>
      <c r="AQ500" s="3">
        <v>0</v>
      </c>
    </row>
    <row r="501" spans="1:43">
      <c r="A501" s="2" t="s">
        <v>896</v>
      </c>
      <c r="B501" s="3" t="s">
        <v>5</v>
      </c>
      <c r="C501" s="2">
        <v>1</v>
      </c>
      <c r="D501" s="3" t="s">
        <v>125</v>
      </c>
      <c r="E501" s="3">
        <v>1</v>
      </c>
      <c r="F501" s="3">
        <v>184</v>
      </c>
      <c r="G501" s="3">
        <v>32</v>
      </c>
      <c r="H501" s="3">
        <v>1</v>
      </c>
      <c r="I501" s="20">
        <v>40000000</v>
      </c>
      <c r="J501" s="20">
        <v>40000000</v>
      </c>
      <c r="K501" s="3">
        <v>0</v>
      </c>
      <c r="L501" s="2">
        <v>4.5454545454545456E-2</v>
      </c>
      <c r="M501">
        <v>4.2805669924886471E-2</v>
      </c>
      <c r="N501">
        <v>3.5714285714285712E-2</v>
      </c>
      <c r="O501">
        <v>0.15094339622641509</v>
      </c>
      <c r="P501">
        <v>1.5625E-2</v>
      </c>
      <c r="Q501">
        <v>2.6267866789260477E-2</v>
      </c>
      <c r="R501" s="7">
        <v>1858104</v>
      </c>
      <c r="S501" s="7"/>
      <c r="T501" s="3">
        <v>1751</v>
      </c>
      <c r="U501" s="3">
        <v>20</v>
      </c>
      <c r="V501" s="3">
        <v>0</v>
      </c>
      <c r="W501" s="3">
        <v>0.05</v>
      </c>
      <c r="X501" s="3">
        <v>1.95</v>
      </c>
      <c r="Y501" s="3">
        <v>0.56999999999999995</v>
      </c>
      <c r="Z501" s="3">
        <v>0.05</v>
      </c>
      <c r="AA501" s="3">
        <v>0</v>
      </c>
      <c r="AB501" s="3">
        <v>0.93</v>
      </c>
      <c r="AC501" s="3">
        <v>2.4700000000000002</v>
      </c>
      <c r="AD501" s="3">
        <v>47.92</v>
      </c>
      <c r="AE501" s="3">
        <v>0.15</v>
      </c>
      <c r="AF501" s="3">
        <v>0.62</v>
      </c>
      <c r="AG501" s="3">
        <v>1.39</v>
      </c>
      <c r="AH501" s="3">
        <v>78.2</v>
      </c>
      <c r="AI501" s="3">
        <v>79.69</v>
      </c>
      <c r="AJ501" s="3">
        <v>88.89</v>
      </c>
      <c r="AK501" s="3">
        <v>0.41</v>
      </c>
      <c r="AL501" s="3">
        <v>0.87</v>
      </c>
      <c r="AM501" s="3">
        <v>1.03</v>
      </c>
      <c r="AN501" s="3">
        <v>0.56999999999999995</v>
      </c>
      <c r="AO501" s="3">
        <v>1.34</v>
      </c>
      <c r="AP501" s="3">
        <v>0.1</v>
      </c>
      <c r="AQ501" s="3">
        <v>0.05</v>
      </c>
    </row>
    <row r="502" spans="1:43" ht="15.5">
      <c r="A502" s="2" t="s">
        <v>897</v>
      </c>
      <c r="B502" s="3" t="s">
        <v>92</v>
      </c>
      <c r="C502" s="2">
        <v>3</v>
      </c>
      <c r="D502" s="3" t="s">
        <v>27</v>
      </c>
      <c r="E502" s="3">
        <v>1</v>
      </c>
      <c r="F502" s="3">
        <v>188</v>
      </c>
      <c r="G502" s="3">
        <v>25</v>
      </c>
      <c r="H502" s="3">
        <v>1</v>
      </c>
      <c r="I502" s="18">
        <v>2000000</v>
      </c>
      <c r="J502" s="18">
        <v>2000000</v>
      </c>
      <c r="K502" s="3">
        <v>0</v>
      </c>
      <c r="L502" s="5">
        <v>7.326007326007326E-3</v>
      </c>
      <c r="M502">
        <v>7.7212540996137002E-2</v>
      </c>
      <c r="N502">
        <v>1.8417508417508419E-2</v>
      </c>
      <c r="O502">
        <v>0.80952380952380953</v>
      </c>
      <c r="P502">
        <v>0</v>
      </c>
      <c r="Q502">
        <v>0.14778769355309418</v>
      </c>
      <c r="R502" s="7">
        <v>0</v>
      </c>
      <c r="S502" s="7">
        <v>22077</v>
      </c>
      <c r="T502" s="3">
        <v>2765</v>
      </c>
      <c r="U502" s="3">
        <v>49.58</v>
      </c>
      <c r="V502" s="3">
        <v>30</v>
      </c>
      <c r="W502" s="3">
        <v>0.42</v>
      </c>
      <c r="X502" s="3">
        <v>5.21</v>
      </c>
      <c r="Y502" s="3">
        <v>1.5</v>
      </c>
      <c r="Z502" s="3">
        <v>0.2</v>
      </c>
      <c r="AA502" s="3">
        <v>0</v>
      </c>
      <c r="AB502" s="3">
        <v>0.03</v>
      </c>
      <c r="AC502" s="3">
        <v>0.33</v>
      </c>
      <c r="AD502" s="3">
        <v>20</v>
      </c>
      <c r="AE502" s="3">
        <v>0.03</v>
      </c>
      <c r="AF502" s="3">
        <v>0.75</v>
      </c>
      <c r="AG502" s="3">
        <v>0.78</v>
      </c>
      <c r="AH502" s="3">
        <v>81.17</v>
      </c>
      <c r="AI502" s="3">
        <v>88.37</v>
      </c>
      <c r="AJ502" s="3">
        <v>59.8</v>
      </c>
      <c r="AK502" s="3">
        <v>0.1</v>
      </c>
      <c r="AL502" s="3">
        <v>5.73</v>
      </c>
      <c r="AM502" s="3">
        <v>0.88</v>
      </c>
      <c r="AN502" s="3">
        <v>0.28999999999999998</v>
      </c>
      <c r="AO502" s="3">
        <v>8.5</v>
      </c>
      <c r="AP502" s="3">
        <v>0</v>
      </c>
      <c r="AQ502" s="3">
        <v>0</v>
      </c>
    </row>
    <row r="503" spans="1:43">
      <c r="A503" s="2" t="s">
        <v>899</v>
      </c>
      <c r="B503" s="3" t="s">
        <v>46</v>
      </c>
      <c r="C503" s="2">
        <v>3</v>
      </c>
      <c r="D503" s="3" t="s">
        <v>89</v>
      </c>
      <c r="E503" s="3">
        <v>1</v>
      </c>
      <c r="F503" s="3">
        <v>182</v>
      </c>
      <c r="G503" s="3">
        <v>25</v>
      </c>
      <c r="H503" s="3">
        <v>2</v>
      </c>
      <c r="I503" s="18">
        <v>23000000</v>
      </c>
      <c r="J503" s="18">
        <v>23000000</v>
      </c>
      <c r="K503" s="3">
        <v>0</v>
      </c>
      <c r="L503" s="3">
        <v>2.1978021978021976E-2</v>
      </c>
      <c r="M503">
        <v>9.5594897619754246E-2</v>
      </c>
      <c r="N503">
        <v>7.1428571428571425E-2</v>
      </c>
      <c r="O503">
        <v>0.4</v>
      </c>
      <c r="P503">
        <v>6.4516129032258064E-4</v>
      </c>
      <c r="Q503">
        <v>8.0951893357549862E-2</v>
      </c>
      <c r="R503" s="7">
        <v>0</v>
      </c>
      <c r="S503" s="7">
        <v>0</v>
      </c>
      <c r="T503" s="3">
        <v>2263</v>
      </c>
      <c r="U503" s="3">
        <v>46.77</v>
      </c>
      <c r="V503" s="3">
        <v>0</v>
      </c>
      <c r="W503" s="3">
        <v>0.08</v>
      </c>
      <c r="X503" s="3">
        <v>4.49</v>
      </c>
      <c r="Y503" s="3">
        <v>0.87</v>
      </c>
      <c r="Z503" s="3">
        <v>0.16</v>
      </c>
      <c r="AA503" s="3">
        <v>0</v>
      </c>
      <c r="AB503" s="3">
        <v>0</v>
      </c>
      <c r="AC503" s="3">
        <v>0.4</v>
      </c>
      <c r="AD503" s="3">
        <v>10</v>
      </c>
      <c r="AE503" s="3">
        <v>0.08</v>
      </c>
      <c r="AF503" s="3">
        <v>1.79</v>
      </c>
      <c r="AG503" s="3">
        <v>2.23</v>
      </c>
      <c r="AH503" s="3">
        <v>86.52</v>
      </c>
      <c r="AI503" s="3">
        <v>90.67</v>
      </c>
      <c r="AJ503" s="3">
        <v>56.88</v>
      </c>
      <c r="AK503" s="3">
        <v>0.2</v>
      </c>
      <c r="AL503" s="3">
        <v>7</v>
      </c>
      <c r="AM503" s="3">
        <v>2.27</v>
      </c>
      <c r="AN503" s="3">
        <v>0.56000000000000005</v>
      </c>
      <c r="AO503" s="3">
        <v>11.37</v>
      </c>
      <c r="AP503" s="3">
        <v>0</v>
      </c>
      <c r="AQ503" s="3">
        <v>0</v>
      </c>
    </row>
    <row r="504" spans="1:43">
      <c r="A504" s="3" t="s">
        <v>54</v>
      </c>
      <c r="B504" s="3" t="s">
        <v>23</v>
      </c>
      <c r="C504" s="2">
        <v>3</v>
      </c>
      <c r="D504" s="3" t="s">
        <v>6</v>
      </c>
      <c r="E504" s="3">
        <v>0</v>
      </c>
      <c r="F504" s="3">
        <v>175</v>
      </c>
      <c r="G504" s="3">
        <v>24</v>
      </c>
      <c r="H504" s="3">
        <v>3</v>
      </c>
      <c r="I504" s="20">
        <v>15000000</v>
      </c>
      <c r="J504" s="20">
        <v>15000000</v>
      </c>
      <c r="K504" s="3">
        <v>0</v>
      </c>
      <c r="L504" s="3">
        <v>4.3956043956043953E-2</v>
      </c>
      <c r="M504">
        <v>0.1432140862661076</v>
      </c>
      <c r="N504">
        <v>8.3333333333333329E-2</v>
      </c>
      <c r="O504">
        <v>0.66666666666666663</v>
      </c>
      <c r="P504">
        <v>3.2258064516129032E-4</v>
      </c>
      <c r="Q504">
        <v>0.14652504349540593</v>
      </c>
      <c r="R504" s="7">
        <v>105785</v>
      </c>
      <c r="S504" s="7"/>
      <c r="T504" s="3">
        <v>717</v>
      </c>
      <c r="U504" s="3">
        <v>25</v>
      </c>
      <c r="V504" s="3">
        <v>50</v>
      </c>
      <c r="W504" s="3">
        <v>0.13</v>
      </c>
      <c r="X504" s="3">
        <v>4.1399999999999997</v>
      </c>
      <c r="Y504" s="3">
        <v>1</v>
      </c>
      <c r="Z504" s="3">
        <v>0</v>
      </c>
      <c r="AA504" s="3">
        <v>0</v>
      </c>
      <c r="AB504" s="3">
        <v>0</v>
      </c>
      <c r="AC504" s="3">
        <v>0.63</v>
      </c>
      <c r="AD504" s="3">
        <v>20</v>
      </c>
      <c r="AE504" s="3">
        <v>0</v>
      </c>
      <c r="AF504" s="3">
        <v>3.89</v>
      </c>
      <c r="AG504" s="3">
        <v>3.14</v>
      </c>
      <c r="AH504" s="3">
        <v>87.47</v>
      </c>
      <c r="AI504" s="3">
        <v>93.22</v>
      </c>
      <c r="AJ504" s="3">
        <v>35.71</v>
      </c>
      <c r="AK504" s="3">
        <v>0.75</v>
      </c>
      <c r="AL504" s="3">
        <v>4.1399999999999997</v>
      </c>
      <c r="AM504" s="3">
        <v>3.89</v>
      </c>
      <c r="AN504" s="3">
        <v>0.25</v>
      </c>
      <c r="AO504" s="3">
        <v>7.66</v>
      </c>
      <c r="AP504" s="3">
        <v>0.25</v>
      </c>
      <c r="AQ504" s="3">
        <v>0</v>
      </c>
    </row>
    <row r="505" spans="1:43" ht="15.5">
      <c r="A505" s="2" t="s">
        <v>900</v>
      </c>
      <c r="B505" s="3" t="s">
        <v>50</v>
      </c>
      <c r="C505" s="2">
        <v>2</v>
      </c>
      <c r="D505" s="3" t="s">
        <v>58</v>
      </c>
      <c r="E505" s="3">
        <v>1</v>
      </c>
      <c r="F505" s="3">
        <v>179</v>
      </c>
      <c r="G505" s="3">
        <v>27</v>
      </c>
      <c r="H505" s="3">
        <v>3</v>
      </c>
      <c r="I505" s="18">
        <v>25000000</v>
      </c>
      <c r="J505" s="18">
        <v>25000000</v>
      </c>
      <c r="K505" s="3">
        <v>0</v>
      </c>
      <c r="L505" s="5">
        <v>7.1428571428571425E-2</v>
      </c>
      <c r="M505">
        <v>2.6172979971274681E-2</v>
      </c>
      <c r="N505">
        <v>1.7444219066937119E-2</v>
      </c>
      <c r="O505">
        <v>8.8888888888888892E-2</v>
      </c>
      <c r="P505">
        <v>1.4285714285714286E-3</v>
      </c>
      <c r="Q505">
        <v>2.0267476656563994E-2</v>
      </c>
      <c r="R505" s="7">
        <v>16011</v>
      </c>
      <c r="S505" s="7">
        <v>97572.5</v>
      </c>
      <c r="T505" s="3">
        <v>1290</v>
      </c>
      <c r="U505" s="3">
        <v>42.11</v>
      </c>
      <c r="V505" s="3">
        <v>0</v>
      </c>
      <c r="W505" s="3">
        <v>0</v>
      </c>
      <c r="X505" s="3">
        <v>1.95</v>
      </c>
      <c r="Y505" s="3">
        <v>0.49</v>
      </c>
      <c r="Z505" s="3">
        <v>0</v>
      </c>
      <c r="AA505" s="3">
        <v>0</v>
      </c>
      <c r="AB505" s="3">
        <v>0.28000000000000003</v>
      </c>
      <c r="AC505" s="3">
        <v>1.95</v>
      </c>
      <c r="AD505" s="3">
        <v>50</v>
      </c>
      <c r="AE505" s="3">
        <v>0.42</v>
      </c>
      <c r="AF505" s="3">
        <v>0.63</v>
      </c>
      <c r="AG505" s="3">
        <v>4.47</v>
      </c>
      <c r="AH505" s="3">
        <v>83.77</v>
      </c>
      <c r="AI505" s="3">
        <v>86.87</v>
      </c>
      <c r="AJ505" s="3">
        <v>40.909999999999997</v>
      </c>
      <c r="AK505" s="3">
        <v>0.84</v>
      </c>
      <c r="AL505" s="3">
        <v>5.09</v>
      </c>
      <c r="AM505" s="3">
        <v>3.42</v>
      </c>
      <c r="AN505" s="3">
        <v>1.47</v>
      </c>
      <c r="AO505" s="3">
        <v>5.65</v>
      </c>
      <c r="AP505" s="3">
        <v>1.26</v>
      </c>
      <c r="AQ505" s="3">
        <v>2.37</v>
      </c>
    </row>
    <row r="506" spans="1:43">
      <c r="A506" s="2" t="s">
        <v>902</v>
      </c>
      <c r="B506" s="3" t="s">
        <v>182</v>
      </c>
      <c r="C506" s="2">
        <v>3</v>
      </c>
      <c r="D506" s="3" t="s">
        <v>125</v>
      </c>
      <c r="E506" s="3">
        <v>1</v>
      </c>
      <c r="F506" s="3">
        <v>184</v>
      </c>
      <c r="G506" s="3">
        <v>25</v>
      </c>
      <c r="H506" s="3">
        <v>2</v>
      </c>
      <c r="I506" s="20">
        <v>1500000</v>
      </c>
      <c r="J506" s="20">
        <v>1500000</v>
      </c>
      <c r="K506" s="3">
        <v>0</v>
      </c>
      <c r="L506" s="3">
        <v>4.578754578754579E-3</v>
      </c>
      <c r="M506">
        <v>3.9441461851762769E-2</v>
      </c>
      <c r="N506">
        <v>4.7619047619047623E-3</v>
      </c>
      <c r="O506">
        <v>0.5</v>
      </c>
      <c r="P506">
        <v>0</v>
      </c>
      <c r="Q506">
        <v>8.2705964659165215E-2</v>
      </c>
      <c r="R506" s="7"/>
      <c r="S506" s="7"/>
      <c r="T506" s="3">
        <v>1369</v>
      </c>
      <c r="U506" s="3">
        <v>54.55</v>
      </c>
      <c r="V506" s="3">
        <v>30</v>
      </c>
      <c r="W506" s="3">
        <v>0.39</v>
      </c>
      <c r="X506" s="3">
        <v>8.94</v>
      </c>
      <c r="Y506" s="3">
        <v>1.97</v>
      </c>
      <c r="Z506" s="3">
        <v>0.53</v>
      </c>
      <c r="AA506" s="3">
        <v>0</v>
      </c>
      <c r="AB506" s="3">
        <v>0</v>
      </c>
      <c r="AC506" s="3">
        <v>0.33</v>
      </c>
      <c r="AD506" s="3">
        <v>60</v>
      </c>
      <c r="AE506" s="3">
        <v>0.13</v>
      </c>
      <c r="AF506" s="3">
        <v>0.46</v>
      </c>
      <c r="AG506" s="3">
        <v>1.51</v>
      </c>
      <c r="AH506" s="3">
        <v>74.55</v>
      </c>
      <c r="AI506" s="3">
        <v>82.62</v>
      </c>
      <c r="AJ506" s="3">
        <v>40.86</v>
      </c>
      <c r="AK506" s="3">
        <v>0.2</v>
      </c>
      <c r="AL506" s="3">
        <v>6.11</v>
      </c>
      <c r="AM506" s="3">
        <v>1.05</v>
      </c>
      <c r="AN506" s="3">
        <v>0.53</v>
      </c>
      <c r="AO506" s="3">
        <v>9.07</v>
      </c>
      <c r="AP506" s="3">
        <v>0</v>
      </c>
      <c r="AQ506" s="3">
        <v>0</v>
      </c>
    </row>
    <row r="507" spans="1:43" ht="15.5">
      <c r="A507" s="2" t="s">
        <v>903</v>
      </c>
      <c r="B507" s="3" t="s">
        <v>34</v>
      </c>
      <c r="C507" s="2">
        <v>2</v>
      </c>
      <c r="D507" s="3" t="s">
        <v>13</v>
      </c>
      <c r="E507" s="3">
        <v>1</v>
      </c>
      <c r="F507" s="3">
        <v>184</v>
      </c>
      <c r="G507" s="3">
        <v>25</v>
      </c>
      <c r="H507" s="3">
        <v>3</v>
      </c>
      <c r="I507" s="18">
        <v>40000000</v>
      </c>
      <c r="J507" s="18">
        <v>40000000</v>
      </c>
      <c r="K507" s="3">
        <v>0</v>
      </c>
      <c r="L507" s="5">
        <v>7.1428571428571425E-2</v>
      </c>
      <c r="M507">
        <v>0.13749787959556034</v>
      </c>
      <c r="N507">
        <v>0.1111111111111111</v>
      </c>
      <c r="O507">
        <v>0.55555555555555558</v>
      </c>
      <c r="P507">
        <v>0.02</v>
      </c>
      <c r="Q507">
        <v>0.11363856406160157</v>
      </c>
      <c r="R507" s="7">
        <v>66962</v>
      </c>
      <c r="S507" s="8">
        <v>2606640</v>
      </c>
      <c r="T507" s="3">
        <v>1950</v>
      </c>
      <c r="U507" s="3">
        <v>55.56</v>
      </c>
      <c r="V507" s="3">
        <v>35.71</v>
      </c>
      <c r="W507" s="3">
        <v>0.55000000000000004</v>
      </c>
      <c r="X507" s="3">
        <v>5.68</v>
      </c>
      <c r="Y507" s="3">
        <v>2.0299999999999998</v>
      </c>
      <c r="Z507" s="3">
        <v>0.32</v>
      </c>
      <c r="AA507" s="3">
        <v>0</v>
      </c>
      <c r="AB507" s="3">
        <v>0.18</v>
      </c>
      <c r="AC507" s="3">
        <v>1.43</v>
      </c>
      <c r="AD507" s="3">
        <v>25.81</v>
      </c>
      <c r="AE507" s="3">
        <v>0.05</v>
      </c>
      <c r="AF507" s="3">
        <v>1.1499999999999999</v>
      </c>
      <c r="AG507" s="3">
        <v>2.08</v>
      </c>
      <c r="AH507" s="3">
        <v>88.77</v>
      </c>
      <c r="AI507" s="3">
        <v>91.81</v>
      </c>
      <c r="AJ507" s="3">
        <v>65</v>
      </c>
      <c r="AK507" s="3">
        <v>0.28000000000000003</v>
      </c>
      <c r="AL507" s="3">
        <v>6.05</v>
      </c>
      <c r="AM507" s="3">
        <v>1.62</v>
      </c>
      <c r="AN507" s="3">
        <v>0.88</v>
      </c>
      <c r="AO507" s="3">
        <v>5.22</v>
      </c>
      <c r="AP507" s="3">
        <v>0</v>
      </c>
      <c r="AQ507" s="3">
        <v>0.05</v>
      </c>
    </row>
    <row r="508" spans="1:43">
      <c r="A508" s="2" t="s">
        <v>904</v>
      </c>
      <c r="B508" s="3" t="s">
        <v>159</v>
      </c>
      <c r="C508" s="2">
        <v>1</v>
      </c>
      <c r="D508" s="3" t="s">
        <v>74</v>
      </c>
      <c r="E508" s="3">
        <v>1</v>
      </c>
      <c r="F508" s="3">
        <v>187</v>
      </c>
      <c r="G508" s="3">
        <v>22</v>
      </c>
      <c r="H508" s="3">
        <v>1</v>
      </c>
      <c r="I508" s="20">
        <v>5000000</v>
      </c>
      <c r="J508" s="20">
        <v>5000000</v>
      </c>
      <c r="K508" s="3">
        <v>0</v>
      </c>
      <c r="L508" s="2">
        <v>3.4965034965034965E-3</v>
      </c>
      <c r="M508">
        <v>5.9442995169812695E-3</v>
      </c>
      <c r="N508">
        <v>5.0020008003201274E-3</v>
      </c>
      <c r="O508">
        <v>1.8749999999999999E-2</v>
      </c>
      <c r="P508">
        <v>4.1666666666666664E-4</v>
      </c>
      <c r="Q508">
        <v>4.2892132509054779E-3</v>
      </c>
      <c r="R508" s="7">
        <v>210876</v>
      </c>
      <c r="S508" s="7"/>
      <c r="T508" s="3">
        <v>2268</v>
      </c>
      <c r="U508" s="3">
        <v>33.619999999999997</v>
      </c>
      <c r="V508" s="3">
        <v>7.69</v>
      </c>
      <c r="W508" s="3">
        <v>0.08</v>
      </c>
      <c r="X508" s="3">
        <v>1.27</v>
      </c>
      <c r="Y508" s="3">
        <v>1.67</v>
      </c>
      <c r="Z508" s="3">
        <v>0.28000000000000003</v>
      </c>
      <c r="AA508" s="3">
        <v>0</v>
      </c>
      <c r="AB508" s="3">
        <v>0.24</v>
      </c>
      <c r="AC508" s="3">
        <v>1.87</v>
      </c>
      <c r="AD508" s="3">
        <v>38.299999999999997</v>
      </c>
      <c r="AE508" s="3">
        <v>0.16</v>
      </c>
      <c r="AF508" s="3">
        <v>0.6</v>
      </c>
      <c r="AG508" s="3">
        <v>2.42</v>
      </c>
      <c r="AH508" s="3">
        <v>75.45</v>
      </c>
      <c r="AI508" s="3">
        <v>76.98</v>
      </c>
      <c r="AJ508" s="3">
        <v>72.22</v>
      </c>
      <c r="AK508" s="3">
        <v>0.32</v>
      </c>
      <c r="AL508" s="3">
        <v>2.5</v>
      </c>
      <c r="AM508" s="3">
        <v>1.07</v>
      </c>
      <c r="AN508" s="3">
        <v>0.48</v>
      </c>
      <c r="AO508" s="3">
        <v>1.9</v>
      </c>
      <c r="AP508" s="3">
        <v>0.04</v>
      </c>
      <c r="AQ508" s="3">
        <v>0</v>
      </c>
    </row>
    <row r="509" spans="1:43" ht="15.5">
      <c r="A509" s="2" t="s">
        <v>905</v>
      </c>
      <c r="B509" s="3" t="s">
        <v>151</v>
      </c>
      <c r="C509" s="2">
        <v>2</v>
      </c>
      <c r="D509" s="3" t="s">
        <v>121</v>
      </c>
      <c r="E509" s="3">
        <v>1</v>
      </c>
      <c r="F509" s="3">
        <v>169</v>
      </c>
      <c r="G509" s="3">
        <v>23</v>
      </c>
      <c r="H509" s="3">
        <v>3</v>
      </c>
      <c r="I509" s="18">
        <v>15000000</v>
      </c>
      <c r="J509" s="18">
        <v>15000000</v>
      </c>
      <c r="K509" s="3">
        <v>0</v>
      </c>
      <c r="L509" s="5">
        <v>1.1904761904761904E-2</v>
      </c>
      <c r="M509">
        <v>2.3910019501213187E-2</v>
      </c>
      <c r="N509">
        <v>1.7261904761904763E-2</v>
      </c>
      <c r="O509">
        <v>9.0909090909090912E-2</v>
      </c>
      <c r="P509">
        <v>5.263157894736842E-4</v>
      </c>
      <c r="Q509">
        <v>2.2666668696783614E-2</v>
      </c>
      <c r="R509" s="7">
        <v>1816</v>
      </c>
      <c r="S509" s="7">
        <v>29663.9375</v>
      </c>
      <c r="T509" s="3">
        <v>3000</v>
      </c>
      <c r="U509" s="3">
        <v>23.26</v>
      </c>
      <c r="V509" s="3">
        <v>33.33</v>
      </c>
      <c r="W509" s="3">
        <v>0.06</v>
      </c>
      <c r="X509" s="3">
        <v>3.33</v>
      </c>
      <c r="Y509" s="3">
        <v>1.71</v>
      </c>
      <c r="Z509" s="3">
        <v>0.18</v>
      </c>
      <c r="AA509" s="3">
        <v>0</v>
      </c>
      <c r="AB509" s="3">
        <v>0.09</v>
      </c>
      <c r="AC509" s="3">
        <v>1.89</v>
      </c>
      <c r="AD509" s="3">
        <v>26.98</v>
      </c>
      <c r="AE509" s="3">
        <v>0.12</v>
      </c>
      <c r="AF509" s="3">
        <v>1.2</v>
      </c>
      <c r="AG509" s="3">
        <v>3.96</v>
      </c>
      <c r="AH509" s="3">
        <v>77.650000000000006</v>
      </c>
      <c r="AI509" s="3">
        <v>82.99</v>
      </c>
      <c r="AJ509" s="3">
        <v>43.14</v>
      </c>
      <c r="AK509" s="3">
        <v>0.18</v>
      </c>
      <c r="AL509" s="3">
        <v>5.0999999999999996</v>
      </c>
      <c r="AM509" s="3">
        <v>2.46</v>
      </c>
      <c r="AN509" s="3">
        <v>1.02</v>
      </c>
      <c r="AO509" s="3">
        <v>5.88</v>
      </c>
      <c r="AP509" s="3">
        <v>1.17</v>
      </c>
      <c r="AQ509" s="3">
        <v>0.99</v>
      </c>
    </row>
    <row r="510" spans="1:43" ht="15.5">
      <c r="A510" s="2" t="s">
        <v>906</v>
      </c>
      <c r="B510" s="3" t="s">
        <v>132</v>
      </c>
      <c r="C510" s="2">
        <v>3</v>
      </c>
      <c r="D510" s="3" t="s">
        <v>45</v>
      </c>
      <c r="E510" s="3">
        <v>1</v>
      </c>
      <c r="F510" s="3">
        <v>181</v>
      </c>
      <c r="G510" s="3">
        <v>22</v>
      </c>
      <c r="H510" s="3">
        <v>4</v>
      </c>
      <c r="I510" s="18">
        <v>4000000</v>
      </c>
      <c r="J510" s="18">
        <v>4000000</v>
      </c>
      <c r="K510" s="3">
        <v>0</v>
      </c>
      <c r="L510" s="5">
        <v>3.663003663003663E-3</v>
      </c>
      <c r="M510">
        <v>4.6627528162311312E-2</v>
      </c>
      <c r="N510">
        <v>2.6178728070175438E-3</v>
      </c>
      <c r="O510">
        <v>0.41666666666666669</v>
      </c>
      <c r="P510">
        <v>0</v>
      </c>
      <c r="Q510">
        <v>8.798809932493018E-2</v>
      </c>
      <c r="R510" s="7">
        <v>8560</v>
      </c>
      <c r="S510" s="7">
        <v>23753</v>
      </c>
      <c r="T510" s="3">
        <v>2192</v>
      </c>
      <c r="U510" s="3">
        <v>54.88</v>
      </c>
      <c r="V510" s="3">
        <v>26.92</v>
      </c>
      <c r="W510" s="3">
        <v>0.04</v>
      </c>
      <c r="X510" s="3">
        <v>7.35</v>
      </c>
      <c r="Y510" s="3">
        <v>1.1100000000000001</v>
      </c>
      <c r="Z510" s="3">
        <v>0.16</v>
      </c>
      <c r="AA510" s="3">
        <v>0</v>
      </c>
      <c r="AB510" s="3">
        <v>0</v>
      </c>
      <c r="AC510" s="3">
        <v>0.21</v>
      </c>
      <c r="AD510" s="3">
        <v>0</v>
      </c>
      <c r="AE510" s="3">
        <v>0</v>
      </c>
      <c r="AF510" s="3">
        <v>3.12</v>
      </c>
      <c r="AG510" s="3">
        <v>2.71</v>
      </c>
      <c r="AH510" s="3">
        <v>74.75</v>
      </c>
      <c r="AI510" s="3">
        <v>81.099999999999994</v>
      </c>
      <c r="AJ510" s="3">
        <v>48.65</v>
      </c>
      <c r="AK510" s="3">
        <v>0.28999999999999998</v>
      </c>
      <c r="AL510" s="3">
        <v>7.1</v>
      </c>
      <c r="AM510" s="3">
        <v>3.2</v>
      </c>
      <c r="AN510" s="3">
        <v>0.49</v>
      </c>
      <c r="AO510" s="3">
        <v>10.68</v>
      </c>
      <c r="AP510" s="3">
        <v>0</v>
      </c>
      <c r="AQ510" s="3">
        <v>0.04</v>
      </c>
    </row>
    <row r="511" spans="1:43">
      <c r="A511" s="2" t="s">
        <v>907</v>
      </c>
      <c r="B511" s="3" t="s">
        <v>196</v>
      </c>
      <c r="C511" s="2">
        <v>3</v>
      </c>
      <c r="D511" s="3" t="s">
        <v>13</v>
      </c>
      <c r="E511" s="3">
        <v>1</v>
      </c>
      <c r="F511" s="3">
        <v>182</v>
      </c>
      <c r="G511" s="3">
        <v>30</v>
      </c>
      <c r="H511" s="3">
        <v>1</v>
      </c>
      <c r="I511" s="18">
        <v>1500000</v>
      </c>
      <c r="J511" s="18">
        <v>1500000</v>
      </c>
      <c r="K511" s="3">
        <v>0</v>
      </c>
      <c r="L511" s="3">
        <v>3.663003663003663E-3</v>
      </c>
      <c r="M511">
        <v>4.0691517955001928E-2</v>
      </c>
      <c r="N511">
        <v>1.4267676767676768E-3</v>
      </c>
      <c r="O511">
        <v>0.22727272727272727</v>
      </c>
      <c r="P511">
        <v>0</v>
      </c>
      <c r="Q511">
        <v>6.7129493893018269E-2</v>
      </c>
      <c r="R511" s="7">
        <v>0</v>
      </c>
      <c r="S511" s="7">
        <v>0</v>
      </c>
      <c r="T511" s="3">
        <v>1366</v>
      </c>
      <c r="U511" s="3">
        <v>54.29</v>
      </c>
      <c r="V511" s="3">
        <v>42.31</v>
      </c>
      <c r="W511" s="3">
        <v>0.2</v>
      </c>
      <c r="X511" s="3">
        <v>5.01</v>
      </c>
      <c r="Y511" s="3">
        <v>0.86</v>
      </c>
      <c r="Z511" s="3">
        <v>0.13</v>
      </c>
      <c r="AA511" s="3">
        <v>0</v>
      </c>
      <c r="AB511" s="3">
        <v>0</v>
      </c>
      <c r="AC511" s="3">
        <v>0.53</v>
      </c>
      <c r="AD511" s="3">
        <v>12.5</v>
      </c>
      <c r="AE511" s="3">
        <v>0.13</v>
      </c>
      <c r="AF511" s="3">
        <v>3.29</v>
      </c>
      <c r="AG511" s="3">
        <v>2.5</v>
      </c>
      <c r="AH511" s="3">
        <v>70.16</v>
      </c>
      <c r="AI511" s="3">
        <v>82.08</v>
      </c>
      <c r="AJ511" s="3">
        <v>42.71</v>
      </c>
      <c r="AK511" s="3">
        <v>7.0000000000000007E-2</v>
      </c>
      <c r="AL511" s="3">
        <v>7.71</v>
      </c>
      <c r="AM511" s="3">
        <v>4.0199999999999996</v>
      </c>
      <c r="AN511" s="3">
        <v>0.59</v>
      </c>
      <c r="AO511" s="3">
        <v>8.76</v>
      </c>
      <c r="AP511" s="3">
        <v>1.38</v>
      </c>
      <c r="AQ511" s="3">
        <v>3.03</v>
      </c>
    </row>
    <row r="512" spans="1:43" ht="15.5">
      <c r="A512" s="2" t="s">
        <v>908</v>
      </c>
      <c r="B512" s="3" t="s">
        <v>179</v>
      </c>
      <c r="C512" s="2">
        <v>2</v>
      </c>
      <c r="D512" s="3" t="s">
        <v>45</v>
      </c>
      <c r="E512" s="3">
        <v>0</v>
      </c>
      <c r="F512" s="3">
        <v>176</v>
      </c>
      <c r="G512" s="3">
        <v>18</v>
      </c>
      <c r="H512" s="3">
        <v>2</v>
      </c>
      <c r="I512" s="18">
        <v>5500000</v>
      </c>
      <c r="J512" s="18">
        <v>5500000</v>
      </c>
      <c r="K512" s="3">
        <v>0</v>
      </c>
      <c r="L512" s="5">
        <v>3.968253968253968E-3</v>
      </c>
      <c r="M512">
        <v>7.1918818218918087E-3</v>
      </c>
      <c r="N512">
        <v>5.129419191919192E-3</v>
      </c>
      <c r="O512">
        <v>3.125E-2</v>
      </c>
      <c r="P512">
        <v>0</v>
      </c>
      <c r="Q512">
        <v>7.7909610461733957E-3</v>
      </c>
      <c r="R512" s="7">
        <v>0</v>
      </c>
      <c r="S512" s="7">
        <v>2349</v>
      </c>
      <c r="T512" s="3">
        <v>898</v>
      </c>
      <c r="U512" s="3">
        <v>47.62</v>
      </c>
      <c r="V512" s="3">
        <v>10</v>
      </c>
      <c r="W512" s="3">
        <v>0</v>
      </c>
      <c r="X512" s="3">
        <v>2.31</v>
      </c>
      <c r="Y512" s="3">
        <v>1.2</v>
      </c>
      <c r="Z512" s="3">
        <v>0.4</v>
      </c>
      <c r="AA512" s="3">
        <v>0.1</v>
      </c>
      <c r="AB512" s="3">
        <v>0</v>
      </c>
      <c r="AC512" s="3">
        <v>0.5</v>
      </c>
      <c r="AD512" s="3">
        <v>40</v>
      </c>
      <c r="AE512" s="3">
        <v>0.1</v>
      </c>
      <c r="AF512" s="3">
        <v>0.5</v>
      </c>
      <c r="AG512" s="3">
        <v>1.6</v>
      </c>
      <c r="AH512" s="3">
        <v>86.27</v>
      </c>
      <c r="AI512" s="3">
        <v>90.29</v>
      </c>
      <c r="AJ512" s="3">
        <v>27.27</v>
      </c>
      <c r="AK512" s="3">
        <v>0.2</v>
      </c>
      <c r="AL512" s="3">
        <v>5.71</v>
      </c>
      <c r="AM512" s="3">
        <v>1</v>
      </c>
      <c r="AN512" s="3">
        <v>0.8</v>
      </c>
      <c r="AO512" s="3">
        <v>5.21</v>
      </c>
      <c r="AP512" s="3">
        <v>0.1</v>
      </c>
      <c r="AQ512" s="3">
        <v>0</v>
      </c>
    </row>
    <row r="513" spans="1:43">
      <c r="A513" s="2" t="s">
        <v>909</v>
      </c>
      <c r="B513" s="3" t="s">
        <v>25</v>
      </c>
      <c r="C513" s="2">
        <v>3</v>
      </c>
      <c r="D513" s="3" t="s">
        <v>147</v>
      </c>
      <c r="E513" s="3">
        <v>1</v>
      </c>
      <c r="F513" s="3">
        <v>187</v>
      </c>
      <c r="G513" s="3">
        <v>25</v>
      </c>
      <c r="H513" s="3">
        <v>1</v>
      </c>
      <c r="I513" s="18">
        <v>25000000</v>
      </c>
      <c r="J513" s="18">
        <v>25000000</v>
      </c>
      <c r="K513" s="3">
        <v>0</v>
      </c>
      <c r="L513" s="3">
        <v>7.6923076923076927E-2</v>
      </c>
      <c r="M513">
        <v>8.8621621958134555E-2</v>
      </c>
      <c r="N513">
        <v>7.1428571428571425E-2</v>
      </c>
      <c r="O513">
        <v>0.2857142857142857</v>
      </c>
      <c r="P513">
        <v>5.0000000000000001E-3</v>
      </c>
      <c r="Q513">
        <v>6.111558426885623E-2</v>
      </c>
      <c r="R513" s="7">
        <v>1002330</v>
      </c>
      <c r="S513" s="7">
        <v>2039662.3333333333</v>
      </c>
      <c r="T513" s="3">
        <v>697</v>
      </c>
      <c r="U513" s="3">
        <v>74.069999999999993</v>
      </c>
      <c r="V513" s="3">
        <v>14.29</v>
      </c>
      <c r="W513" s="3">
        <v>0.39</v>
      </c>
      <c r="X513" s="3">
        <v>5.29</v>
      </c>
      <c r="Y513" s="3">
        <v>0.65</v>
      </c>
      <c r="Z513" s="3">
        <v>0</v>
      </c>
      <c r="AA513" s="3">
        <v>0.13</v>
      </c>
      <c r="AB513" s="3">
        <v>0</v>
      </c>
      <c r="AC513" s="3">
        <v>0.26</v>
      </c>
      <c r="AD513" s="3">
        <v>50</v>
      </c>
      <c r="AE513" s="3">
        <v>0</v>
      </c>
      <c r="AF513" s="3">
        <v>0.13</v>
      </c>
      <c r="AG513" s="3">
        <v>0.13</v>
      </c>
      <c r="AH513" s="3">
        <v>89.9</v>
      </c>
      <c r="AI513" s="3">
        <v>94.96</v>
      </c>
      <c r="AJ513" s="3">
        <v>48.28</v>
      </c>
      <c r="AK513" s="3">
        <v>0</v>
      </c>
      <c r="AL513" s="3">
        <v>3.49</v>
      </c>
      <c r="AM513" s="3">
        <v>0</v>
      </c>
      <c r="AN513" s="3">
        <v>0.13</v>
      </c>
      <c r="AO513" s="3">
        <v>4.6500000000000004</v>
      </c>
      <c r="AP513" s="3">
        <v>0</v>
      </c>
      <c r="AQ513" s="3">
        <v>0</v>
      </c>
    </row>
    <row r="514" spans="1:43" ht="15.5">
      <c r="A514" s="2" t="s">
        <v>910</v>
      </c>
      <c r="B514" s="3" t="s">
        <v>14</v>
      </c>
      <c r="C514" s="2">
        <v>2</v>
      </c>
      <c r="D514" s="3" t="s">
        <v>9</v>
      </c>
      <c r="E514" s="3">
        <v>1</v>
      </c>
      <c r="F514" s="3">
        <v>188</v>
      </c>
      <c r="G514" s="3">
        <v>25</v>
      </c>
      <c r="H514" s="3">
        <v>2</v>
      </c>
      <c r="I514" s="18">
        <v>40000000</v>
      </c>
      <c r="J514" s="18">
        <v>40000000</v>
      </c>
      <c r="K514" s="3">
        <v>0</v>
      </c>
      <c r="L514" s="5">
        <v>7.1428571428571425E-2</v>
      </c>
      <c r="M514">
        <v>7.5583314444915894E-2</v>
      </c>
      <c r="N514">
        <v>5.5555555555555552E-2</v>
      </c>
      <c r="O514">
        <v>0.32</v>
      </c>
      <c r="P514">
        <v>0.01</v>
      </c>
      <c r="Q514">
        <v>6.0016589835935663E-2</v>
      </c>
      <c r="R514" s="7">
        <v>305532</v>
      </c>
      <c r="S514" s="7">
        <v>781096</v>
      </c>
      <c r="T514" s="3">
        <v>1600</v>
      </c>
      <c r="U514" s="3">
        <v>55.41</v>
      </c>
      <c r="V514" s="3">
        <v>21.05</v>
      </c>
      <c r="W514" s="3">
        <v>0.62</v>
      </c>
      <c r="X514" s="3">
        <v>5.01</v>
      </c>
      <c r="Y514" s="3">
        <v>1.35</v>
      </c>
      <c r="Z514" s="3">
        <v>0.23</v>
      </c>
      <c r="AA514" s="3">
        <v>0</v>
      </c>
      <c r="AB514" s="3">
        <v>0.17</v>
      </c>
      <c r="AC514" s="3">
        <v>0.45</v>
      </c>
      <c r="AD514" s="3">
        <v>37.5</v>
      </c>
      <c r="AE514" s="3">
        <v>0</v>
      </c>
      <c r="AF514" s="3">
        <v>0.45</v>
      </c>
      <c r="AG514" s="3">
        <v>0.51</v>
      </c>
      <c r="AH514" s="3">
        <v>87.35</v>
      </c>
      <c r="AI514" s="3">
        <v>90.26</v>
      </c>
      <c r="AJ514" s="3">
        <v>58.62</v>
      </c>
      <c r="AK514" s="3">
        <v>0.06</v>
      </c>
      <c r="AL514" s="3">
        <v>8.2100000000000009</v>
      </c>
      <c r="AM514" s="3">
        <v>1.24</v>
      </c>
      <c r="AN514" s="3">
        <v>0.96</v>
      </c>
      <c r="AO514" s="3">
        <v>8.33</v>
      </c>
      <c r="AP514" s="3">
        <v>0.06</v>
      </c>
      <c r="AQ514" s="3">
        <v>0</v>
      </c>
    </row>
    <row r="515" spans="1:43">
      <c r="A515" s="2" t="s">
        <v>911</v>
      </c>
      <c r="B515" s="3" t="s">
        <v>5</v>
      </c>
      <c r="C515" s="2">
        <v>1</v>
      </c>
      <c r="D515" s="3" t="s">
        <v>13</v>
      </c>
      <c r="E515" s="3">
        <v>1</v>
      </c>
      <c r="F515" s="3">
        <v>191</v>
      </c>
      <c r="G515" s="3">
        <v>30</v>
      </c>
      <c r="H515" s="3">
        <v>1</v>
      </c>
      <c r="I515" s="20">
        <v>5000000</v>
      </c>
      <c r="J515" s="20">
        <v>5000000</v>
      </c>
      <c r="K515" s="3">
        <v>0</v>
      </c>
      <c r="L515" s="2">
        <v>1.048951048951049E-2</v>
      </c>
      <c r="M515">
        <v>2.1974900160959071E-2</v>
      </c>
      <c r="N515">
        <v>9.271978021978022E-3</v>
      </c>
      <c r="O515">
        <v>0.34027777777777779</v>
      </c>
      <c r="P515">
        <v>4.1666666666666664E-4</v>
      </c>
      <c r="Q515">
        <v>5.1366244369522633E-2</v>
      </c>
      <c r="R515" s="7">
        <v>0</v>
      </c>
      <c r="S515" s="11"/>
      <c r="T515" s="3">
        <v>868</v>
      </c>
      <c r="U515" s="3">
        <v>33.33</v>
      </c>
      <c r="V515" s="3">
        <v>0</v>
      </c>
      <c r="W515" s="3">
        <v>0</v>
      </c>
      <c r="X515" s="3">
        <v>1.76</v>
      </c>
      <c r="Y515" s="3">
        <v>1.56</v>
      </c>
      <c r="Z515" s="3">
        <v>0</v>
      </c>
      <c r="AA515" s="3">
        <v>0</v>
      </c>
      <c r="AB515" s="3">
        <v>0.31</v>
      </c>
      <c r="AC515" s="3">
        <v>2.0699999999999998</v>
      </c>
      <c r="AD515" s="3">
        <v>25</v>
      </c>
      <c r="AE515" s="3">
        <v>0</v>
      </c>
      <c r="AF515" s="3">
        <v>1.04</v>
      </c>
      <c r="AG515" s="3">
        <v>4.25</v>
      </c>
      <c r="AH515" s="3">
        <v>80</v>
      </c>
      <c r="AI515" s="3">
        <v>84.46</v>
      </c>
      <c r="AJ515" s="3">
        <v>33.33</v>
      </c>
      <c r="AK515" s="3">
        <v>0.21</v>
      </c>
      <c r="AL515" s="3">
        <v>1.1399999999999999</v>
      </c>
      <c r="AM515" s="3">
        <v>1.87</v>
      </c>
      <c r="AN515" s="3">
        <v>0.41</v>
      </c>
      <c r="AO515" s="3">
        <v>1.87</v>
      </c>
      <c r="AP515" s="3">
        <v>0</v>
      </c>
      <c r="AQ515" s="3">
        <v>0.1</v>
      </c>
    </row>
    <row r="516" spans="1:43">
      <c r="A516" s="2" t="s">
        <v>912</v>
      </c>
      <c r="B516" s="3" t="s">
        <v>151</v>
      </c>
      <c r="C516" s="2">
        <v>3</v>
      </c>
      <c r="D516" s="3" t="s">
        <v>125</v>
      </c>
      <c r="E516" s="3">
        <v>1</v>
      </c>
      <c r="F516" s="3">
        <v>186</v>
      </c>
      <c r="G516" s="3">
        <v>24</v>
      </c>
      <c r="H516" s="3">
        <v>3</v>
      </c>
      <c r="I516" s="18">
        <v>4000000</v>
      </c>
      <c r="J516" s="18">
        <v>4000000</v>
      </c>
      <c r="K516" s="3">
        <v>0</v>
      </c>
      <c r="L516" s="3">
        <v>1.0989010989010988E-2</v>
      </c>
      <c r="M516">
        <v>0.1161614148720254</v>
      </c>
      <c r="N516">
        <v>4.5089285714285714E-2</v>
      </c>
      <c r="O516">
        <v>0.75</v>
      </c>
      <c r="P516">
        <v>0</v>
      </c>
      <c r="Q516">
        <v>0.17303060003124793</v>
      </c>
      <c r="R516" s="7">
        <v>0</v>
      </c>
      <c r="S516" s="7">
        <v>32096.5</v>
      </c>
      <c r="T516" s="3">
        <v>1724</v>
      </c>
      <c r="U516" s="3">
        <v>39.33</v>
      </c>
      <c r="V516" s="3">
        <v>29.03</v>
      </c>
      <c r="W516" s="3">
        <v>0.52</v>
      </c>
      <c r="X516" s="3">
        <v>5.32</v>
      </c>
      <c r="Y516" s="3">
        <v>1.72</v>
      </c>
      <c r="Z516" s="3">
        <v>0.52</v>
      </c>
      <c r="AA516" s="3">
        <v>0.1</v>
      </c>
      <c r="AB516" s="3">
        <v>0.1</v>
      </c>
      <c r="AC516" s="3">
        <v>0.31</v>
      </c>
      <c r="AD516" s="3">
        <v>50</v>
      </c>
      <c r="AE516" s="3">
        <v>0</v>
      </c>
      <c r="AF516" s="3">
        <v>0.16</v>
      </c>
      <c r="AG516" s="3">
        <v>0.1</v>
      </c>
      <c r="AH516" s="3">
        <v>77.88</v>
      </c>
      <c r="AI516" s="3">
        <v>87.52</v>
      </c>
      <c r="AJ516" s="3">
        <v>45.58</v>
      </c>
      <c r="AK516" s="3">
        <v>0</v>
      </c>
      <c r="AL516" s="3">
        <v>8.77</v>
      </c>
      <c r="AM516" s="3">
        <v>1.25</v>
      </c>
      <c r="AN516" s="3">
        <v>1.25</v>
      </c>
      <c r="AO516" s="3">
        <v>10.02</v>
      </c>
      <c r="AP516" s="3">
        <v>0</v>
      </c>
      <c r="AQ516" s="3">
        <v>0</v>
      </c>
    </row>
    <row r="517" spans="1:43">
      <c r="A517" s="2" t="s">
        <v>914</v>
      </c>
      <c r="B517" s="3" t="s">
        <v>126</v>
      </c>
      <c r="C517" s="2">
        <v>3</v>
      </c>
      <c r="D517" s="3" t="s">
        <v>13</v>
      </c>
      <c r="E517" s="3">
        <v>1</v>
      </c>
      <c r="F517" s="3">
        <v>183</v>
      </c>
      <c r="G517" s="3">
        <v>27</v>
      </c>
      <c r="H517" s="3">
        <v>4</v>
      </c>
      <c r="I517" s="20">
        <v>2000000</v>
      </c>
      <c r="J517" s="20">
        <v>2000000</v>
      </c>
      <c r="K517" s="3">
        <v>0</v>
      </c>
      <c r="L517" s="3">
        <v>2.1978021978021976E-2</v>
      </c>
      <c r="M517">
        <v>6.3103277863962193E-2</v>
      </c>
      <c r="N517">
        <v>4.7619047619047616E-2</v>
      </c>
      <c r="O517">
        <v>0.25</v>
      </c>
      <c r="P517">
        <v>3.2258064516129032E-4</v>
      </c>
      <c r="Q517">
        <v>5.2351217074227192E-2</v>
      </c>
      <c r="R517" s="7">
        <v>0</v>
      </c>
      <c r="S517" s="7"/>
      <c r="T517" s="3">
        <v>2212</v>
      </c>
      <c r="U517" s="3">
        <v>38.71</v>
      </c>
      <c r="V517" s="3">
        <v>44.44</v>
      </c>
      <c r="W517" s="3">
        <v>0.24</v>
      </c>
      <c r="X517" s="3">
        <v>4.43</v>
      </c>
      <c r="Y517" s="3">
        <v>0.49</v>
      </c>
      <c r="Z517" s="3">
        <v>0</v>
      </c>
      <c r="AA517" s="3">
        <v>0</v>
      </c>
      <c r="AB517" s="3">
        <v>0</v>
      </c>
      <c r="AC517" s="3">
        <v>0.37</v>
      </c>
      <c r="AD517" s="3">
        <v>0</v>
      </c>
      <c r="AE517" s="3">
        <v>0.04</v>
      </c>
      <c r="AF517" s="3">
        <v>3.01</v>
      </c>
      <c r="AG517" s="3">
        <v>1.59</v>
      </c>
      <c r="AH517" s="3">
        <v>71.55</v>
      </c>
      <c r="AI517" s="3">
        <v>80.28</v>
      </c>
      <c r="AJ517" s="3">
        <v>49.53</v>
      </c>
      <c r="AK517" s="3">
        <v>0.2</v>
      </c>
      <c r="AL517" s="3">
        <v>4.6399999999999997</v>
      </c>
      <c r="AM517" s="3">
        <v>3.09</v>
      </c>
      <c r="AN517" s="3">
        <v>0.37</v>
      </c>
      <c r="AO517" s="3">
        <v>7.69</v>
      </c>
      <c r="AP517" s="3">
        <v>0</v>
      </c>
      <c r="AQ517" s="3">
        <v>0.04</v>
      </c>
    </row>
    <row r="518" spans="1:43">
      <c r="A518" s="2" t="s">
        <v>915</v>
      </c>
      <c r="B518" s="3" t="s">
        <v>14</v>
      </c>
      <c r="C518" s="2">
        <v>1</v>
      </c>
      <c r="D518" s="3" t="s">
        <v>39</v>
      </c>
      <c r="E518" s="3">
        <v>0</v>
      </c>
      <c r="F518" s="3">
        <v>181</v>
      </c>
      <c r="G518" s="3">
        <v>27</v>
      </c>
      <c r="H518" s="3">
        <v>3</v>
      </c>
      <c r="I518" s="18">
        <v>18000000</v>
      </c>
      <c r="J518" s="18">
        <v>18000000</v>
      </c>
      <c r="K518" s="3">
        <v>0</v>
      </c>
      <c r="L518" s="2">
        <v>6.993006993006993E-3</v>
      </c>
      <c r="M518">
        <v>1.1763683782855092E-2</v>
      </c>
      <c r="N518">
        <v>9.7096530920060334E-3</v>
      </c>
      <c r="O518">
        <v>3.5294117647058823E-2</v>
      </c>
      <c r="P518">
        <v>7.6923076923076923E-4</v>
      </c>
      <c r="Q518">
        <v>8.7401783171260263E-3</v>
      </c>
      <c r="R518" s="7">
        <v>541157</v>
      </c>
      <c r="S518" s="9">
        <v>1193624</v>
      </c>
      <c r="T518" s="3">
        <v>1042</v>
      </c>
      <c r="U518" s="3">
        <v>35.29</v>
      </c>
      <c r="V518" s="3">
        <v>57.14</v>
      </c>
      <c r="W518" s="3">
        <v>0</v>
      </c>
      <c r="X518" s="3">
        <v>2.59</v>
      </c>
      <c r="Y518" s="3">
        <v>1.99</v>
      </c>
      <c r="Z518" s="3">
        <v>0.17</v>
      </c>
      <c r="AA518" s="3">
        <v>0</v>
      </c>
      <c r="AB518" s="3">
        <v>0.35</v>
      </c>
      <c r="AC518" s="3">
        <v>2.5</v>
      </c>
      <c r="AD518" s="3">
        <v>37.93</v>
      </c>
      <c r="AE518" s="3">
        <v>0.17</v>
      </c>
      <c r="AF518" s="3">
        <v>1.38</v>
      </c>
      <c r="AG518" s="3">
        <v>4.84</v>
      </c>
      <c r="AH518" s="3">
        <v>85.41</v>
      </c>
      <c r="AI518" s="3">
        <v>88.3</v>
      </c>
      <c r="AJ518" s="3">
        <v>50</v>
      </c>
      <c r="AK518" s="3">
        <v>0.52</v>
      </c>
      <c r="AL518" s="3">
        <v>2.68</v>
      </c>
      <c r="AM518" s="3">
        <v>2.25</v>
      </c>
      <c r="AN518" s="3">
        <v>1.64</v>
      </c>
      <c r="AO518" s="3">
        <v>3.2</v>
      </c>
      <c r="AP518" s="3">
        <v>0.43</v>
      </c>
      <c r="AQ518" s="3">
        <v>1.73</v>
      </c>
    </row>
    <row r="519" spans="1:43" ht="15.5">
      <c r="A519" s="2" t="s">
        <v>917</v>
      </c>
      <c r="B519" s="3" t="s">
        <v>167</v>
      </c>
      <c r="C519" s="2">
        <v>2</v>
      </c>
      <c r="D519" s="3" t="s">
        <v>13</v>
      </c>
      <c r="E519" s="3">
        <v>1</v>
      </c>
      <c r="F519" s="3">
        <v>175</v>
      </c>
      <c r="G519" s="3">
        <v>24</v>
      </c>
      <c r="H519" s="3">
        <v>1</v>
      </c>
      <c r="I519" s="18">
        <v>3000000</v>
      </c>
      <c r="J519" s="18">
        <v>3000000</v>
      </c>
      <c r="K519" s="3">
        <v>0</v>
      </c>
      <c r="L519" s="5">
        <v>3.968253968253968E-3</v>
      </c>
      <c r="M519">
        <v>8.1360752216446432E-3</v>
      </c>
      <c r="N519">
        <v>6.6693344004268374E-3</v>
      </c>
      <c r="O519">
        <v>3.1746031746031744E-2</v>
      </c>
      <c r="P519">
        <v>0</v>
      </c>
      <c r="Q519">
        <v>7.7163867327892811E-3</v>
      </c>
      <c r="R519" s="7">
        <v>0</v>
      </c>
      <c r="S519" s="7">
        <v>25454</v>
      </c>
      <c r="T519" s="3">
        <v>838</v>
      </c>
      <c r="U519" s="3">
        <v>26.09</v>
      </c>
      <c r="V519" s="3">
        <v>20</v>
      </c>
      <c r="W519" s="3">
        <v>0</v>
      </c>
      <c r="X519" s="3">
        <v>4.1900000000000004</v>
      </c>
      <c r="Y519" s="3">
        <v>0.75</v>
      </c>
      <c r="Z519" s="3">
        <v>0.32</v>
      </c>
      <c r="AA519" s="3">
        <v>0.11</v>
      </c>
      <c r="AB519" s="3">
        <v>0.11</v>
      </c>
      <c r="AC519" s="3">
        <v>2.58</v>
      </c>
      <c r="AD519" s="3">
        <v>20.83</v>
      </c>
      <c r="AE519" s="3">
        <v>0.11</v>
      </c>
      <c r="AF519" s="3">
        <v>2.9</v>
      </c>
      <c r="AG519" s="3">
        <v>4.51</v>
      </c>
      <c r="AH519" s="3">
        <v>77.819999999999993</v>
      </c>
      <c r="AI519" s="3">
        <v>84.02</v>
      </c>
      <c r="AJ519" s="3">
        <v>66.67</v>
      </c>
      <c r="AK519" s="3">
        <v>0.43</v>
      </c>
      <c r="AL519" s="3">
        <v>2.79</v>
      </c>
      <c r="AM519" s="3">
        <v>2.79</v>
      </c>
      <c r="AN519" s="3">
        <v>0.86</v>
      </c>
      <c r="AO519" s="3">
        <v>5.37</v>
      </c>
      <c r="AP519" s="3">
        <v>1.18</v>
      </c>
      <c r="AQ519" s="3">
        <v>1.72</v>
      </c>
    </row>
    <row r="520" spans="1:43">
      <c r="A520" s="2" t="s">
        <v>918</v>
      </c>
      <c r="B520" s="3" t="s">
        <v>149</v>
      </c>
      <c r="C520" s="2">
        <v>3</v>
      </c>
      <c r="D520" s="3" t="s">
        <v>161</v>
      </c>
      <c r="E520" s="3">
        <v>1</v>
      </c>
      <c r="F520" s="3">
        <v>185</v>
      </c>
      <c r="G520" s="3">
        <v>29</v>
      </c>
      <c r="H520" s="3">
        <v>3</v>
      </c>
      <c r="I520" s="20">
        <v>4000000</v>
      </c>
      <c r="J520" s="20">
        <v>4000000</v>
      </c>
      <c r="K520" s="3">
        <v>0</v>
      </c>
      <c r="L520" s="3">
        <v>1.0989010989010988E-2</v>
      </c>
      <c r="M520">
        <v>3.0636520983194422E-2</v>
      </c>
      <c r="N520">
        <v>2.4404761904761905E-2</v>
      </c>
      <c r="O520">
        <v>0.125</v>
      </c>
      <c r="P520">
        <v>0</v>
      </c>
      <c r="Q520">
        <v>2.7169717611322013E-2</v>
      </c>
      <c r="R520" s="7">
        <v>56158</v>
      </c>
      <c r="S520" s="7"/>
      <c r="T520" s="3">
        <v>1900</v>
      </c>
      <c r="U520" s="3">
        <v>53.54</v>
      </c>
      <c r="V520" s="3">
        <v>33.33</v>
      </c>
      <c r="W520" s="3">
        <v>0.43</v>
      </c>
      <c r="X520" s="3">
        <v>6.82</v>
      </c>
      <c r="Y520" s="3">
        <v>0.81</v>
      </c>
      <c r="Z520" s="3">
        <v>0</v>
      </c>
      <c r="AA520" s="3">
        <v>0</v>
      </c>
      <c r="AB520" s="3">
        <v>0.05</v>
      </c>
      <c r="AC520" s="3">
        <v>0.43</v>
      </c>
      <c r="AD520" s="3">
        <v>44.44</v>
      </c>
      <c r="AE520" s="3">
        <v>0.05</v>
      </c>
      <c r="AF520" s="3">
        <v>0.33</v>
      </c>
      <c r="AG520" s="3">
        <v>0.33</v>
      </c>
      <c r="AH520" s="3">
        <v>88.92</v>
      </c>
      <c r="AI520" s="3">
        <v>92.17</v>
      </c>
      <c r="AJ520" s="3">
        <v>43.48</v>
      </c>
      <c r="AK520" s="3">
        <v>0.09</v>
      </c>
      <c r="AL520" s="3">
        <v>9.0500000000000007</v>
      </c>
      <c r="AM520" s="3">
        <v>0.85</v>
      </c>
      <c r="AN520" s="3">
        <v>0.38</v>
      </c>
      <c r="AO520" s="3">
        <v>10.09</v>
      </c>
      <c r="AP520" s="3">
        <v>0</v>
      </c>
      <c r="AQ520" s="3">
        <v>0</v>
      </c>
    </row>
    <row r="521" spans="1:43" ht="15.5">
      <c r="A521" s="3" t="s">
        <v>341</v>
      </c>
      <c r="B521" s="3" t="s">
        <v>130</v>
      </c>
      <c r="C521" s="2">
        <v>2</v>
      </c>
      <c r="D521" s="3" t="s">
        <v>24</v>
      </c>
      <c r="E521" s="3">
        <v>1</v>
      </c>
      <c r="F521" s="3">
        <v>180</v>
      </c>
      <c r="G521" s="3">
        <v>31</v>
      </c>
      <c r="H521" s="3">
        <v>1</v>
      </c>
      <c r="I521" s="18">
        <v>3000000</v>
      </c>
      <c r="J521" s="18">
        <v>3000000</v>
      </c>
      <c r="K521" s="3">
        <v>0</v>
      </c>
      <c r="L521" s="5">
        <v>7.9365079365079361E-3</v>
      </c>
      <c r="M521">
        <v>1.2670808248770385E-2</v>
      </c>
      <c r="N521">
        <v>7.8144078144078144E-3</v>
      </c>
      <c r="O521">
        <v>5.3571428571428568E-2</v>
      </c>
      <c r="P521">
        <v>0</v>
      </c>
      <c r="Q521">
        <v>1.2002102276910613E-2</v>
      </c>
      <c r="R521" s="7">
        <v>873259</v>
      </c>
      <c r="S521" s="7">
        <v>82576</v>
      </c>
      <c r="T521" s="3">
        <v>2143</v>
      </c>
      <c r="U521" s="3">
        <v>32.14</v>
      </c>
      <c r="V521" s="3">
        <v>47.06</v>
      </c>
      <c r="W521" s="3">
        <v>0.13</v>
      </c>
      <c r="X521" s="3">
        <v>3.53</v>
      </c>
      <c r="Y521" s="3">
        <v>1.6</v>
      </c>
      <c r="Z521" s="3">
        <v>0.46</v>
      </c>
      <c r="AA521" s="3">
        <v>0</v>
      </c>
      <c r="AB521" s="3">
        <v>0.13</v>
      </c>
      <c r="AC521" s="3">
        <v>1.22</v>
      </c>
      <c r="AD521" s="3">
        <v>24.14</v>
      </c>
      <c r="AE521" s="3">
        <v>0.04</v>
      </c>
      <c r="AF521" s="3">
        <v>0.8</v>
      </c>
      <c r="AG521" s="3">
        <v>2.65</v>
      </c>
      <c r="AH521" s="3">
        <v>87.67</v>
      </c>
      <c r="AI521" s="3">
        <v>90.12</v>
      </c>
      <c r="AJ521" s="3">
        <v>59.26</v>
      </c>
      <c r="AK521" s="3">
        <v>0.08</v>
      </c>
      <c r="AL521" s="3">
        <v>6.51</v>
      </c>
      <c r="AM521" s="3">
        <v>1.81</v>
      </c>
      <c r="AN521" s="3">
        <v>0.97</v>
      </c>
      <c r="AO521" s="3">
        <v>6.85</v>
      </c>
      <c r="AP521" s="3">
        <v>1.72</v>
      </c>
      <c r="AQ521" s="3">
        <v>2.69</v>
      </c>
    </row>
    <row r="522" spans="1:43" ht="15.5">
      <c r="A522" s="2" t="s">
        <v>919</v>
      </c>
      <c r="B522" s="3" t="s">
        <v>355</v>
      </c>
      <c r="C522" s="2">
        <v>2</v>
      </c>
      <c r="D522" s="3" t="s">
        <v>39</v>
      </c>
      <c r="E522" s="3">
        <v>1</v>
      </c>
      <c r="F522" s="3">
        <v>175</v>
      </c>
      <c r="G522" s="3">
        <v>24</v>
      </c>
      <c r="H522" s="3">
        <v>2</v>
      </c>
      <c r="I522" s="20">
        <v>1000000</v>
      </c>
      <c r="J522" s="20">
        <v>1000000</v>
      </c>
      <c r="K522" s="3">
        <v>0</v>
      </c>
      <c r="L522" s="5">
        <v>3.968253968253968E-3</v>
      </c>
      <c r="M522">
        <v>4.1330439623480696E-3</v>
      </c>
      <c r="N522">
        <v>2.5957751521661293E-3</v>
      </c>
      <c r="O522">
        <v>2.2875816993464051E-2</v>
      </c>
      <c r="P522">
        <v>0</v>
      </c>
      <c r="Q522">
        <v>5.465462280086558E-3</v>
      </c>
      <c r="R522" s="7">
        <v>0</v>
      </c>
      <c r="S522" s="7"/>
      <c r="T522" s="3">
        <v>1120</v>
      </c>
      <c r="U522" s="3">
        <v>18.18</v>
      </c>
      <c r="V522" s="3">
        <v>23.81</v>
      </c>
      <c r="W522" s="3">
        <v>0.16</v>
      </c>
      <c r="X522" s="3">
        <v>4.34</v>
      </c>
      <c r="Y522" s="3">
        <v>2.09</v>
      </c>
      <c r="Z522" s="3">
        <v>0.72</v>
      </c>
      <c r="AA522" s="3">
        <v>0</v>
      </c>
      <c r="AB522" s="3">
        <v>0</v>
      </c>
      <c r="AC522" s="3">
        <v>0.64</v>
      </c>
      <c r="AD522" s="3">
        <v>12.5</v>
      </c>
      <c r="AE522" s="3">
        <v>0</v>
      </c>
      <c r="AF522" s="3">
        <v>0.96</v>
      </c>
      <c r="AG522" s="3">
        <v>1.93</v>
      </c>
      <c r="AH522" s="3">
        <v>82.22</v>
      </c>
      <c r="AI522" s="3">
        <v>88</v>
      </c>
      <c r="AJ522" s="3">
        <v>40.630000000000003</v>
      </c>
      <c r="AK522" s="3">
        <v>0.08</v>
      </c>
      <c r="AL522" s="3">
        <v>4.42</v>
      </c>
      <c r="AM522" s="3">
        <v>1.45</v>
      </c>
      <c r="AN522" s="3">
        <v>0.08</v>
      </c>
      <c r="AO522" s="3">
        <v>4.9800000000000004</v>
      </c>
      <c r="AP522" s="3">
        <v>0</v>
      </c>
      <c r="AQ522" s="3">
        <v>0.16</v>
      </c>
    </row>
    <row r="523" spans="1:43" ht="15.5">
      <c r="A523" s="2" t="s">
        <v>920</v>
      </c>
      <c r="B523" s="3" t="s">
        <v>155</v>
      </c>
      <c r="C523" s="2">
        <v>2</v>
      </c>
      <c r="D523" s="3" t="s">
        <v>45</v>
      </c>
      <c r="E523" s="3">
        <v>1</v>
      </c>
      <c r="F523" s="3">
        <v>190</v>
      </c>
      <c r="G523" s="3">
        <v>30</v>
      </c>
      <c r="H523" s="3">
        <v>3</v>
      </c>
      <c r="I523" s="18">
        <v>8000000</v>
      </c>
      <c r="J523" s="18">
        <v>8000000</v>
      </c>
      <c r="K523" s="3">
        <v>0</v>
      </c>
      <c r="L523" s="5">
        <v>7.9365079365079361E-3</v>
      </c>
      <c r="M523">
        <v>1.9630772773925848E-2</v>
      </c>
      <c r="N523">
        <v>1.3437950937950938E-2</v>
      </c>
      <c r="O523">
        <v>0.1142857142857143</v>
      </c>
      <c r="P523">
        <v>0</v>
      </c>
      <c r="Q523">
        <v>2.2582944098980848E-2</v>
      </c>
      <c r="R523" s="7">
        <v>0</v>
      </c>
      <c r="S523" s="7">
        <v>0</v>
      </c>
      <c r="T523" s="3">
        <v>3134</v>
      </c>
      <c r="U523" s="3">
        <v>58.02</v>
      </c>
      <c r="V523" s="3">
        <v>23.53</v>
      </c>
      <c r="W523" s="3">
        <v>0.26</v>
      </c>
      <c r="X523" s="3">
        <v>6.52</v>
      </c>
      <c r="Y523" s="3">
        <v>1.35</v>
      </c>
      <c r="Z523" s="3">
        <v>0.4</v>
      </c>
      <c r="AA523" s="3">
        <v>0.03</v>
      </c>
      <c r="AB523" s="3">
        <v>0.03</v>
      </c>
      <c r="AC523" s="3">
        <v>0.46</v>
      </c>
      <c r="AD523" s="3">
        <v>25</v>
      </c>
      <c r="AE523" s="3">
        <v>0.03</v>
      </c>
      <c r="AF523" s="3">
        <v>0.11</v>
      </c>
      <c r="AG523" s="3">
        <v>1.49</v>
      </c>
      <c r="AH523" s="3">
        <v>86.31</v>
      </c>
      <c r="AI523" s="3">
        <v>90.06</v>
      </c>
      <c r="AJ523" s="3">
        <v>60.66</v>
      </c>
      <c r="AK523" s="3">
        <v>0.06</v>
      </c>
      <c r="AL523" s="3">
        <v>8.1300000000000008</v>
      </c>
      <c r="AM523" s="3">
        <v>1.06</v>
      </c>
      <c r="AN523" s="3">
        <v>0.78</v>
      </c>
      <c r="AO523" s="3">
        <v>8.07</v>
      </c>
      <c r="AP523" s="3">
        <v>0.2</v>
      </c>
      <c r="AQ523" s="3">
        <v>0.03</v>
      </c>
    </row>
    <row r="524" spans="1:43">
      <c r="A524" s="2" t="s">
        <v>921</v>
      </c>
      <c r="B524" s="3" t="s">
        <v>126</v>
      </c>
      <c r="C524" s="2">
        <v>3</v>
      </c>
      <c r="D524" s="3" t="s">
        <v>45</v>
      </c>
      <c r="E524" s="3">
        <v>0</v>
      </c>
      <c r="F524" s="3">
        <v>192</v>
      </c>
      <c r="G524" s="3">
        <v>19</v>
      </c>
      <c r="H524" s="3">
        <v>4</v>
      </c>
      <c r="I524" s="20">
        <v>25000000</v>
      </c>
      <c r="J524" s="20">
        <v>25000000</v>
      </c>
      <c r="K524" s="3">
        <v>0</v>
      </c>
      <c r="L524" s="3">
        <v>1.0989010989010988E-2</v>
      </c>
      <c r="M524">
        <v>4.4354248322878473E-2</v>
      </c>
      <c r="N524">
        <v>2.4404761904761905E-2</v>
      </c>
      <c r="O524">
        <v>0.41666666666666669</v>
      </c>
      <c r="P524">
        <v>0</v>
      </c>
      <c r="Q524">
        <v>6.3536272646133804E-2</v>
      </c>
      <c r="R524" s="7">
        <v>0</v>
      </c>
      <c r="S524" s="7"/>
      <c r="T524" s="3">
        <v>2443</v>
      </c>
      <c r="U524" s="3">
        <v>53.49</v>
      </c>
      <c r="V524" s="3">
        <v>30</v>
      </c>
      <c r="W524" s="3">
        <v>0.22</v>
      </c>
      <c r="X524" s="3">
        <v>5.75</v>
      </c>
      <c r="Y524" s="3">
        <v>0.96</v>
      </c>
      <c r="Z524" s="3">
        <v>0.11</v>
      </c>
      <c r="AA524" s="3">
        <v>0</v>
      </c>
      <c r="AB524" s="3">
        <v>0.04</v>
      </c>
      <c r="AC524" s="3">
        <v>0.26</v>
      </c>
      <c r="AD524" s="3">
        <v>28.57</v>
      </c>
      <c r="AE524" s="3">
        <v>0.04</v>
      </c>
      <c r="AF524" s="3">
        <v>7.0000000000000007E-2</v>
      </c>
      <c r="AG524" s="3">
        <v>0.81</v>
      </c>
      <c r="AH524" s="3">
        <v>84.34</v>
      </c>
      <c r="AI524" s="3">
        <v>90.88</v>
      </c>
      <c r="AJ524" s="3">
        <v>50.58</v>
      </c>
      <c r="AK524" s="3">
        <v>0.04</v>
      </c>
      <c r="AL524" s="3">
        <v>6.34</v>
      </c>
      <c r="AM524" s="3">
        <v>0.41</v>
      </c>
      <c r="AN524" s="3">
        <v>0.26</v>
      </c>
      <c r="AO524" s="3">
        <v>9.0299999999999994</v>
      </c>
      <c r="AP524" s="3">
        <v>0.04</v>
      </c>
      <c r="AQ524" s="3">
        <v>0</v>
      </c>
    </row>
    <row r="525" spans="1:43" ht="15.5">
      <c r="A525" s="2" t="s">
        <v>922</v>
      </c>
      <c r="B525" s="3" t="s">
        <v>70</v>
      </c>
      <c r="C525" s="2">
        <v>2</v>
      </c>
      <c r="D525" s="3" t="s">
        <v>39</v>
      </c>
      <c r="E525" s="3">
        <v>1</v>
      </c>
      <c r="F525" s="3">
        <v>174</v>
      </c>
      <c r="G525" s="3">
        <v>30</v>
      </c>
      <c r="H525" s="3">
        <v>1</v>
      </c>
      <c r="I525" s="20">
        <v>15000000</v>
      </c>
      <c r="J525" s="20">
        <v>15000000</v>
      </c>
      <c r="K525" s="3">
        <v>0</v>
      </c>
      <c r="L525" s="5">
        <v>7.1428571428571425E-2</v>
      </c>
      <c r="M525">
        <v>6.9121743331997193E-2</v>
      </c>
      <c r="N525">
        <v>5.5555555555555552E-2</v>
      </c>
      <c r="O525">
        <v>0.35714285714285715</v>
      </c>
      <c r="P525">
        <v>5.0000000000000001E-3</v>
      </c>
      <c r="Q525">
        <v>5.1748756363937332E-2</v>
      </c>
      <c r="R525" s="7">
        <v>593898</v>
      </c>
      <c r="S525" s="8"/>
      <c r="T525" s="3">
        <v>2823</v>
      </c>
      <c r="U525" s="3">
        <v>22.86</v>
      </c>
      <c r="V525" s="3">
        <v>21.95</v>
      </c>
      <c r="W525" s="3">
        <v>0.1</v>
      </c>
      <c r="X525" s="3">
        <v>3.73</v>
      </c>
      <c r="Y525" s="3">
        <v>1.79</v>
      </c>
      <c r="Z525" s="3">
        <v>0.51</v>
      </c>
      <c r="AA525" s="3">
        <v>0.06</v>
      </c>
      <c r="AB525" s="3">
        <v>0.1</v>
      </c>
      <c r="AC525" s="3">
        <v>0.99</v>
      </c>
      <c r="AD525" s="3">
        <v>32.26</v>
      </c>
      <c r="AE525" s="3">
        <v>0.06</v>
      </c>
      <c r="AF525" s="3">
        <v>1.37</v>
      </c>
      <c r="AG525" s="3">
        <v>3.76</v>
      </c>
      <c r="AH525" s="3">
        <v>85.85</v>
      </c>
      <c r="AI525" s="3">
        <v>90.96</v>
      </c>
      <c r="AJ525" s="3">
        <v>62.69</v>
      </c>
      <c r="AK525" s="3">
        <v>0.35</v>
      </c>
      <c r="AL525" s="3">
        <v>13.2</v>
      </c>
      <c r="AM525" s="3">
        <v>3.12</v>
      </c>
      <c r="AN525" s="3">
        <v>1.94</v>
      </c>
      <c r="AO525" s="3">
        <v>13.2</v>
      </c>
      <c r="AP525" s="3">
        <v>1.28</v>
      </c>
      <c r="AQ525" s="3">
        <v>2.96</v>
      </c>
    </row>
    <row r="526" spans="1:43">
      <c r="A526" s="2" t="s">
        <v>924</v>
      </c>
      <c r="B526" s="3" t="s">
        <v>32</v>
      </c>
      <c r="C526" s="2">
        <v>3</v>
      </c>
      <c r="D526" s="3" t="s">
        <v>39</v>
      </c>
      <c r="E526" s="3">
        <v>1</v>
      </c>
      <c r="F526" s="3">
        <v>189</v>
      </c>
      <c r="G526" s="3">
        <v>32</v>
      </c>
      <c r="H526" s="3">
        <v>1</v>
      </c>
      <c r="I526" s="18">
        <v>8000000</v>
      </c>
      <c r="J526" s="18">
        <v>8000000</v>
      </c>
      <c r="K526" s="3">
        <v>0</v>
      </c>
      <c r="L526" s="3">
        <v>5.4945054945054944E-2</v>
      </c>
      <c r="M526">
        <v>0.17416276027492811</v>
      </c>
      <c r="N526">
        <v>0.12916666666666665</v>
      </c>
      <c r="O526">
        <v>0.7142857142857143</v>
      </c>
      <c r="P526">
        <v>1.2903225806451613E-3</v>
      </c>
      <c r="Q526">
        <v>0.15548392176496134</v>
      </c>
      <c r="R526" s="7">
        <v>331670</v>
      </c>
      <c r="S526" s="7">
        <v>483657</v>
      </c>
      <c r="T526" s="3">
        <v>2256</v>
      </c>
      <c r="U526" s="3">
        <v>55.83</v>
      </c>
      <c r="V526" s="3">
        <v>25</v>
      </c>
      <c r="W526" s="3">
        <v>0.68</v>
      </c>
      <c r="X526" s="3">
        <v>5.31</v>
      </c>
      <c r="Y526" s="3">
        <v>0.8</v>
      </c>
      <c r="Z526" s="3">
        <v>0.16</v>
      </c>
      <c r="AA526" s="3">
        <v>0</v>
      </c>
      <c r="AB526" s="3">
        <v>0.08</v>
      </c>
      <c r="AC526" s="3">
        <v>0.4</v>
      </c>
      <c r="AD526" s="3">
        <v>60</v>
      </c>
      <c r="AE526" s="3">
        <v>0</v>
      </c>
      <c r="AF526" s="3">
        <v>0.24</v>
      </c>
      <c r="AG526" s="3">
        <v>0.12</v>
      </c>
      <c r="AH526" s="3">
        <v>87.03</v>
      </c>
      <c r="AI526" s="3">
        <v>93.2</v>
      </c>
      <c r="AJ526" s="3">
        <v>57.83</v>
      </c>
      <c r="AK526" s="3">
        <v>0.04</v>
      </c>
      <c r="AL526" s="3">
        <v>6.82</v>
      </c>
      <c r="AM526" s="3">
        <v>0.76</v>
      </c>
      <c r="AN526" s="3">
        <v>0.36</v>
      </c>
      <c r="AO526" s="3">
        <v>9.3800000000000008</v>
      </c>
      <c r="AP526" s="3">
        <v>0</v>
      </c>
      <c r="AQ526" s="3">
        <v>0</v>
      </c>
    </row>
    <row r="527" spans="1:43">
      <c r="A527" s="2" t="s">
        <v>925</v>
      </c>
      <c r="B527" s="3" t="s">
        <v>67</v>
      </c>
      <c r="C527" s="2">
        <v>3</v>
      </c>
      <c r="D527" s="3" t="s">
        <v>219</v>
      </c>
      <c r="E527" s="3">
        <v>1</v>
      </c>
      <c r="F527" s="3">
        <v>188</v>
      </c>
      <c r="G527" s="3">
        <v>27</v>
      </c>
      <c r="H527" s="3">
        <v>2</v>
      </c>
      <c r="I527" s="18">
        <v>12000000</v>
      </c>
      <c r="J527" s="18">
        <v>12000000</v>
      </c>
      <c r="K527" s="3">
        <v>0</v>
      </c>
      <c r="L527" s="3">
        <v>4.3956043956043953E-2</v>
      </c>
      <c r="M527">
        <v>0.10919079741793303</v>
      </c>
      <c r="N527">
        <v>7.4175824175824176E-2</v>
      </c>
      <c r="O527">
        <v>0.42857142857142855</v>
      </c>
      <c r="P527">
        <v>2.5806451612903226E-3</v>
      </c>
      <c r="Q527">
        <v>9.7497718793786672E-2</v>
      </c>
      <c r="R527" s="7">
        <v>52816</v>
      </c>
      <c r="S527" s="7">
        <v>0</v>
      </c>
      <c r="T527" s="3">
        <v>2149</v>
      </c>
      <c r="U527" s="3">
        <v>44.36</v>
      </c>
      <c r="V527" s="3">
        <v>45.45</v>
      </c>
      <c r="W527" s="3">
        <v>0.25</v>
      </c>
      <c r="X527" s="3">
        <v>7.75</v>
      </c>
      <c r="Y527" s="3">
        <v>0.8</v>
      </c>
      <c r="Z527" s="3">
        <v>0.08</v>
      </c>
      <c r="AA527" s="3">
        <v>0</v>
      </c>
      <c r="AB527" s="3">
        <v>0.04</v>
      </c>
      <c r="AC527" s="3">
        <v>0.5</v>
      </c>
      <c r="AD527" s="3">
        <v>16.670000000000002</v>
      </c>
      <c r="AE527" s="3">
        <v>0</v>
      </c>
      <c r="AF527" s="3">
        <v>0.04</v>
      </c>
      <c r="AG527" s="3">
        <v>0.21</v>
      </c>
      <c r="AH527" s="3">
        <v>81.7</v>
      </c>
      <c r="AI527" s="3">
        <v>89.11</v>
      </c>
      <c r="AJ527" s="3">
        <v>44.85</v>
      </c>
      <c r="AK527" s="3">
        <v>0</v>
      </c>
      <c r="AL527" s="3">
        <v>3.77</v>
      </c>
      <c r="AM527" s="3">
        <v>0.21</v>
      </c>
      <c r="AN527" s="3">
        <v>0.28999999999999998</v>
      </c>
      <c r="AO527" s="3">
        <v>7.96</v>
      </c>
      <c r="AP527" s="3">
        <v>0</v>
      </c>
      <c r="AQ527" s="3">
        <v>0</v>
      </c>
    </row>
    <row r="528" spans="1:43" ht="15.5">
      <c r="A528" s="2" t="s">
        <v>927</v>
      </c>
      <c r="B528" s="3" t="s">
        <v>102</v>
      </c>
      <c r="C528" s="2">
        <v>3</v>
      </c>
      <c r="D528" s="3" t="s">
        <v>13</v>
      </c>
      <c r="E528" s="3">
        <v>1</v>
      </c>
      <c r="F528" s="3">
        <v>183</v>
      </c>
      <c r="G528" s="3">
        <v>31</v>
      </c>
      <c r="H528" s="3">
        <v>1</v>
      </c>
      <c r="I528" s="20">
        <v>3000000</v>
      </c>
      <c r="J528" s="20">
        <v>3000000</v>
      </c>
      <c r="K528" s="3">
        <v>0</v>
      </c>
      <c r="L528" s="5">
        <v>6.4102564102564109E-3</v>
      </c>
      <c r="M528">
        <v>5.3680030109412864E-2</v>
      </c>
      <c r="N528">
        <v>1.5178571428571428E-2</v>
      </c>
      <c r="O528">
        <v>0.33333333333333331</v>
      </c>
      <c r="P528">
        <v>0</v>
      </c>
      <c r="Q528">
        <v>7.5842200481264235E-2</v>
      </c>
      <c r="R528" s="7">
        <v>250975</v>
      </c>
      <c r="S528" s="7"/>
      <c r="T528" s="3">
        <v>1068</v>
      </c>
      <c r="U528" s="3">
        <v>33.33</v>
      </c>
      <c r="V528" s="3">
        <v>0</v>
      </c>
      <c r="W528" s="3">
        <v>0.25</v>
      </c>
      <c r="X528" s="3">
        <v>2.19</v>
      </c>
      <c r="Y528" s="3">
        <v>0.34</v>
      </c>
      <c r="Z528" s="3">
        <v>0.08</v>
      </c>
      <c r="AA528" s="3">
        <v>0</v>
      </c>
      <c r="AB528" s="3">
        <v>0.08</v>
      </c>
      <c r="AC528" s="3">
        <v>0.25</v>
      </c>
      <c r="AD528" s="3">
        <v>66.67</v>
      </c>
      <c r="AE528" s="3">
        <v>0</v>
      </c>
      <c r="AF528" s="3">
        <v>1.1000000000000001</v>
      </c>
      <c r="AG528" s="3">
        <v>0.59</v>
      </c>
      <c r="AH528" s="3">
        <v>82.32</v>
      </c>
      <c r="AI528" s="3">
        <v>88.49</v>
      </c>
      <c r="AJ528" s="3">
        <v>30.56</v>
      </c>
      <c r="AK528" s="3">
        <v>0.08</v>
      </c>
      <c r="AL528" s="3">
        <v>4.21</v>
      </c>
      <c r="AM528" s="3">
        <v>1.6</v>
      </c>
      <c r="AN528" s="3">
        <v>0.67</v>
      </c>
      <c r="AO528" s="3">
        <v>5.81</v>
      </c>
      <c r="AP528" s="3">
        <v>0</v>
      </c>
      <c r="AQ528" s="3">
        <v>0</v>
      </c>
    </row>
    <row r="529" spans="1:43" ht="15.5">
      <c r="A529" s="2" t="s">
        <v>928</v>
      </c>
      <c r="B529" s="3" t="s">
        <v>118</v>
      </c>
      <c r="C529" s="2">
        <v>2</v>
      </c>
      <c r="D529" s="3" t="s">
        <v>225</v>
      </c>
      <c r="E529" s="3">
        <v>1</v>
      </c>
      <c r="F529" s="3">
        <v>170</v>
      </c>
      <c r="G529" s="3">
        <v>33</v>
      </c>
      <c r="H529" s="3">
        <v>1</v>
      </c>
      <c r="I529" s="18">
        <v>2500000</v>
      </c>
      <c r="J529" s="18">
        <v>2500000</v>
      </c>
      <c r="K529" s="3">
        <v>0</v>
      </c>
      <c r="L529" s="5">
        <v>1.1904761904761904E-2</v>
      </c>
      <c r="M529">
        <v>2.1410026209444436E-2</v>
      </c>
      <c r="N529">
        <v>1.27859477124183E-2</v>
      </c>
      <c r="O529">
        <v>9.4117647058823528E-2</v>
      </c>
      <c r="P529">
        <v>0</v>
      </c>
      <c r="Q529">
        <v>2.1665245820410198E-2</v>
      </c>
      <c r="R529" s="7">
        <v>0</v>
      </c>
      <c r="S529" s="7">
        <v>52774.5</v>
      </c>
      <c r="T529" s="3">
        <v>2883</v>
      </c>
      <c r="U529" s="3">
        <v>31.82</v>
      </c>
      <c r="V529" s="3">
        <v>0</v>
      </c>
      <c r="W529" s="3">
        <v>0</v>
      </c>
      <c r="X529" s="3">
        <v>2.34</v>
      </c>
      <c r="Y529" s="3">
        <v>0.69</v>
      </c>
      <c r="Z529" s="3">
        <v>0.12</v>
      </c>
      <c r="AA529" s="3">
        <v>0</v>
      </c>
      <c r="AB529" s="3">
        <v>0.09</v>
      </c>
      <c r="AC529" s="3">
        <v>2.31</v>
      </c>
      <c r="AD529" s="3">
        <v>36.49</v>
      </c>
      <c r="AE529" s="3">
        <v>0.16</v>
      </c>
      <c r="AF529" s="3">
        <v>3.4</v>
      </c>
      <c r="AG529" s="3">
        <v>8.27</v>
      </c>
      <c r="AH529" s="3">
        <v>76.83</v>
      </c>
      <c r="AI529" s="3">
        <v>81.98</v>
      </c>
      <c r="AJ529" s="3">
        <v>71.430000000000007</v>
      </c>
      <c r="AK529" s="3">
        <v>0.62</v>
      </c>
      <c r="AL529" s="3">
        <v>2.75</v>
      </c>
      <c r="AM529" s="3">
        <v>3.81</v>
      </c>
      <c r="AN529" s="3">
        <v>0.53</v>
      </c>
      <c r="AO529" s="3">
        <v>4.43</v>
      </c>
      <c r="AP529" s="3">
        <v>0.25</v>
      </c>
      <c r="AQ529" s="3">
        <v>0.75</v>
      </c>
    </row>
    <row r="530" spans="1:43" ht="15.5">
      <c r="A530" s="3" t="s">
        <v>284</v>
      </c>
      <c r="B530" s="3" t="s">
        <v>46</v>
      </c>
      <c r="C530" s="2">
        <v>2</v>
      </c>
      <c r="D530" s="3" t="s">
        <v>24</v>
      </c>
      <c r="E530" s="3">
        <v>0</v>
      </c>
      <c r="F530" s="3">
        <v>189</v>
      </c>
      <c r="G530" s="3">
        <v>23</v>
      </c>
      <c r="H530" s="3">
        <v>4</v>
      </c>
      <c r="I530" s="20">
        <v>50000000</v>
      </c>
      <c r="J530" s="20">
        <v>50000000</v>
      </c>
      <c r="K530" s="3">
        <v>0</v>
      </c>
      <c r="L530" s="5">
        <v>7.1428571428571425E-2</v>
      </c>
      <c r="M530">
        <v>6.5523985333790613E-2</v>
      </c>
      <c r="N530">
        <v>5.5555555555555552E-2</v>
      </c>
      <c r="O530">
        <v>0.15789473684210525</v>
      </c>
      <c r="P530">
        <v>0.01</v>
      </c>
      <c r="Q530">
        <v>3.5148339421828864E-2</v>
      </c>
      <c r="R530" s="7">
        <v>57554</v>
      </c>
      <c r="S530" s="7"/>
      <c r="T530" s="3">
        <v>2152</v>
      </c>
      <c r="U530" s="3">
        <v>44.19</v>
      </c>
      <c r="V530" s="3">
        <v>0</v>
      </c>
      <c r="W530" s="3">
        <v>0.08</v>
      </c>
      <c r="X530" s="3">
        <v>3.81</v>
      </c>
      <c r="Y530" s="3">
        <v>0.46</v>
      </c>
      <c r="Z530" s="3">
        <v>0.13</v>
      </c>
      <c r="AA530" s="3">
        <v>0.04</v>
      </c>
      <c r="AB530" s="3">
        <v>0.21</v>
      </c>
      <c r="AC530" s="3">
        <v>2.2200000000000002</v>
      </c>
      <c r="AD530" s="3">
        <v>26.42</v>
      </c>
      <c r="AE530" s="3">
        <v>0.08</v>
      </c>
      <c r="AF530" s="3">
        <v>1.46</v>
      </c>
      <c r="AG530" s="3">
        <v>3.47</v>
      </c>
      <c r="AH530" s="3">
        <v>89.9</v>
      </c>
      <c r="AI530" s="3">
        <v>92.13</v>
      </c>
      <c r="AJ530" s="3">
        <v>70.19</v>
      </c>
      <c r="AK530" s="3">
        <v>0.54</v>
      </c>
      <c r="AL530" s="3">
        <v>11.92</v>
      </c>
      <c r="AM530" s="3">
        <v>3.43</v>
      </c>
      <c r="AN530" s="3">
        <v>0.88</v>
      </c>
      <c r="AO530" s="3">
        <v>11.17</v>
      </c>
      <c r="AP530" s="3">
        <v>0</v>
      </c>
      <c r="AQ530" s="3">
        <v>0.08</v>
      </c>
    </row>
    <row r="531" spans="1:43">
      <c r="A531" s="2" t="s">
        <v>929</v>
      </c>
      <c r="B531" s="3" t="s">
        <v>144</v>
      </c>
      <c r="C531" s="2">
        <v>3</v>
      </c>
      <c r="D531" s="3" t="s">
        <v>98</v>
      </c>
      <c r="E531" s="3">
        <v>1</v>
      </c>
      <c r="F531" s="3">
        <v>188</v>
      </c>
      <c r="G531" s="3">
        <v>27</v>
      </c>
      <c r="H531" s="3">
        <v>2</v>
      </c>
      <c r="I531" s="20">
        <v>8000000</v>
      </c>
      <c r="J531" s="20">
        <v>8000000</v>
      </c>
      <c r="K531" s="3">
        <v>0</v>
      </c>
      <c r="L531" s="3">
        <v>3.2967032967032968E-2</v>
      </c>
      <c r="M531">
        <v>8.7208020728262073E-2</v>
      </c>
      <c r="N531">
        <v>4.1666666666666664E-2</v>
      </c>
      <c r="O531">
        <v>0.58333333333333337</v>
      </c>
      <c r="P531">
        <v>0</v>
      </c>
      <c r="Q531">
        <v>0.12041658260929351</v>
      </c>
      <c r="R531" s="7">
        <v>65772</v>
      </c>
      <c r="S531" s="7"/>
      <c r="T531" s="3">
        <v>2148</v>
      </c>
      <c r="U531" s="3">
        <v>48.12</v>
      </c>
      <c r="V531" s="3">
        <v>45.83</v>
      </c>
      <c r="W531" s="3">
        <v>0.38</v>
      </c>
      <c r="X531" s="3">
        <v>8.6300000000000008</v>
      </c>
      <c r="Y531" s="3">
        <v>1.17</v>
      </c>
      <c r="Z531" s="3">
        <v>0.5</v>
      </c>
      <c r="AA531" s="3">
        <v>0</v>
      </c>
      <c r="AB531" s="3">
        <v>0.17</v>
      </c>
      <c r="AC531" s="3">
        <v>0.84</v>
      </c>
      <c r="AD531" s="3">
        <v>40</v>
      </c>
      <c r="AE531" s="3">
        <v>0.04</v>
      </c>
      <c r="AF531" s="3">
        <v>0.71</v>
      </c>
      <c r="AG531" s="3">
        <v>1.0900000000000001</v>
      </c>
      <c r="AH531" s="3">
        <v>73.92</v>
      </c>
      <c r="AI531" s="3">
        <v>85.36</v>
      </c>
      <c r="AJ531" s="3">
        <v>52.55</v>
      </c>
      <c r="AK531" s="3">
        <v>0.17</v>
      </c>
      <c r="AL531" s="3">
        <v>9.76</v>
      </c>
      <c r="AM531" s="3">
        <v>1.76</v>
      </c>
      <c r="AN531" s="3">
        <v>1.26</v>
      </c>
      <c r="AO531" s="3">
        <v>11.86</v>
      </c>
      <c r="AP531" s="3">
        <v>0.13</v>
      </c>
      <c r="AQ531" s="3">
        <v>0</v>
      </c>
    </row>
    <row r="532" spans="1:43" ht="15.5">
      <c r="A532" s="2" t="s">
        <v>930</v>
      </c>
      <c r="B532" s="3" t="s">
        <v>8</v>
      </c>
      <c r="C532" s="2">
        <v>2</v>
      </c>
      <c r="D532" s="3" t="s">
        <v>6</v>
      </c>
      <c r="E532" s="3">
        <v>1</v>
      </c>
      <c r="F532" s="3">
        <v>188</v>
      </c>
      <c r="G532" s="3">
        <v>25</v>
      </c>
      <c r="H532" s="3">
        <v>4</v>
      </c>
      <c r="I532" s="18">
        <v>50000000</v>
      </c>
      <c r="J532" s="18">
        <v>50000000</v>
      </c>
      <c r="K532" s="3">
        <v>0</v>
      </c>
      <c r="L532" s="5">
        <v>0.14285714285714285</v>
      </c>
      <c r="M532">
        <v>0.1802267046165742</v>
      </c>
      <c r="N532">
        <v>0.1111111111111111</v>
      </c>
      <c r="O532">
        <v>3.3333333333333335</v>
      </c>
      <c r="P532">
        <v>0.02</v>
      </c>
      <c r="Q532">
        <v>0.44281758621466882</v>
      </c>
      <c r="R532" s="7">
        <v>252838</v>
      </c>
      <c r="S532" s="7">
        <v>970861</v>
      </c>
      <c r="T532" s="3">
        <v>2159</v>
      </c>
      <c r="U532" s="3">
        <v>57.84</v>
      </c>
      <c r="V532" s="3">
        <v>27.78</v>
      </c>
      <c r="W532" s="3">
        <v>0.13</v>
      </c>
      <c r="X532" s="3">
        <v>4.42</v>
      </c>
      <c r="Y532" s="3">
        <v>1.1299999999999999</v>
      </c>
      <c r="Z532" s="3">
        <v>0.25</v>
      </c>
      <c r="AA532" s="3">
        <v>0</v>
      </c>
      <c r="AB532" s="3">
        <v>0.04</v>
      </c>
      <c r="AC532" s="3">
        <v>0.63</v>
      </c>
      <c r="AD532" s="3">
        <v>26.67</v>
      </c>
      <c r="AE532" s="3">
        <v>0.08</v>
      </c>
      <c r="AF532" s="3">
        <v>0.63</v>
      </c>
      <c r="AG532" s="3">
        <v>0.92</v>
      </c>
      <c r="AH532" s="3">
        <v>88.09</v>
      </c>
      <c r="AI532" s="3">
        <v>91.82</v>
      </c>
      <c r="AJ532" s="3">
        <v>57.32</v>
      </c>
      <c r="AK532" s="3">
        <v>0.25</v>
      </c>
      <c r="AL532" s="3">
        <v>11.34</v>
      </c>
      <c r="AM532" s="3">
        <v>2.29</v>
      </c>
      <c r="AN532" s="3">
        <v>1.25</v>
      </c>
      <c r="AO532" s="3">
        <v>9.8800000000000008</v>
      </c>
      <c r="AP532" s="3">
        <v>0</v>
      </c>
      <c r="AQ532" s="3">
        <v>0</v>
      </c>
    </row>
    <row r="533" spans="1:43">
      <c r="A533" s="2" t="s">
        <v>931</v>
      </c>
      <c r="B533" s="3" t="s">
        <v>26</v>
      </c>
      <c r="C533" s="2">
        <v>1</v>
      </c>
      <c r="D533" s="3" t="s">
        <v>27</v>
      </c>
      <c r="E533" s="3">
        <v>1</v>
      </c>
      <c r="F533" s="3">
        <v>180</v>
      </c>
      <c r="G533" s="3">
        <v>28</v>
      </c>
      <c r="H533" s="3">
        <v>1</v>
      </c>
      <c r="I533" s="18">
        <v>7000000</v>
      </c>
      <c r="J533" s="18">
        <v>7000000</v>
      </c>
      <c r="K533" s="3">
        <v>0</v>
      </c>
      <c r="L533" s="2">
        <v>3.4965034965034965E-3</v>
      </c>
      <c r="M533">
        <v>5.0301926600666508E-3</v>
      </c>
      <c r="N533">
        <v>4.9019607843137254E-3</v>
      </c>
      <c r="O533">
        <v>1.282051282051282E-2</v>
      </c>
      <c r="P533">
        <v>4.4326241134751772E-4</v>
      </c>
      <c r="Q533">
        <v>3.0667235654387188E-3</v>
      </c>
      <c r="R533" s="7">
        <v>0</v>
      </c>
      <c r="S533" s="7">
        <v>359983</v>
      </c>
      <c r="T533" s="3">
        <v>1149</v>
      </c>
      <c r="U533" s="3">
        <v>54.55</v>
      </c>
      <c r="V533" s="3">
        <v>71.430000000000007</v>
      </c>
      <c r="W533" s="3">
        <v>0</v>
      </c>
      <c r="X533" s="3">
        <v>4.2300000000000004</v>
      </c>
      <c r="Y533" s="3">
        <v>1.02</v>
      </c>
      <c r="Z533" s="3">
        <v>0.23</v>
      </c>
      <c r="AA533" s="3">
        <v>0</v>
      </c>
      <c r="AB533" s="3">
        <v>0.16</v>
      </c>
      <c r="AC533" s="3">
        <v>2.35</v>
      </c>
      <c r="AD533" s="3">
        <v>26.67</v>
      </c>
      <c r="AE533" s="3">
        <v>0.08</v>
      </c>
      <c r="AF533" s="3">
        <v>1.64</v>
      </c>
      <c r="AG533" s="3">
        <v>3.21</v>
      </c>
      <c r="AH533" s="3">
        <v>72.11</v>
      </c>
      <c r="AI533" s="3">
        <v>81.319999999999993</v>
      </c>
      <c r="AJ533" s="3">
        <v>37.5</v>
      </c>
      <c r="AK533" s="3">
        <v>0.16</v>
      </c>
      <c r="AL533" s="3">
        <v>2.9</v>
      </c>
      <c r="AM533" s="3">
        <v>1.88</v>
      </c>
      <c r="AN533" s="3">
        <v>0.23</v>
      </c>
      <c r="AO533" s="3">
        <v>4.78</v>
      </c>
      <c r="AP533" s="3">
        <v>0</v>
      </c>
      <c r="AQ533" s="3">
        <v>0.31</v>
      </c>
    </row>
    <row r="534" spans="1:43">
      <c r="A534" s="2" t="s">
        <v>932</v>
      </c>
      <c r="B534" s="3" t="s">
        <v>116</v>
      </c>
      <c r="C534" s="2">
        <v>3</v>
      </c>
      <c r="D534" s="3" t="s">
        <v>6</v>
      </c>
      <c r="E534" s="3">
        <v>1</v>
      </c>
      <c r="F534" s="3">
        <v>172</v>
      </c>
      <c r="G534" s="3">
        <v>28</v>
      </c>
      <c r="H534" s="3">
        <v>2</v>
      </c>
      <c r="I534" s="20">
        <v>2500000</v>
      </c>
      <c r="J534" s="20">
        <v>2500000</v>
      </c>
      <c r="K534" s="3">
        <v>0</v>
      </c>
      <c r="L534" s="3">
        <v>1.0989010989010988E-2</v>
      </c>
      <c r="M534">
        <v>5.3579022030534169E-2</v>
      </c>
      <c r="N534">
        <v>4.3055555555555555E-2</v>
      </c>
      <c r="O534">
        <v>0.16666666666666666</v>
      </c>
      <c r="P534">
        <v>3.2258064516129032E-4</v>
      </c>
      <c r="Q534">
        <v>4.4985851976028599E-2</v>
      </c>
      <c r="R534" s="7">
        <v>71628</v>
      </c>
      <c r="S534" s="7"/>
      <c r="T534" s="3">
        <v>1363</v>
      </c>
      <c r="U534" s="3">
        <v>52.5</v>
      </c>
      <c r="V534" s="3">
        <v>0</v>
      </c>
      <c r="W534" s="3">
        <v>0.26</v>
      </c>
      <c r="X534" s="3">
        <v>4.8899999999999997</v>
      </c>
      <c r="Y534" s="3">
        <v>1.1200000000000001</v>
      </c>
      <c r="Z534" s="3">
        <v>0.26</v>
      </c>
      <c r="AA534" s="3">
        <v>7.0000000000000007E-2</v>
      </c>
      <c r="AB534" s="3">
        <v>0</v>
      </c>
      <c r="AC534" s="3">
        <v>0.13</v>
      </c>
      <c r="AD534" s="3">
        <v>0</v>
      </c>
      <c r="AE534" s="3">
        <v>0.13</v>
      </c>
      <c r="AF534" s="3">
        <v>2.64</v>
      </c>
      <c r="AG534" s="3">
        <v>1.58</v>
      </c>
      <c r="AH534" s="3">
        <v>79.55</v>
      </c>
      <c r="AI534" s="3">
        <v>85.96</v>
      </c>
      <c r="AJ534" s="3">
        <v>56.9</v>
      </c>
      <c r="AK534" s="3">
        <v>0.46</v>
      </c>
      <c r="AL534" s="3">
        <v>4.5599999999999996</v>
      </c>
      <c r="AM534" s="3">
        <v>2.84</v>
      </c>
      <c r="AN534" s="3">
        <v>0.33</v>
      </c>
      <c r="AO534" s="3">
        <v>8.65</v>
      </c>
      <c r="AP534" s="3">
        <v>0</v>
      </c>
      <c r="AQ534" s="3">
        <v>0</v>
      </c>
    </row>
    <row r="535" spans="1:43" ht="15.5">
      <c r="A535" s="2" t="s">
        <v>934</v>
      </c>
      <c r="B535" s="3" t="s">
        <v>71</v>
      </c>
      <c r="C535" s="2">
        <v>3</v>
      </c>
      <c r="D535" s="3" t="s">
        <v>27</v>
      </c>
      <c r="E535" s="3">
        <v>1</v>
      </c>
      <c r="F535" s="3">
        <v>178</v>
      </c>
      <c r="G535" s="3">
        <v>33</v>
      </c>
      <c r="H535" s="3">
        <v>2</v>
      </c>
      <c r="I535" s="18">
        <v>700000</v>
      </c>
      <c r="J535" s="18">
        <v>700000</v>
      </c>
      <c r="K535" s="3">
        <v>0</v>
      </c>
      <c r="L535" s="5">
        <v>8.241758241758242E-3</v>
      </c>
      <c r="M535">
        <v>9.4255955906061908E-2</v>
      </c>
      <c r="N535">
        <v>2.976190476190476E-2</v>
      </c>
      <c r="O535">
        <v>0.42857142857142855</v>
      </c>
      <c r="P535">
        <v>0</v>
      </c>
      <c r="Q535">
        <v>0.12065494295947235</v>
      </c>
      <c r="R535" s="7">
        <v>0</v>
      </c>
      <c r="S535" s="7">
        <v>66073</v>
      </c>
      <c r="T535" s="3">
        <v>2427</v>
      </c>
      <c r="U535" s="3">
        <v>46.34</v>
      </c>
      <c r="V535" s="3">
        <v>27.27</v>
      </c>
      <c r="W535" s="3">
        <v>0.52</v>
      </c>
      <c r="X535" s="3">
        <v>5.6</v>
      </c>
      <c r="Y535" s="3">
        <v>1</v>
      </c>
      <c r="Z535" s="3">
        <v>0.22</v>
      </c>
      <c r="AA535" s="3">
        <v>0</v>
      </c>
      <c r="AB535" s="3">
        <v>0.04</v>
      </c>
      <c r="AC535" s="3">
        <v>0.22</v>
      </c>
      <c r="AD535" s="3">
        <v>16.670000000000002</v>
      </c>
      <c r="AE535" s="3">
        <v>0.04</v>
      </c>
      <c r="AF535" s="3">
        <v>0.19</v>
      </c>
      <c r="AG535" s="3">
        <v>0.52</v>
      </c>
      <c r="AH535" s="3">
        <v>87.51</v>
      </c>
      <c r="AI535" s="3">
        <v>92.65</v>
      </c>
      <c r="AJ535" s="3">
        <v>53.62</v>
      </c>
      <c r="AK535" s="3">
        <v>0.11</v>
      </c>
      <c r="AL535" s="3">
        <v>4.38</v>
      </c>
      <c r="AM535" s="3">
        <v>0.3</v>
      </c>
      <c r="AN535" s="3">
        <v>0.15</v>
      </c>
      <c r="AO535" s="3">
        <v>6.53</v>
      </c>
      <c r="AP535" s="3">
        <v>0.04</v>
      </c>
      <c r="AQ535" s="3">
        <v>0</v>
      </c>
    </row>
    <row r="536" spans="1:43">
      <c r="A536" s="2" t="s">
        <v>935</v>
      </c>
      <c r="B536" s="3" t="s">
        <v>95</v>
      </c>
      <c r="C536" s="2">
        <v>1</v>
      </c>
      <c r="D536" s="3" t="s">
        <v>27</v>
      </c>
      <c r="E536" s="3">
        <v>1</v>
      </c>
      <c r="F536" s="3">
        <v>180</v>
      </c>
      <c r="G536" s="3">
        <v>36</v>
      </c>
      <c r="H536" s="3">
        <v>2</v>
      </c>
      <c r="I536" s="18">
        <v>2500000</v>
      </c>
      <c r="J536" s="18">
        <v>2500000</v>
      </c>
      <c r="K536" s="3">
        <v>0</v>
      </c>
      <c r="L536" s="2">
        <v>1.048951048951049E-2</v>
      </c>
      <c r="M536">
        <v>2.5147807468194137E-2</v>
      </c>
      <c r="N536">
        <v>9.8039215686274508E-3</v>
      </c>
      <c r="O536">
        <v>0.17948717948717949</v>
      </c>
      <c r="P536">
        <v>4.1666666666666664E-4</v>
      </c>
      <c r="Q536">
        <v>3.9157350101416091E-2</v>
      </c>
      <c r="R536" s="7">
        <v>39791</v>
      </c>
      <c r="S536" s="7">
        <v>475265</v>
      </c>
      <c r="T536" s="3">
        <v>3380</v>
      </c>
      <c r="U536" s="3">
        <v>28.09</v>
      </c>
      <c r="V536" s="3">
        <v>0</v>
      </c>
      <c r="W536" s="3">
        <v>0</v>
      </c>
      <c r="X536" s="3">
        <v>1.92</v>
      </c>
      <c r="Y536" s="3">
        <v>0.8</v>
      </c>
      <c r="Z536" s="3">
        <v>0.03</v>
      </c>
      <c r="AA536" s="3">
        <v>0</v>
      </c>
      <c r="AB536" s="3">
        <v>0.69</v>
      </c>
      <c r="AC536" s="3">
        <v>3.7</v>
      </c>
      <c r="AD536" s="3">
        <v>42.45</v>
      </c>
      <c r="AE536" s="3">
        <v>0.19</v>
      </c>
      <c r="AF536" s="3">
        <v>1.17</v>
      </c>
      <c r="AG536" s="3">
        <v>2.4500000000000002</v>
      </c>
      <c r="AH536" s="3">
        <v>71.959999999999994</v>
      </c>
      <c r="AI536" s="3">
        <v>76.989999999999995</v>
      </c>
      <c r="AJ536" s="3">
        <v>43.04</v>
      </c>
      <c r="AK536" s="3">
        <v>0.51</v>
      </c>
      <c r="AL536" s="3">
        <v>1.89</v>
      </c>
      <c r="AM536" s="3">
        <v>2.34</v>
      </c>
      <c r="AN536" s="3">
        <v>0.93</v>
      </c>
      <c r="AO536" s="3">
        <v>2.9</v>
      </c>
      <c r="AP536" s="3">
        <v>0.27</v>
      </c>
      <c r="AQ536" s="3">
        <v>0</v>
      </c>
    </row>
    <row r="537" spans="1:43" ht="15.5">
      <c r="A537" s="2" t="s">
        <v>936</v>
      </c>
      <c r="B537" s="3" t="s">
        <v>71</v>
      </c>
      <c r="C537" s="2">
        <v>3</v>
      </c>
      <c r="D537" s="3" t="s">
        <v>27</v>
      </c>
      <c r="E537" s="3">
        <v>1</v>
      </c>
      <c r="F537" s="3">
        <v>182</v>
      </c>
      <c r="G537" s="3">
        <v>32</v>
      </c>
      <c r="H537" s="3">
        <v>1</v>
      </c>
      <c r="I537" s="18">
        <v>800000</v>
      </c>
      <c r="J537" s="18">
        <v>800000</v>
      </c>
      <c r="K537" s="3">
        <v>0</v>
      </c>
      <c r="L537" s="5">
        <v>1.0989011E-2</v>
      </c>
      <c r="M537">
        <v>3.22014132152025E-2</v>
      </c>
      <c r="N537">
        <v>2.6388888888888889E-2</v>
      </c>
      <c r="O537">
        <v>0.14285714285714285</v>
      </c>
      <c r="P537">
        <v>0</v>
      </c>
      <c r="Q537">
        <v>3.0355136979436339E-2</v>
      </c>
      <c r="R537" s="7">
        <v>3738</v>
      </c>
      <c r="S537" s="7">
        <v>29539</v>
      </c>
      <c r="T537" s="3">
        <v>1152</v>
      </c>
      <c r="U537" s="3">
        <v>45.16</v>
      </c>
      <c r="V537" s="3">
        <v>0</v>
      </c>
      <c r="W537" s="3">
        <v>0.23</v>
      </c>
      <c r="X537" s="3">
        <v>4.53</v>
      </c>
      <c r="Y537" s="3">
        <v>0.7</v>
      </c>
      <c r="Z537" s="3">
        <v>0.23</v>
      </c>
      <c r="AA537" s="3">
        <v>0</v>
      </c>
      <c r="AB537" s="3">
        <v>0</v>
      </c>
      <c r="AC537" s="3">
        <v>0.31</v>
      </c>
      <c r="AD537" s="3">
        <v>25</v>
      </c>
      <c r="AE537" s="3">
        <v>0.23</v>
      </c>
      <c r="AF537" s="3">
        <v>3.67</v>
      </c>
      <c r="AG537" s="3">
        <v>1.0900000000000001</v>
      </c>
      <c r="AH537" s="3">
        <v>80.37</v>
      </c>
      <c r="AI537" s="3">
        <v>88.99</v>
      </c>
      <c r="AJ537" s="3">
        <v>50.7</v>
      </c>
      <c r="AK537" s="3">
        <v>0.94</v>
      </c>
      <c r="AL537" s="3">
        <v>5.63</v>
      </c>
      <c r="AM537" s="3">
        <v>3.59</v>
      </c>
      <c r="AN537" s="3">
        <v>0.47</v>
      </c>
      <c r="AO537" s="3">
        <v>10.86</v>
      </c>
      <c r="AP537" s="3">
        <v>0</v>
      </c>
      <c r="AQ537" s="3">
        <v>0</v>
      </c>
    </row>
    <row r="538" spans="1:43">
      <c r="A538" s="2" t="s">
        <v>937</v>
      </c>
      <c r="B538" s="3" t="s">
        <v>262</v>
      </c>
      <c r="C538" s="2">
        <v>3</v>
      </c>
      <c r="D538" s="3" t="s">
        <v>39</v>
      </c>
      <c r="E538" s="3">
        <v>1</v>
      </c>
      <c r="F538" s="3">
        <v>179</v>
      </c>
      <c r="G538" s="3">
        <v>32</v>
      </c>
      <c r="H538" s="3">
        <v>1</v>
      </c>
      <c r="I538" s="19">
        <v>2500000</v>
      </c>
      <c r="J538" s="19">
        <v>2500000</v>
      </c>
      <c r="K538" s="3">
        <v>0</v>
      </c>
      <c r="L538" s="3">
        <v>1.0989010989010988E-2</v>
      </c>
      <c r="M538">
        <v>4.690874697033269E-2</v>
      </c>
      <c r="N538">
        <v>3.03030303030303E-2</v>
      </c>
      <c r="O538">
        <v>0.25</v>
      </c>
      <c r="P538">
        <v>0</v>
      </c>
      <c r="Q538">
        <v>5.3584406624915988E-2</v>
      </c>
      <c r="R538" s="7">
        <v>18943</v>
      </c>
      <c r="S538" s="7">
        <v>133287</v>
      </c>
      <c r="T538" s="3">
        <v>1762</v>
      </c>
      <c r="U538" s="3">
        <v>58.18</v>
      </c>
      <c r="V538" s="3">
        <v>66.67</v>
      </c>
      <c r="W538" s="3">
        <v>0.36</v>
      </c>
      <c r="X538" s="3">
        <v>5.82</v>
      </c>
      <c r="Y538" s="3">
        <v>1.1200000000000001</v>
      </c>
      <c r="Z538" s="3">
        <v>0.36</v>
      </c>
      <c r="AA538" s="3">
        <v>0.05</v>
      </c>
      <c r="AB538" s="3">
        <v>0</v>
      </c>
      <c r="AC538" s="3">
        <v>0.15</v>
      </c>
      <c r="AD538" s="3">
        <v>0</v>
      </c>
      <c r="AE538" s="3">
        <v>0</v>
      </c>
      <c r="AF538" s="3">
        <v>0.46</v>
      </c>
      <c r="AG538" s="3">
        <v>0.82</v>
      </c>
      <c r="AH538" s="3">
        <v>85.97</v>
      </c>
      <c r="AI538" s="3">
        <v>91.18</v>
      </c>
      <c r="AJ538" s="3">
        <v>41.56</v>
      </c>
      <c r="AK538" s="3">
        <v>0</v>
      </c>
      <c r="AL538" s="3">
        <v>3.98</v>
      </c>
      <c r="AM538" s="3">
        <v>0.61</v>
      </c>
      <c r="AN538" s="3">
        <v>0.41</v>
      </c>
      <c r="AO538" s="3">
        <v>7.1</v>
      </c>
      <c r="AP538" s="3">
        <v>0</v>
      </c>
      <c r="AQ538" s="3">
        <v>0</v>
      </c>
    </row>
    <row r="539" spans="1:43">
      <c r="A539" s="2" t="s">
        <v>938</v>
      </c>
      <c r="B539" s="3" t="s">
        <v>137</v>
      </c>
      <c r="C539" s="2">
        <v>3</v>
      </c>
      <c r="D539" s="3" t="s">
        <v>45</v>
      </c>
      <c r="E539" s="3">
        <v>0</v>
      </c>
      <c r="F539" s="3">
        <v>170</v>
      </c>
      <c r="G539" s="3">
        <v>20</v>
      </c>
      <c r="H539" s="3">
        <v>2</v>
      </c>
      <c r="I539" s="18">
        <v>8000000</v>
      </c>
      <c r="J539" s="18">
        <v>8000000</v>
      </c>
      <c r="K539" s="3">
        <v>0</v>
      </c>
      <c r="L539" s="3">
        <v>5.4945054945054941E-3</v>
      </c>
      <c r="M539">
        <v>5.6125618122459101E-2</v>
      </c>
      <c r="N539">
        <v>6.1507936507936506E-3</v>
      </c>
      <c r="O539">
        <v>0.75</v>
      </c>
      <c r="P539">
        <v>0</v>
      </c>
      <c r="Q539">
        <v>0.12403192645583892</v>
      </c>
      <c r="R539" s="7">
        <v>2896</v>
      </c>
      <c r="S539" s="7">
        <v>13845</v>
      </c>
      <c r="T539" s="3">
        <v>2297</v>
      </c>
      <c r="U539" s="3">
        <v>55.88</v>
      </c>
      <c r="V539" s="3">
        <v>44.44</v>
      </c>
      <c r="W539" s="3">
        <v>0.12</v>
      </c>
      <c r="X539" s="3">
        <v>4.82</v>
      </c>
      <c r="Y539" s="3">
        <v>0.47</v>
      </c>
      <c r="Z539" s="3">
        <v>0.08</v>
      </c>
      <c r="AA539" s="3">
        <v>0.04</v>
      </c>
      <c r="AB539" s="3">
        <v>0</v>
      </c>
      <c r="AC539" s="3">
        <v>0.27</v>
      </c>
      <c r="AD539" s="3">
        <v>42.86</v>
      </c>
      <c r="AE539" s="3">
        <v>0.04</v>
      </c>
      <c r="AF539" s="3">
        <v>3.33</v>
      </c>
      <c r="AG539" s="3">
        <v>4.04</v>
      </c>
      <c r="AH539" s="3">
        <v>70.959999999999994</v>
      </c>
      <c r="AI539" s="3">
        <v>83.58</v>
      </c>
      <c r="AJ539" s="3">
        <v>43.55</v>
      </c>
      <c r="AK539" s="3">
        <v>0.27</v>
      </c>
      <c r="AL539" s="3">
        <v>4.9400000000000004</v>
      </c>
      <c r="AM539" s="3">
        <v>2.86</v>
      </c>
      <c r="AN539" s="3">
        <v>0.47</v>
      </c>
      <c r="AO539" s="3">
        <v>7.52</v>
      </c>
      <c r="AP539" s="3">
        <v>0</v>
      </c>
      <c r="AQ539" s="3">
        <v>0</v>
      </c>
    </row>
    <row r="540" spans="1:43">
      <c r="A540" s="2" t="s">
        <v>939</v>
      </c>
      <c r="B540" s="3" t="s">
        <v>46</v>
      </c>
      <c r="C540" s="2">
        <v>3</v>
      </c>
      <c r="D540" s="3" t="s">
        <v>45</v>
      </c>
      <c r="E540" s="3">
        <v>0</v>
      </c>
      <c r="F540" s="3">
        <v>188</v>
      </c>
      <c r="G540" s="3">
        <v>28</v>
      </c>
      <c r="H540" s="3">
        <v>3</v>
      </c>
      <c r="I540" s="18">
        <v>23000000</v>
      </c>
      <c r="J540" s="18">
        <v>23000000</v>
      </c>
      <c r="K540" s="3">
        <v>0</v>
      </c>
      <c r="L540" s="3">
        <v>3.2967032967032968E-2</v>
      </c>
      <c r="M540">
        <v>0.13796718457379792</v>
      </c>
      <c r="N540">
        <v>0.1111111111111111</v>
      </c>
      <c r="O540">
        <v>0.7142857142857143</v>
      </c>
      <c r="P540">
        <v>6.4516129032258064E-4</v>
      </c>
      <c r="Q540">
        <v>0.15038653178772493</v>
      </c>
      <c r="R540" s="7">
        <v>1609103</v>
      </c>
      <c r="S540" s="7">
        <v>689944</v>
      </c>
      <c r="T540" s="3">
        <v>1246</v>
      </c>
      <c r="U540" s="3">
        <v>61.4</v>
      </c>
      <c r="V540" s="3">
        <v>66.67</v>
      </c>
      <c r="W540" s="3">
        <v>7.0000000000000007E-2</v>
      </c>
      <c r="X540" s="3">
        <v>2.82</v>
      </c>
      <c r="Y540" s="3">
        <v>0.72</v>
      </c>
      <c r="Z540" s="3">
        <v>0.14000000000000001</v>
      </c>
      <c r="AA540" s="3">
        <v>0</v>
      </c>
      <c r="AB540" s="3">
        <v>7.0000000000000007E-2</v>
      </c>
      <c r="AC540" s="3">
        <v>0.72</v>
      </c>
      <c r="AD540" s="3">
        <v>20</v>
      </c>
      <c r="AE540" s="3">
        <v>0.22</v>
      </c>
      <c r="AF540" s="3">
        <v>4.84</v>
      </c>
      <c r="AG540" s="3">
        <v>0.79</v>
      </c>
      <c r="AH540" s="3">
        <v>86.59</v>
      </c>
      <c r="AI540" s="3">
        <v>92.36</v>
      </c>
      <c r="AJ540" s="3">
        <v>51.43</v>
      </c>
      <c r="AK540" s="3">
        <v>0.79</v>
      </c>
      <c r="AL540" s="3">
        <v>5.42</v>
      </c>
      <c r="AM540" s="3">
        <v>4.84</v>
      </c>
      <c r="AN540" s="3">
        <v>0.79</v>
      </c>
      <c r="AO540" s="3">
        <v>9.82</v>
      </c>
      <c r="AP540" s="3">
        <v>0.79</v>
      </c>
      <c r="AQ540" s="3">
        <v>3.76</v>
      </c>
    </row>
    <row r="541" spans="1:43">
      <c r="A541" s="2" t="s">
        <v>941</v>
      </c>
      <c r="B541" s="3" t="s">
        <v>159</v>
      </c>
      <c r="C541" s="2">
        <v>3</v>
      </c>
      <c r="D541" s="3" t="s">
        <v>27</v>
      </c>
      <c r="E541" s="3">
        <v>0</v>
      </c>
      <c r="F541" s="3">
        <v>186</v>
      </c>
      <c r="G541" s="3">
        <v>25</v>
      </c>
      <c r="H541" s="3">
        <v>1</v>
      </c>
      <c r="I541" s="20">
        <v>2000000</v>
      </c>
      <c r="J541" s="20">
        <v>2000000</v>
      </c>
      <c r="K541" s="3">
        <v>0</v>
      </c>
      <c r="L541" s="3">
        <v>4.578754578754579E-3</v>
      </c>
      <c r="M541">
        <v>5.7001727040552147E-2</v>
      </c>
      <c r="N541">
        <v>1.7658730158730158E-2</v>
      </c>
      <c r="O541">
        <v>0.33333333333333331</v>
      </c>
      <c r="P541">
        <v>0</v>
      </c>
      <c r="Q541">
        <v>8.2008554130848219E-2</v>
      </c>
      <c r="R541" s="7">
        <v>0</v>
      </c>
      <c r="S541" s="7"/>
      <c r="T541" s="3">
        <v>2640</v>
      </c>
      <c r="U541" s="3">
        <v>56.19</v>
      </c>
      <c r="V541" s="3">
        <v>0</v>
      </c>
      <c r="W541" s="3">
        <v>0.27</v>
      </c>
      <c r="X541" s="3">
        <v>5.97</v>
      </c>
      <c r="Y541" s="3">
        <v>1.23</v>
      </c>
      <c r="Z541" s="3">
        <v>0.2</v>
      </c>
      <c r="AA541" s="3">
        <v>7.0000000000000007E-2</v>
      </c>
      <c r="AB541" s="3">
        <v>0</v>
      </c>
      <c r="AC541" s="3">
        <v>0.17</v>
      </c>
      <c r="AD541" s="3">
        <v>60</v>
      </c>
      <c r="AE541" s="3">
        <v>0</v>
      </c>
      <c r="AF541" s="3">
        <v>1.19</v>
      </c>
      <c r="AG541" s="3">
        <v>0.41</v>
      </c>
      <c r="AH541" s="3">
        <v>81.489999999999995</v>
      </c>
      <c r="AI541" s="3">
        <v>89.76</v>
      </c>
      <c r="AJ541" s="3">
        <v>52.15</v>
      </c>
      <c r="AK541" s="3">
        <v>0.14000000000000001</v>
      </c>
      <c r="AL541" s="3">
        <v>5.93</v>
      </c>
      <c r="AM541" s="3">
        <v>1.36</v>
      </c>
      <c r="AN541" s="3">
        <v>0.68</v>
      </c>
      <c r="AO541" s="3">
        <v>8.18</v>
      </c>
      <c r="AP541" s="3">
        <v>0</v>
      </c>
      <c r="AQ541" s="3">
        <v>0</v>
      </c>
    </row>
    <row r="542" spans="1:43">
      <c r="A542" s="2" t="s">
        <v>942</v>
      </c>
      <c r="B542" s="3" t="s">
        <v>34</v>
      </c>
      <c r="C542" s="2">
        <v>1</v>
      </c>
      <c r="D542" s="3" t="s">
        <v>27</v>
      </c>
      <c r="E542" s="3">
        <v>0</v>
      </c>
      <c r="F542" s="3">
        <v>185</v>
      </c>
      <c r="G542" s="3">
        <v>25</v>
      </c>
      <c r="H542" s="3">
        <v>3</v>
      </c>
      <c r="I542" s="18">
        <v>45000000</v>
      </c>
      <c r="J542" s="18">
        <v>45000000</v>
      </c>
      <c r="K542" s="3">
        <v>0</v>
      </c>
      <c r="L542" s="2">
        <v>1.048951048951049E-2</v>
      </c>
      <c r="M542">
        <v>2.1613792290923764E-2</v>
      </c>
      <c r="N542">
        <v>1.5749007936507936E-2</v>
      </c>
      <c r="O542">
        <v>8.3333333333333343E-2</v>
      </c>
      <c r="P542">
        <v>8.3333333333333328E-4</v>
      </c>
      <c r="Q542">
        <v>1.9002160419791414E-2</v>
      </c>
      <c r="R542" s="7">
        <v>150308</v>
      </c>
      <c r="S542" s="7">
        <v>2232246.4705882352</v>
      </c>
      <c r="T542" s="3">
        <v>1572</v>
      </c>
      <c r="U542" s="3">
        <v>33.33</v>
      </c>
      <c r="V542" s="3">
        <v>0</v>
      </c>
      <c r="W542" s="3">
        <v>0.06</v>
      </c>
      <c r="X542" s="3">
        <v>1.89</v>
      </c>
      <c r="Y542" s="3">
        <v>1.1499999999999999</v>
      </c>
      <c r="Z542" s="3">
        <v>0.28999999999999998</v>
      </c>
      <c r="AA542" s="3">
        <v>0.06</v>
      </c>
      <c r="AB542" s="3">
        <v>0.11</v>
      </c>
      <c r="AC542" s="3">
        <v>2.63</v>
      </c>
      <c r="AD542" s="3">
        <v>36.96</v>
      </c>
      <c r="AE542" s="3">
        <v>0.17</v>
      </c>
      <c r="AF542" s="3">
        <v>3.21</v>
      </c>
      <c r="AG542" s="3">
        <v>5.0999999999999996</v>
      </c>
      <c r="AH542" s="3">
        <v>80.97</v>
      </c>
      <c r="AI542" s="3">
        <v>87.06</v>
      </c>
      <c r="AJ542" s="3">
        <v>53.7</v>
      </c>
      <c r="AK542" s="3">
        <v>0.8</v>
      </c>
      <c r="AL542" s="3">
        <v>3.32</v>
      </c>
      <c r="AM542" s="3">
        <v>3.55</v>
      </c>
      <c r="AN542" s="3">
        <v>1.72</v>
      </c>
      <c r="AO542" s="3">
        <v>4.18</v>
      </c>
      <c r="AP542" s="3">
        <v>0.69</v>
      </c>
      <c r="AQ542" s="3">
        <v>2.86</v>
      </c>
    </row>
    <row r="543" spans="1:43" ht="15.5">
      <c r="A543" s="2" t="s">
        <v>943</v>
      </c>
      <c r="B543" s="3" t="s">
        <v>52</v>
      </c>
      <c r="C543" s="2">
        <v>3</v>
      </c>
      <c r="D543" s="3" t="s">
        <v>27</v>
      </c>
      <c r="E543" s="3">
        <v>1</v>
      </c>
      <c r="F543" s="3">
        <v>187</v>
      </c>
      <c r="G543" s="3">
        <v>27</v>
      </c>
      <c r="H543" s="3">
        <v>4</v>
      </c>
      <c r="I543" s="20">
        <v>3500000</v>
      </c>
      <c r="J543" s="20">
        <v>3500000</v>
      </c>
      <c r="K543" s="3">
        <v>0</v>
      </c>
      <c r="L543" s="5">
        <v>1.0989011E-2</v>
      </c>
      <c r="M543">
        <v>8.5685748141358153E-2</v>
      </c>
      <c r="N543">
        <v>2.462121212121212E-2</v>
      </c>
      <c r="O543">
        <v>0.52380952380952384</v>
      </c>
      <c r="P543">
        <v>0</v>
      </c>
      <c r="Q543">
        <v>0.11851740709082142</v>
      </c>
      <c r="R543" s="7">
        <v>0</v>
      </c>
      <c r="S543" s="7"/>
      <c r="T543" s="3">
        <v>1076</v>
      </c>
      <c r="U543" s="3">
        <v>48.53</v>
      </c>
      <c r="V543" s="3">
        <v>0</v>
      </c>
      <c r="W543" s="3">
        <v>0.5</v>
      </c>
      <c r="X543" s="3">
        <v>4.43</v>
      </c>
      <c r="Y543" s="3">
        <v>1.51</v>
      </c>
      <c r="Z543" s="3">
        <v>0.25</v>
      </c>
      <c r="AA543" s="3">
        <v>0</v>
      </c>
      <c r="AB543" s="3">
        <v>0</v>
      </c>
      <c r="AC543" s="3">
        <v>0.08</v>
      </c>
      <c r="AD543" s="3">
        <v>100</v>
      </c>
      <c r="AE543" s="3">
        <v>0</v>
      </c>
      <c r="AF543" s="3">
        <v>0.17</v>
      </c>
      <c r="AG543" s="3">
        <v>1.34</v>
      </c>
      <c r="AH543" s="3">
        <v>87.96</v>
      </c>
      <c r="AI543" s="3">
        <v>92.62</v>
      </c>
      <c r="AJ543" s="3">
        <v>49.15</v>
      </c>
      <c r="AK543" s="3">
        <v>0.17</v>
      </c>
      <c r="AL543" s="3">
        <v>6.69</v>
      </c>
      <c r="AM543" s="3">
        <v>1.17</v>
      </c>
      <c r="AN543" s="3">
        <v>0.67</v>
      </c>
      <c r="AO543" s="3">
        <v>7.86</v>
      </c>
      <c r="AP543" s="3">
        <v>0</v>
      </c>
      <c r="AQ543" s="3">
        <v>0</v>
      </c>
    </row>
    <row r="544" spans="1:43">
      <c r="A544" s="2" t="s">
        <v>944</v>
      </c>
      <c r="B544" s="3" t="s">
        <v>52</v>
      </c>
      <c r="C544" s="2">
        <v>1</v>
      </c>
      <c r="D544" s="3" t="s">
        <v>27</v>
      </c>
      <c r="E544" s="3">
        <v>1</v>
      </c>
      <c r="F544" s="3">
        <v>180</v>
      </c>
      <c r="G544" s="3">
        <v>21</v>
      </c>
      <c r="H544" s="3">
        <v>3</v>
      </c>
      <c r="I544" s="18">
        <v>60000000</v>
      </c>
      <c r="J544" s="18">
        <v>60000000</v>
      </c>
      <c r="K544" s="3">
        <v>0</v>
      </c>
      <c r="L544" s="2">
        <v>1.048951048951049E-2</v>
      </c>
      <c r="M544">
        <v>2.415682898850189E-2</v>
      </c>
      <c r="N544">
        <v>1.7624223602484473E-2</v>
      </c>
      <c r="O544">
        <v>0.12820512820512822</v>
      </c>
      <c r="P544">
        <v>1.5384615384615385E-3</v>
      </c>
      <c r="Q544">
        <v>2.3416138203152817E-2</v>
      </c>
      <c r="R544" s="7">
        <v>2892</v>
      </c>
      <c r="S544" s="7">
        <v>268785</v>
      </c>
      <c r="T544" s="3">
        <v>3247</v>
      </c>
      <c r="U544" s="3">
        <v>15.63</v>
      </c>
      <c r="V544" s="3">
        <v>27.27</v>
      </c>
      <c r="W544" s="3">
        <v>0</v>
      </c>
      <c r="X544" s="3">
        <v>1.52</v>
      </c>
      <c r="Y544" s="3">
        <v>1.55</v>
      </c>
      <c r="Z544" s="3">
        <v>0.11</v>
      </c>
      <c r="AA544" s="3">
        <v>0</v>
      </c>
      <c r="AB544" s="3">
        <v>0.17</v>
      </c>
      <c r="AC544" s="3">
        <v>3.69</v>
      </c>
      <c r="AD544" s="3">
        <v>31.58</v>
      </c>
      <c r="AE544" s="3">
        <v>0.03</v>
      </c>
      <c r="AF544" s="3">
        <v>3.55</v>
      </c>
      <c r="AG544" s="3">
        <v>9.42</v>
      </c>
      <c r="AH544" s="3">
        <v>72.05</v>
      </c>
      <c r="AI544" s="3">
        <v>81.3</v>
      </c>
      <c r="AJ544" s="3">
        <v>53.33</v>
      </c>
      <c r="AK544" s="3">
        <v>0.53</v>
      </c>
      <c r="AL544" s="3">
        <v>2.41</v>
      </c>
      <c r="AM544" s="3">
        <v>4.0199999999999996</v>
      </c>
      <c r="AN544" s="3">
        <v>1.1399999999999999</v>
      </c>
      <c r="AO544" s="3">
        <v>4.43</v>
      </c>
      <c r="AP544" s="3">
        <v>0</v>
      </c>
      <c r="AQ544" s="3">
        <v>0.25</v>
      </c>
    </row>
    <row r="545" spans="1:43">
      <c r="A545" s="2" t="s">
        <v>945</v>
      </c>
      <c r="B545" s="3" t="s">
        <v>181</v>
      </c>
      <c r="C545" s="2">
        <v>1</v>
      </c>
      <c r="D545" s="3" t="s">
        <v>27</v>
      </c>
      <c r="E545" s="3">
        <v>1</v>
      </c>
      <c r="F545" s="3">
        <v>178</v>
      </c>
      <c r="G545" s="3">
        <v>24</v>
      </c>
      <c r="H545" s="3">
        <v>1</v>
      </c>
      <c r="I545" s="20">
        <v>4500000</v>
      </c>
      <c r="J545" s="20">
        <v>4500000</v>
      </c>
      <c r="K545" s="3">
        <v>0</v>
      </c>
      <c r="L545" s="6">
        <v>1.5540015540015538E-3</v>
      </c>
      <c r="M545">
        <v>4.8913250089205147E-3</v>
      </c>
      <c r="N545">
        <v>2.5255102040816326E-3</v>
      </c>
      <c r="O545">
        <v>6.5104166666666671E-2</v>
      </c>
      <c r="P545">
        <v>0</v>
      </c>
      <c r="Q545">
        <v>9.3522696692707602E-3</v>
      </c>
      <c r="R545" s="7">
        <v>0</v>
      </c>
      <c r="S545" s="7"/>
      <c r="T545" s="3">
        <v>1128</v>
      </c>
      <c r="U545" s="3">
        <v>28.57</v>
      </c>
      <c r="V545" s="3">
        <v>33.33</v>
      </c>
      <c r="W545" s="3">
        <v>0</v>
      </c>
      <c r="X545" s="3">
        <v>1.6</v>
      </c>
      <c r="Y545" s="3">
        <v>1.91</v>
      </c>
      <c r="Z545" s="3">
        <v>0.16</v>
      </c>
      <c r="AA545" s="3">
        <v>0</v>
      </c>
      <c r="AB545" s="3">
        <v>0.16</v>
      </c>
      <c r="AC545" s="3">
        <v>1.91</v>
      </c>
      <c r="AD545" s="3">
        <v>45.83</v>
      </c>
      <c r="AE545" s="3">
        <v>0.16</v>
      </c>
      <c r="AF545" s="3">
        <v>1.84</v>
      </c>
      <c r="AG545" s="3">
        <v>4.47</v>
      </c>
      <c r="AH545" s="3">
        <v>85.47</v>
      </c>
      <c r="AI545" s="3">
        <v>90.49</v>
      </c>
      <c r="AJ545" s="3">
        <v>61.54</v>
      </c>
      <c r="AK545" s="3">
        <v>0.4</v>
      </c>
      <c r="AL545" s="3">
        <v>1.76</v>
      </c>
      <c r="AM545" s="3">
        <v>1.68</v>
      </c>
      <c r="AN545" s="3">
        <v>0.16</v>
      </c>
      <c r="AO545" s="3">
        <v>3.27</v>
      </c>
      <c r="AP545" s="3">
        <v>0</v>
      </c>
      <c r="AQ545" s="3">
        <v>0</v>
      </c>
    </row>
    <row r="546" spans="1:43">
      <c r="A546" s="2" t="s">
        <v>946</v>
      </c>
      <c r="B546" s="3" t="s">
        <v>80</v>
      </c>
      <c r="C546" s="2">
        <v>3</v>
      </c>
      <c r="D546" s="3" t="s">
        <v>27</v>
      </c>
      <c r="E546" s="3">
        <v>0</v>
      </c>
      <c r="F546" s="3">
        <v>182</v>
      </c>
      <c r="G546" s="3">
        <v>21</v>
      </c>
      <c r="H546" s="3">
        <v>4</v>
      </c>
      <c r="I546" s="18">
        <v>5000000</v>
      </c>
      <c r="J546" s="18">
        <v>5000000</v>
      </c>
      <c r="K546" s="3">
        <v>0</v>
      </c>
      <c r="L546" s="3">
        <v>1.0989010989010988E-2</v>
      </c>
      <c r="M546">
        <v>4.7828506959676317E-2</v>
      </c>
      <c r="N546">
        <v>3.1818181818181815E-2</v>
      </c>
      <c r="O546">
        <v>0.47727272727272729</v>
      </c>
      <c r="P546">
        <v>3.2258064516129032E-4</v>
      </c>
      <c r="Q546">
        <v>7.0406064367855514E-2</v>
      </c>
      <c r="R546" s="7">
        <v>6508</v>
      </c>
      <c r="S546" s="7">
        <v>119968.66666666667</v>
      </c>
      <c r="T546" s="3">
        <v>946</v>
      </c>
      <c r="U546" s="3">
        <v>25</v>
      </c>
      <c r="V546" s="3">
        <v>0</v>
      </c>
      <c r="W546" s="3">
        <v>0.28999999999999998</v>
      </c>
      <c r="X546" s="3">
        <v>5.61</v>
      </c>
      <c r="Y546" s="3">
        <v>1.1399999999999999</v>
      </c>
      <c r="Z546" s="3">
        <v>0.38</v>
      </c>
      <c r="AA546" s="3">
        <v>0</v>
      </c>
      <c r="AB546" s="3">
        <v>0.1</v>
      </c>
      <c r="AC546" s="3">
        <v>1.1399999999999999</v>
      </c>
      <c r="AD546" s="3">
        <v>25</v>
      </c>
      <c r="AE546" s="3">
        <v>0</v>
      </c>
      <c r="AF546" s="3">
        <v>2.85</v>
      </c>
      <c r="AG546" s="3">
        <v>2.57</v>
      </c>
      <c r="AH546" s="3">
        <v>76.7</v>
      </c>
      <c r="AI546" s="3">
        <v>87.27</v>
      </c>
      <c r="AJ546" s="3">
        <v>46.81</v>
      </c>
      <c r="AK546" s="3">
        <v>0.19</v>
      </c>
      <c r="AL546" s="3">
        <v>5.04</v>
      </c>
      <c r="AM546" s="3">
        <v>3.04</v>
      </c>
      <c r="AN546" s="3">
        <v>1.05</v>
      </c>
      <c r="AO546" s="3">
        <v>8.2799999999999994</v>
      </c>
      <c r="AP546" s="3">
        <v>0.76</v>
      </c>
      <c r="AQ546" s="3">
        <v>1.24</v>
      </c>
    </row>
    <row r="547" spans="1:43">
      <c r="A547" s="2" t="s">
        <v>947</v>
      </c>
      <c r="B547" s="3" t="s">
        <v>30</v>
      </c>
      <c r="C547" s="2">
        <v>3</v>
      </c>
      <c r="D547" s="3" t="s">
        <v>39</v>
      </c>
      <c r="E547" s="3">
        <v>1</v>
      </c>
      <c r="F547" s="3">
        <v>195</v>
      </c>
      <c r="G547" s="3">
        <v>32</v>
      </c>
      <c r="H547" s="3">
        <v>2</v>
      </c>
      <c r="I547" s="18">
        <v>6000000</v>
      </c>
      <c r="J547" s="18">
        <v>6000000</v>
      </c>
      <c r="K547" s="3">
        <v>0</v>
      </c>
      <c r="L547" s="3">
        <v>4.3956043956043953E-2</v>
      </c>
      <c r="M547">
        <v>8.1801612853584019E-2</v>
      </c>
      <c r="N547">
        <v>7.3214285714285704E-2</v>
      </c>
      <c r="O547">
        <v>0.36363636363636365</v>
      </c>
      <c r="P547">
        <v>1.9354838709677419E-3</v>
      </c>
      <c r="Q547">
        <v>6.1471776284253404E-2</v>
      </c>
      <c r="R547" s="7">
        <v>81948</v>
      </c>
      <c r="S547" s="7">
        <v>0</v>
      </c>
      <c r="T547" s="3">
        <v>2981</v>
      </c>
      <c r="U547" s="3">
        <v>70.22</v>
      </c>
      <c r="V547" s="3">
        <v>0</v>
      </c>
      <c r="W547" s="3">
        <v>0.85</v>
      </c>
      <c r="X547" s="3">
        <v>7.94</v>
      </c>
      <c r="Y547" s="3">
        <v>0.85</v>
      </c>
      <c r="Z547" s="3">
        <v>0.18</v>
      </c>
      <c r="AA547" s="3">
        <v>0</v>
      </c>
      <c r="AB547" s="3">
        <v>0.15</v>
      </c>
      <c r="AC547" s="3">
        <v>0.85</v>
      </c>
      <c r="AD547" s="3">
        <v>53.57</v>
      </c>
      <c r="AE547" s="3">
        <v>0</v>
      </c>
      <c r="AF547" s="3">
        <v>0.15</v>
      </c>
      <c r="AG547" s="3">
        <v>0.56999999999999995</v>
      </c>
      <c r="AH547" s="3">
        <v>87.98</v>
      </c>
      <c r="AI547" s="3">
        <v>91.91</v>
      </c>
      <c r="AJ547" s="3">
        <v>51.91</v>
      </c>
      <c r="AK547" s="3">
        <v>0.03</v>
      </c>
      <c r="AL547" s="3">
        <v>5.01</v>
      </c>
      <c r="AM547" s="3">
        <v>0.51</v>
      </c>
      <c r="AN547" s="3">
        <v>0.24</v>
      </c>
      <c r="AO547" s="3">
        <v>7.34</v>
      </c>
      <c r="AP547" s="3">
        <v>0</v>
      </c>
      <c r="AQ547" s="3">
        <v>0</v>
      </c>
    </row>
    <row r="548" spans="1:43">
      <c r="A548" s="2" t="s">
        <v>948</v>
      </c>
      <c r="B548" s="3" t="s">
        <v>144</v>
      </c>
      <c r="C548" s="2">
        <v>3</v>
      </c>
      <c r="D548" s="3" t="s">
        <v>39</v>
      </c>
      <c r="E548" s="3">
        <v>1</v>
      </c>
      <c r="F548" s="3">
        <v>190</v>
      </c>
      <c r="G548" s="3">
        <v>30</v>
      </c>
      <c r="H548" s="3">
        <v>1</v>
      </c>
      <c r="I548" s="20">
        <v>7000000</v>
      </c>
      <c r="J548" s="20">
        <v>7000000</v>
      </c>
      <c r="K548" s="3">
        <v>0</v>
      </c>
      <c r="L548" s="3">
        <v>1.0989010989010988E-2</v>
      </c>
      <c r="M548">
        <v>3.6963416776489205E-2</v>
      </c>
      <c r="N548">
        <v>2.4404761904761905E-2</v>
      </c>
      <c r="O548">
        <v>0.375</v>
      </c>
      <c r="P548">
        <v>0</v>
      </c>
      <c r="Q548">
        <v>5.4306562896515247E-2</v>
      </c>
      <c r="R548" s="7">
        <v>136764</v>
      </c>
      <c r="S548" s="7"/>
      <c r="T548" s="3">
        <v>1597</v>
      </c>
      <c r="U548" s="3">
        <v>50.62</v>
      </c>
      <c r="V548" s="3">
        <v>41.67</v>
      </c>
      <c r="W548" s="3">
        <v>0.23</v>
      </c>
      <c r="X548" s="3">
        <v>5.58</v>
      </c>
      <c r="Y548" s="3">
        <v>0.68</v>
      </c>
      <c r="Z548" s="3">
        <v>0.11</v>
      </c>
      <c r="AA548" s="3">
        <v>0</v>
      </c>
      <c r="AB548" s="3">
        <v>0</v>
      </c>
      <c r="AC548" s="3">
        <v>0.17</v>
      </c>
      <c r="AD548" s="3">
        <v>33.33</v>
      </c>
      <c r="AE548" s="3">
        <v>0.06</v>
      </c>
      <c r="AF548" s="3">
        <v>0.34</v>
      </c>
      <c r="AG548" s="3">
        <v>0.28000000000000003</v>
      </c>
      <c r="AH548" s="3">
        <v>83.78</v>
      </c>
      <c r="AI548" s="3">
        <v>90.42</v>
      </c>
      <c r="AJ548" s="3">
        <v>55.36</v>
      </c>
      <c r="AK548" s="3">
        <v>0.11</v>
      </c>
      <c r="AL548" s="3">
        <v>5.18</v>
      </c>
      <c r="AM548" s="3">
        <v>0.28000000000000003</v>
      </c>
      <c r="AN548" s="3">
        <v>0</v>
      </c>
      <c r="AO548" s="3">
        <v>7.55</v>
      </c>
      <c r="AP548" s="3">
        <v>0</v>
      </c>
      <c r="AQ548" s="3">
        <v>0</v>
      </c>
    </row>
    <row r="549" spans="1:43">
      <c r="A549" s="2" t="s">
        <v>949</v>
      </c>
      <c r="B549" s="3" t="s">
        <v>71</v>
      </c>
      <c r="C549" s="2">
        <v>3</v>
      </c>
      <c r="D549" s="3" t="s">
        <v>27</v>
      </c>
      <c r="E549" s="3">
        <v>1</v>
      </c>
      <c r="F549" s="3">
        <v>184</v>
      </c>
      <c r="G549" s="3">
        <v>23</v>
      </c>
      <c r="H549" s="3">
        <v>1</v>
      </c>
      <c r="I549" s="18">
        <v>2500000</v>
      </c>
      <c r="J549" s="18">
        <v>2500000</v>
      </c>
      <c r="K549" s="3">
        <v>0</v>
      </c>
      <c r="L549" s="3">
        <v>1.0989010989010988E-2</v>
      </c>
      <c r="M549">
        <v>3.8879461979571449E-2</v>
      </c>
      <c r="N549">
        <v>2.6388888888888889E-2</v>
      </c>
      <c r="O549">
        <v>0.3888888888888889</v>
      </c>
      <c r="P549">
        <v>0</v>
      </c>
      <c r="Q549">
        <v>5.5803043865940406E-2</v>
      </c>
      <c r="R549" s="7">
        <v>0</v>
      </c>
      <c r="S549" s="7">
        <v>0</v>
      </c>
      <c r="T549" s="3">
        <v>1420</v>
      </c>
      <c r="U549" s="3">
        <v>33.33</v>
      </c>
      <c r="V549" s="3">
        <v>0</v>
      </c>
      <c r="W549" s="3">
        <v>0.19</v>
      </c>
      <c r="X549" s="3">
        <v>3.61</v>
      </c>
      <c r="Y549" s="3">
        <v>1.01</v>
      </c>
      <c r="Z549" s="3">
        <v>0.13</v>
      </c>
      <c r="AA549" s="3">
        <v>0.06</v>
      </c>
      <c r="AB549" s="3">
        <v>0.06</v>
      </c>
      <c r="AC549" s="3">
        <v>0.63</v>
      </c>
      <c r="AD549" s="3">
        <v>50</v>
      </c>
      <c r="AE549" s="3">
        <v>0.06</v>
      </c>
      <c r="AF549" s="3">
        <v>5.07</v>
      </c>
      <c r="AG549" s="3">
        <v>3.55</v>
      </c>
      <c r="AH549" s="3">
        <v>75.88</v>
      </c>
      <c r="AI549" s="3">
        <v>85.6</v>
      </c>
      <c r="AJ549" s="3">
        <v>54.24</v>
      </c>
      <c r="AK549" s="3">
        <v>0.7</v>
      </c>
      <c r="AL549" s="3">
        <v>3.93</v>
      </c>
      <c r="AM549" s="3">
        <v>3.49</v>
      </c>
      <c r="AN549" s="3">
        <v>0.25</v>
      </c>
      <c r="AO549" s="3">
        <v>9.06</v>
      </c>
      <c r="AP549" s="3">
        <v>0</v>
      </c>
      <c r="AQ549" s="3">
        <v>0</v>
      </c>
    </row>
    <row r="550" spans="1:43">
      <c r="A550" s="2" t="s">
        <v>950</v>
      </c>
      <c r="B550" s="3" t="s">
        <v>131</v>
      </c>
      <c r="C550" s="2">
        <v>3</v>
      </c>
      <c r="D550" s="3" t="s">
        <v>27</v>
      </c>
      <c r="E550" s="3">
        <v>0</v>
      </c>
      <c r="F550" s="3">
        <v>188</v>
      </c>
      <c r="G550" s="3">
        <v>35</v>
      </c>
      <c r="H550" s="3">
        <v>2</v>
      </c>
      <c r="I550" s="18">
        <v>500000</v>
      </c>
      <c r="J550" s="18">
        <v>500000</v>
      </c>
      <c r="K550" s="3">
        <v>0</v>
      </c>
      <c r="L550" s="3">
        <v>1.0989010989010988E-2</v>
      </c>
      <c r="M550">
        <v>3.770331611342926E-2</v>
      </c>
      <c r="N550">
        <v>2.2474747474747474E-2</v>
      </c>
      <c r="O550">
        <v>0.2</v>
      </c>
      <c r="P550">
        <v>0</v>
      </c>
      <c r="Q550">
        <v>4.0893632171263669E-2</v>
      </c>
      <c r="R550" s="7">
        <v>95273</v>
      </c>
      <c r="S550" s="7">
        <v>55834</v>
      </c>
      <c r="T550" s="3">
        <v>1453</v>
      </c>
      <c r="U550" s="3">
        <v>52.63</v>
      </c>
      <c r="V550" s="3">
        <v>40.909999999999997</v>
      </c>
      <c r="W550" s="3">
        <v>0.19</v>
      </c>
      <c r="X550" s="3">
        <v>4.03</v>
      </c>
      <c r="Y550" s="3">
        <v>0.56000000000000005</v>
      </c>
      <c r="Z550" s="3">
        <v>0.31</v>
      </c>
      <c r="AA550" s="3">
        <v>0</v>
      </c>
      <c r="AB550" s="3">
        <v>0.06</v>
      </c>
      <c r="AC550" s="3">
        <v>0.12</v>
      </c>
      <c r="AD550" s="3">
        <v>100</v>
      </c>
      <c r="AE550" s="3">
        <v>0</v>
      </c>
      <c r="AF550" s="3">
        <v>0.25</v>
      </c>
      <c r="AG550" s="3">
        <v>0.5</v>
      </c>
      <c r="AH550" s="3">
        <v>87.06</v>
      </c>
      <c r="AI550" s="3">
        <v>92.53</v>
      </c>
      <c r="AJ550" s="3">
        <v>51.92</v>
      </c>
      <c r="AK550" s="3">
        <v>0</v>
      </c>
      <c r="AL550" s="3">
        <v>5.7</v>
      </c>
      <c r="AM550" s="3">
        <v>0.56000000000000005</v>
      </c>
      <c r="AN550" s="3">
        <v>0.43</v>
      </c>
      <c r="AO550" s="3">
        <v>10.72</v>
      </c>
      <c r="AP550" s="3">
        <v>0</v>
      </c>
      <c r="AQ550" s="3">
        <v>0</v>
      </c>
    </row>
    <row r="551" spans="1:43">
      <c r="A551" s="2" t="s">
        <v>951</v>
      </c>
      <c r="B551" s="3" t="s">
        <v>141</v>
      </c>
      <c r="C551" s="2">
        <v>1</v>
      </c>
      <c r="D551" s="3" t="s">
        <v>219</v>
      </c>
      <c r="E551" s="3">
        <v>1</v>
      </c>
      <c r="F551" s="3">
        <v>187</v>
      </c>
      <c r="G551" s="3">
        <v>28</v>
      </c>
      <c r="H551" s="3">
        <v>3</v>
      </c>
      <c r="I551" s="18">
        <v>6000000</v>
      </c>
      <c r="J551" s="18">
        <v>6000000</v>
      </c>
      <c r="K551" s="3">
        <v>0</v>
      </c>
      <c r="L551" s="6">
        <v>3.1786395422759056E-3</v>
      </c>
      <c r="M551">
        <v>1.2246312646091818E-2</v>
      </c>
      <c r="N551">
        <v>4.8319327731092439E-3</v>
      </c>
      <c r="O551">
        <v>9.375E-2</v>
      </c>
      <c r="P551">
        <v>0</v>
      </c>
      <c r="Q551">
        <v>1.8418903735643116E-2</v>
      </c>
      <c r="R551" s="7">
        <v>0</v>
      </c>
      <c r="S551" s="7">
        <v>0</v>
      </c>
      <c r="T551" s="3">
        <v>2199</v>
      </c>
      <c r="U551" s="3">
        <v>44.2</v>
      </c>
      <c r="V551" s="3">
        <v>0</v>
      </c>
      <c r="W551" s="3">
        <v>0</v>
      </c>
      <c r="X551" s="3">
        <v>2.25</v>
      </c>
      <c r="Y551" s="3">
        <v>2.17</v>
      </c>
      <c r="Z551" s="3">
        <v>0.2</v>
      </c>
      <c r="AA551" s="3">
        <v>0</v>
      </c>
      <c r="AB551" s="3">
        <v>0.33</v>
      </c>
      <c r="AC551" s="3">
        <v>2.7</v>
      </c>
      <c r="AD551" s="3">
        <v>39.39</v>
      </c>
      <c r="AE551" s="3">
        <v>0.08</v>
      </c>
      <c r="AF551" s="3">
        <v>0.82</v>
      </c>
      <c r="AG551" s="3">
        <v>1.23</v>
      </c>
      <c r="AH551" s="3">
        <v>70.23</v>
      </c>
      <c r="AI551" s="3">
        <v>73.849999999999994</v>
      </c>
      <c r="AJ551" s="3">
        <v>18.18</v>
      </c>
      <c r="AK551" s="3">
        <v>0.37</v>
      </c>
      <c r="AL551" s="3">
        <v>1.76</v>
      </c>
      <c r="AM551" s="3">
        <v>0.98</v>
      </c>
      <c r="AN551" s="3">
        <v>0.33</v>
      </c>
      <c r="AO551" s="3">
        <v>2.25</v>
      </c>
      <c r="AP551" s="3">
        <v>0.16</v>
      </c>
      <c r="AQ551" s="3">
        <v>0</v>
      </c>
    </row>
    <row r="552" spans="1:43" ht="15.5">
      <c r="A552" s="2" t="s">
        <v>952</v>
      </c>
      <c r="B552" s="3" t="s">
        <v>28</v>
      </c>
      <c r="C552" s="2">
        <v>2</v>
      </c>
      <c r="D552" s="3" t="s">
        <v>125</v>
      </c>
      <c r="E552" s="3">
        <v>1</v>
      </c>
      <c r="F552" s="3">
        <v>182</v>
      </c>
      <c r="G552" s="3">
        <v>20</v>
      </c>
      <c r="H552" s="3">
        <v>2</v>
      </c>
      <c r="I552" s="18">
        <v>20000000</v>
      </c>
      <c r="J552" s="18">
        <v>20000000</v>
      </c>
      <c r="K552" s="3">
        <v>0</v>
      </c>
      <c r="L552" s="5">
        <v>7.1428571428571425E-2</v>
      </c>
      <c r="M552">
        <v>9.7502080506194022E-2</v>
      </c>
      <c r="N552">
        <v>8.3333333333333329E-2</v>
      </c>
      <c r="O552">
        <v>0.5</v>
      </c>
      <c r="P552">
        <v>0.01</v>
      </c>
      <c r="Q552">
        <v>8.440755503398327E-2</v>
      </c>
      <c r="R552" s="7">
        <v>109295</v>
      </c>
      <c r="S552" s="7">
        <v>1589270.3076923077</v>
      </c>
      <c r="T552" s="3">
        <v>699</v>
      </c>
      <c r="U552" s="3">
        <v>62.5</v>
      </c>
      <c r="V552" s="3">
        <v>16.670000000000002</v>
      </c>
      <c r="W552" s="3">
        <v>0.39</v>
      </c>
      <c r="X552" s="3">
        <v>5.67</v>
      </c>
      <c r="Y552" s="3">
        <v>1.8</v>
      </c>
      <c r="Z552" s="3">
        <v>0.52</v>
      </c>
      <c r="AA552" s="3">
        <v>0</v>
      </c>
      <c r="AB552" s="3">
        <v>0</v>
      </c>
      <c r="AC552" s="3">
        <v>0.64</v>
      </c>
      <c r="AD552" s="3">
        <v>0</v>
      </c>
      <c r="AE552" s="3">
        <v>0</v>
      </c>
      <c r="AF552" s="3">
        <v>0.52</v>
      </c>
      <c r="AG552" s="3">
        <v>1.67</v>
      </c>
      <c r="AH552" s="3">
        <v>88.89</v>
      </c>
      <c r="AI552" s="3">
        <v>90.38</v>
      </c>
      <c r="AJ552" s="3">
        <v>77.27</v>
      </c>
      <c r="AK552" s="3">
        <v>0</v>
      </c>
      <c r="AL552" s="3">
        <v>7.73</v>
      </c>
      <c r="AM552" s="3">
        <v>2.06</v>
      </c>
      <c r="AN552" s="3">
        <v>0.52</v>
      </c>
      <c r="AO552" s="3">
        <v>7.34</v>
      </c>
      <c r="AP552" s="3">
        <v>0</v>
      </c>
      <c r="AQ552" s="3">
        <v>0.13</v>
      </c>
    </row>
    <row r="553" spans="1:43">
      <c r="A553" s="3" t="s">
        <v>203</v>
      </c>
      <c r="B553" s="3" t="s">
        <v>67</v>
      </c>
      <c r="C553" s="2">
        <v>1</v>
      </c>
      <c r="D553" s="3" t="s">
        <v>6</v>
      </c>
      <c r="E553" s="3">
        <v>1</v>
      </c>
      <c r="F553" s="3">
        <v>175</v>
      </c>
      <c r="G553" s="3">
        <v>26</v>
      </c>
      <c r="H553" s="3">
        <v>3</v>
      </c>
      <c r="I553" s="18">
        <v>40000000</v>
      </c>
      <c r="J553" s="18">
        <v>40000000</v>
      </c>
      <c r="K553" s="3">
        <v>0</v>
      </c>
      <c r="L553" s="2">
        <v>6.993006993006993E-3</v>
      </c>
      <c r="M553">
        <v>1.1655229909557432E-2</v>
      </c>
      <c r="N553">
        <v>9.8039215686274508E-3</v>
      </c>
      <c r="O553">
        <v>3.5294117647058823E-2</v>
      </c>
      <c r="P553">
        <v>8.3333333333333328E-4</v>
      </c>
      <c r="Q553">
        <v>8.2601515330900481E-3</v>
      </c>
      <c r="R553" s="7">
        <v>163956</v>
      </c>
      <c r="S553" s="7">
        <v>551044</v>
      </c>
      <c r="T553" s="3">
        <v>3230</v>
      </c>
      <c r="U553" s="3">
        <v>13.04</v>
      </c>
      <c r="V553" s="3">
        <v>0</v>
      </c>
      <c r="W553" s="3">
        <v>0</v>
      </c>
      <c r="X553" s="3">
        <v>4.32</v>
      </c>
      <c r="Y553" s="3">
        <v>0.7</v>
      </c>
      <c r="Z553" s="3">
        <v>0.08</v>
      </c>
      <c r="AA553" s="3">
        <v>0</v>
      </c>
      <c r="AB553" s="3">
        <v>0.25</v>
      </c>
      <c r="AC553" s="3">
        <v>1.56</v>
      </c>
      <c r="AD553" s="3">
        <v>44.64</v>
      </c>
      <c r="AE553" s="3">
        <v>0.11</v>
      </c>
      <c r="AF553" s="3">
        <v>2.2599999999999998</v>
      </c>
      <c r="AG553" s="3">
        <v>7.19</v>
      </c>
      <c r="AH553" s="3">
        <v>76.12</v>
      </c>
      <c r="AI553" s="3">
        <v>81.790000000000006</v>
      </c>
      <c r="AJ553" s="3">
        <v>50.57</v>
      </c>
      <c r="AK553" s="3">
        <v>0.56000000000000005</v>
      </c>
      <c r="AL553" s="3">
        <v>5.88</v>
      </c>
      <c r="AM553" s="3">
        <v>5.04</v>
      </c>
      <c r="AN553" s="3">
        <v>2.59</v>
      </c>
      <c r="AO553" s="3">
        <v>8.9700000000000006</v>
      </c>
      <c r="AP553" s="3">
        <v>0.92</v>
      </c>
      <c r="AQ553" s="3">
        <v>1.34</v>
      </c>
    </row>
    <row r="554" spans="1:43">
      <c r="A554" s="2" t="s">
        <v>1611</v>
      </c>
      <c r="B554" s="3" t="s">
        <v>60</v>
      </c>
      <c r="C554" s="2">
        <v>1</v>
      </c>
      <c r="D554" s="3" t="s">
        <v>400</v>
      </c>
      <c r="E554" s="3">
        <v>0</v>
      </c>
      <c r="F554" s="3">
        <v>183</v>
      </c>
      <c r="G554" s="3">
        <v>30</v>
      </c>
      <c r="H554" s="3">
        <v>3</v>
      </c>
      <c r="I554" s="18">
        <v>3000000</v>
      </c>
      <c r="J554" s="18">
        <v>3000000</v>
      </c>
      <c r="K554" s="3">
        <v>0</v>
      </c>
      <c r="L554" s="2">
        <v>3.4965034965034965E-3</v>
      </c>
      <c r="M554">
        <v>7.1946483114160671E-3</v>
      </c>
      <c r="N554">
        <v>5.5555555555555549E-3</v>
      </c>
      <c r="O554">
        <v>2.34375E-2</v>
      </c>
      <c r="P554">
        <v>3.8461538461538462E-4</v>
      </c>
      <c r="Q554">
        <v>5.6039903494976518E-3</v>
      </c>
      <c r="R554" s="7">
        <v>968359</v>
      </c>
      <c r="S554" s="7">
        <v>0</v>
      </c>
      <c r="T554" s="3">
        <v>1466</v>
      </c>
      <c r="U554" s="3">
        <v>32.880000000000003</v>
      </c>
      <c r="V554" s="3">
        <v>0</v>
      </c>
      <c r="W554" s="3">
        <v>0.06</v>
      </c>
      <c r="X554" s="3">
        <v>0.8</v>
      </c>
      <c r="Y554" s="3">
        <v>1.72</v>
      </c>
      <c r="Z554" s="3">
        <v>0.25</v>
      </c>
      <c r="AA554" s="3">
        <v>0</v>
      </c>
      <c r="AB554" s="3">
        <v>0.49</v>
      </c>
      <c r="AC554" s="3">
        <v>2.21</v>
      </c>
      <c r="AD554" s="3">
        <v>41.67</v>
      </c>
      <c r="AE554" s="3">
        <v>0.12</v>
      </c>
      <c r="AF554" s="3">
        <v>0.18</v>
      </c>
      <c r="AG554" s="3">
        <v>2.76</v>
      </c>
      <c r="AH554" s="3">
        <v>78.819999999999993</v>
      </c>
      <c r="AI554" s="3">
        <v>80.48</v>
      </c>
      <c r="AJ554" s="3">
        <v>42.86</v>
      </c>
      <c r="AK554" s="3">
        <v>0.55000000000000004</v>
      </c>
      <c r="AL554" s="3">
        <v>1.78</v>
      </c>
      <c r="AM554" s="3">
        <v>1.23</v>
      </c>
      <c r="AN554" s="3">
        <v>0.8</v>
      </c>
      <c r="AO554" s="3">
        <v>2.27</v>
      </c>
      <c r="AP554" s="3">
        <v>0</v>
      </c>
      <c r="AQ554" s="3">
        <v>0</v>
      </c>
    </row>
    <row r="555" spans="1:43">
      <c r="A555" s="2" t="s">
        <v>953</v>
      </c>
      <c r="B555" s="3" t="s">
        <v>181</v>
      </c>
      <c r="C555" s="2">
        <v>3</v>
      </c>
      <c r="D555" s="3" t="s">
        <v>6</v>
      </c>
      <c r="E555" s="3">
        <v>0</v>
      </c>
      <c r="F555" s="3">
        <v>188</v>
      </c>
      <c r="G555" s="3">
        <v>34</v>
      </c>
      <c r="H555" s="3">
        <v>1</v>
      </c>
      <c r="I555" s="18">
        <v>500000</v>
      </c>
      <c r="J555" s="18">
        <v>500000</v>
      </c>
      <c r="K555" s="3">
        <v>0</v>
      </c>
      <c r="L555" s="3">
        <v>6.4102564102564109E-3</v>
      </c>
      <c r="M555">
        <v>0.10355863460730663</v>
      </c>
      <c r="N555">
        <v>2.0416666666666666E-2</v>
      </c>
      <c r="O555">
        <v>1.3333333333333333</v>
      </c>
      <c r="P555">
        <v>0</v>
      </c>
      <c r="Q555">
        <v>0.22466120739307741</v>
      </c>
      <c r="R555" s="7">
        <v>3948</v>
      </c>
      <c r="S555" s="7">
        <v>12472.285714285714</v>
      </c>
      <c r="T555" s="3">
        <v>2522</v>
      </c>
      <c r="U555" s="3">
        <v>56.38</v>
      </c>
      <c r="V555" s="3">
        <v>37.5</v>
      </c>
      <c r="W555" s="3">
        <v>0.46</v>
      </c>
      <c r="X555" s="3">
        <v>4.28</v>
      </c>
      <c r="Y555" s="3">
        <v>1.32</v>
      </c>
      <c r="Z555" s="3">
        <v>0.46</v>
      </c>
      <c r="AA555" s="3">
        <v>0</v>
      </c>
      <c r="AB555" s="3">
        <v>0.11</v>
      </c>
      <c r="AC555" s="3">
        <v>0.43</v>
      </c>
      <c r="AD555" s="3">
        <v>66.67</v>
      </c>
      <c r="AE555" s="3">
        <v>0.04</v>
      </c>
      <c r="AF555" s="3">
        <v>0.54</v>
      </c>
      <c r="AG555" s="3">
        <v>0.25</v>
      </c>
      <c r="AH555" s="3">
        <v>90.23</v>
      </c>
      <c r="AI555" s="3">
        <v>95.44</v>
      </c>
      <c r="AJ555" s="3">
        <v>59.73</v>
      </c>
      <c r="AK555" s="3">
        <v>0.04</v>
      </c>
      <c r="AL555" s="3">
        <v>5.17</v>
      </c>
      <c r="AM555" s="3">
        <v>0.39</v>
      </c>
      <c r="AN555" s="3">
        <v>0.14000000000000001</v>
      </c>
      <c r="AO555" s="3">
        <v>7.85</v>
      </c>
      <c r="AP555" s="3">
        <v>0</v>
      </c>
      <c r="AQ555" s="3">
        <v>0</v>
      </c>
    </row>
    <row r="556" spans="1:43" ht="15.5">
      <c r="A556" s="2" t="s">
        <v>954</v>
      </c>
      <c r="B556" s="3" t="s">
        <v>185</v>
      </c>
      <c r="C556" s="2">
        <v>3</v>
      </c>
      <c r="D556" s="3" t="s">
        <v>6</v>
      </c>
      <c r="E556" s="3">
        <v>1</v>
      </c>
      <c r="F556" s="3">
        <v>193</v>
      </c>
      <c r="G556" s="3">
        <v>32</v>
      </c>
      <c r="H556" s="3">
        <v>2</v>
      </c>
      <c r="I556" s="18">
        <v>300000</v>
      </c>
      <c r="J556" s="18">
        <v>300000</v>
      </c>
      <c r="K556" s="3">
        <v>0</v>
      </c>
      <c r="L556" s="5">
        <v>3.663003663003663E-3</v>
      </c>
      <c r="M556">
        <v>3.3504640890118474E-2</v>
      </c>
      <c r="N556">
        <v>0</v>
      </c>
      <c r="O556">
        <v>0.20833333333333334</v>
      </c>
      <c r="P556">
        <v>0</v>
      </c>
      <c r="Q556">
        <v>5.914044199627351E-2</v>
      </c>
      <c r="R556" s="7">
        <v>0</v>
      </c>
      <c r="S556" s="7">
        <v>0</v>
      </c>
      <c r="T556" s="3">
        <v>1161</v>
      </c>
      <c r="U556" s="3">
        <v>49.25</v>
      </c>
      <c r="V556" s="3">
        <v>46.67</v>
      </c>
      <c r="W556" s="3">
        <v>0.62</v>
      </c>
      <c r="X556" s="3">
        <v>6.05</v>
      </c>
      <c r="Y556" s="3">
        <v>1.4</v>
      </c>
      <c r="Z556" s="3">
        <v>0.39</v>
      </c>
      <c r="AA556" s="3">
        <v>0.08</v>
      </c>
      <c r="AB556" s="3">
        <v>0.16</v>
      </c>
      <c r="AC556" s="3">
        <v>0.7</v>
      </c>
      <c r="AD556" s="3">
        <v>22.22</v>
      </c>
      <c r="AE556" s="3">
        <v>0</v>
      </c>
      <c r="AF556" s="3">
        <v>0.16</v>
      </c>
      <c r="AG556" s="3">
        <v>0.62</v>
      </c>
      <c r="AH556" s="3">
        <v>82.24</v>
      </c>
      <c r="AI556" s="3">
        <v>88.25</v>
      </c>
      <c r="AJ556" s="3">
        <v>56.82</v>
      </c>
      <c r="AK556" s="3">
        <v>0</v>
      </c>
      <c r="AL556" s="3">
        <v>5.19</v>
      </c>
      <c r="AM556" s="3">
        <v>0.54</v>
      </c>
      <c r="AN556" s="3">
        <v>0.47</v>
      </c>
      <c r="AO556" s="3">
        <v>7.52</v>
      </c>
      <c r="AP556" s="3">
        <v>0.08</v>
      </c>
      <c r="AQ556" s="3">
        <v>0</v>
      </c>
    </row>
    <row r="557" spans="1:43" ht="15.5">
      <c r="A557" s="3" t="s">
        <v>322</v>
      </c>
      <c r="B557" s="3" t="s">
        <v>20</v>
      </c>
      <c r="C557" s="2">
        <v>2</v>
      </c>
      <c r="D557" s="3" t="s">
        <v>6</v>
      </c>
      <c r="E557" s="3">
        <v>1</v>
      </c>
      <c r="F557" s="3">
        <v>179</v>
      </c>
      <c r="G557" s="3">
        <v>34</v>
      </c>
      <c r="H557" s="3">
        <v>1</v>
      </c>
      <c r="I557" s="18">
        <v>12000000</v>
      </c>
      <c r="J557" s="18">
        <v>12000000</v>
      </c>
      <c r="K557" s="3">
        <v>0</v>
      </c>
      <c r="L557" s="5">
        <v>7.1428571428571425E-2</v>
      </c>
      <c r="M557">
        <v>8.4494316806210681E-2</v>
      </c>
      <c r="N557">
        <v>7.1428571428571425E-2</v>
      </c>
      <c r="O557">
        <v>0.4</v>
      </c>
      <c r="P557">
        <v>0.01</v>
      </c>
      <c r="Q557">
        <v>6.1595051066973015E-2</v>
      </c>
      <c r="R557" s="7">
        <v>1616770</v>
      </c>
      <c r="S557" s="7">
        <v>1984519</v>
      </c>
      <c r="T557" s="3">
        <v>2527</v>
      </c>
      <c r="U557" s="3">
        <v>45.86</v>
      </c>
      <c r="V557" s="3">
        <v>14.29</v>
      </c>
      <c r="W557" s="3">
        <v>0.04</v>
      </c>
      <c r="X557" s="3">
        <v>4.67</v>
      </c>
      <c r="Y557" s="3">
        <v>1.42</v>
      </c>
      <c r="Z557" s="3">
        <v>0.18</v>
      </c>
      <c r="AA557" s="3">
        <v>0</v>
      </c>
      <c r="AB557" s="3">
        <v>0.04</v>
      </c>
      <c r="AC557" s="3">
        <v>1.07</v>
      </c>
      <c r="AD557" s="3">
        <v>23.33</v>
      </c>
      <c r="AE557" s="3">
        <v>7.0000000000000007E-2</v>
      </c>
      <c r="AF557" s="3">
        <v>0.39</v>
      </c>
      <c r="AG557" s="3">
        <v>1.03</v>
      </c>
      <c r="AH557" s="3">
        <v>89.33</v>
      </c>
      <c r="AI557" s="3">
        <v>92.48</v>
      </c>
      <c r="AJ557" s="3">
        <v>55.48</v>
      </c>
      <c r="AK557" s="3">
        <v>0.14000000000000001</v>
      </c>
      <c r="AL557" s="3">
        <v>13</v>
      </c>
      <c r="AM557" s="3">
        <v>3.06</v>
      </c>
      <c r="AN557" s="3">
        <v>2.2799999999999998</v>
      </c>
      <c r="AO557" s="3">
        <v>10.58</v>
      </c>
      <c r="AP557" s="3">
        <v>0</v>
      </c>
      <c r="AQ557" s="3">
        <v>0.04</v>
      </c>
    </row>
    <row r="558" spans="1:43">
      <c r="A558" s="2" t="s">
        <v>957</v>
      </c>
      <c r="B558" s="3" t="s">
        <v>46</v>
      </c>
      <c r="C558" s="2">
        <v>1</v>
      </c>
      <c r="D558" s="3" t="s">
        <v>24</v>
      </c>
      <c r="E558" s="3">
        <v>1</v>
      </c>
      <c r="F558" s="3">
        <v>195</v>
      </c>
      <c r="G558" s="3">
        <v>34</v>
      </c>
      <c r="H558" s="3">
        <v>2</v>
      </c>
      <c r="I558" s="18">
        <v>3500000</v>
      </c>
      <c r="J558" s="18">
        <v>3500000</v>
      </c>
      <c r="K558" s="3">
        <v>0</v>
      </c>
      <c r="L558" s="2">
        <v>1.048951048951049E-2</v>
      </c>
      <c r="M558">
        <v>1.9592233216164701E-2</v>
      </c>
      <c r="N558">
        <v>1.1437908496732025E-2</v>
      </c>
      <c r="O558">
        <v>0.18627450980392157</v>
      </c>
      <c r="P558">
        <v>8.3333333333333328E-4</v>
      </c>
      <c r="Q558">
        <v>2.8451959383116961E-2</v>
      </c>
      <c r="R558" s="7">
        <v>2034656</v>
      </c>
      <c r="S558" s="7">
        <v>1245896</v>
      </c>
      <c r="T558" s="3">
        <v>770</v>
      </c>
      <c r="U558" s="3">
        <v>43.4</v>
      </c>
      <c r="V558" s="3">
        <v>0</v>
      </c>
      <c r="W558" s="3">
        <v>0.12</v>
      </c>
      <c r="X558" s="3">
        <v>1.87</v>
      </c>
      <c r="Y558" s="3">
        <v>1.64</v>
      </c>
      <c r="Z558" s="3">
        <v>0.23</v>
      </c>
      <c r="AA558" s="3">
        <v>0</v>
      </c>
      <c r="AB558" s="3">
        <v>0.12</v>
      </c>
      <c r="AC558" s="3">
        <v>2.57</v>
      </c>
      <c r="AD558" s="3">
        <v>22.73</v>
      </c>
      <c r="AE558" s="3">
        <v>0.23</v>
      </c>
      <c r="AF558" s="3">
        <v>0.23</v>
      </c>
      <c r="AG558" s="3">
        <v>1.64</v>
      </c>
      <c r="AH558" s="3">
        <v>73.94</v>
      </c>
      <c r="AI558" s="3">
        <v>75.14</v>
      </c>
      <c r="AJ558" s="3">
        <v>40</v>
      </c>
      <c r="AK558" s="3">
        <v>0.35</v>
      </c>
      <c r="AL558" s="3">
        <v>1.99</v>
      </c>
      <c r="AM558" s="3">
        <v>0.57999999999999996</v>
      </c>
      <c r="AN558" s="3">
        <v>0.23</v>
      </c>
      <c r="AO558" s="3">
        <v>0.94</v>
      </c>
      <c r="AP558" s="3">
        <v>0</v>
      </c>
      <c r="AQ558" s="3">
        <v>0</v>
      </c>
    </row>
    <row r="559" spans="1:43">
      <c r="A559" s="2" t="s">
        <v>958</v>
      </c>
      <c r="B559" s="3" t="s">
        <v>65</v>
      </c>
      <c r="C559" s="2">
        <v>3</v>
      </c>
      <c r="D559" s="3" t="s">
        <v>6</v>
      </c>
      <c r="E559" s="3">
        <v>0</v>
      </c>
      <c r="F559" s="3">
        <v>178</v>
      </c>
      <c r="G559" s="3">
        <v>30</v>
      </c>
      <c r="H559" s="3">
        <v>2</v>
      </c>
      <c r="I559" s="18">
        <v>5000000</v>
      </c>
      <c r="J559" s="18">
        <v>5000000</v>
      </c>
      <c r="K559" s="3">
        <v>0</v>
      </c>
      <c r="L559" s="3">
        <v>1.0989010989010988E-2</v>
      </c>
      <c r="M559">
        <v>4.7896333863826829E-2</v>
      </c>
      <c r="N559">
        <v>3.7087912087912088E-2</v>
      </c>
      <c r="O559">
        <v>0.29166666666666669</v>
      </c>
      <c r="P559">
        <v>0</v>
      </c>
      <c r="Q559">
        <v>5.181222255931555E-2</v>
      </c>
      <c r="R559" s="7">
        <v>0</v>
      </c>
      <c r="S559" s="7">
        <v>48308.25</v>
      </c>
      <c r="T559" s="3">
        <v>926</v>
      </c>
      <c r="U559" s="3">
        <v>57.58</v>
      </c>
      <c r="V559" s="3">
        <v>0</v>
      </c>
      <c r="W559" s="3">
        <v>0.28999999999999998</v>
      </c>
      <c r="X559" s="3">
        <v>6.51</v>
      </c>
      <c r="Y559" s="3">
        <v>0.87</v>
      </c>
      <c r="Z559" s="3">
        <v>0.19</v>
      </c>
      <c r="AA559" s="3">
        <v>0</v>
      </c>
      <c r="AB559" s="3">
        <v>0</v>
      </c>
      <c r="AC559" s="3">
        <v>0.49</v>
      </c>
      <c r="AD559" s="3">
        <v>20</v>
      </c>
      <c r="AE559" s="3">
        <v>0</v>
      </c>
      <c r="AF559" s="3">
        <v>1.17</v>
      </c>
      <c r="AG559" s="3">
        <v>1.07</v>
      </c>
      <c r="AH559" s="3">
        <v>89.12</v>
      </c>
      <c r="AI559" s="3">
        <v>93.76</v>
      </c>
      <c r="AJ559" s="3">
        <v>55.71</v>
      </c>
      <c r="AK559" s="3">
        <v>0.28999999999999998</v>
      </c>
      <c r="AL559" s="3">
        <v>11.47</v>
      </c>
      <c r="AM559" s="3">
        <v>1.85</v>
      </c>
      <c r="AN559" s="3">
        <v>0.78</v>
      </c>
      <c r="AO559" s="3">
        <v>14.29</v>
      </c>
      <c r="AP559" s="3">
        <v>0.1</v>
      </c>
      <c r="AQ559" s="3">
        <v>0</v>
      </c>
    </row>
    <row r="560" spans="1:43" ht="15.5">
      <c r="A560" s="3" t="s">
        <v>367</v>
      </c>
      <c r="B560" s="3" t="s">
        <v>32</v>
      </c>
      <c r="C560" s="2">
        <v>2</v>
      </c>
      <c r="D560" s="3" t="s">
        <v>24</v>
      </c>
      <c r="E560" s="3">
        <v>1</v>
      </c>
      <c r="F560" s="3">
        <v>184</v>
      </c>
      <c r="G560" s="3">
        <v>19</v>
      </c>
      <c r="H560" s="3">
        <v>2</v>
      </c>
      <c r="I560" s="18">
        <v>20000000</v>
      </c>
      <c r="J560" s="18">
        <v>20000000</v>
      </c>
      <c r="K560" s="3">
        <v>0</v>
      </c>
      <c r="L560" s="5">
        <v>1.5873015873015872E-2</v>
      </c>
      <c r="M560">
        <v>3.6991733622421821E-2</v>
      </c>
      <c r="N560">
        <v>2.591804746977161E-2</v>
      </c>
      <c r="O560">
        <v>0.14285714285714285</v>
      </c>
      <c r="P560">
        <v>9.5238095238095238E-4</v>
      </c>
      <c r="Q560">
        <v>3.3473616594104055E-2</v>
      </c>
      <c r="R560" s="7">
        <v>11789</v>
      </c>
      <c r="S560" s="7">
        <v>78153</v>
      </c>
      <c r="T560" s="3">
        <v>925</v>
      </c>
      <c r="U560" s="3">
        <v>54</v>
      </c>
      <c r="V560" s="3">
        <v>0</v>
      </c>
      <c r="W560" s="3">
        <v>0.1</v>
      </c>
      <c r="X560" s="3">
        <v>2.63</v>
      </c>
      <c r="Y560" s="3">
        <v>1.75</v>
      </c>
      <c r="Z560" s="3">
        <v>0.49</v>
      </c>
      <c r="AA560" s="3">
        <v>0</v>
      </c>
      <c r="AB560" s="3">
        <v>0.19</v>
      </c>
      <c r="AC560" s="3">
        <v>1.56</v>
      </c>
      <c r="AD560" s="3">
        <v>37.5</v>
      </c>
      <c r="AE560" s="3">
        <v>0.1</v>
      </c>
      <c r="AF560" s="3">
        <v>3.41</v>
      </c>
      <c r="AG560" s="3">
        <v>3.5</v>
      </c>
      <c r="AH560" s="3">
        <v>76.72</v>
      </c>
      <c r="AI560" s="3">
        <v>84.82</v>
      </c>
      <c r="AJ560" s="3">
        <v>38.89</v>
      </c>
      <c r="AK560" s="3">
        <v>0.57999999999999996</v>
      </c>
      <c r="AL560" s="3">
        <v>1.75</v>
      </c>
      <c r="AM560" s="3">
        <v>3.5</v>
      </c>
      <c r="AN560" s="3">
        <v>0.57999999999999996</v>
      </c>
      <c r="AO560" s="3">
        <v>5.55</v>
      </c>
      <c r="AP560" s="3">
        <v>0</v>
      </c>
      <c r="AQ560" s="3">
        <v>0</v>
      </c>
    </row>
    <row r="561" spans="1:43">
      <c r="A561" s="2" t="s">
        <v>959</v>
      </c>
      <c r="B561" s="3" t="s">
        <v>131</v>
      </c>
      <c r="C561" s="2">
        <v>1</v>
      </c>
      <c r="D561" s="3" t="s">
        <v>53</v>
      </c>
      <c r="E561" s="3">
        <v>1</v>
      </c>
      <c r="F561" s="3">
        <v>181</v>
      </c>
      <c r="G561" s="3">
        <v>27</v>
      </c>
      <c r="H561" s="3">
        <v>3</v>
      </c>
      <c r="I561" s="20">
        <v>1500000</v>
      </c>
      <c r="J561" s="20">
        <v>1500000</v>
      </c>
      <c r="K561" s="3">
        <v>0</v>
      </c>
      <c r="L561" s="6">
        <v>1.2714558169103624E-3</v>
      </c>
      <c r="M561">
        <v>6.485573849654468E-3</v>
      </c>
      <c r="N561">
        <v>2.9240083587909679E-3</v>
      </c>
      <c r="O561">
        <v>8.673469387755102E-2</v>
      </c>
      <c r="P561">
        <v>0</v>
      </c>
      <c r="Q561">
        <v>1.2696913519345645E-2</v>
      </c>
      <c r="R561" s="7">
        <v>1171</v>
      </c>
      <c r="S561" s="7"/>
      <c r="T561" s="3">
        <v>1324</v>
      </c>
      <c r="U561" s="3">
        <v>43.75</v>
      </c>
      <c r="V561" s="3">
        <v>27.27</v>
      </c>
      <c r="W561" s="3">
        <v>7.0000000000000007E-2</v>
      </c>
      <c r="X561" s="3">
        <v>2.38</v>
      </c>
      <c r="Y561" s="3">
        <v>1.56</v>
      </c>
      <c r="Z561" s="3">
        <v>0.14000000000000001</v>
      </c>
      <c r="AA561" s="3">
        <v>7.0000000000000007E-2</v>
      </c>
      <c r="AB561" s="3">
        <v>0.14000000000000001</v>
      </c>
      <c r="AC561" s="3">
        <v>1.02</v>
      </c>
      <c r="AD561" s="3">
        <v>60</v>
      </c>
      <c r="AE561" s="3">
        <v>7.0000000000000007E-2</v>
      </c>
      <c r="AF561" s="3">
        <v>0.75</v>
      </c>
      <c r="AG561" s="3">
        <v>5.0999999999999996</v>
      </c>
      <c r="AH561" s="3">
        <v>86.8</v>
      </c>
      <c r="AI561" s="3">
        <v>88.93</v>
      </c>
      <c r="AJ561" s="3">
        <v>50</v>
      </c>
      <c r="AK561" s="3">
        <v>0.27</v>
      </c>
      <c r="AL561" s="3">
        <v>2.58</v>
      </c>
      <c r="AM561" s="3">
        <v>1.36</v>
      </c>
      <c r="AN561" s="3">
        <v>0.48</v>
      </c>
      <c r="AO561" s="3">
        <v>2.92</v>
      </c>
      <c r="AP561" s="3">
        <v>7.0000000000000007E-2</v>
      </c>
      <c r="AQ561" s="3">
        <v>0.61</v>
      </c>
    </row>
    <row r="562" spans="1:43">
      <c r="A562" s="2" t="s">
        <v>961</v>
      </c>
      <c r="B562" s="3" t="s">
        <v>131</v>
      </c>
      <c r="C562" s="2">
        <v>3</v>
      </c>
      <c r="D562" s="3" t="s">
        <v>27</v>
      </c>
      <c r="E562" s="3">
        <v>1</v>
      </c>
      <c r="F562" s="3">
        <v>185</v>
      </c>
      <c r="G562" s="3">
        <v>22</v>
      </c>
      <c r="H562" s="3">
        <v>1</v>
      </c>
      <c r="I562" s="18">
        <v>6000000</v>
      </c>
      <c r="J562" s="18">
        <v>6000000</v>
      </c>
      <c r="K562" s="3">
        <v>0</v>
      </c>
      <c r="L562" s="3">
        <v>9.1575091575091579E-3</v>
      </c>
      <c r="M562">
        <v>9.9095694589105221E-2</v>
      </c>
      <c r="N562">
        <v>3.6904761904761899E-2</v>
      </c>
      <c r="O562">
        <v>0.61111111111111116</v>
      </c>
      <c r="P562">
        <v>0</v>
      </c>
      <c r="Q562">
        <v>0.13943627668869421</v>
      </c>
      <c r="R562" s="7">
        <v>7183</v>
      </c>
      <c r="S562" s="7">
        <v>40398</v>
      </c>
      <c r="T562" s="3">
        <v>1594</v>
      </c>
      <c r="U562" s="3">
        <v>53.85</v>
      </c>
      <c r="V562" s="3">
        <v>33.33</v>
      </c>
      <c r="W562" s="3">
        <v>0.56000000000000005</v>
      </c>
      <c r="X562" s="3">
        <v>4.91</v>
      </c>
      <c r="Y562" s="3">
        <v>0.45</v>
      </c>
      <c r="Z562" s="3">
        <v>0.11</v>
      </c>
      <c r="AA562" s="3">
        <v>0</v>
      </c>
      <c r="AB562" s="3">
        <v>0</v>
      </c>
      <c r="AC562" s="3">
        <v>0.23</v>
      </c>
      <c r="AD562" s="3">
        <v>25</v>
      </c>
      <c r="AE562" s="3">
        <v>0</v>
      </c>
      <c r="AF562" s="3">
        <v>0.17</v>
      </c>
      <c r="AG562" s="3">
        <v>0.23</v>
      </c>
      <c r="AH562" s="3">
        <v>90</v>
      </c>
      <c r="AI562" s="3">
        <v>93.31</v>
      </c>
      <c r="AJ562" s="3">
        <v>60</v>
      </c>
      <c r="AK562" s="3">
        <v>0</v>
      </c>
      <c r="AL562" s="3">
        <v>2.4300000000000002</v>
      </c>
      <c r="AM562" s="3">
        <v>0.45</v>
      </c>
      <c r="AN562" s="3">
        <v>0.45</v>
      </c>
      <c r="AO562" s="3">
        <v>4.5199999999999996</v>
      </c>
      <c r="AP562" s="3">
        <v>0</v>
      </c>
      <c r="AQ562" s="3">
        <v>0</v>
      </c>
    </row>
    <row r="563" spans="1:43" ht="15.5">
      <c r="A563" s="2" t="s">
        <v>963</v>
      </c>
      <c r="B563" s="3" t="s">
        <v>179</v>
      </c>
      <c r="C563" s="2">
        <v>2</v>
      </c>
      <c r="D563" s="3" t="s">
        <v>45</v>
      </c>
      <c r="E563" s="3">
        <v>1</v>
      </c>
      <c r="F563" s="3">
        <v>168</v>
      </c>
      <c r="G563" s="3">
        <v>39</v>
      </c>
      <c r="H563" s="3">
        <v>1</v>
      </c>
      <c r="I563" s="19">
        <v>250000</v>
      </c>
      <c r="J563" s="19">
        <v>250000</v>
      </c>
      <c r="K563" s="3">
        <v>0</v>
      </c>
      <c r="L563" s="5">
        <v>7.9365079365079361E-3</v>
      </c>
      <c r="M563">
        <v>3.4821626183496129E-2</v>
      </c>
      <c r="N563">
        <v>9.2123056118999323E-3</v>
      </c>
      <c r="O563">
        <v>0.88571428571428579</v>
      </c>
      <c r="P563">
        <v>0</v>
      </c>
      <c r="Q563">
        <v>0.12131904184718199</v>
      </c>
      <c r="R563" s="7">
        <v>16776</v>
      </c>
      <c r="S563" s="7">
        <v>0</v>
      </c>
      <c r="T563" s="3">
        <v>1133</v>
      </c>
      <c r="U563" s="3">
        <v>8.33</v>
      </c>
      <c r="V563" s="3">
        <v>0</v>
      </c>
      <c r="W563" s="3">
        <v>0</v>
      </c>
      <c r="X563" s="3">
        <v>3.1</v>
      </c>
      <c r="Y563" s="3">
        <v>1.59</v>
      </c>
      <c r="Z563" s="3">
        <v>0.24</v>
      </c>
      <c r="AA563" s="3">
        <v>0</v>
      </c>
      <c r="AB563" s="3">
        <v>0</v>
      </c>
      <c r="AC563" s="3">
        <v>0.4</v>
      </c>
      <c r="AD563" s="3">
        <v>0</v>
      </c>
      <c r="AE563" s="3">
        <v>0.08</v>
      </c>
      <c r="AF563" s="3">
        <v>1.67</v>
      </c>
      <c r="AG563" s="3">
        <v>1.99</v>
      </c>
      <c r="AH563" s="3">
        <v>86.67</v>
      </c>
      <c r="AI563" s="3">
        <v>92.91</v>
      </c>
      <c r="AJ563" s="3">
        <v>44.44</v>
      </c>
      <c r="AK563" s="3">
        <v>0.48</v>
      </c>
      <c r="AL563" s="3">
        <v>9.69</v>
      </c>
      <c r="AM563" s="3">
        <v>2.7</v>
      </c>
      <c r="AN563" s="3">
        <v>1.43</v>
      </c>
      <c r="AO563" s="3">
        <v>9.77</v>
      </c>
      <c r="AP563" s="3">
        <v>0.95</v>
      </c>
      <c r="AQ563" s="3">
        <v>1.51</v>
      </c>
    </row>
    <row r="564" spans="1:43" ht="15.5">
      <c r="A564" s="2" t="s">
        <v>964</v>
      </c>
      <c r="B564" s="3" t="s">
        <v>127</v>
      </c>
      <c r="C564" s="2">
        <v>2</v>
      </c>
      <c r="D564" s="3" t="s">
        <v>45</v>
      </c>
      <c r="E564" s="3">
        <v>1</v>
      </c>
      <c r="F564" s="3">
        <v>170</v>
      </c>
      <c r="G564" s="3">
        <v>27</v>
      </c>
      <c r="H564" s="3">
        <v>3</v>
      </c>
      <c r="I564" s="18">
        <v>9000000</v>
      </c>
      <c r="J564" s="18">
        <v>9000000</v>
      </c>
      <c r="K564" s="3">
        <v>0</v>
      </c>
      <c r="L564" s="5">
        <v>3.968253968253968E-3</v>
      </c>
      <c r="M564">
        <v>9.470229172938549E-3</v>
      </c>
      <c r="N564">
        <v>5.3819444444444444E-3</v>
      </c>
      <c r="O564">
        <v>6.25E-2</v>
      </c>
      <c r="P564">
        <v>0</v>
      </c>
      <c r="Q564">
        <v>1.4198786142299854E-2</v>
      </c>
      <c r="R564" s="7">
        <v>1556</v>
      </c>
      <c r="S564" s="7">
        <v>8766.5</v>
      </c>
      <c r="T564" s="3">
        <v>2686</v>
      </c>
      <c r="U564" s="3">
        <v>22.64</v>
      </c>
      <c r="V564" s="3">
        <v>6.67</v>
      </c>
      <c r="W564" s="3">
        <v>0.03</v>
      </c>
      <c r="X564" s="3">
        <v>2.41</v>
      </c>
      <c r="Y564" s="3">
        <v>1.51</v>
      </c>
      <c r="Z564" s="3">
        <v>0.2</v>
      </c>
      <c r="AA564" s="3">
        <v>0.03</v>
      </c>
      <c r="AB564" s="3">
        <v>0.2</v>
      </c>
      <c r="AC564" s="3">
        <v>2.75</v>
      </c>
      <c r="AD564" s="3">
        <v>37.799999999999997</v>
      </c>
      <c r="AE564" s="3">
        <v>0.13</v>
      </c>
      <c r="AF564" s="3">
        <v>2.08</v>
      </c>
      <c r="AG564" s="3">
        <v>2.92</v>
      </c>
      <c r="AH564" s="3">
        <v>86.19</v>
      </c>
      <c r="AI564" s="3">
        <v>90.34</v>
      </c>
      <c r="AJ564" s="3">
        <v>73.33</v>
      </c>
      <c r="AK564" s="3">
        <v>0.5</v>
      </c>
      <c r="AL564" s="3">
        <v>5.39</v>
      </c>
      <c r="AM564" s="3">
        <v>2.2799999999999998</v>
      </c>
      <c r="AN564" s="3">
        <v>0.34</v>
      </c>
      <c r="AO564" s="3">
        <v>5.29</v>
      </c>
      <c r="AP564" s="3">
        <v>2.35</v>
      </c>
      <c r="AQ564" s="3">
        <v>3.85</v>
      </c>
    </row>
    <row r="565" spans="1:43" ht="15.5">
      <c r="A565" s="2" t="s">
        <v>965</v>
      </c>
      <c r="B565" s="3" t="s">
        <v>185</v>
      </c>
      <c r="C565" s="2">
        <v>2</v>
      </c>
      <c r="D565" s="3" t="s">
        <v>13</v>
      </c>
      <c r="E565" s="3">
        <v>1</v>
      </c>
      <c r="F565" s="3">
        <v>172</v>
      </c>
      <c r="G565" s="3">
        <v>20</v>
      </c>
      <c r="H565" s="3">
        <v>3</v>
      </c>
      <c r="I565" s="18">
        <v>3000000</v>
      </c>
      <c r="J565" s="18">
        <v>3000000</v>
      </c>
      <c r="K565" s="3">
        <v>0</v>
      </c>
      <c r="L565" s="5">
        <v>3.968253968253968E-3</v>
      </c>
      <c r="M565">
        <v>7.5492071412053196E-3</v>
      </c>
      <c r="N565">
        <v>3.8762019230769232E-3</v>
      </c>
      <c r="O565">
        <v>4.4444444444444446E-2</v>
      </c>
      <c r="P565">
        <v>0</v>
      </c>
      <c r="Q565">
        <v>9.4739799063637414E-3</v>
      </c>
      <c r="R565" s="7">
        <v>0</v>
      </c>
      <c r="S565" s="7">
        <v>8322</v>
      </c>
      <c r="T565" s="3">
        <v>724</v>
      </c>
      <c r="U565" s="3">
        <v>14.29</v>
      </c>
      <c r="V565" s="3">
        <v>50</v>
      </c>
      <c r="W565" s="3">
        <v>0</v>
      </c>
      <c r="X565" s="3">
        <v>1.74</v>
      </c>
      <c r="Y565" s="3">
        <v>0.37</v>
      </c>
      <c r="Z565" s="3">
        <v>0.12</v>
      </c>
      <c r="AA565" s="3">
        <v>0</v>
      </c>
      <c r="AB565" s="3">
        <v>0.25</v>
      </c>
      <c r="AC565" s="3">
        <v>2.4900000000000002</v>
      </c>
      <c r="AD565" s="3">
        <v>55</v>
      </c>
      <c r="AE565" s="3">
        <v>0</v>
      </c>
      <c r="AF565" s="3">
        <v>2.11</v>
      </c>
      <c r="AG565" s="3">
        <v>7.83</v>
      </c>
      <c r="AH565" s="3">
        <v>80.069999999999993</v>
      </c>
      <c r="AI565" s="3">
        <v>84.21</v>
      </c>
      <c r="AJ565" s="3">
        <v>46.67</v>
      </c>
      <c r="AK565" s="3">
        <v>0.25</v>
      </c>
      <c r="AL565" s="3">
        <v>3.73</v>
      </c>
      <c r="AM565" s="3">
        <v>2.98</v>
      </c>
      <c r="AN565" s="3">
        <v>0.37</v>
      </c>
      <c r="AO565" s="3">
        <v>5.59</v>
      </c>
      <c r="AP565" s="3">
        <v>1.99</v>
      </c>
      <c r="AQ565" s="3">
        <v>0.99</v>
      </c>
    </row>
    <row r="566" spans="1:43" ht="15.5">
      <c r="A566" s="2" t="s">
        <v>966</v>
      </c>
      <c r="B566" s="3" t="s">
        <v>149</v>
      </c>
      <c r="C566" s="2">
        <v>2</v>
      </c>
      <c r="D566" s="3" t="s">
        <v>21</v>
      </c>
      <c r="E566" s="3">
        <v>1</v>
      </c>
      <c r="F566" s="3">
        <v>187</v>
      </c>
      <c r="G566" s="3">
        <v>23</v>
      </c>
      <c r="H566" s="3">
        <v>3</v>
      </c>
      <c r="I566" s="18">
        <v>22000000</v>
      </c>
      <c r="J566" s="18">
        <v>22000000</v>
      </c>
      <c r="K566" s="3">
        <v>0</v>
      </c>
      <c r="L566" s="5">
        <v>7.9365079365079361E-3</v>
      </c>
      <c r="M566">
        <v>1.9155539906235527E-2</v>
      </c>
      <c r="N566">
        <v>1.1050061050061051E-2</v>
      </c>
      <c r="O566">
        <v>0.17777777777777778</v>
      </c>
      <c r="P566">
        <v>0</v>
      </c>
      <c r="Q566">
        <v>2.8912955406581776E-2</v>
      </c>
      <c r="R566" s="7">
        <v>0</v>
      </c>
      <c r="S566" s="7">
        <v>23956</v>
      </c>
      <c r="T566" s="3">
        <v>2550</v>
      </c>
      <c r="U566" s="3">
        <v>46.67</v>
      </c>
      <c r="V566" s="3">
        <v>27.08</v>
      </c>
      <c r="W566" s="3">
        <v>0.21</v>
      </c>
      <c r="X566" s="3">
        <v>6.32</v>
      </c>
      <c r="Y566" s="3">
        <v>1.41</v>
      </c>
      <c r="Z566" s="3">
        <v>0.28000000000000003</v>
      </c>
      <c r="AA566" s="3">
        <v>0</v>
      </c>
      <c r="AB566" s="3">
        <v>0</v>
      </c>
      <c r="AC566" s="3">
        <v>1.1299999999999999</v>
      </c>
      <c r="AD566" s="3">
        <v>31.25</v>
      </c>
      <c r="AE566" s="3">
        <v>7.0000000000000007E-2</v>
      </c>
      <c r="AF566" s="3">
        <v>0.78</v>
      </c>
      <c r="AG566" s="3">
        <v>1.66</v>
      </c>
      <c r="AH566" s="3">
        <v>85.85</v>
      </c>
      <c r="AI566" s="3">
        <v>89.2</v>
      </c>
      <c r="AJ566" s="3">
        <v>59.59</v>
      </c>
      <c r="AK566" s="3">
        <v>0.28000000000000003</v>
      </c>
      <c r="AL566" s="3">
        <v>8.44</v>
      </c>
      <c r="AM566" s="3">
        <v>1.98</v>
      </c>
      <c r="AN566" s="3">
        <v>0.95</v>
      </c>
      <c r="AO566" s="3">
        <v>8.58</v>
      </c>
      <c r="AP566" s="3">
        <v>0</v>
      </c>
      <c r="AQ566" s="3">
        <v>0</v>
      </c>
    </row>
    <row r="567" spans="1:43">
      <c r="A567" s="2" t="s">
        <v>967</v>
      </c>
      <c r="B567" s="3" t="s">
        <v>144</v>
      </c>
      <c r="C567" s="2">
        <v>3</v>
      </c>
      <c r="D567" s="3" t="s">
        <v>45</v>
      </c>
      <c r="E567" s="3">
        <v>1</v>
      </c>
      <c r="F567" s="3">
        <v>190</v>
      </c>
      <c r="G567" s="3">
        <v>28</v>
      </c>
      <c r="H567" s="3">
        <v>3</v>
      </c>
      <c r="I567" s="20">
        <v>8000000</v>
      </c>
      <c r="J567" s="20">
        <v>8000000</v>
      </c>
      <c r="K567" s="3">
        <v>0</v>
      </c>
      <c r="L567" s="3">
        <v>7.326007326007326E-3</v>
      </c>
      <c r="M567">
        <v>8.4562512262742584E-2</v>
      </c>
      <c r="N567">
        <v>1.1243386243386243E-2</v>
      </c>
      <c r="O567">
        <v>0.91666666666666663</v>
      </c>
      <c r="P567">
        <v>0</v>
      </c>
      <c r="Q567">
        <v>0.15698787522126478</v>
      </c>
      <c r="R567" s="7">
        <v>24873</v>
      </c>
      <c r="S567" s="7"/>
      <c r="T567" s="3">
        <v>1134</v>
      </c>
      <c r="U567" s="3">
        <v>64.41</v>
      </c>
      <c r="V567" s="3">
        <v>16.670000000000002</v>
      </c>
      <c r="W567" s="3">
        <v>0.16</v>
      </c>
      <c r="X567" s="3">
        <v>5.08</v>
      </c>
      <c r="Y567" s="3">
        <v>0.87</v>
      </c>
      <c r="Z567" s="3">
        <v>0</v>
      </c>
      <c r="AA567" s="3">
        <v>0</v>
      </c>
      <c r="AB567" s="3">
        <v>0</v>
      </c>
      <c r="AC567" s="3">
        <v>0.48</v>
      </c>
      <c r="AD567" s="3">
        <v>66.67</v>
      </c>
      <c r="AE567" s="3">
        <v>0</v>
      </c>
      <c r="AF567" s="3">
        <v>0.48</v>
      </c>
      <c r="AG567" s="3">
        <v>0.4</v>
      </c>
      <c r="AH567" s="3">
        <v>81.59</v>
      </c>
      <c r="AI567" s="3">
        <v>87.38</v>
      </c>
      <c r="AJ567" s="3">
        <v>65.22</v>
      </c>
      <c r="AK567" s="3">
        <v>0.16</v>
      </c>
      <c r="AL567" s="3">
        <v>6.83</v>
      </c>
      <c r="AM567" s="3">
        <v>1.03</v>
      </c>
      <c r="AN567" s="3">
        <v>0.95</v>
      </c>
      <c r="AO567" s="3">
        <v>10.56</v>
      </c>
      <c r="AP567" s="3">
        <v>0</v>
      </c>
      <c r="AQ567" s="3">
        <v>0</v>
      </c>
    </row>
    <row r="568" spans="1:43">
      <c r="A568" s="2" t="s">
        <v>968</v>
      </c>
      <c r="B568" s="3" t="s">
        <v>145</v>
      </c>
      <c r="C568" s="2">
        <v>3</v>
      </c>
      <c r="D568" s="3" t="s">
        <v>45</v>
      </c>
      <c r="E568" s="3">
        <v>0</v>
      </c>
      <c r="F568" s="3">
        <v>179</v>
      </c>
      <c r="G568" s="3">
        <v>22</v>
      </c>
      <c r="H568" s="3">
        <v>2</v>
      </c>
      <c r="I568" s="18">
        <v>1500000</v>
      </c>
      <c r="J568" s="18">
        <v>1500000</v>
      </c>
      <c r="K568" s="3">
        <v>0</v>
      </c>
      <c r="L568" s="3">
        <v>1.8315018315018315E-3</v>
      </c>
      <c r="M568">
        <v>1.2412255004208351E-2</v>
      </c>
      <c r="N568">
        <v>0</v>
      </c>
      <c r="O568">
        <v>0.13333333333333333</v>
      </c>
      <c r="P568">
        <v>0</v>
      </c>
      <c r="Q568">
        <v>3.0504409933666717E-2</v>
      </c>
      <c r="R568" s="7">
        <v>1465</v>
      </c>
      <c r="S568" s="7">
        <v>10865</v>
      </c>
      <c r="T568" s="3">
        <v>1205</v>
      </c>
      <c r="U568" s="3">
        <v>45.45</v>
      </c>
      <c r="V568" s="3">
        <v>60</v>
      </c>
      <c r="W568" s="3">
        <v>0.45</v>
      </c>
      <c r="X568" s="3">
        <v>5.23</v>
      </c>
      <c r="Y568" s="3">
        <v>1.05</v>
      </c>
      <c r="Z568" s="3">
        <v>0.15</v>
      </c>
      <c r="AA568" s="3">
        <v>7.0000000000000007E-2</v>
      </c>
      <c r="AB568" s="3">
        <v>0</v>
      </c>
      <c r="AC568" s="3">
        <v>7.0000000000000007E-2</v>
      </c>
      <c r="AD568" s="3">
        <v>0</v>
      </c>
      <c r="AE568" s="3">
        <v>7.0000000000000007E-2</v>
      </c>
      <c r="AF568" s="3">
        <v>1.1200000000000001</v>
      </c>
      <c r="AG568" s="3">
        <v>0.82</v>
      </c>
      <c r="AH568" s="3">
        <v>78.400000000000006</v>
      </c>
      <c r="AI568" s="3">
        <v>85.93</v>
      </c>
      <c r="AJ568" s="3">
        <v>45.31</v>
      </c>
      <c r="AK568" s="3">
        <v>0.15</v>
      </c>
      <c r="AL568" s="3">
        <v>3.21</v>
      </c>
      <c r="AM568" s="3">
        <v>1.2</v>
      </c>
      <c r="AN568" s="3">
        <v>0.6</v>
      </c>
      <c r="AO568" s="3">
        <v>6.35</v>
      </c>
      <c r="AP568" s="3">
        <v>0</v>
      </c>
      <c r="AQ568" s="3">
        <v>0</v>
      </c>
    </row>
    <row r="569" spans="1:43" ht="15.5">
      <c r="A569" s="2" t="s">
        <v>969</v>
      </c>
      <c r="B569" s="3" t="s">
        <v>102</v>
      </c>
      <c r="C569" s="2">
        <v>2</v>
      </c>
      <c r="D569" s="3" t="s">
        <v>13</v>
      </c>
      <c r="E569" s="3">
        <v>1</v>
      </c>
      <c r="F569" s="3">
        <v>183</v>
      </c>
      <c r="G569" s="3">
        <v>22</v>
      </c>
      <c r="H569" s="3">
        <v>5</v>
      </c>
      <c r="I569" s="18">
        <v>22000000</v>
      </c>
      <c r="J569" s="18">
        <v>22000000</v>
      </c>
      <c r="K569" s="3">
        <v>0</v>
      </c>
      <c r="L569" s="5">
        <v>7.9365079365079361E-3</v>
      </c>
      <c r="M569">
        <v>1.380624049958196E-2</v>
      </c>
      <c r="N569">
        <v>8.2165948275862068E-3</v>
      </c>
      <c r="O569">
        <v>7.1428571428571425E-2</v>
      </c>
      <c r="P569">
        <v>0</v>
      </c>
      <c r="Q569">
        <v>1.5563215790934386E-2</v>
      </c>
      <c r="R569" s="9">
        <v>0</v>
      </c>
      <c r="S569" s="7">
        <v>33943</v>
      </c>
      <c r="T569" s="3">
        <v>2150</v>
      </c>
      <c r="U569" s="3">
        <v>23.33</v>
      </c>
      <c r="V569" s="3">
        <v>23.81</v>
      </c>
      <c r="W569" s="3">
        <v>0.04</v>
      </c>
      <c r="X569" s="3">
        <v>3.14</v>
      </c>
      <c r="Y569" s="3">
        <v>1.0900000000000001</v>
      </c>
      <c r="Z569" s="3">
        <v>0.21</v>
      </c>
      <c r="AA569" s="3">
        <v>0</v>
      </c>
      <c r="AB569" s="3">
        <v>0.13</v>
      </c>
      <c r="AC569" s="3">
        <v>1.97</v>
      </c>
      <c r="AD569" s="3">
        <v>27.66</v>
      </c>
      <c r="AE569" s="3">
        <v>0.28999999999999998</v>
      </c>
      <c r="AF569" s="3">
        <v>1.47</v>
      </c>
      <c r="AG569" s="3">
        <v>3.77</v>
      </c>
      <c r="AH569" s="3">
        <v>83.66</v>
      </c>
      <c r="AI569" s="3">
        <v>87.85</v>
      </c>
      <c r="AJ569" s="3">
        <v>52.63</v>
      </c>
      <c r="AK569" s="3">
        <v>0.54</v>
      </c>
      <c r="AL569" s="3">
        <v>4.1900000000000004</v>
      </c>
      <c r="AM569" s="3">
        <v>2.68</v>
      </c>
      <c r="AN569" s="3">
        <v>1</v>
      </c>
      <c r="AO569" s="3">
        <v>5.73</v>
      </c>
      <c r="AP569" s="3">
        <v>0</v>
      </c>
      <c r="AQ569" s="3">
        <v>0</v>
      </c>
    </row>
    <row r="570" spans="1:43">
      <c r="A570" s="2" t="s">
        <v>971</v>
      </c>
      <c r="B570" s="3" t="s">
        <v>114</v>
      </c>
      <c r="C570" s="2">
        <v>1</v>
      </c>
      <c r="D570" s="3" t="s">
        <v>45</v>
      </c>
      <c r="E570" s="3">
        <v>0</v>
      </c>
      <c r="F570" s="3">
        <v>179</v>
      </c>
      <c r="G570" s="3">
        <v>26</v>
      </c>
      <c r="H570" s="3">
        <v>2</v>
      </c>
      <c r="I570" s="18">
        <v>45000000</v>
      </c>
      <c r="J570" s="18">
        <v>45000000</v>
      </c>
      <c r="K570" s="3">
        <v>0</v>
      </c>
      <c r="L570" s="2">
        <v>1.3986013986013986E-2</v>
      </c>
      <c r="M570">
        <v>2.3322713670294089E-2</v>
      </c>
      <c r="N570">
        <v>2.251286449399657E-2</v>
      </c>
      <c r="O570">
        <v>7.0588235294117646E-2</v>
      </c>
      <c r="P570">
        <v>1.5384615384615385E-3</v>
      </c>
      <c r="Q570">
        <v>1.4572771313193313E-2</v>
      </c>
      <c r="R570" s="7">
        <v>820061</v>
      </c>
      <c r="S570" s="7">
        <v>1045985</v>
      </c>
      <c r="T570" s="3">
        <v>2748</v>
      </c>
      <c r="U570" s="3">
        <v>27.59</v>
      </c>
      <c r="V570" s="3">
        <v>0</v>
      </c>
      <c r="W570" s="3">
        <v>0</v>
      </c>
      <c r="X570" s="3">
        <v>1.47</v>
      </c>
      <c r="Y570" s="3">
        <v>0.92</v>
      </c>
      <c r="Z570" s="3">
        <v>0.16</v>
      </c>
      <c r="AA570" s="3">
        <v>0.03</v>
      </c>
      <c r="AB570" s="3">
        <v>0.52</v>
      </c>
      <c r="AC570" s="3">
        <v>3.14</v>
      </c>
      <c r="AD570" s="3">
        <v>37.5</v>
      </c>
      <c r="AE570" s="3">
        <v>0.26</v>
      </c>
      <c r="AF570" s="3">
        <v>2.91</v>
      </c>
      <c r="AG570" s="3">
        <v>7.63</v>
      </c>
      <c r="AH570" s="3">
        <v>78.290000000000006</v>
      </c>
      <c r="AI570" s="3">
        <v>84.79</v>
      </c>
      <c r="AJ570" s="3">
        <v>47.3</v>
      </c>
      <c r="AK570" s="3">
        <v>0.62</v>
      </c>
      <c r="AL570" s="3">
        <v>4.42</v>
      </c>
      <c r="AM570" s="3">
        <v>3.86</v>
      </c>
      <c r="AN570" s="3">
        <v>1.47</v>
      </c>
      <c r="AO570" s="3">
        <v>5.1100000000000003</v>
      </c>
      <c r="AP570" s="3">
        <v>0.88</v>
      </c>
      <c r="AQ570" s="3">
        <v>1.67</v>
      </c>
    </row>
    <row r="571" spans="1:43">
      <c r="A571" s="2" t="s">
        <v>972</v>
      </c>
      <c r="B571" s="3" t="s">
        <v>62</v>
      </c>
      <c r="C571" s="2">
        <v>3</v>
      </c>
      <c r="D571" s="3" t="s">
        <v>45</v>
      </c>
      <c r="E571" s="3">
        <v>0</v>
      </c>
      <c r="F571" s="3">
        <v>182</v>
      </c>
      <c r="G571" s="3">
        <v>22</v>
      </c>
      <c r="H571" s="3">
        <v>4</v>
      </c>
      <c r="I571" s="18">
        <v>12000000</v>
      </c>
      <c r="J571" s="18">
        <v>12000000</v>
      </c>
      <c r="K571" s="3">
        <v>0</v>
      </c>
      <c r="L571" s="3">
        <v>1.0989010989010988E-2</v>
      </c>
      <c r="M571">
        <v>3.4389112845496866E-2</v>
      </c>
      <c r="N571">
        <v>1.5509259259259259E-2</v>
      </c>
      <c r="O571">
        <v>0.33333333333333337</v>
      </c>
      <c r="P571">
        <v>0</v>
      </c>
      <c r="Q571">
        <v>5.936278933846155E-2</v>
      </c>
      <c r="R571" s="7">
        <v>0</v>
      </c>
      <c r="S571" s="7">
        <v>11849</v>
      </c>
      <c r="T571" s="3">
        <v>3400</v>
      </c>
      <c r="U571" s="3">
        <v>49.56</v>
      </c>
      <c r="V571" s="3">
        <v>43.48</v>
      </c>
      <c r="W571" s="3">
        <v>0.26</v>
      </c>
      <c r="X571" s="3">
        <v>4.3899999999999997</v>
      </c>
      <c r="Y571" s="3">
        <v>0.85</v>
      </c>
      <c r="Z571" s="3">
        <v>0.19</v>
      </c>
      <c r="AA571" s="3">
        <v>0</v>
      </c>
      <c r="AB571" s="3">
        <v>0</v>
      </c>
      <c r="AC571" s="3">
        <v>0.21</v>
      </c>
      <c r="AD571" s="3">
        <v>37.5</v>
      </c>
      <c r="AE571" s="3">
        <v>0.08</v>
      </c>
      <c r="AF571" s="3">
        <v>2.96</v>
      </c>
      <c r="AG571" s="3">
        <v>3.86</v>
      </c>
      <c r="AH571" s="3">
        <v>78.180000000000007</v>
      </c>
      <c r="AI571" s="3">
        <v>85.38</v>
      </c>
      <c r="AJ571" s="3">
        <v>42.5</v>
      </c>
      <c r="AK571" s="3">
        <v>0.24</v>
      </c>
      <c r="AL571" s="3">
        <v>4.37</v>
      </c>
      <c r="AM571" s="3">
        <v>2.2799999999999998</v>
      </c>
      <c r="AN571" s="3">
        <v>0.28999999999999998</v>
      </c>
      <c r="AO571" s="3">
        <v>6.86</v>
      </c>
      <c r="AP571" s="3">
        <v>0</v>
      </c>
      <c r="AQ571" s="3">
        <v>0</v>
      </c>
    </row>
    <row r="572" spans="1:43" ht="15.5">
      <c r="A572" s="2" t="s">
        <v>973</v>
      </c>
      <c r="B572" s="3" t="s">
        <v>179</v>
      </c>
      <c r="C572" s="2">
        <v>3</v>
      </c>
      <c r="D572" s="3" t="s">
        <v>45</v>
      </c>
      <c r="E572" s="3">
        <v>1</v>
      </c>
      <c r="F572" s="3">
        <v>183</v>
      </c>
      <c r="G572" s="3">
        <v>32</v>
      </c>
      <c r="H572" s="3">
        <v>1</v>
      </c>
      <c r="I572" s="20">
        <v>800000</v>
      </c>
      <c r="J572" s="20">
        <v>800000</v>
      </c>
      <c r="K572" s="3">
        <v>0</v>
      </c>
      <c r="L572" s="5">
        <v>2.747252747252747E-3</v>
      </c>
      <c r="M572">
        <v>3.1093264679011707E-2</v>
      </c>
      <c r="N572">
        <v>0</v>
      </c>
      <c r="O572">
        <v>0.41666666666666669</v>
      </c>
      <c r="P572">
        <v>0</v>
      </c>
      <c r="Q572">
        <v>7.1004404784588929E-2</v>
      </c>
      <c r="R572" s="7">
        <v>0</v>
      </c>
      <c r="S572" s="7"/>
      <c r="T572" s="3">
        <v>1942</v>
      </c>
      <c r="U572" s="3">
        <v>48.78</v>
      </c>
      <c r="V572" s="3">
        <v>28.57</v>
      </c>
      <c r="W572" s="3">
        <v>0.05</v>
      </c>
      <c r="X572" s="3">
        <v>4.68</v>
      </c>
      <c r="Y572" s="3">
        <v>0.65</v>
      </c>
      <c r="Z572" s="3">
        <v>0.09</v>
      </c>
      <c r="AA572" s="3">
        <v>0</v>
      </c>
      <c r="AB572" s="3">
        <v>0</v>
      </c>
      <c r="AC572" s="3">
        <v>0.46</v>
      </c>
      <c r="AD572" s="3">
        <v>40</v>
      </c>
      <c r="AE572" s="3">
        <v>0.09</v>
      </c>
      <c r="AF572" s="3">
        <v>2.27</v>
      </c>
      <c r="AG572" s="3">
        <v>1.95</v>
      </c>
      <c r="AH572" s="3">
        <v>76.540000000000006</v>
      </c>
      <c r="AI572" s="3">
        <v>85.04</v>
      </c>
      <c r="AJ572" s="3">
        <v>52.38</v>
      </c>
      <c r="AK572" s="3">
        <v>0.19</v>
      </c>
      <c r="AL572" s="3">
        <v>5.51</v>
      </c>
      <c r="AM572" s="3">
        <v>2.41</v>
      </c>
      <c r="AN572" s="3">
        <v>0.46</v>
      </c>
      <c r="AO572" s="3">
        <v>8.67</v>
      </c>
      <c r="AP572" s="3">
        <v>0</v>
      </c>
      <c r="AQ572" s="3">
        <v>0</v>
      </c>
    </row>
    <row r="573" spans="1:43" ht="15.5">
      <c r="A573" s="3" t="s">
        <v>312</v>
      </c>
      <c r="B573" s="3" t="s">
        <v>136</v>
      </c>
      <c r="C573" s="2">
        <v>2</v>
      </c>
      <c r="D573" s="3" t="s">
        <v>24</v>
      </c>
      <c r="E573" s="3">
        <v>1</v>
      </c>
      <c r="F573" s="3">
        <v>170</v>
      </c>
      <c r="G573" s="3">
        <v>20</v>
      </c>
      <c r="H573" s="3">
        <v>4</v>
      </c>
      <c r="I573" s="18">
        <v>18000000</v>
      </c>
      <c r="J573" s="18">
        <v>18000000</v>
      </c>
      <c r="K573" s="3">
        <v>0</v>
      </c>
      <c r="L573" s="5">
        <v>7.9365079365079361E-3</v>
      </c>
      <c r="M573">
        <v>1.466903261895445E-2</v>
      </c>
      <c r="N573">
        <v>7.874503968253968E-3</v>
      </c>
      <c r="O573">
        <v>0.15555555555555556</v>
      </c>
      <c r="P573">
        <v>0</v>
      </c>
      <c r="Q573">
        <v>2.3647453025988512E-2</v>
      </c>
      <c r="R573" s="7">
        <v>7942</v>
      </c>
      <c r="S573" s="7">
        <v>18422</v>
      </c>
      <c r="T573" s="3">
        <v>1636</v>
      </c>
      <c r="U573" s="3">
        <v>13.64</v>
      </c>
      <c r="V573" s="3">
        <v>50</v>
      </c>
      <c r="W573" s="3">
        <v>0.11</v>
      </c>
      <c r="X573" s="3">
        <v>3.95</v>
      </c>
      <c r="Y573" s="3">
        <v>0.67</v>
      </c>
      <c r="Z573" s="3">
        <v>0.17</v>
      </c>
      <c r="AA573" s="3">
        <v>0</v>
      </c>
      <c r="AB573" s="3">
        <v>0.06</v>
      </c>
      <c r="AC573" s="3">
        <v>0.89</v>
      </c>
      <c r="AD573" s="3">
        <v>25</v>
      </c>
      <c r="AE573" s="3">
        <v>0</v>
      </c>
      <c r="AF573" s="3">
        <v>0.28000000000000003</v>
      </c>
      <c r="AG573" s="3">
        <v>1.17</v>
      </c>
      <c r="AH573" s="3">
        <v>92.47</v>
      </c>
      <c r="AI573" s="3">
        <v>93.94</v>
      </c>
      <c r="AJ573" s="3">
        <v>71.739999999999995</v>
      </c>
      <c r="AK573" s="3">
        <v>0.22</v>
      </c>
      <c r="AL573" s="3">
        <v>4.95</v>
      </c>
      <c r="AM573" s="3">
        <v>0.95</v>
      </c>
      <c r="AN573" s="3">
        <v>0.5</v>
      </c>
      <c r="AO573" s="3">
        <v>4.5</v>
      </c>
      <c r="AP573" s="3">
        <v>0</v>
      </c>
      <c r="AQ573" s="3">
        <v>0</v>
      </c>
    </row>
    <row r="574" spans="1:43">
      <c r="A574" s="2" t="s">
        <v>974</v>
      </c>
      <c r="B574" s="3" t="s">
        <v>60</v>
      </c>
      <c r="C574" s="2">
        <v>3</v>
      </c>
      <c r="D574" s="3" t="s">
        <v>27</v>
      </c>
      <c r="E574" s="3">
        <v>0</v>
      </c>
      <c r="F574" s="3">
        <v>192</v>
      </c>
      <c r="G574" s="3">
        <v>31</v>
      </c>
      <c r="H574" s="3">
        <v>4</v>
      </c>
      <c r="I574" s="18">
        <v>12000000</v>
      </c>
      <c r="J574" s="18">
        <v>12000000</v>
      </c>
      <c r="K574" s="3">
        <v>0</v>
      </c>
      <c r="L574" s="3">
        <v>4.3956043956043953E-2</v>
      </c>
      <c r="M574">
        <v>0.20036881528625883</v>
      </c>
      <c r="N574">
        <v>8.0128205128205121E-2</v>
      </c>
      <c r="O574">
        <v>3.2222222222222219</v>
      </c>
      <c r="P574">
        <v>6.4516129032258064E-4</v>
      </c>
      <c r="Q574">
        <v>0.47056596818411189</v>
      </c>
      <c r="R574" s="7">
        <v>58721</v>
      </c>
      <c r="S574" s="7">
        <v>94125</v>
      </c>
      <c r="T574" s="3">
        <v>3526</v>
      </c>
      <c r="U574" s="3">
        <v>62.75</v>
      </c>
      <c r="V574" s="3">
        <v>23.53</v>
      </c>
      <c r="W574" s="3">
        <v>0.56000000000000005</v>
      </c>
      <c r="X574" s="3">
        <v>5.95</v>
      </c>
      <c r="Y574" s="3">
        <v>0.59</v>
      </c>
      <c r="Z574" s="3">
        <v>0.1</v>
      </c>
      <c r="AA574" s="3">
        <v>0.03</v>
      </c>
      <c r="AB574" s="3">
        <v>0.08</v>
      </c>
      <c r="AC574" s="3">
        <v>0.46</v>
      </c>
      <c r="AD574" s="3">
        <v>33.33</v>
      </c>
      <c r="AE574" s="3">
        <v>0.03</v>
      </c>
      <c r="AF574" s="3">
        <v>0.26</v>
      </c>
      <c r="AG574" s="3">
        <v>0.59</v>
      </c>
      <c r="AH574" s="3">
        <v>90.09</v>
      </c>
      <c r="AI574" s="3">
        <v>93.79</v>
      </c>
      <c r="AJ574" s="3">
        <v>63.73</v>
      </c>
      <c r="AK574" s="3">
        <v>0.08</v>
      </c>
      <c r="AL574" s="3">
        <v>5.82</v>
      </c>
      <c r="AM574" s="3">
        <v>0.51</v>
      </c>
      <c r="AN574" s="3">
        <v>0.15</v>
      </c>
      <c r="AO574" s="3">
        <v>8.4700000000000006</v>
      </c>
      <c r="AP574" s="3">
        <v>0</v>
      </c>
      <c r="AQ574" s="3">
        <v>0</v>
      </c>
    </row>
    <row r="575" spans="1:43" ht="15.5">
      <c r="A575" s="2" t="s">
        <v>976</v>
      </c>
      <c r="B575" s="3" t="s">
        <v>92</v>
      </c>
      <c r="C575" s="2">
        <v>2</v>
      </c>
      <c r="D575" s="3" t="s">
        <v>27</v>
      </c>
      <c r="E575" s="3">
        <v>1</v>
      </c>
      <c r="F575" s="3">
        <v>183</v>
      </c>
      <c r="G575" s="3">
        <v>21</v>
      </c>
      <c r="H575" s="3">
        <v>1</v>
      </c>
      <c r="I575" s="18">
        <v>3500000</v>
      </c>
      <c r="J575" s="18">
        <v>3500000</v>
      </c>
      <c r="K575" s="3">
        <v>0</v>
      </c>
      <c r="L575" s="5">
        <v>2.5793650793650797E-3</v>
      </c>
      <c r="M575">
        <v>2.9626426576404373E-2</v>
      </c>
      <c r="N575">
        <v>2.2436869690874266E-3</v>
      </c>
      <c r="O575">
        <v>0.39583333333333331</v>
      </c>
      <c r="P575">
        <v>0</v>
      </c>
      <c r="Q575">
        <v>7.82850628852646E-2</v>
      </c>
      <c r="R575" s="7">
        <v>0</v>
      </c>
      <c r="S575" s="7">
        <v>13294.571428571429</v>
      </c>
      <c r="T575" s="3">
        <v>1183</v>
      </c>
      <c r="U575" s="3">
        <v>23.53</v>
      </c>
      <c r="V575" s="3">
        <v>43.75</v>
      </c>
      <c r="W575" s="3">
        <v>0.15</v>
      </c>
      <c r="X575" s="3">
        <v>2.4300000000000002</v>
      </c>
      <c r="Y575" s="3">
        <v>2.4300000000000002</v>
      </c>
      <c r="Z575" s="3">
        <v>0.68</v>
      </c>
      <c r="AA575" s="3">
        <v>0.08</v>
      </c>
      <c r="AB575" s="3">
        <v>0.15</v>
      </c>
      <c r="AC575" s="3">
        <v>1.07</v>
      </c>
      <c r="AD575" s="3">
        <v>28.57</v>
      </c>
      <c r="AE575" s="3">
        <v>0.15</v>
      </c>
      <c r="AF575" s="3">
        <v>0.76</v>
      </c>
      <c r="AG575" s="3">
        <v>3.5</v>
      </c>
      <c r="AH575" s="3">
        <v>79.27</v>
      </c>
      <c r="AI575" s="3">
        <v>83.7</v>
      </c>
      <c r="AJ575" s="3">
        <v>61.36</v>
      </c>
      <c r="AK575" s="3">
        <v>0.3</v>
      </c>
      <c r="AL575" s="3">
        <v>4.1100000000000003</v>
      </c>
      <c r="AM575" s="3">
        <v>1.1399999999999999</v>
      </c>
      <c r="AN575" s="3">
        <v>0.53</v>
      </c>
      <c r="AO575" s="3">
        <v>4.26</v>
      </c>
      <c r="AP575" s="3">
        <v>0</v>
      </c>
      <c r="AQ575" s="3">
        <v>0.08</v>
      </c>
    </row>
    <row r="576" spans="1:43" ht="15.5">
      <c r="A576" s="2" t="s">
        <v>977</v>
      </c>
      <c r="B576" s="3" t="s">
        <v>131</v>
      </c>
      <c r="C576" s="2">
        <v>2</v>
      </c>
      <c r="D576" s="3" t="s">
        <v>27</v>
      </c>
      <c r="E576" s="3">
        <v>1</v>
      </c>
      <c r="F576" s="3">
        <v>181</v>
      </c>
      <c r="G576" s="3">
        <v>34</v>
      </c>
      <c r="H576" s="3">
        <v>2</v>
      </c>
      <c r="I576" s="18">
        <v>800000</v>
      </c>
      <c r="J576" s="18">
        <v>800000</v>
      </c>
      <c r="K576" s="3">
        <v>0</v>
      </c>
      <c r="L576" s="5">
        <v>3.968253968253968E-3</v>
      </c>
      <c r="M576">
        <v>5.1186697783248726E-3</v>
      </c>
      <c r="N576">
        <v>3.2679738562091504E-3</v>
      </c>
      <c r="O576">
        <v>2.8571428571428574E-2</v>
      </c>
      <c r="P576">
        <v>0</v>
      </c>
      <c r="Q576">
        <v>5.9785372658042301E-3</v>
      </c>
      <c r="R576" s="7">
        <v>0</v>
      </c>
      <c r="S576" s="7">
        <v>0</v>
      </c>
      <c r="T576" s="3">
        <v>2003</v>
      </c>
      <c r="U576" s="3">
        <v>37.78</v>
      </c>
      <c r="V576" s="3">
        <v>44.44</v>
      </c>
      <c r="W576" s="3">
        <v>0.09</v>
      </c>
      <c r="X576" s="3">
        <v>4.9400000000000004</v>
      </c>
      <c r="Y576" s="3">
        <v>1.62</v>
      </c>
      <c r="Z576" s="3">
        <v>0.18</v>
      </c>
      <c r="AA576" s="3">
        <v>0.04</v>
      </c>
      <c r="AB576" s="3">
        <v>0</v>
      </c>
      <c r="AC576" s="3">
        <v>0.4</v>
      </c>
      <c r="AD576" s="3">
        <v>0</v>
      </c>
      <c r="AE576" s="3">
        <v>0</v>
      </c>
      <c r="AF576" s="3">
        <v>0.18</v>
      </c>
      <c r="AG576" s="3">
        <v>0.57999999999999996</v>
      </c>
      <c r="AH576" s="3">
        <v>89.34</v>
      </c>
      <c r="AI576" s="3">
        <v>92.41</v>
      </c>
      <c r="AJ576" s="3">
        <v>55.56</v>
      </c>
      <c r="AK576" s="3">
        <v>0</v>
      </c>
      <c r="AL576" s="3">
        <v>9.8000000000000007</v>
      </c>
      <c r="AM576" s="3">
        <v>1.39</v>
      </c>
      <c r="AN576" s="3">
        <v>0.9</v>
      </c>
      <c r="AO576" s="3">
        <v>8.81</v>
      </c>
      <c r="AP576" s="3">
        <v>0.18</v>
      </c>
      <c r="AQ576" s="3">
        <v>0</v>
      </c>
    </row>
    <row r="577" spans="1:43">
      <c r="A577" s="2" t="s">
        <v>978</v>
      </c>
      <c r="B577" s="3" t="s">
        <v>181</v>
      </c>
      <c r="C577" s="2">
        <v>3</v>
      </c>
      <c r="D577" s="3" t="s">
        <v>27</v>
      </c>
      <c r="E577" s="3">
        <v>1</v>
      </c>
      <c r="F577" s="3">
        <v>190</v>
      </c>
      <c r="G577" s="3">
        <v>24</v>
      </c>
      <c r="H577" s="3">
        <v>3</v>
      </c>
      <c r="I577" s="18">
        <v>5000000</v>
      </c>
      <c r="J577" s="18">
        <v>5000000</v>
      </c>
      <c r="K577" s="3">
        <v>0</v>
      </c>
      <c r="L577" s="3">
        <v>3.663003663003663E-3</v>
      </c>
      <c r="M577">
        <v>3.8465369274526456E-2</v>
      </c>
      <c r="N577">
        <v>1.7758857929136567E-3</v>
      </c>
      <c r="O577">
        <v>0.41666666666666669</v>
      </c>
      <c r="P577">
        <v>0</v>
      </c>
      <c r="Q577">
        <v>8.7229639758118663E-2</v>
      </c>
      <c r="R577" s="7">
        <v>0</v>
      </c>
      <c r="S577" s="7">
        <v>8633</v>
      </c>
      <c r="T577" s="3">
        <v>2495</v>
      </c>
      <c r="U577" s="3">
        <v>53.19</v>
      </c>
      <c r="V577" s="3">
        <v>40</v>
      </c>
      <c r="W577" s="3">
        <v>0.43</v>
      </c>
      <c r="X577" s="3">
        <v>4.9800000000000004</v>
      </c>
      <c r="Y577" s="3">
        <v>0.51</v>
      </c>
      <c r="Z577" s="3">
        <v>0.22</v>
      </c>
      <c r="AA577" s="3">
        <v>0</v>
      </c>
      <c r="AB577" s="3">
        <v>7.0000000000000007E-2</v>
      </c>
      <c r="AC577" s="3">
        <v>0.25</v>
      </c>
      <c r="AD577" s="3">
        <v>71.430000000000007</v>
      </c>
      <c r="AE577" s="3">
        <v>0.04</v>
      </c>
      <c r="AF577" s="3">
        <v>0.11</v>
      </c>
      <c r="AG577" s="3">
        <v>0.11</v>
      </c>
      <c r="AH577" s="3">
        <v>90.21</v>
      </c>
      <c r="AI577" s="3">
        <v>93.8</v>
      </c>
      <c r="AJ577" s="3">
        <v>59.38</v>
      </c>
      <c r="AK577" s="3">
        <v>0.04</v>
      </c>
      <c r="AL577" s="3">
        <v>3.03</v>
      </c>
      <c r="AM577" s="3">
        <v>0.4</v>
      </c>
      <c r="AN577" s="3">
        <v>0.14000000000000001</v>
      </c>
      <c r="AO577" s="3">
        <v>6.49</v>
      </c>
      <c r="AP577" s="3">
        <v>0</v>
      </c>
      <c r="AQ577" s="3">
        <v>0</v>
      </c>
    </row>
    <row r="578" spans="1:43" ht="15.5">
      <c r="A578" s="2" t="s">
        <v>982</v>
      </c>
      <c r="B578" s="3" t="s">
        <v>32</v>
      </c>
      <c r="C578" s="2">
        <v>2</v>
      </c>
      <c r="D578" s="3" t="s">
        <v>45</v>
      </c>
      <c r="E578" s="3">
        <v>1</v>
      </c>
      <c r="F578" s="3">
        <v>176</v>
      </c>
      <c r="G578" s="3">
        <v>28</v>
      </c>
      <c r="H578" s="3">
        <v>3</v>
      </c>
      <c r="I578" s="18">
        <v>17500000</v>
      </c>
      <c r="J578" s="18">
        <v>17500000</v>
      </c>
      <c r="K578" s="3">
        <v>0</v>
      </c>
      <c r="L578" s="5">
        <v>1.9841269841269844E-2</v>
      </c>
      <c r="M578">
        <v>4.7258853613933213E-2</v>
      </c>
      <c r="N578">
        <v>3.4353146853146853E-2</v>
      </c>
      <c r="O578">
        <v>0.35416666666666669</v>
      </c>
      <c r="P578">
        <v>2.2222222222222222E-3</v>
      </c>
      <c r="Q578">
        <v>5.4737534729228828E-2</v>
      </c>
      <c r="R578" s="7">
        <v>5928</v>
      </c>
      <c r="S578" s="7">
        <v>33191.142857142855</v>
      </c>
      <c r="T578" s="3">
        <v>1841</v>
      </c>
      <c r="U578" s="3">
        <v>50.7</v>
      </c>
      <c r="V578" s="3">
        <v>39.29</v>
      </c>
      <c r="W578" s="3">
        <v>0.24</v>
      </c>
      <c r="X578" s="3">
        <v>5.52</v>
      </c>
      <c r="Y578" s="3">
        <v>1.17</v>
      </c>
      <c r="Z578" s="3">
        <v>0.24</v>
      </c>
      <c r="AA578" s="3">
        <v>0</v>
      </c>
      <c r="AB578" s="3">
        <v>0</v>
      </c>
      <c r="AC578" s="3">
        <v>0.39</v>
      </c>
      <c r="AD578" s="3">
        <v>37.5</v>
      </c>
      <c r="AE578" s="3">
        <v>0</v>
      </c>
      <c r="AF578" s="3">
        <v>0.1</v>
      </c>
      <c r="AG578" s="3">
        <v>2.64</v>
      </c>
      <c r="AH578" s="3">
        <v>88.1</v>
      </c>
      <c r="AI578" s="3">
        <v>91.89</v>
      </c>
      <c r="AJ578" s="3">
        <v>59.43</v>
      </c>
      <c r="AK578" s="3">
        <v>0.2</v>
      </c>
      <c r="AL578" s="3">
        <v>7.63</v>
      </c>
      <c r="AM578" s="3">
        <v>0.83</v>
      </c>
      <c r="AN578" s="3">
        <v>0.88</v>
      </c>
      <c r="AO578" s="3">
        <v>6.7</v>
      </c>
      <c r="AP578" s="3">
        <v>0</v>
      </c>
      <c r="AQ578" s="3">
        <v>0</v>
      </c>
    </row>
    <row r="579" spans="1:43">
      <c r="A579" s="3" t="s">
        <v>403</v>
      </c>
      <c r="B579" s="3" t="s">
        <v>44</v>
      </c>
      <c r="C579" s="2">
        <v>3</v>
      </c>
      <c r="D579" s="3" t="s">
        <v>24</v>
      </c>
      <c r="E579" s="3">
        <v>1</v>
      </c>
      <c r="F579" s="3">
        <v>175</v>
      </c>
      <c r="G579" s="3">
        <v>23</v>
      </c>
      <c r="H579" s="3">
        <v>4</v>
      </c>
      <c r="I579" s="18">
        <v>6000000</v>
      </c>
      <c r="J579" s="18">
        <v>6000000</v>
      </c>
      <c r="K579" s="3">
        <v>0</v>
      </c>
      <c r="L579" s="3">
        <v>1.0073260073260074E-2</v>
      </c>
      <c r="M579">
        <v>0.10423790001243451</v>
      </c>
      <c r="N579">
        <v>2.7651515151515149E-2</v>
      </c>
      <c r="O579">
        <v>0.8</v>
      </c>
      <c r="P579">
        <v>0</v>
      </c>
      <c r="Q579">
        <v>0.16970528636947368</v>
      </c>
      <c r="R579" s="7">
        <v>13920</v>
      </c>
      <c r="S579" s="7">
        <v>52633.71428571429</v>
      </c>
      <c r="T579" s="3">
        <v>1850</v>
      </c>
      <c r="U579" s="3">
        <v>21.21</v>
      </c>
      <c r="V579" s="3">
        <v>42.86</v>
      </c>
      <c r="W579" s="3">
        <v>0</v>
      </c>
      <c r="X579" s="3">
        <v>3.99</v>
      </c>
      <c r="Y579" s="3">
        <v>0.49</v>
      </c>
      <c r="Z579" s="3">
        <v>0.05</v>
      </c>
      <c r="AA579" s="3">
        <v>0</v>
      </c>
      <c r="AB579" s="3">
        <v>0</v>
      </c>
      <c r="AC579" s="3">
        <v>0.39</v>
      </c>
      <c r="AD579" s="3">
        <v>25</v>
      </c>
      <c r="AE579" s="3">
        <v>0.05</v>
      </c>
      <c r="AF579" s="3">
        <v>3.75</v>
      </c>
      <c r="AG579" s="3">
        <v>3.26</v>
      </c>
      <c r="AH579" s="3">
        <v>78.819999999999993</v>
      </c>
      <c r="AI579" s="3">
        <v>86.55</v>
      </c>
      <c r="AJ579" s="3">
        <v>46.15</v>
      </c>
      <c r="AK579" s="3">
        <v>0.44</v>
      </c>
      <c r="AL579" s="3">
        <v>2.29</v>
      </c>
      <c r="AM579" s="3">
        <v>3.02</v>
      </c>
      <c r="AN579" s="3">
        <v>0.39</v>
      </c>
      <c r="AO579" s="3">
        <v>6.23</v>
      </c>
      <c r="AP579" s="3">
        <v>0</v>
      </c>
      <c r="AQ579" s="3">
        <v>0</v>
      </c>
    </row>
    <row r="580" spans="1:43" ht="15.5">
      <c r="A580" s="2" t="s">
        <v>983</v>
      </c>
      <c r="B580" s="3" t="s">
        <v>82</v>
      </c>
      <c r="C580" s="2">
        <v>2</v>
      </c>
      <c r="D580" s="3" t="s">
        <v>24</v>
      </c>
      <c r="E580" s="3">
        <v>1</v>
      </c>
      <c r="F580" s="3">
        <v>169</v>
      </c>
      <c r="G580" s="3">
        <v>28</v>
      </c>
      <c r="H580" s="3">
        <v>2</v>
      </c>
      <c r="I580" s="18">
        <v>4000000</v>
      </c>
      <c r="J580" s="18">
        <v>4000000</v>
      </c>
      <c r="K580" s="3">
        <v>0</v>
      </c>
      <c r="L580" s="5">
        <v>3.968253968253968E-3</v>
      </c>
      <c r="M580">
        <v>4.4111181964041173E-3</v>
      </c>
      <c r="N580">
        <v>1.9833833083458272E-3</v>
      </c>
      <c r="O580">
        <v>4.4444444444444446E-2</v>
      </c>
      <c r="P580">
        <v>0</v>
      </c>
      <c r="Q580">
        <v>7.283913498934408E-3</v>
      </c>
      <c r="R580" s="7">
        <v>2716</v>
      </c>
      <c r="S580" s="7">
        <v>0</v>
      </c>
      <c r="T580" s="3">
        <v>2124</v>
      </c>
      <c r="U580" s="3">
        <v>12.5</v>
      </c>
      <c r="V580" s="3">
        <v>0</v>
      </c>
      <c r="W580" s="3">
        <v>0</v>
      </c>
      <c r="X580" s="3">
        <v>2.88</v>
      </c>
      <c r="Y580" s="3">
        <v>1.23</v>
      </c>
      <c r="Z580" s="3">
        <v>0.13</v>
      </c>
      <c r="AA580" s="3">
        <v>0.04</v>
      </c>
      <c r="AB580" s="3">
        <v>0.04</v>
      </c>
      <c r="AC580" s="3">
        <v>0.38</v>
      </c>
      <c r="AD580" s="3">
        <v>55.56</v>
      </c>
      <c r="AE580" s="3">
        <v>0.08</v>
      </c>
      <c r="AF580" s="3">
        <v>1.78</v>
      </c>
      <c r="AG580" s="3">
        <v>3.81</v>
      </c>
      <c r="AH580" s="3">
        <v>76.11</v>
      </c>
      <c r="AI580" s="3">
        <v>81.89</v>
      </c>
      <c r="AJ580" s="3">
        <v>44.12</v>
      </c>
      <c r="AK580" s="3">
        <v>0.55000000000000004</v>
      </c>
      <c r="AL580" s="3">
        <v>4.75</v>
      </c>
      <c r="AM580" s="3">
        <v>3.52</v>
      </c>
      <c r="AN580" s="3">
        <v>2.16</v>
      </c>
      <c r="AO580" s="3">
        <v>6.91</v>
      </c>
      <c r="AP580" s="3">
        <v>0</v>
      </c>
      <c r="AQ580" s="3">
        <v>0.42</v>
      </c>
    </row>
    <row r="581" spans="1:43">
      <c r="A581" s="2" t="s">
        <v>980</v>
      </c>
      <c r="B581" s="3" t="s">
        <v>52</v>
      </c>
      <c r="C581" s="2">
        <v>1</v>
      </c>
      <c r="D581" s="3" t="s">
        <v>45</v>
      </c>
      <c r="E581" s="3">
        <v>1</v>
      </c>
      <c r="F581" s="3">
        <v>170</v>
      </c>
      <c r="G581" s="3">
        <v>36</v>
      </c>
      <c r="H581" s="3">
        <v>2</v>
      </c>
      <c r="I581" s="20">
        <v>4000000</v>
      </c>
      <c r="J581" s="20">
        <v>4000000</v>
      </c>
      <c r="K581" s="3">
        <v>0</v>
      </c>
      <c r="L581" s="2">
        <v>4.5454545454545456E-2</v>
      </c>
      <c r="M581">
        <v>4.3477028734548867E-2</v>
      </c>
      <c r="N581">
        <v>3.125E-2</v>
      </c>
      <c r="O581">
        <v>0.30769230769230771</v>
      </c>
      <c r="P581">
        <v>9.433962264150943E-3</v>
      </c>
      <c r="Q581">
        <v>4.5102061584154328E-2</v>
      </c>
      <c r="R581" s="7">
        <v>234704</v>
      </c>
      <c r="S581" s="7"/>
      <c r="T581" s="3">
        <v>1236</v>
      </c>
      <c r="U581" s="3">
        <v>0</v>
      </c>
      <c r="V581" s="3">
        <v>50</v>
      </c>
      <c r="W581" s="3">
        <v>0</v>
      </c>
      <c r="X581" s="3">
        <v>1.82</v>
      </c>
      <c r="Y581" s="3">
        <v>1.17</v>
      </c>
      <c r="Z581" s="3">
        <v>0.22</v>
      </c>
      <c r="AA581" s="3">
        <v>0</v>
      </c>
      <c r="AB581" s="3">
        <v>0.44</v>
      </c>
      <c r="AC581" s="3">
        <v>1.75</v>
      </c>
      <c r="AD581" s="3">
        <v>37.5</v>
      </c>
      <c r="AE581" s="3">
        <v>0.22</v>
      </c>
      <c r="AF581" s="3">
        <v>3.64</v>
      </c>
      <c r="AG581" s="3">
        <v>12.09</v>
      </c>
      <c r="AH581" s="3">
        <v>80.87</v>
      </c>
      <c r="AI581" s="3">
        <v>85.63</v>
      </c>
      <c r="AJ581" s="3">
        <v>52.78</v>
      </c>
      <c r="AK581" s="3">
        <v>0.73</v>
      </c>
      <c r="AL581" s="3">
        <v>4.3</v>
      </c>
      <c r="AM581" s="3">
        <v>5.17</v>
      </c>
      <c r="AN581" s="3">
        <v>1.17</v>
      </c>
      <c r="AO581" s="3">
        <v>7.43</v>
      </c>
      <c r="AP581" s="3">
        <v>0</v>
      </c>
      <c r="AQ581" s="3">
        <v>0</v>
      </c>
    </row>
    <row r="582" spans="1:43" ht="15.5">
      <c r="A582" s="2" t="s">
        <v>979</v>
      </c>
      <c r="B582" s="3" t="s">
        <v>70</v>
      </c>
      <c r="C582" s="2">
        <v>2</v>
      </c>
      <c r="D582" s="3" t="s">
        <v>39</v>
      </c>
      <c r="E582" s="3">
        <v>0</v>
      </c>
      <c r="F582" s="3">
        <v>186</v>
      </c>
      <c r="G582" s="3">
        <v>30</v>
      </c>
      <c r="H582" s="3">
        <v>2</v>
      </c>
      <c r="I582" s="20">
        <v>15000000</v>
      </c>
      <c r="J582" s="20">
        <v>15000000</v>
      </c>
      <c r="K582" s="3">
        <v>0</v>
      </c>
      <c r="L582" s="5">
        <v>1.9841269841269844E-2</v>
      </c>
      <c r="M582">
        <v>4.3226431003157588E-2</v>
      </c>
      <c r="N582">
        <v>2.8271728271728271E-2</v>
      </c>
      <c r="O582">
        <v>0.30357142857142855</v>
      </c>
      <c r="P582">
        <v>2.1052631578947368E-3</v>
      </c>
      <c r="Q582">
        <v>5.0090458759306608E-2</v>
      </c>
      <c r="R582" s="7">
        <v>0</v>
      </c>
      <c r="S582" s="7"/>
      <c r="T582" s="3">
        <v>2429</v>
      </c>
      <c r="U582" s="3">
        <v>48.85</v>
      </c>
      <c r="V582" s="3">
        <v>25.93</v>
      </c>
      <c r="W582" s="3">
        <v>0.04</v>
      </c>
      <c r="X582" s="3">
        <v>3.11</v>
      </c>
      <c r="Y582" s="3">
        <v>1.96</v>
      </c>
      <c r="Z582" s="3">
        <v>0.3</v>
      </c>
      <c r="AA582" s="3">
        <v>0.04</v>
      </c>
      <c r="AB582" s="3">
        <v>0.11</v>
      </c>
      <c r="AC582" s="3">
        <v>1.56</v>
      </c>
      <c r="AD582" s="3">
        <v>21.43</v>
      </c>
      <c r="AE582" s="3">
        <v>0.15</v>
      </c>
      <c r="AF582" s="3">
        <v>1.3</v>
      </c>
      <c r="AG582" s="3">
        <v>4.5599999999999996</v>
      </c>
      <c r="AH582" s="3">
        <v>81.19</v>
      </c>
      <c r="AI582" s="3">
        <v>85.4</v>
      </c>
      <c r="AJ582" s="3">
        <v>50</v>
      </c>
      <c r="AK582" s="3">
        <v>0.52</v>
      </c>
      <c r="AL582" s="3">
        <v>5.89</v>
      </c>
      <c r="AM582" s="3">
        <v>2.74</v>
      </c>
      <c r="AN582" s="3">
        <v>1.37</v>
      </c>
      <c r="AO582" s="3">
        <v>6.41</v>
      </c>
      <c r="AP582" s="3">
        <v>0</v>
      </c>
      <c r="AQ582" s="3">
        <v>0.04</v>
      </c>
    </row>
    <row r="583" spans="1:43">
      <c r="A583" s="2" t="s">
        <v>984</v>
      </c>
      <c r="B583" s="3" t="s">
        <v>132</v>
      </c>
      <c r="C583" s="2">
        <v>1</v>
      </c>
      <c r="D583" s="3" t="s">
        <v>186</v>
      </c>
      <c r="E583" s="3">
        <v>1</v>
      </c>
      <c r="F583" s="3">
        <v>175</v>
      </c>
      <c r="G583" s="3">
        <v>23</v>
      </c>
      <c r="H583" s="3">
        <v>2</v>
      </c>
      <c r="I583" s="18">
        <v>15000000</v>
      </c>
      <c r="J583" s="18">
        <v>15000000</v>
      </c>
      <c r="K583" s="3">
        <v>0</v>
      </c>
      <c r="L583" s="6">
        <v>2.2250476795931343E-3</v>
      </c>
      <c r="M583">
        <v>8.7550703609543049E-3</v>
      </c>
      <c r="N583">
        <v>3.8314898609016256E-3</v>
      </c>
      <c r="O583">
        <v>5.5555555555555552E-2</v>
      </c>
      <c r="P583">
        <v>2.380952380952381E-4</v>
      </c>
      <c r="Q583">
        <v>1.1746721311097734E-2</v>
      </c>
      <c r="R583" s="7">
        <v>6983</v>
      </c>
      <c r="S583" s="7">
        <v>25436.5</v>
      </c>
      <c r="T583" s="3">
        <v>2700</v>
      </c>
      <c r="U583" s="3">
        <v>22.22</v>
      </c>
      <c r="V583" s="3">
        <v>33.33</v>
      </c>
      <c r="W583" s="3">
        <v>0</v>
      </c>
      <c r="X583" s="3">
        <v>2.0299999999999998</v>
      </c>
      <c r="Y583" s="3">
        <v>1.53</v>
      </c>
      <c r="Z583" s="3">
        <v>0.2</v>
      </c>
      <c r="AA583" s="3">
        <v>0</v>
      </c>
      <c r="AB583" s="3">
        <v>0.33</v>
      </c>
      <c r="AC583" s="3">
        <v>2.6</v>
      </c>
      <c r="AD583" s="3">
        <v>41.03</v>
      </c>
      <c r="AE583" s="3">
        <v>0.03</v>
      </c>
      <c r="AF583" s="3">
        <v>1.17</v>
      </c>
      <c r="AG583" s="3">
        <v>5.4</v>
      </c>
      <c r="AH583" s="3">
        <v>82.23</v>
      </c>
      <c r="AI583" s="3">
        <v>85.04</v>
      </c>
      <c r="AJ583" s="3">
        <v>71.430000000000007</v>
      </c>
      <c r="AK583" s="3">
        <v>0.4</v>
      </c>
      <c r="AL583" s="3">
        <v>2.2999999999999998</v>
      </c>
      <c r="AM583" s="3">
        <v>1.83</v>
      </c>
      <c r="AN583" s="3">
        <v>0.67</v>
      </c>
      <c r="AO583" s="3">
        <v>3.27</v>
      </c>
      <c r="AP583" s="3">
        <v>0.2</v>
      </c>
      <c r="AQ583" s="3">
        <v>0.37</v>
      </c>
    </row>
    <row r="584" spans="1:43" ht="15.5">
      <c r="A584" s="2" t="s">
        <v>985</v>
      </c>
      <c r="B584" s="3" t="s">
        <v>25</v>
      </c>
      <c r="C584" s="2">
        <v>2</v>
      </c>
      <c r="D584" s="3" t="s">
        <v>6</v>
      </c>
      <c r="E584" s="3">
        <v>0</v>
      </c>
      <c r="F584" s="3">
        <v>169</v>
      </c>
      <c r="G584" s="3">
        <v>26</v>
      </c>
      <c r="H584" s="3">
        <v>4</v>
      </c>
      <c r="I584" s="18">
        <v>30000000</v>
      </c>
      <c r="J584" s="18">
        <v>30000000</v>
      </c>
      <c r="K584" s="3">
        <v>0</v>
      </c>
      <c r="L584" s="5">
        <v>7.1428571428571425E-2</v>
      </c>
      <c r="M584">
        <v>0.10899311318248149</v>
      </c>
      <c r="N584">
        <v>6.25E-2</v>
      </c>
      <c r="O584">
        <v>1.4444444444444444</v>
      </c>
      <c r="P584">
        <v>0.01</v>
      </c>
      <c r="Q584">
        <v>0.19948012396311887</v>
      </c>
      <c r="R584" s="7">
        <v>210659</v>
      </c>
      <c r="S584" s="7">
        <v>982343</v>
      </c>
      <c r="T584" s="3">
        <v>1118</v>
      </c>
      <c r="U584" s="3">
        <v>33.33</v>
      </c>
      <c r="V584" s="3">
        <v>14.29</v>
      </c>
      <c r="W584" s="3">
        <v>0.08</v>
      </c>
      <c r="X584" s="3">
        <v>4.91</v>
      </c>
      <c r="Y584" s="3">
        <v>2.09</v>
      </c>
      <c r="Z584" s="3">
        <v>0.16</v>
      </c>
      <c r="AA584" s="3">
        <v>0</v>
      </c>
      <c r="AB584" s="3">
        <v>0.08</v>
      </c>
      <c r="AC584" s="3">
        <v>1.37</v>
      </c>
      <c r="AD584" s="3">
        <v>11.76</v>
      </c>
      <c r="AE584" s="3">
        <v>0.08</v>
      </c>
      <c r="AF584" s="3">
        <v>0.56000000000000005</v>
      </c>
      <c r="AG584" s="3">
        <v>2.5</v>
      </c>
      <c r="AH584" s="3">
        <v>86.53</v>
      </c>
      <c r="AI584" s="3">
        <v>89.65</v>
      </c>
      <c r="AJ584" s="3">
        <v>63.16</v>
      </c>
      <c r="AK584" s="3">
        <v>0.4</v>
      </c>
      <c r="AL584" s="3">
        <v>9.42</v>
      </c>
      <c r="AM584" s="3">
        <v>1.53</v>
      </c>
      <c r="AN584" s="3">
        <v>1.05</v>
      </c>
      <c r="AO584" s="3">
        <v>9.58</v>
      </c>
      <c r="AP584" s="3">
        <v>0.32</v>
      </c>
      <c r="AQ584" s="3">
        <v>0.32</v>
      </c>
    </row>
    <row r="585" spans="1:43">
      <c r="A585" s="2" t="s">
        <v>580</v>
      </c>
      <c r="B585" s="3" t="s">
        <v>62</v>
      </c>
      <c r="C585" s="2">
        <v>1</v>
      </c>
      <c r="D585" s="3" t="s">
        <v>6</v>
      </c>
      <c r="E585" s="3">
        <v>0</v>
      </c>
      <c r="F585" s="3">
        <v>172</v>
      </c>
      <c r="G585" s="3">
        <v>23</v>
      </c>
      <c r="H585" s="3">
        <v>2</v>
      </c>
      <c r="I585" s="18">
        <v>7500000</v>
      </c>
      <c r="J585" s="18">
        <v>7500000</v>
      </c>
      <c r="K585" s="3">
        <v>0</v>
      </c>
      <c r="L585" s="6">
        <v>9.5359186268277163E-4</v>
      </c>
      <c r="M585">
        <v>3.8035971645371349E-3</v>
      </c>
      <c r="N585">
        <v>2.0407196969696971E-3</v>
      </c>
      <c r="O585">
        <v>2.7777777777777776E-2</v>
      </c>
      <c r="P585">
        <v>0</v>
      </c>
      <c r="Q585">
        <v>5.4358553665672122E-3</v>
      </c>
      <c r="R585" s="7">
        <v>0</v>
      </c>
      <c r="S585" s="7">
        <v>205901</v>
      </c>
      <c r="T585" s="3">
        <v>1420</v>
      </c>
      <c r="U585" s="3">
        <v>17.649999999999999</v>
      </c>
      <c r="V585" s="3">
        <v>0</v>
      </c>
      <c r="W585" s="3">
        <v>0.13</v>
      </c>
      <c r="X585" s="3">
        <v>2.79</v>
      </c>
      <c r="Y585" s="3">
        <v>1.01</v>
      </c>
      <c r="Z585" s="3">
        <v>0.06</v>
      </c>
      <c r="AA585" s="3">
        <v>0</v>
      </c>
      <c r="AB585" s="3">
        <v>0.25</v>
      </c>
      <c r="AC585" s="3">
        <v>2.41</v>
      </c>
      <c r="AD585" s="3">
        <v>47.37</v>
      </c>
      <c r="AE585" s="3">
        <v>0.19</v>
      </c>
      <c r="AF585" s="3">
        <v>1.1399999999999999</v>
      </c>
      <c r="AG585" s="3">
        <v>3.61</v>
      </c>
      <c r="AH585" s="3">
        <v>81.05</v>
      </c>
      <c r="AI585" s="3">
        <v>85.45</v>
      </c>
      <c r="AJ585" s="3">
        <v>27.27</v>
      </c>
      <c r="AK585" s="3">
        <v>0.51</v>
      </c>
      <c r="AL585" s="3">
        <v>2.73</v>
      </c>
      <c r="AM585" s="3">
        <v>1.71</v>
      </c>
      <c r="AN585" s="3">
        <v>0.76</v>
      </c>
      <c r="AO585" s="3">
        <v>3.93</v>
      </c>
      <c r="AP585" s="3">
        <v>1.08</v>
      </c>
      <c r="AQ585" s="3">
        <v>2.92</v>
      </c>
    </row>
    <row r="586" spans="1:43" ht="15.5">
      <c r="A586" s="2" t="s">
        <v>988</v>
      </c>
      <c r="B586" s="3" t="s">
        <v>56</v>
      </c>
      <c r="C586" s="2">
        <v>3</v>
      </c>
      <c r="D586" s="3" t="s">
        <v>6</v>
      </c>
      <c r="E586" s="3">
        <v>0</v>
      </c>
      <c r="F586" s="3">
        <v>190</v>
      </c>
      <c r="G586" s="3">
        <v>21</v>
      </c>
      <c r="H586" s="3">
        <v>2</v>
      </c>
      <c r="I586" s="18">
        <v>4000000</v>
      </c>
      <c r="J586" s="18">
        <v>4000000</v>
      </c>
      <c r="K586" s="3">
        <v>0</v>
      </c>
      <c r="L586" s="5">
        <v>1.0989011E-2</v>
      </c>
      <c r="M586">
        <v>4.7446892189158506E-2</v>
      </c>
      <c r="N586">
        <v>2.3809523809523808E-2</v>
      </c>
      <c r="O586">
        <v>0.27272727272727271</v>
      </c>
      <c r="P586">
        <v>0</v>
      </c>
      <c r="Q586">
        <v>6.1054550787867368E-2</v>
      </c>
      <c r="R586" s="7">
        <v>2110</v>
      </c>
      <c r="S586" s="7">
        <v>42204</v>
      </c>
      <c r="T586" s="3">
        <v>1134</v>
      </c>
      <c r="U586" s="3">
        <v>71.83</v>
      </c>
      <c r="V586" s="3">
        <v>25</v>
      </c>
      <c r="W586" s="3">
        <v>0.4</v>
      </c>
      <c r="X586" s="3">
        <v>4.92</v>
      </c>
      <c r="Y586" s="3">
        <v>1.1100000000000001</v>
      </c>
      <c r="Z586" s="3">
        <v>0.08</v>
      </c>
      <c r="AA586" s="3">
        <v>0</v>
      </c>
      <c r="AB586" s="3">
        <v>0.08</v>
      </c>
      <c r="AC586" s="3">
        <v>0.56000000000000005</v>
      </c>
      <c r="AD586" s="3">
        <v>42.86</v>
      </c>
      <c r="AE586" s="3">
        <v>0</v>
      </c>
      <c r="AF586" s="3">
        <v>0</v>
      </c>
      <c r="AG586" s="3">
        <v>0.16</v>
      </c>
      <c r="AH586" s="3">
        <v>89.78</v>
      </c>
      <c r="AI586" s="3">
        <v>94.33</v>
      </c>
      <c r="AJ586" s="3">
        <v>54.17</v>
      </c>
      <c r="AK586" s="3">
        <v>0</v>
      </c>
      <c r="AL586" s="3">
        <v>5.95</v>
      </c>
      <c r="AM586" s="3">
        <v>0.56000000000000005</v>
      </c>
      <c r="AN586" s="3">
        <v>0.71</v>
      </c>
      <c r="AO586" s="3">
        <v>7.94</v>
      </c>
      <c r="AP586" s="3">
        <v>0.08</v>
      </c>
      <c r="AQ586" s="3">
        <v>0</v>
      </c>
    </row>
    <row r="587" spans="1:43">
      <c r="A587" s="3" t="s">
        <v>361</v>
      </c>
      <c r="B587" s="3" t="s">
        <v>20</v>
      </c>
      <c r="C587" s="2">
        <v>1</v>
      </c>
      <c r="D587" s="3" t="s">
        <v>6</v>
      </c>
      <c r="E587" s="3">
        <v>1</v>
      </c>
      <c r="F587" s="3">
        <v>175</v>
      </c>
      <c r="G587" s="3">
        <v>22</v>
      </c>
      <c r="H587" s="3">
        <v>4</v>
      </c>
      <c r="I587" s="18">
        <v>70000000</v>
      </c>
      <c r="J587" s="18">
        <v>70000000</v>
      </c>
      <c r="K587" s="3">
        <v>0</v>
      </c>
      <c r="L587" s="2">
        <v>3.1468531468531465E-2</v>
      </c>
      <c r="M587">
        <v>4.1787134997377802E-2</v>
      </c>
      <c r="N587">
        <v>3.9978213507625274E-2</v>
      </c>
      <c r="O587">
        <v>0.12142857142857141</v>
      </c>
      <c r="P587">
        <v>4.6153846153846149E-3</v>
      </c>
      <c r="Q587">
        <v>2.5340062401725538E-2</v>
      </c>
      <c r="R587" s="7">
        <v>843652</v>
      </c>
      <c r="S587" s="7">
        <v>12227304</v>
      </c>
      <c r="T587" s="3">
        <v>1138</v>
      </c>
      <c r="U587" s="3">
        <v>26</v>
      </c>
      <c r="V587" s="3">
        <v>0</v>
      </c>
      <c r="W587" s="3">
        <v>0.08</v>
      </c>
      <c r="X587" s="3">
        <v>1.74</v>
      </c>
      <c r="Y587" s="3">
        <v>0.87</v>
      </c>
      <c r="Z587" s="3">
        <v>0.08</v>
      </c>
      <c r="AA587" s="3">
        <v>0</v>
      </c>
      <c r="AB587" s="3">
        <v>0.55000000000000004</v>
      </c>
      <c r="AC587" s="3">
        <v>2.85</v>
      </c>
      <c r="AD587" s="3">
        <v>61.11</v>
      </c>
      <c r="AE587" s="3">
        <v>0.24</v>
      </c>
      <c r="AF587" s="3">
        <v>0.95</v>
      </c>
      <c r="AG587" s="3">
        <v>4.67</v>
      </c>
      <c r="AH587" s="3">
        <v>83.29</v>
      </c>
      <c r="AI587" s="3">
        <v>85.5</v>
      </c>
      <c r="AJ587" s="3">
        <v>66.67</v>
      </c>
      <c r="AK587" s="3">
        <v>0.63</v>
      </c>
      <c r="AL587" s="3">
        <v>2.06</v>
      </c>
      <c r="AM587" s="3">
        <v>1.58</v>
      </c>
      <c r="AN587" s="3">
        <v>0.87</v>
      </c>
      <c r="AO587" s="3">
        <v>1.82</v>
      </c>
      <c r="AP587" s="3">
        <v>0</v>
      </c>
      <c r="AQ587" s="3">
        <v>0</v>
      </c>
    </row>
    <row r="588" spans="1:43">
      <c r="A588" s="3" t="s">
        <v>216</v>
      </c>
      <c r="B588" s="3" t="s">
        <v>32</v>
      </c>
      <c r="C588" s="2">
        <v>3</v>
      </c>
      <c r="D588" s="3" t="s">
        <v>6</v>
      </c>
      <c r="E588" s="3">
        <v>1</v>
      </c>
      <c r="F588" s="3">
        <v>185</v>
      </c>
      <c r="G588" s="3">
        <v>28</v>
      </c>
      <c r="H588" s="3">
        <v>3</v>
      </c>
      <c r="I588" s="18">
        <v>20000000</v>
      </c>
      <c r="J588" s="18">
        <v>20000000</v>
      </c>
      <c r="K588" s="3">
        <v>0</v>
      </c>
      <c r="L588" s="3">
        <v>2.1978021978021976E-2</v>
      </c>
      <c r="M588">
        <v>8.3857062396986662E-2</v>
      </c>
      <c r="N588">
        <v>5.2777777777777778E-2</v>
      </c>
      <c r="O588">
        <v>0.5</v>
      </c>
      <c r="P588">
        <v>2.9222676797194621E-4</v>
      </c>
      <c r="Q588">
        <v>0.10007524440122187</v>
      </c>
      <c r="R588" s="7">
        <v>144000</v>
      </c>
      <c r="S588" s="7">
        <v>852468</v>
      </c>
      <c r="T588" s="3">
        <v>2770</v>
      </c>
      <c r="U588" s="3">
        <v>61.61</v>
      </c>
      <c r="V588" s="3">
        <v>35</v>
      </c>
      <c r="W588" s="3">
        <v>0.55000000000000004</v>
      </c>
      <c r="X588" s="3">
        <v>6.95</v>
      </c>
      <c r="Y588" s="3">
        <v>0.78</v>
      </c>
      <c r="Z588" s="3">
        <v>0.19</v>
      </c>
      <c r="AA588" s="3">
        <v>0</v>
      </c>
      <c r="AB588" s="3">
        <v>0</v>
      </c>
      <c r="AC588" s="3">
        <v>0.28999999999999998</v>
      </c>
      <c r="AD588" s="3">
        <v>22.22</v>
      </c>
      <c r="AE588" s="3">
        <v>0</v>
      </c>
      <c r="AF588" s="3">
        <v>0</v>
      </c>
      <c r="AG588" s="3">
        <v>0.28999999999999998</v>
      </c>
      <c r="AH588" s="3">
        <v>90.13</v>
      </c>
      <c r="AI588" s="3">
        <v>92.48</v>
      </c>
      <c r="AJ588" s="3">
        <v>72.73</v>
      </c>
      <c r="AK588" s="3">
        <v>0</v>
      </c>
      <c r="AL588" s="3">
        <v>3.54</v>
      </c>
      <c r="AM588" s="3">
        <v>0.16</v>
      </c>
      <c r="AN588" s="3">
        <v>0.23</v>
      </c>
      <c r="AO588" s="3">
        <v>6.92</v>
      </c>
      <c r="AP588" s="3">
        <v>0</v>
      </c>
      <c r="AQ588" s="3">
        <v>0</v>
      </c>
    </row>
    <row r="589" spans="1:43">
      <c r="A589" s="3" t="s">
        <v>255</v>
      </c>
      <c r="B589" s="3" t="s">
        <v>156</v>
      </c>
      <c r="C589" s="2">
        <v>3</v>
      </c>
      <c r="D589" s="3" t="s">
        <v>6</v>
      </c>
      <c r="E589" s="3">
        <v>0</v>
      </c>
      <c r="F589" s="3">
        <v>179</v>
      </c>
      <c r="G589" s="3">
        <v>28</v>
      </c>
      <c r="H589" s="3">
        <v>4</v>
      </c>
      <c r="I589" s="18">
        <v>2500000</v>
      </c>
      <c r="J589" s="18">
        <v>2500000</v>
      </c>
      <c r="K589" s="3">
        <v>0</v>
      </c>
      <c r="L589" s="3">
        <v>9.1575091575091579E-3</v>
      </c>
      <c r="M589">
        <v>0.10481140949599449</v>
      </c>
      <c r="N589">
        <v>4.9851190476190479E-2</v>
      </c>
      <c r="O589">
        <v>1.0909090909090908</v>
      </c>
      <c r="P589">
        <v>0</v>
      </c>
      <c r="Q589">
        <v>0.17051630755068267</v>
      </c>
      <c r="R589" s="7">
        <v>0</v>
      </c>
      <c r="S589" s="7">
        <v>0</v>
      </c>
      <c r="T589" s="3">
        <v>1509</v>
      </c>
      <c r="U589" s="3">
        <v>47.14</v>
      </c>
      <c r="V589" s="3">
        <v>0</v>
      </c>
      <c r="W589" s="3">
        <v>0.24</v>
      </c>
      <c r="X589" s="3">
        <v>5.31</v>
      </c>
      <c r="Y589" s="3">
        <v>1.07</v>
      </c>
      <c r="Z589" s="3">
        <v>0.06</v>
      </c>
      <c r="AA589" s="3">
        <v>0</v>
      </c>
      <c r="AB589" s="3">
        <v>0</v>
      </c>
      <c r="AC589" s="3">
        <v>0.24</v>
      </c>
      <c r="AD589" s="3">
        <v>25</v>
      </c>
      <c r="AE589" s="3">
        <v>0.12</v>
      </c>
      <c r="AF589" s="3">
        <v>2.15</v>
      </c>
      <c r="AG589" s="3">
        <v>1.79</v>
      </c>
      <c r="AH589" s="3">
        <v>79.680000000000007</v>
      </c>
      <c r="AI589" s="3">
        <v>88.35</v>
      </c>
      <c r="AJ589" s="3">
        <v>42.5</v>
      </c>
      <c r="AK589" s="3">
        <v>0.12</v>
      </c>
      <c r="AL589" s="3">
        <v>2.39</v>
      </c>
      <c r="AM589" s="3">
        <v>2.39</v>
      </c>
      <c r="AN589" s="3">
        <v>0.24</v>
      </c>
      <c r="AO589" s="3">
        <v>4.53</v>
      </c>
      <c r="AP589" s="3">
        <v>0</v>
      </c>
      <c r="AQ589" s="3">
        <v>0</v>
      </c>
    </row>
    <row r="590" spans="1:43" ht="15.5">
      <c r="A590" s="2" t="s">
        <v>990</v>
      </c>
      <c r="B590" s="3" t="s">
        <v>133</v>
      </c>
      <c r="C590" s="2">
        <v>3</v>
      </c>
      <c r="D590" s="3" t="s">
        <v>187</v>
      </c>
      <c r="E590" s="3">
        <v>0</v>
      </c>
      <c r="F590" s="3">
        <v>187</v>
      </c>
      <c r="G590" s="3">
        <v>31</v>
      </c>
      <c r="H590" s="3">
        <v>1</v>
      </c>
      <c r="I590" s="18">
        <v>2000000</v>
      </c>
      <c r="J590" s="18">
        <v>2000000</v>
      </c>
      <c r="K590" s="3">
        <v>0</v>
      </c>
      <c r="L590" s="5">
        <v>7.326007326007326E-3</v>
      </c>
      <c r="M590">
        <v>8.8261912238359164E-2</v>
      </c>
      <c r="N590">
        <v>1.4766714766714768E-2</v>
      </c>
      <c r="O590">
        <v>1.1428571428571428</v>
      </c>
      <c r="P590">
        <v>0</v>
      </c>
      <c r="Q590">
        <v>0.18437315664698822</v>
      </c>
      <c r="R590" s="7">
        <v>19484</v>
      </c>
      <c r="S590" s="7">
        <v>46686.666666666664</v>
      </c>
      <c r="T590" s="3">
        <v>1949</v>
      </c>
      <c r="U590" s="3">
        <v>39.619999999999997</v>
      </c>
      <c r="V590" s="3">
        <v>42.86</v>
      </c>
      <c r="W590" s="3">
        <v>0.18</v>
      </c>
      <c r="X590" s="3">
        <v>4.76</v>
      </c>
      <c r="Y590" s="3">
        <v>0.51</v>
      </c>
      <c r="Z590" s="3">
        <v>0</v>
      </c>
      <c r="AA590" s="3">
        <v>0</v>
      </c>
      <c r="AB590" s="3">
        <v>0</v>
      </c>
      <c r="AC590" s="3">
        <v>0.09</v>
      </c>
      <c r="AD590" s="3">
        <v>0</v>
      </c>
      <c r="AE590" s="3">
        <v>0</v>
      </c>
      <c r="AF590" s="3">
        <v>2.82</v>
      </c>
      <c r="AG590" s="3">
        <v>2.2200000000000002</v>
      </c>
      <c r="AH590" s="3">
        <v>73.91</v>
      </c>
      <c r="AI590" s="3">
        <v>85.69</v>
      </c>
      <c r="AJ590" s="3">
        <v>45</v>
      </c>
      <c r="AK590" s="3">
        <v>0.18</v>
      </c>
      <c r="AL590" s="3">
        <v>3.93</v>
      </c>
      <c r="AM590" s="3">
        <v>2.17</v>
      </c>
      <c r="AN590" s="3">
        <v>0.05</v>
      </c>
      <c r="AO590" s="3">
        <v>8.1300000000000008</v>
      </c>
      <c r="AP590" s="3">
        <v>0.05</v>
      </c>
      <c r="AQ590" s="3">
        <v>0</v>
      </c>
    </row>
    <row r="591" spans="1:43">
      <c r="A591" s="2" t="s">
        <v>991</v>
      </c>
      <c r="B591" s="3" t="s">
        <v>127</v>
      </c>
      <c r="C591" s="2">
        <v>1</v>
      </c>
      <c r="D591" s="3" t="s">
        <v>45</v>
      </c>
      <c r="E591" s="3">
        <v>0</v>
      </c>
      <c r="F591" s="3">
        <v>181</v>
      </c>
      <c r="G591" s="3">
        <v>25</v>
      </c>
      <c r="H591" s="3">
        <v>3</v>
      </c>
      <c r="I591" s="18">
        <v>10000000</v>
      </c>
      <c r="J591" s="18">
        <v>10000000</v>
      </c>
      <c r="K591" s="3">
        <v>0</v>
      </c>
      <c r="L591" s="6">
        <v>1.2714558169103624E-3</v>
      </c>
      <c r="M591">
        <v>4.2182744550879631E-3</v>
      </c>
      <c r="N591">
        <v>1.9170013714733542E-3</v>
      </c>
      <c r="O591">
        <v>3.131313131313132E-2</v>
      </c>
      <c r="P591">
        <v>0</v>
      </c>
      <c r="Q591">
        <v>6.7737407300698755E-3</v>
      </c>
      <c r="R591" s="7">
        <v>0</v>
      </c>
      <c r="S591" s="7">
        <v>12615</v>
      </c>
      <c r="T591" s="3">
        <v>3129</v>
      </c>
      <c r="U591" s="3">
        <v>37.549999999999997</v>
      </c>
      <c r="V591" s="3">
        <v>33.33</v>
      </c>
      <c r="W591" s="3">
        <v>0.03</v>
      </c>
      <c r="X591" s="3">
        <v>1.75</v>
      </c>
      <c r="Y591" s="3">
        <v>0.98</v>
      </c>
      <c r="Z591" s="3">
        <v>0.03</v>
      </c>
      <c r="AA591" s="3">
        <v>0.03</v>
      </c>
      <c r="AB591" s="3">
        <v>0.32</v>
      </c>
      <c r="AC591" s="3">
        <v>2.42</v>
      </c>
      <c r="AD591" s="3">
        <v>34.520000000000003</v>
      </c>
      <c r="AE591" s="3">
        <v>0.12</v>
      </c>
      <c r="AF591" s="3">
        <v>2.21</v>
      </c>
      <c r="AG591" s="3">
        <v>4.92</v>
      </c>
      <c r="AH591" s="3">
        <v>69.650000000000006</v>
      </c>
      <c r="AI591" s="3">
        <v>76.08</v>
      </c>
      <c r="AJ591" s="3">
        <v>45.83</v>
      </c>
      <c r="AK591" s="3">
        <v>0.52</v>
      </c>
      <c r="AL591" s="3">
        <v>2.62</v>
      </c>
      <c r="AM591" s="3">
        <v>2.2400000000000002</v>
      </c>
      <c r="AN591" s="3">
        <v>0.92</v>
      </c>
      <c r="AO591" s="3">
        <v>2.93</v>
      </c>
      <c r="AP591" s="3">
        <v>0</v>
      </c>
      <c r="AQ591" s="3">
        <v>0</v>
      </c>
    </row>
    <row r="592" spans="1:43">
      <c r="A592" s="2" t="s">
        <v>992</v>
      </c>
      <c r="B592" s="3" t="s">
        <v>145</v>
      </c>
      <c r="C592" s="2">
        <v>3</v>
      </c>
      <c r="D592" s="3" t="s">
        <v>45</v>
      </c>
      <c r="E592" s="3">
        <v>1</v>
      </c>
      <c r="F592" s="3">
        <v>182</v>
      </c>
      <c r="G592" s="3">
        <v>25</v>
      </c>
      <c r="H592" s="3">
        <v>3</v>
      </c>
      <c r="I592" s="20">
        <v>1000000</v>
      </c>
      <c r="J592" s="20">
        <v>1000000</v>
      </c>
      <c r="K592" s="3">
        <v>0</v>
      </c>
      <c r="L592" s="3">
        <v>9.1575091575091575E-4</v>
      </c>
      <c r="M592">
        <v>1.5845458553791886E-4</v>
      </c>
      <c r="N592">
        <v>0</v>
      </c>
      <c r="O592">
        <v>5.9523809523809521E-3</v>
      </c>
      <c r="P592">
        <v>0</v>
      </c>
      <c r="Q592">
        <v>8.7799835414202653E-4</v>
      </c>
      <c r="R592" s="7">
        <v>0</v>
      </c>
      <c r="S592" s="7"/>
      <c r="T592" s="3">
        <v>1444</v>
      </c>
      <c r="U592" s="3">
        <v>47.5</v>
      </c>
      <c r="V592" s="3">
        <v>10</v>
      </c>
      <c r="W592" s="3">
        <v>0.25</v>
      </c>
      <c r="X592" s="3">
        <v>5.05</v>
      </c>
      <c r="Y592" s="3">
        <v>1.18</v>
      </c>
      <c r="Z592" s="3">
        <v>0.31</v>
      </c>
      <c r="AA592" s="3">
        <v>0</v>
      </c>
      <c r="AB592" s="3">
        <v>0</v>
      </c>
      <c r="AC592" s="3">
        <v>0.31</v>
      </c>
      <c r="AD592" s="3">
        <v>60</v>
      </c>
      <c r="AE592" s="3">
        <v>0.06</v>
      </c>
      <c r="AF592" s="3">
        <v>1.1200000000000001</v>
      </c>
      <c r="AG592" s="3">
        <v>1.1200000000000001</v>
      </c>
      <c r="AH592" s="3">
        <v>77.97</v>
      </c>
      <c r="AI592" s="3">
        <v>83.91</v>
      </c>
      <c r="AJ592" s="3">
        <v>56.45</v>
      </c>
      <c r="AK592" s="3">
        <v>0.12</v>
      </c>
      <c r="AL592" s="3">
        <v>4.43</v>
      </c>
      <c r="AM592" s="3">
        <v>1.37</v>
      </c>
      <c r="AN592" s="3">
        <v>0.31</v>
      </c>
      <c r="AO592" s="3">
        <v>6.86</v>
      </c>
      <c r="AP592" s="3">
        <v>0</v>
      </c>
      <c r="AQ592" s="3">
        <v>0</v>
      </c>
    </row>
    <row r="593" spans="1:43">
      <c r="A593" s="2" t="s">
        <v>987</v>
      </c>
      <c r="B593" s="3" t="s">
        <v>28</v>
      </c>
      <c r="C593" s="2">
        <v>1</v>
      </c>
      <c r="D593" s="3" t="s">
        <v>49</v>
      </c>
      <c r="E593" s="3">
        <v>0</v>
      </c>
      <c r="F593" s="3">
        <v>185</v>
      </c>
      <c r="G593" s="3">
        <v>29</v>
      </c>
      <c r="H593" s="3">
        <v>3</v>
      </c>
      <c r="I593" s="18">
        <v>60000000</v>
      </c>
      <c r="J593" s="18">
        <v>60000000</v>
      </c>
      <c r="K593" s="3">
        <v>0</v>
      </c>
      <c r="L593" s="2">
        <v>4.5454545454545456E-2</v>
      </c>
      <c r="M593">
        <v>7.4909267261155502E-2</v>
      </c>
      <c r="N593">
        <v>6.4583333333333326E-2</v>
      </c>
      <c r="O593">
        <v>0.3</v>
      </c>
      <c r="P593">
        <v>0.02</v>
      </c>
      <c r="Q593">
        <v>5.2656247397182207E-2</v>
      </c>
      <c r="R593" s="7">
        <v>17989238</v>
      </c>
      <c r="S593" s="7">
        <v>39906229</v>
      </c>
      <c r="T593" s="3">
        <v>1862</v>
      </c>
      <c r="U593" s="3">
        <v>39.24</v>
      </c>
      <c r="V593" s="3">
        <v>16.670000000000002</v>
      </c>
      <c r="W593" s="3">
        <v>0.1</v>
      </c>
      <c r="X593" s="3">
        <v>2.1800000000000002</v>
      </c>
      <c r="Y593" s="3">
        <v>0.82</v>
      </c>
      <c r="Z593" s="3">
        <v>0.19</v>
      </c>
      <c r="AA593" s="3">
        <v>0</v>
      </c>
      <c r="AB593" s="3">
        <v>0.39</v>
      </c>
      <c r="AC593" s="3">
        <v>3.63</v>
      </c>
      <c r="AD593" s="3">
        <v>41.33</v>
      </c>
      <c r="AE593" s="3">
        <v>0.15</v>
      </c>
      <c r="AF593" s="3">
        <v>4.3499999999999996</v>
      </c>
      <c r="AG593" s="3">
        <v>4.74</v>
      </c>
      <c r="AH593" s="3">
        <v>76.650000000000006</v>
      </c>
      <c r="AI593" s="3">
        <v>84.09</v>
      </c>
      <c r="AJ593" s="3">
        <v>67.27</v>
      </c>
      <c r="AK593" s="3">
        <v>0.57999999999999996</v>
      </c>
      <c r="AL593" s="3">
        <v>3.14</v>
      </c>
      <c r="AM593" s="3">
        <v>3.53</v>
      </c>
      <c r="AN593" s="3">
        <v>0.77</v>
      </c>
      <c r="AO593" s="3">
        <v>5.32</v>
      </c>
      <c r="AP593" s="3">
        <v>0.48</v>
      </c>
      <c r="AQ593" s="3">
        <v>0</v>
      </c>
    </row>
    <row r="594" spans="1:43" ht="15.5">
      <c r="A594" s="2" t="s">
        <v>993</v>
      </c>
      <c r="B594" s="3" t="s">
        <v>95</v>
      </c>
      <c r="C594" s="2">
        <v>2</v>
      </c>
      <c r="D594" s="3" t="s">
        <v>125</v>
      </c>
      <c r="E594" s="3">
        <v>0</v>
      </c>
      <c r="F594" s="3">
        <v>183</v>
      </c>
      <c r="G594" s="3">
        <v>28</v>
      </c>
      <c r="H594" s="3">
        <v>2</v>
      </c>
      <c r="I594" s="18">
        <v>10000000</v>
      </c>
      <c r="J594" s="18">
        <v>10000000</v>
      </c>
      <c r="K594" s="3">
        <v>0</v>
      </c>
      <c r="L594" s="5">
        <v>1.1904761904761904E-2</v>
      </c>
      <c r="M594">
        <v>2.445616994998288E-2</v>
      </c>
      <c r="N594">
        <v>2.1130952380952382E-2</v>
      </c>
      <c r="O594">
        <v>8.3333333333333329E-2</v>
      </c>
      <c r="P594">
        <v>0</v>
      </c>
      <c r="Q594">
        <v>1.9380739020952858E-2</v>
      </c>
      <c r="R594" s="7">
        <v>0</v>
      </c>
      <c r="S594" s="7">
        <v>0</v>
      </c>
      <c r="T594" s="3">
        <v>1650</v>
      </c>
      <c r="U594" s="3">
        <v>27.37</v>
      </c>
      <c r="V594" s="3">
        <v>35.29</v>
      </c>
      <c r="W594" s="3">
        <v>0</v>
      </c>
      <c r="X594" s="3">
        <v>3.22</v>
      </c>
      <c r="Y594" s="3">
        <v>2.1800000000000002</v>
      </c>
      <c r="Z594" s="3">
        <v>0.38</v>
      </c>
      <c r="AA594" s="3">
        <v>0.05</v>
      </c>
      <c r="AB594" s="3">
        <v>0.22</v>
      </c>
      <c r="AC594" s="3">
        <v>1.53</v>
      </c>
      <c r="AD594" s="3">
        <v>46.43</v>
      </c>
      <c r="AE594" s="3">
        <v>0.22</v>
      </c>
      <c r="AF594" s="3">
        <v>1.1499999999999999</v>
      </c>
      <c r="AG594" s="3">
        <v>3.6</v>
      </c>
      <c r="AH594" s="3">
        <v>83</v>
      </c>
      <c r="AI594" s="3">
        <v>85.84</v>
      </c>
      <c r="AJ594" s="3">
        <v>56.52</v>
      </c>
      <c r="AK594" s="3">
        <v>0.44</v>
      </c>
      <c r="AL594" s="3">
        <v>4.09</v>
      </c>
      <c r="AM594" s="3">
        <v>2.84</v>
      </c>
      <c r="AN594" s="3">
        <v>1.25</v>
      </c>
      <c r="AO594" s="3">
        <v>4.42</v>
      </c>
      <c r="AP594" s="3">
        <v>1.8</v>
      </c>
      <c r="AQ594" s="3">
        <v>2.62</v>
      </c>
    </row>
    <row r="595" spans="1:43" ht="15.5">
      <c r="A595" s="2" t="s">
        <v>994</v>
      </c>
      <c r="B595" s="3" t="s">
        <v>126</v>
      </c>
      <c r="C595" s="2">
        <v>2</v>
      </c>
      <c r="D595" s="3" t="s">
        <v>274</v>
      </c>
      <c r="E595" s="3">
        <v>1</v>
      </c>
      <c r="F595" s="3">
        <v>179</v>
      </c>
      <c r="G595" s="3">
        <v>32</v>
      </c>
      <c r="H595" s="3">
        <v>1</v>
      </c>
      <c r="I595" s="20">
        <v>1500000</v>
      </c>
      <c r="J595" s="20">
        <v>1500000</v>
      </c>
      <c r="K595" s="3">
        <v>0</v>
      </c>
      <c r="L595" s="5">
        <v>1.1904761904761904E-2</v>
      </c>
      <c r="M595">
        <v>2.3730591527255287E-2</v>
      </c>
      <c r="N595">
        <v>1.2417898193760261E-2</v>
      </c>
      <c r="O595">
        <v>0.16666666666666666</v>
      </c>
      <c r="P595">
        <v>0</v>
      </c>
      <c r="Q595">
        <v>3.4261610692776903E-2</v>
      </c>
      <c r="R595" s="7">
        <v>14510</v>
      </c>
      <c r="S595" s="7"/>
      <c r="T595" s="3">
        <v>2334</v>
      </c>
      <c r="U595" s="3">
        <v>32.26</v>
      </c>
      <c r="V595" s="3">
        <v>34.78</v>
      </c>
      <c r="W595" s="3">
        <v>0.27</v>
      </c>
      <c r="X595" s="3">
        <v>5.24</v>
      </c>
      <c r="Y595" s="3">
        <v>2.16</v>
      </c>
      <c r="Z595" s="3">
        <v>0.39</v>
      </c>
      <c r="AA595" s="3">
        <v>0.04</v>
      </c>
      <c r="AB595" s="3">
        <v>0.04</v>
      </c>
      <c r="AC595" s="3">
        <v>0.12</v>
      </c>
      <c r="AD595" s="3">
        <v>66.67</v>
      </c>
      <c r="AE595" s="3">
        <v>0</v>
      </c>
      <c r="AF595" s="3">
        <v>0.08</v>
      </c>
      <c r="AG595" s="3">
        <v>0.5</v>
      </c>
      <c r="AH595" s="3">
        <v>88.21</v>
      </c>
      <c r="AI595" s="3">
        <v>89.47</v>
      </c>
      <c r="AJ595" s="3">
        <v>48</v>
      </c>
      <c r="AK595" s="3">
        <v>0.04</v>
      </c>
      <c r="AL595" s="3">
        <v>3.55</v>
      </c>
      <c r="AM595" s="3">
        <v>0.19</v>
      </c>
      <c r="AN595" s="3">
        <v>0.08</v>
      </c>
      <c r="AO595" s="3">
        <v>4.28</v>
      </c>
      <c r="AP595" s="3">
        <v>0</v>
      </c>
      <c r="AQ595" s="3">
        <v>0</v>
      </c>
    </row>
    <row r="596" spans="1:43">
      <c r="A596" s="2" t="s">
        <v>995</v>
      </c>
      <c r="B596" s="3" t="s">
        <v>143</v>
      </c>
      <c r="C596" s="2">
        <v>3</v>
      </c>
      <c r="D596" s="3" t="s">
        <v>142</v>
      </c>
      <c r="E596" s="3">
        <v>1</v>
      </c>
      <c r="F596" s="3">
        <v>182</v>
      </c>
      <c r="G596" s="3">
        <v>26</v>
      </c>
      <c r="H596" s="3">
        <v>3</v>
      </c>
      <c r="I596" s="18">
        <v>3500000</v>
      </c>
      <c r="J596" s="18">
        <v>3500000</v>
      </c>
      <c r="K596" s="3">
        <v>0</v>
      </c>
      <c r="L596" s="3">
        <v>3.2967032967032968E-2</v>
      </c>
      <c r="M596">
        <v>5.612423071912738E-2</v>
      </c>
      <c r="N596">
        <v>3.5714285714285712E-2</v>
      </c>
      <c r="O596">
        <v>0.2857142857142857</v>
      </c>
      <c r="P596">
        <v>0</v>
      </c>
      <c r="Q596">
        <v>6.0406774220131763E-2</v>
      </c>
      <c r="R596" s="7">
        <v>0</v>
      </c>
      <c r="S596" s="7">
        <v>0</v>
      </c>
      <c r="T596" s="3">
        <v>1722</v>
      </c>
      <c r="U596" s="3">
        <v>46.81</v>
      </c>
      <c r="V596" s="3">
        <v>50</v>
      </c>
      <c r="W596" s="3">
        <v>0.47</v>
      </c>
      <c r="X596" s="3">
        <v>4.49</v>
      </c>
      <c r="Y596" s="3">
        <v>0.47</v>
      </c>
      <c r="Z596" s="3">
        <v>0.1</v>
      </c>
      <c r="AA596" s="3">
        <v>0</v>
      </c>
      <c r="AB596" s="3">
        <v>0</v>
      </c>
      <c r="AC596" s="3">
        <v>0.1</v>
      </c>
      <c r="AD596" s="3">
        <v>0</v>
      </c>
      <c r="AE596" s="3">
        <v>0</v>
      </c>
      <c r="AF596" s="3">
        <v>0</v>
      </c>
      <c r="AG596" s="3">
        <v>0.37</v>
      </c>
      <c r="AH596" s="3">
        <v>88.01</v>
      </c>
      <c r="AI596" s="3">
        <v>92.67</v>
      </c>
      <c r="AJ596" s="3">
        <v>62.86</v>
      </c>
      <c r="AK596" s="3">
        <v>0.05</v>
      </c>
      <c r="AL596" s="3">
        <v>5.44</v>
      </c>
      <c r="AM596" s="3">
        <v>0.52</v>
      </c>
      <c r="AN596" s="3">
        <v>0.16</v>
      </c>
      <c r="AO596" s="3">
        <v>8.4700000000000006</v>
      </c>
      <c r="AP596" s="3">
        <v>0.1</v>
      </c>
      <c r="AQ596" s="3">
        <v>0</v>
      </c>
    </row>
    <row r="597" spans="1:43" ht="15.5">
      <c r="A597" s="2" t="s">
        <v>996</v>
      </c>
      <c r="B597" s="3" t="s">
        <v>185</v>
      </c>
      <c r="C597" s="2">
        <v>2</v>
      </c>
      <c r="D597" s="3" t="s">
        <v>142</v>
      </c>
      <c r="E597" s="3">
        <v>1</v>
      </c>
      <c r="F597" s="3">
        <v>180</v>
      </c>
      <c r="G597" s="3">
        <v>28</v>
      </c>
      <c r="H597" s="3">
        <v>2</v>
      </c>
      <c r="I597" s="20">
        <v>2500000</v>
      </c>
      <c r="J597" s="20">
        <v>2500000</v>
      </c>
      <c r="K597" s="3">
        <v>0</v>
      </c>
      <c r="L597" s="5">
        <v>4.5454545454545456E-2</v>
      </c>
      <c r="M597">
        <v>5.4947331166781931E-2</v>
      </c>
      <c r="N597">
        <v>3.7718116044829053E-2</v>
      </c>
      <c r="O597">
        <v>0.22222222222222221</v>
      </c>
      <c r="P597">
        <v>5.6249999999999998E-3</v>
      </c>
      <c r="Q597">
        <v>4.9591807702437103E-2</v>
      </c>
      <c r="R597" s="7">
        <v>297353</v>
      </c>
      <c r="S597" s="7"/>
      <c r="T597" s="3">
        <v>2270</v>
      </c>
      <c r="U597" s="3">
        <v>42.86</v>
      </c>
      <c r="V597" s="3">
        <v>22.86</v>
      </c>
      <c r="W597" s="3">
        <v>0.16</v>
      </c>
      <c r="X597" s="3">
        <v>3.25</v>
      </c>
      <c r="Y597" s="3">
        <v>1.27</v>
      </c>
      <c r="Z597" s="3">
        <v>0.04</v>
      </c>
      <c r="AA597" s="3">
        <v>0</v>
      </c>
      <c r="AB597" s="3">
        <v>0</v>
      </c>
      <c r="AC597" s="3">
        <v>1.27</v>
      </c>
      <c r="AD597" s="3">
        <v>25</v>
      </c>
      <c r="AE597" s="3">
        <v>0.12</v>
      </c>
      <c r="AF597" s="3">
        <v>1.59</v>
      </c>
      <c r="AG597" s="3">
        <v>4.72</v>
      </c>
      <c r="AH597" s="3">
        <v>81.209999999999994</v>
      </c>
      <c r="AI597" s="3">
        <v>86.06</v>
      </c>
      <c r="AJ597" s="3">
        <v>50</v>
      </c>
      <c r="AK597" s="3">
        <v>0.36</v>
      </c>
      <c r="AL597" s="3">
        <v>4.28</v>
      </c>
      <c r="AM597" s="3">
        <v>2.2599999999999998</v>
      </c>
      <c r="AN597" s="3">
        <v>0.56000000000000005</v>
      </c>
      <c r="AO597" s="3">
        <v>5.59</v>
      </c>
      <c r="AP597" s="3">
        <v>0.2</v>
      </c>
      <c r="AQ597" s="3">
        <v>0.12</v>
      </c>
    </row>
    <row r="598" spans="1:43" ht="15.5">
      <c r="A598" s="2" t="s">
        <v>997</v>
      </c>
      <c r="B598" s="3" t="s">
        <v>32</v>
      </c>
      <c r="C598" s="2">
        <v>2</v>
      </c>
      <c r="D598" s="3" t="s">
        <v>45</v>
      </c>
      <c r="E598" s="3">
        <v>0</v>
      </c>
      <c r="F598" s="3">
        <v>188</v>
      </c>
      <c r="G598" s="3">
        <v>26</v>
      </c>
      <c r="H598" s="3">
        <v>3</v>
      </c>
      <c r="I598" s="18">
        <v>30000000</v>
      </c>
      <c r="J598" s="18">
        <v>30000000</v>
      </c>
      <c r="K598" s="3">
        <v>0</v>
      </c>
      <c r="L598" s="5">
        <v>5.1587301587301584E-2</v>
      </c>
      <c r="M598">
        <v>0.12541060737729146</v>
      </c>
      <c r="N598">
        <v>8.5069444444444448E-2</v>
      </c>
      <c r="O598">
        <v>0.82857142857142851</v>
      </c>
      <c r="P598">
        <v>2.1052631578947368E-3</v>
      </c>
      <c r="Q598">
        <v>0.14244389556884079</v>
      </c>
      <c r="R598" s="7">
        <v>0</v>
      </c>
      <c r="S598" s="8">
        <v>0</v>
      </c>
      <c r="T598" s="3">
        <v>1318</v>
      </c>
      <c r="U598" s="3">
        <v>45.45</v>
      </c>
      <c r="V598" s="3">
        <v>58.33</v>
      </c>
      <c r="W598" s="3">
        <v>0.41</v>
      </c>
      <c r="X598" s="3">
        <v>5.74</v>
      </c>
      <c r="Y598" s="3">
        <v>1.43</v>
      </c>
      <c r="Z598" s="3">
        <v>7.0000000000000007E-2</v>
      </c>
      <c r="AA598" s="3">
        <v>0</v>
      </c>
      <c r="AB598" s="3">
        <v>7.0000000000000007E-2</v>
      </c>
      <c r="AC598" s="3">
        <v>1.43</v>
      </c>
      <c r="AD598" s="3">
        <v>19.05</v>
      </c>
      <c r="AE598" s="3">
        <v>7.0000000000000007E-2</v>
      </c>
      <c r="AF598" s="3">
        <v>0</v>
      </c>
      <c r="AG598" s="3">
        <v>2.3199999999999998</v>
      </c>
      <c r="AH598" s="3">
        <v>87.84</v>
      </c>
      <c r="AI598" s="3">
        <v>90.72</v>
      </c>
      <c r="AJ598" s="3">
        <v>67.349999999999994</v>
      </c>
      <c r="AK598" s="3">
        <v>0.14000000000000001</v>
      </c>
      <c r="AL598" s="3">
        <v>7.92</v>
      </c>
      <c r="AM598" s="3">
        <v>1.0900000000000001</v>
      </c>
      <c r="AN598" s="3">
        <v>1.0900000000000001</v>
      </c>
      <c r="AO598" s="3">
        <v>7.44</v>
      </c>
      <c r="AP598" s="3">
        <v>0</v>
      </c>
      <c r="AQ598" s="3">
        <v>0</v>
      </c>
    </row>
    <row r="599" spans="1:43">
      <c r="A599" s="2" t="s">
        <v>998</v>
      </c>
      <c r="B599" s="3" t="s">
        <v>196</v>
      </c>
      <c r="C599" s="2">
        <v>3</v>
      </c>
      <c r="D599" s="3" t="s">
        <v>21</v>
      </c>
      <c r="E599" s="3">
        <v>1</v>
      </c>
      <c r="F599" s="3">
        <v>186</v>
      </c>
      <c r="G599" s="3">
        <v>30</v>
      </c>
      <c r="H599" s="3">
        <v>2</v>
      </c>
      <c r="I599" s="20">
        <v>1000000</v>
      </c>
      <c r="J599" s="20">
        <v>1000000</v>
      </c>
      <c r="K599" s="3">
        <v>0</v>
      </c>
      <c r="L599" s="3">
        <v>4.578754578754579E-3</v>
      </c>
      <c r="M599">
        <v>5.5763157628754306E-2</v>
      </c>
      <c r="N599">
        <v>1.231060606060606E-2</v>
      </c>
      <c r="O599">
        <v>0.33333333333333331</v>
      </c>
      <c r="P599">
        <v>0</v>
      </c>
      <c r="Q599">
        <v>8.1713355234263985E-2</v>
      </c>
      <c r="R599" s="7">
        <v>0</v>
      </c>
      <c r="S599" s="7"/>
      <c r="T599" s="3">
        <v>2166</v>
      </c>
      <c r="U599" s="3">
        <v>59.22</v>
      </c>
      <c r="V599" s="3">
        <v>66.67</v>
      </c>
      <c r="W599" s="3">
        <v>0.71</v>
      </c>
      <c r="X599" s="3">
        <v>7.06</v>
      </c>
      <c r="Y599" s="3">
        <v>0.42</v>
      </c>
      <c r="Z599" s="3">
        <v>0.08</v>
      </c>
      <c r="AA599" s="3">
        <v>0</v>
      </c>
      <c r="AB599" s="3">
        <v>0.08</v>
      </c>
      <c r="AC599" s="3">
        <v>0.5</v>
      </c>
      <c r="AD599" s="3">
        <v>33.33</v>
      </c>
      <c r="AE599" s="3">
        <v>0</v>
      </c>
      <c r="AF599" s="3">
        <v>0.08</v>
      </c>
      <c r="AG599" s="3">
        <v>0.5</v>
      </c>
      <c r="AH599" s="3">
        <v>86.02</v>
      </c>
      <c r="AI599" s="3">
        <v>92.24</v>
      </c>
      <c r="AJ599" s="3">
        <v>56.87</v>
      </c>
      <c r="AK599" s="3">
        <v>0</v>
      </c>
      <c r="AL599" s="3">
        <v>7.4</v>
      </c>
      <c r="AM599" s="3">
        <v>1.33</v>
      </c>
      <c r="AN599" s="3">
        <v>0.75</v>
      </c>
      <c r="AO599" s="3">
        <v>9.93</v>
      </c>
      <c r="AP599" s="3">
        <v>0.04</v>
      </c>
      <c r="AQ599" s="3">
        <v>0</v>
      </c>
    </row>
    <row r="600" spans="1:43" ht="15.5">
      <c r="A600" s="2" t="s">
        <v>999</v>
      </c>
      <c r="B600" s="3" t="s">
        <v>8</v>
      </c>
      <c r="C600" s="2">
        <v>2</v>
      </c>
      <c r="D600" s="3" t="s">
        <v>108</v>
      </c>
      <c r="E600" s="3">
        <v>1</v>
      </c>
      <c r="F600" s="3">
        <v>175</v>
      </c>
      <c r="G600" s="3">
        <v>28</v>
      </c>
      <c r="H600" s="3">
        <v>2</v>
      </c>
      <c r="I600" s="18">
        <v>50000000</v>
      </c>
      <c r="J600" s="18">
        <v>50000000</v>
      </c>
      <c r="K600" s="3">
        <v>0</v>
      </c>
      <c r="L600" s="5">
        <v>7.1428571428571425E-2</v>
      </c>
      <c r="M600">
        <v>9.8970514297100659E-2</v>
      </c>
      <c r="N600">
        <v>6.6964285714285712E-2</v>
      </c>
      <c r="O600">
        <v>1.375</v>
      </c>
      <c r="P600">
        <v>5.0000000000000001E-3</v>
      </c>
      <c r="Q600">
        <v>0.18248734550572504</v>
      </c>
      <c r="R600" s="7">
        <v>609636</v>
      </c>
      <c r="S600" s="7">
        <v>1941160</v>
      </c>
      <c r="T600" s="3">
        <v>2873</v>
      </c>
      <c r="U600" s="3">
        <v>43.48</v>
      </c>
      <c r="V600" s="3">
        <v>0</v>
      </c>
      <c r="W600" s="3">
        <v>0.06</v>
      </c>
      <c r="X600" s="3">
        <v>3.35</v>
      </c>
      <c r="Y600" s="3">
        <v>0.6</v>
      </c>
      <c r="Z600" s="3">
        <v>0.09</v>
      </c>
      <c r="AA600" s="3">
        <v>0</v>
      </c>
      <c r="AB600" s="3">
        <v>0.09</v>
      </c>
      <c r="AC600" s="3">
        <v>0.94</v>
      </c>
      <c r="AD600" s="3">
        <v>36.67</v>
      </c>
      <c r="AE600" s="3">
        <v>0</v>
      </c>
      <c r="AF600" s="3">
        <v>0.44</v>
      </c>
      <c r="AG600" s="3">
        <v>1.85</v>
      </c>
      <c r="AH600" s="3">
        <v>92.77</v>
      </c>
      <c r="AI600" s="3">
        <v>94.28</v>
      </c>
      <c r="AJ600" s="3">
        <v>69.77</v>
      </c>
      <c r="AK600" s="3">
        <v>0.25</v>
      </c>
      <c r="AL600" s="3">
        <v>7.89</v>
      </c>
      <c r="AM600" s="3">
        <v>0.94</v>
      </c>
      <c r="AN600" s="3">
        <v>0.31</v>
      </c>
      <c r="AO600" s="3">
        <v>5.92</v>
      </c>
      <c r="AP600" s="3">
        <v>0</v>
      </c>
      <c r="AQ600" s="3">
        <v>0.22</v>
      </c>
    </row>
    <row r="601" spans="1:43">
      <c r="A601" s="3" t="s">
        <v>374</v>
      </c>
      <c r="B601" s="3" t="s">
        <v>155</v>
      </c>
      <c r="C601" s="2">
        <v>1</v>
      </c>
      <c r="D601" s="3" t="s">
        <v>24</v>
      </c>
      <c r="E601" s="3">
        <v>1</v>
      </c>
      <c r="F601" s="3">
        <v>177</v>
      </c>
      <c r="G601" s="3">
        <v>25</v>
      </c>
      <c r="H601" s="3">
        <v>4</v>
      </c>
      <c r="I601" s="18">
        <v>25000000</v>
      </c>
      <c r="J601" s="18">
        <v>25000000</v>
      </c>
      <c r="K601" s="3">
        <v>0</v>
      </c>
      <c r="L601" s="2">
        <v>6.993006993006993E-3</v>
      </c>
      <c r="M601">
        <v>1.1676083311506357E-2</v>
      </c>
      <c r="N601">
        <v>7.8125E-3</v>
      </c>
      <c r="O601">
        <v>6.4102564102564111E-2</v>
      </c>
      <c r="P601">
        <v>7.6923076923076923E-4</v>
      </c>
      <c r="Q601">
        <v>1.3006786064262674E-2</v>
      </c>
      <c r="R601" s="7">
        <v>1046199</v>
      </c>
      <c r="S601" s="7">
        <v>2095422.7142857143</v>
      </c>
      <c r="T601" s="3">
        <v>2176</v>
      </c>
      <c r="U601" s="3">
        <v>10.53</v>
      </c>
      <c r="V601" s="3">
        <v>0</v>
      </c>
      <c r="W601" s="3">
        <v>0</v>
      </c>
      <c r="X601" s="3">
        <v>1.74</v>
      </c>
      <c r="Y601" s="3">
        <v>0.45</v>
      </c>
      <c r="Z601" s="3">
        <v>0.12</v>
      </c>
      <c r="AA601" s="3">
        <v>0</v>
      </c>
      <c r="AB601" s="3">
        <v>0.41</v>
      </c>
      <c r="AC601" s="3">
        <v>2.52</v>
      </c>
      <c r="AD601" s="3">
        <v>37.700000000000003</v>
      </c>
      <c r="AE601" s="3">
        <v>0.12</v>
      </c>
      <c r="AF601" s="3">
        <v>2.9</v>
      </c>
      <c r="AG601" s="3">
        <v>6.2</v>
      </c>
      <c r="AH601" s="3">
        <v>76.069999999999993</v>
      </c>
      <c r="AI601" s="3">
        <v>83.11</v>
      </c>
      <c r="AJ601" s="3">
        <v>53.85</v>
      </c>
      <c r="AK601" s="3">
        <v>0.54</v>
      </c>
      <c r="AL601" s="3">
        <v>2.52</v>
      </c>
      <c r="AM601" s="3">
        <v>3.93</v>
      </c>
      <c r="AN601" s="3">
        <v>1.08</v>
      </c>
      <c r="AO601" s="3">
        <v>4.09</v>
      </c>
      <c r="AP601" s="3">
        <v>0.74</v>
      </c>
      <c r="AQ601" s="3">
        <v>0.37</v>
      </c>
    </row>
    <row r="602" spans="1:43">
      <c r="A602" s="3" t="s">
        <v>377</v>
      </c>
      <c r="B602" s="3" t="s">
        <v>113</v>
      </c>
      <c r="C602" s="2">
        <v>1</v>
      </c>
      <c r="D602" s="3" t="s">
        <v>24</v>
      </c>
      <c r="E602" s="3">
        <v>0</v>
      </c>
      <c r="F602" s="3">
        <v>180</v>
      </c>
      <c r="G602" s="3">
        <v>27</v>
      </c>
      <c r="H602" s="3">
        <v>4</v>
      </c>
      <c r="I602" s="18">
        <v>17500000</v>
      </c>
      <c r="J602" s="18">
        <v>17500000</v>
      </c>
      <c r="K602" s="3">
        <v>0</v>
      </c>
      <c r="L602" s="6">
        <v>2.2250476795931343E-3</v>
      </c>
      <c r="M602">
        <v>9.2880200006427074E-3</v>
      </c>
      <c r="N602">
        <v>6.4833382848088726E-3</v>
      </c>
      <c r="O602">
        <v>8.3333333333333329E-2</v>
      </c>
      <c r="P602">
        <v>4.7619047619047619E-4</v>
      </c>
      <c r="Q602">
        <v>1.2399449339727316E-2</v>
      </c>
      <c r="R602" s="7">
        <v>16481</v>
      </c>
      <c r="S602" s="7">
        <v>43719</v>
      </c>
      <c r="T602" s="3">
        <v>2468</v>
      </c>
      <c r="U602" s="3">
        <v>43.66</v>
      </c>
      <c r="V602" s="3">
        <v>0</v>
      </c>
      <c r="W602" s="3">
        <v>7.0000000000000007E-2</v>
      </c>
      <c r="X602" s="3">
        <v>2.84</v>
      </c>
      <c r="Y602" s="3">
        <v>1.46</v>
      </c>
      <c r="Z602" s="3">
        <v>0.11</v>
      </c>
      <c r="AA602" s="3">
        <v>0</v>
      </c>
      <c r="AB602" s="3">
        <v>0.28999999999999998</v>
      </c>
      <c r="AC602" s="3">
        <v>2.48</v>
      </c>
      <c r="AD602" s="3">
        <v>47.06</v>
      </c>
      <c r="AE602" s="3">
        <v>0.04</v>
      </c>
      <c r="AF602" s="3">
        <v>1.28</v>
      </c>
      <c r="AG602" s="3">
        <v>3.72</v>
      </c>
      <c r="AH602" s="3">
        <v>74.790000000000006</v>
      </c>
      <c r="AI602" s="3">
        <v>77.69</v>
      </c>
      <c r="AJ602" s="3">
        <v>64</v>
      </c>
      <c r="AK602" s="3">
        <v>0.44</v>
      </c>
      <c r="AL602" s="3">
        <v>3.28</v>
      </c>
      <c r="AM602" s="3">
        <v>1.97</v>
      </c>
      <c r="AN602" s="3">
        <v>0.84</v>
      </c>
      <c r="AO602" s="3">
        <v>3.35</v>
      </c>
      <c r="AP602" s="3">
        <v>0</v>
      </c>
      <c r="AQ602" s="3">
        <v>0</v>
      </c>
    </row>
    <row r="603" spans="1:43">
      <c r="A603" s="3" t="s">
        <v>211</v>
      </c>
      <c r="B603" s="3" t="s">
        <v>12</v>
      </c>
      <c r="C603" s="2">
        <v>3</v>
      </c>
      <c r="D603" s="3" t="s">
        <v>24</v>
      </c>
      <c r="E603" s="3">
        <v>1</v>
      </c>
      <c r="F603" s="3">
        <v>194</v>
      </c>
      <c r="G603" s="3">
        <v>32</v>
      </c>
      <c r="H603" s="3">
        <v>3</v>
      </c>
      <c r="I603" s="18">
        <v>35000000</v>
      </c>
      <c r="J603" s="18">
        <v>35000000</v>
      </c>
      <c r="K603" s="3">
        <v>0</v>
      </c>
      <c r="L603" s="3">
        <v>0.53846153846153844</v>
      </c>
      <c r="M603">
        <v>0.62917067602468113</v>
      </c>
      <c r="N603">
        <v>0.625</v>
      </c>
      <c r="O603">
        <v>1.2</v>
      </c>
      <c r="P603">
        <v>7.0000000000000007E-2</v>
      </c>
      <c r="Q603">
        <v>0.25123826184258735</v>
      </c>
      <c r="R603" s="7">
        <v>19210958</v>
      </c>
      <c r="S603" s="7">
        <v>17133856</v>
      </c>
      <c r="T603" s="3">
        <v>3307</v>
      </c>
      <c r="U603" s="3">
        <v>75.3</v>
      </c>
      <c r="V603" s="3">
        <v>17.86</v>
      </c>
      <c r="W603" s="3">
        <v>0.52</v>
      </c>
      <c r="X603" s="3">
        <v>6.04</v>
      </c>
      <c r="Y603" s="3">
        <v>0.63</v>
      </c>
      <c r="Z603" s="3">
        <v>0.16</v>
      </c>
      <c r="AA603" s="3">
        <v>0</v>
      </c>
      <c r="AB603" s="3">
        <v>0.11</v>
      </c>
      <c r="AC603" s="3">
        <v>0.49</v>
      </c>
      <c r="AD603" s="3">
        <v>55.56</v>
      </c>
      <c r="AE603" s="3">
        <v>0.03</v>
      </c>
      <c r="AF603" s="3">
        <v>0</v>
      </c>
      <c r="AG603" s="3">
        <v>0.79</v>
      </c>
      <c r="AH603" s="3">
        <v>93.51</v>
      </c>
      <c r="AI603" s="3">
        <v>95.98</v>
      </c>
      <c r="AJ603" s="3">
        <v>63.07</v>
      </c>
      <c r="AK603" s="3">
        <v>0.03</v>
      </c>
      <c r="AL603" s="3">
        <v>6.45</v>
      </c>
      <c r="AM603" s="3">
        <v>0.46</v>
      </c>
      <c r="AN603" s="3">
        <v>0.44</v>
      </c>
      <c r="AO603" s="3">
        <v>9.61</v>
      </c>
      <c r="AP603" s="3">
        <v>0</v>
      </c>
      <c r="AQ603" s="3">
        <v>0</v>
      </c>
    </row>
    <row r="604" spans="1:43">
      <c r="A604" s="2" t="s">
        <v>1000</v>
      </c>
      <c r="B604" s="3" t="s">
        <v>52</v>
      </c>
      <c r="C604" s="2">
        <v>3</v>
      </c>
      <c r="D604" s="3" t="s">
        <v>39</v>
      </c>
      <c r="E604" s="3">
        <v>1</v>
      </c>
      <c r="F604" s="3">
        <v>186</v>
      </c>
      <c r="G604" s="3">
        <v>27</v>
      </c>
      <c r="H604" s="3">
        <v>3</v>
      </c>
      <c r="I604" s="20">
        <v>18000000</v>
      </c>
      <c r="J604" s="20">
        <v>18000000</v>
      </c>
      <c r="K604" s="3">
        <v>0</v>
      </c>
      <c r="L604" s="3">
        <v>2.1978021978021976E-2</v>
      </c>
      <c r="M604">
        <v>7.1205942845758402E-2</v>
      </c>
      <c r="N604">
        <v>6.9047619047619052E-2</v>
      </c>
      <c r="O604">
        <v>0.5</v>
      </c>
      <c r="P604">
        <v>0</v>
      </c>
      <c r="Q604">
        <v>7.2183521954944055E-2</v>
      </c>
      <c r="R604" s="7">
        <v>185302</v>
      </c>
      <c r="S604" s="7"/>
      <c r="T604" s="3">
        <v>3039</v>
      </c>
      <c r="U604" s="3">
        <v>59.13</v>
      </c>
      <c r="V604" s="3">
        <v>41.67</v>
      </c>
      <c r="W604" s="3">
        <v>0.8</v>
      </c>
      <c r="X604" s="3">
        <v>5.83</v>
      </c>
      <c r="Y604" s="3">
        <v>0.98</v>
      </c>
      <c r="Z604" s="3">
        <v>0.18</v>
      </c>
      <c r="AA604" s="3">
        <v>0</v>
      </c>
      <c r="AB604" s="3">
        <v>0.09</v>
      </c>
      <c r="AC604" s="3">
        <v>0.53</v>
      </c>
      <c r="AD604" s="3">
        <v>33.33</v>
      </c>
      <c r="AE604" s="3">
        <v>0.03</v>
      </c>
      <c r="AF604" s="3">
        <v>0.09</v>
      </c>
      <c r="AG604" s="3">
        <v>0.38</v>
      </c>
      <c r="AH604" s="3">
        <v>89.44</v>
      </c>
      <c r="AI604" s="3">
        <v>94.34</v>
      </c>
      <c r="AJ604" s="3">
        <v>52.97</v>
      </c>
      <c r="AK604" s="3">
        <v>0.06</v>
      </c>
      <c r="AL604" s="3">
        <v>4.7699999999999996</v>
      </c>
      <c r="AM604" s="3">
        <v>0.41</v>
      </c>
      <c r="AN604" s="3">
        <v>0.18</v>
      </c>
      <c r="AO604" s="3">
        <v>8</v>
      </c>
      <c r="AP604" s="3">
        <v>0</v>
      </c>
      <c r="AQ604" s="3">
        <v>0</v>
      </c>
    </row>
    <row r="605" spans="1:43">
      <c r="A605" s="2" t="s">
        <v>638</v>
      </c>
      <c r="B605" s="3" t="s">
        <v>163</v>
      </c>
      <c r="C605" s="2">
        <v>1</v>
      </c>
      <c r="D605" s="3" t="s">
        <v>147</v>
      </c>
      <c r="E605" s="3">
        <v>1</v>
      </c>
      <c r="F605" s="3">
        <v>179</v>
      </c>
      <c r="G605" s="3">
        <v>32</v>
      </c>
      <c r="H605" s="3">
        <v>3</v>
      </c>
      <c r="I605" s="18">
        <v>9000000</v>
      </c>
      <c r="J605" s="18">
        <v>9000000</v>
      </c>
      <c r="K605" s="3">
        <v>0</v>
      </c>
      <c r="L605" s="2">
        <v>6.993006993006993E-3</v>
      </c>
      <c r="M605">
        <v>1.8509454939283007E-2</v>
      </c>
      <c r="N605">
        <v>1.3076923076923076E-2</v>
      </c>
      <c r="O605">
        <v>9.0909090909090912E-2</v>
      </c>
      <c r="P605">
        <v>7.6923076923076923E-4</v>
      </c>
      <c r="Q605">
        <v>2.1808220518101901E-2</v>
      </c>
      <c r="R605" s="7">
        <v>415816</v>
      </c>
      <c r="S605" s="7">
        <v>426485</v>
      </c>
      <c r="T605" s="3">
        <v>2431</v>
      </c>
      <c r="U605" s="3">
        <v>0</v>
      </c>
      <c r="V605" s="3">
        <v>0</v>
      </c>
      <c r="W605" s="3">
        <v>0</v>
      </c>
      <c r="X605" s="3">
        <v>1.3</v>
      </c>
      <c r="Y605" s="3">
        <v>0.41</v>
      </c>
      <c r="Z605" s="3">
        <v>0.11</v>
      </c>
      <c r="AA605" s="3">
        <v>0</v>
      </c>
      <c r="AB605" s="3">
        <v>0.41</v>
      </c>
      <c r="AC605" s="3">
        <v>1.59</v>
      </c>
      <c r="AD605" s="3">
        <v>53.49</v>
      </c>
      <c r="AE605" s="3">
        <v>7.0000000000000007E-2</v>
      </c>
      <c r="AF605" s="3">
        <v>0.48</v>
      </c>
      <c r="AG605" s="3">
        <v>7.26</v>
      </c>
      <c r="AH605" s="3">
        <v>84.47</v>
      </c>
      <c r="AI605" s="3">
        <v>86.75</v>
      </c>
      <c r="AJ605" s="3">
        <v>28.57</v>
      </c>
      <c r="AK605" s="3">
        <v>0.44</v>
      </c>
      <c r="AL605" s="3">
        <v>1.67</v>
      </c>
      <c r="AM605" s="3">
        <v>1.07</v>
      </c>
      <c r="AN605" s="3">
        <v>0.19</v>
      </c>
      <c r="AO605" s="3">
        <v>2.37</v>
      </c>
      <c r="AP605" s="3">
        <v>0</v>
      </c>
      <c r="AQ605" s="3">
        <v>0.11</v>
      </c>
    </row>
    <row r="606" spans="1:43">
      <c r="A606" s="2" t="s">
        <v>1001</v>
      </c>
      <c r="B606" s="3" t="s">
        <v>146</v>
      </c>
      <c r="C606" s="2">
        <v>3</v>
      </c>
      <c r="D606" s="3" t="s">
        <v>147</v>
      </c>
      <c r="E606" s="3">
        <v>0</v>
      </c>
      <c r="F606" s="3">
        <v>176</v>
      </c>
      <c r="G606" s="3">
        <v>23</v>
      </c>
      <c r="H606" s="3">
        <v>3</v>
      </c>
      <c r="I606" s="20">
        <v>5000000</v>
      </c>
      <c r="J606" s="20">
        <v>5000000</v>
      </c>
      <c r="K606" s="3">
        <v>0</v>
      </c>
      <c r="L606" s="3">
        <v>4.578754578754579E-3</v>
      </c>
      <c r="M606">
        <v>5.9403892468698698E-2</v>
      </c>
      <c r="N606">
        <v>6.4213564213564216E-3</v>
      </c>
      <c r="O606">
        <v>0.58333333333333337</v>
      </c>
      <c r="P606">
        <v>0</v>
      </c>
      <c r="Q606">
        <v>0.10525651226651843</v>
      </c>
      <c r="R606" s="7">
        <v>0</v>
      </c>
      <c r="S606" s="7"/>
      <c r="T606" s="3">
        <v>1899</v>
      </c>
      <c r="U606" s="3">
        <v>38.33</v>
      </c>
      <c r="V606" s="3">
        <v>0</v>
      </c>
      <c r="W606" s="3">
        <v>0.09</v>
      </c>
      <c r="X606" s="3">
        <v>5.64</v>
      </c>
      <c r="Y606" s="3">
        <v>0.71</v>
      </c>
      <c r="Z606" s="3">
        <v>0</v>
      </c>
      <c r="AA606" s="3">
        <v>0</v>
      </c>
      <c r="AB606" s="3">
        <v>0</v>
      </c>
      <c r="AC606" s="3">
        <v>0.05</v>
      </c>
      <c r="AD606" s="3">
        <v>0</v>
      </c>
      <c r="AE606" s="3">
        <v>0.05</v>
      </c>
      <c r="AF606" s="3">
        <v>3.27</v>
      </c>
      <c r="AG606" s="3">
        <v>5.17</v>
      </c>
      <c r="AH606" s="3">
        <v>78.19</v>
      </c>
      <c r="AI606" s="3">
        <v>85.88</v>
      </c>
      <c r="AJ606" s="3">
        <v>50</v>
      </c>
      <c r="AK606" s="3">
        <v>0.47</v>
      </c>
      <c r="AL606" s="3">
        <v>5.21</v>
      </c>
      <c r="AM606" s="3">
        <v>2.7</v>
      </c>
      <c r="AN606" s="3">
        <v>0.19</v>
      </c>
      <c r="AO606" s="3">
        <v>8.5299999999999994</v>
      </c>
      <c r="AP606" s="3">
        <v>0</v>
      </c>
      <c r="AQ606" s="3">
        <v>0</v>
      </c>
    </row>
    <row r="607" spans="1:43" ht="15.5">
      <c r="A607" s="2" t="s">
        <v>1002</v>
      </c>
      <c r="B607" s="3" t="s">
        <v>26</v>
      </c>
      <c r="C607" s="2">
        <v>2</v>
      </c>
      <c r="D607" s="3" t="s">
        <v>27</v>
      </c>
      <c r="E607" s="3">
        <v>1</v>
      </c>
      <c r="F607" s="3">
        <v>180</v>
      </c>
      <c r="G607" s="3">
        <v>29</v>
      </c>
      <c r="H607" s="3">
        <v>1</v>
      </c>
      <c r="I607" s="18">
        <v>20000000</v>
      </c>
      <c r="J607" s="18">
        <v>20000000</v>
      </c>
      <c r="K607" s="3">
        <v>0</v>
      </c>
      <c r="L607" s="5">
        <v>4.3650793650793655E-2</v>
      </c>
      <c r="M607">
        <v>9.3415516908918653E-2</v>
      </c>
      <c r="N607">
        <v>6.6517857142857156E-2</v>
      </c>
      <c r="O607">
        <v>0.41558441558441561</v>
      </c>
      <c r="P607">
        <v>2.2222222222222222E-3</v>
      </c>
      <c r="Q607">
        <v>9.0465684046265205E-2</v>
      </c>
      <c r="R607" s="7">
        <v>0</v>
      </c>
      <c r="S607" s="8">
        <v>0</v>
      </c>
      <c r="T607" s="3">
        <v>674</v>
      </c>
      <c r="U607" s="3">
        <v>47.37</v>
      </c>
      <c r="V607" s="3">
        <v>0</v>
      </c>
      <c r="W607" s="3">
        <v>0</v>
      </c>
      <c r="X607" s="3">
        <v>3.07</v>
      </c>
      <c r="Y607" s="3">
        <v>0.8</v>
      </c>
      <c r="Z607" s="3">
        <v>0</v>
      </c>
      <c r="AA607" s="3">
        <v>0</v>
      </c>
      <c r="AB607" s="3">
        <v>0.4</v>
      </c>
      <c r="AC607" s="3">
        <v>3.74</v>
      </c>
      <c r="AD607" s="3">
        <v>35.71</v>
      </c>
      <c r="AE607" s="3">
        <v>0</v>
      </c>
      <c r="AF607" s="3">
        <v>1.07</v>
      </c>
      <c r="AG607" s="3">
        <v>3.47</v>
      </c>
      <c r="AH607" s="3">
        <v>89.04</v>
      </c>
      <c r="AI607" s="3">
        <v>91.15</v>
      </c>
      <c r="AJ607" s="3">
        <v>61.9</v>
      </c>
      <c r="AK607" s="3">
        <v>0.4</v>
      </c>
      <c r="AL607" s="3">
        <v>5.74</v>
      </c>
      <c r="AM607" s="3">
        <v>2.67</v>
      </c>
      <c r="AN607" s="3">
        <v>1.07</v>
      </c>
      <c r="AO607" s="3">
        <v>6.14</v>
      </c>
      <c r="AP607" s="3">
        <v>0</v>
      </c>
      <c r="AQ607" s="3">
        <v>0.27</v>
      </c>
    </row>
    <row r="608" spans="1:43">
      <c r="A608" s="2" t="s">
        <v>1003</v>
      </c>
      <c r="B608" s="3" t="s">
        <v>131</v>
      </c>
      <c r="C608" s="2">
        <v>3</v>
      </c>
      <c r="D608" s="3" t="s">
        <v>27</v>
      </c>
      <c r="E608" s="3">
        <v>0</v>
      </c>
      <c r="F608" s="3">
        <v>189</v>
      </c>
      <c r="G608" s="3">
        <v>27</v>
      </c>
      <c r="H608" s="3">
        <v>4</v>
      </c>
      <c r="I608" s="18">
        <v>14000000</v>
      </c>
      <c r="J608" s="18">
        <v>14000000</v>
      </c>
      <c r="K608" s="3">
        <v>0</v>
      </c>
      <c r="L608" s="3">
        <v>1.0989010989010988E-2</v>
      </c>
      <c r="M608">
        <v>3.578535305927108E-2</v>
      </c>
      <c r="N608">
        <v>3.03030303030303E-2</v>
      </c>
      <c r="O608">
        <v>0.14285714285714285</v>
      </c>
      <c r="P608">
        <v>0</v>
      </c>
      <c r="Q608">
        <v>3.318276184033063E-2</v>
      </c>
      <c r="R608" s="7">
        <v>0</v>
      </c>
      <c r="S608" s="7">
        <v>20958</v>
      </c>
      <c r="T608" s="3">
        <v>2994</v>
      </c>
      <c r="U608" s="3">
        <v>62</v>
      </c>
      <c r="V608" s="3">
        <v>12.5</v>
      </c>
      <c r="W608" s="3">
        <v>0.3</v>
      </c>
      <c r="X608" s="3">
        <v>4.6900000000000004</v>
      </c>
      <c r="Y608" s="3">
        <v>1.17</v>
      </c>
      <c r="Z608" s="3">
        <v>0.27</v>
      </c>
      <c r="AA608" s="3">
        <v>0</v>
      </c>
      <c r="AB608" s="3">
        <v>0.12</v>
      </c>
      <c r="AC608" s="3">
        <v>0.6</v>
      </c>
      <c r="AD608" s="3">
        <v>35</v>
      </c>
      <c r="AE608" s="3">
        <v>0</v>
      </c>
      <c r="AF608" s="3">
        <v>0.36</v>
      </c>
      <c r="AG608" s="3">
        <v>0.54</v>
      </c>
      <c r="AH608" s="3">
        <v>89.71</v>
      </c>
      <c r="AI608" s="3">
        <v>93.13</v>
      </c>
      <c r="AJ608" s="3">
        <v>60.82</v>
      </c>
      <c r="AK608" s="3">
        <v>0.06</v>
      </c>
      <c r="AL608" s="3">
        <v>7.82</v>
      </c>
      <c r="AM608" s="3">
        <v>0.75</v>
      </c>
      <c r="AN608" s="3">
        <v>0.33</v>
      </c>
      <c r="AO608" s="3">
        <v>10.039999999999999</v>
      </c>
      <c r="AP608" s="3">
        <v>0</v>
      </c>
      <c r="AQ608" s="3">
        <v>0</v>
      </c>
    </row>
    <row r="609" spans="1:43">
      <c r="A609" s="2" t="s">
        <v>1004</v>
      </c>
      <c r="B609" s="3" t="s">
        <v>95</v>
      </c>
      <c r="C609" s="2">
        <v>1</v>
      </c>
      <c r="D609" s="3" t="s">
        <v>27</v>
      </c>
      <c r="E609" s="3">
        <v>1</v>
      </c>
      <c r="F609" s="3">
        <v>176</v>
      </c>
      <c r="G609" s="3">
        <v>25</v>
      </c>
      <c r="H609" s="3">
        <v>3</v>
      </c>
      <c r="I609" s="20">
        <v>10000000</v>
      </c>
      <c r="J609" s="20">
        <v>10000000</v>
      </c>
      <c r="K609" s="3">
        <v>0</v>
      </c>
      <c r="L609" s="6">
        <v>1.9071837253655433E-3</v>
      </c>
      <c r="M609">
        <v>9.0808815973373747E-3</v>
      </c>
      <c r="N609">
        <v>3.9072039072039072E-3</v>
      </c>
      <c r="O609">
        <v>6.6326530612244902E-2</v>
      </c>
      <c r="P609">
        <v>0</v>
      </c>
      <c r="Q609">
        <v>1.4622808929742112E-2</v>
      </c>
      <c r="R609" s="7">
        <v>22170</v>
      </c>
      <c r="S609" s="7"/>
      <c r="T609" s="3">
        <v>1090</v>
      </c>
      <c r="U609" s="3">
        <v>4.76</v>
      </c>
      <c r="V609" s="3">
        <v>14.29</v>
      </c>
      <c r="W609" s="3">
        <v>0</v>
      </c>
      <c r="X609" s="3">
        <v>1.82</v>
      </c>
      <c r="Y609" s="3">
        <v>1.65</v>
      </c>
      <c r="Z609" s="3">
        <v>0.08</v>
      </c>
      <c r="AA609" s="3">
        <v>0</v>
      </c>
      <c r="AB609" s="3">
        <v>0.5</v>
      </c>
      <c r="AC609" s="3">
        <v>2.56</v>
      </c>
      <c r="AD609" s="3">
        <v>48.39</v>
      </c>
      <c r="AE609" s="3">
        <v>0.17</v>
      </c>
      <c r="AF609" s="3">
        <v>0.99</v>
      </c>
      <c r="AG609" s="3">
        <v>6.19</v>
      </c>
      <c r="AH609" s="3">
        <v>83.54</v>
      </c>
      <c r="AI609" s="3">
        <v>87.4</v>
      </c>
      <c r="AJ609" s="3">
        <v>47.83</v>
      </c>
      <c r="AK609" s="3">
        <v>0.41</v>
      </c>
      <c r="AL609" s="3">
        <v>2.39</v>
      </c>
      <c r="AM609" s="3">
        <v>3.06</v>
      </c>
      <c r="AN609" s="3">
        <v>1.49</v>
      </c>
      <c r="AO609" s="3">
        <v>3.55</v>
      </c>
      <c r="AP609" s="3">
        <v>1.1599999999999999</v>
      </c>
      <c r="AQ609" s="3">
        <v>2.23</v>
      </c>
    </row>
    <row r="610" spans="1:43">
      <c r="A610" s="2" t="s">
        <v>1005</v>
      </c>
      <c r="B610" s="3" t="s">
        <v>30</v>
      </c>
      <c r="C610" s="2">
        <v>3</v>
      </c>
      <c r="D610" s="3" t="s">
        <v>27</v>
      </c>
      <c r="E610" s="3">
        <v>1</v>
      </c>
      <c r="F610" s="3">
        <v>190</v>
      </c>
      <c r="G610" s="3">
        <v>23</v>
      </c>
      <c r="H610" s="3">
        <v>1</v>
      </c>
      <c r="I610" s="18">
        <v>22000000</v>
      </c>
      <c r="J610" s="18">
        <v>22000000</v>
      </c>
      <c r="K610" s="3">
        <v>0</v>
      </c>
      <c r="L610" s="3">
        <v>2.1978021978021976E-2</v>
      </c>
      <c r="M610">
        <v>8.6356990161815445E-2</v>
      </c>
      <c r="N610">
        <v>5.2777777777777778E-2</v>
      </c>
      <c r="O610">
        <v>0.77777777777777779</v>
      </c>
      <c r="P610">
        <v>0</v>
      </c>
      <c r="Q610">
        <v>0.12236199352304054</v>
      </c>
      <c r="R610" s="7">
        <v>0</v>
      </c>
      <c r="S610" s="7">
        <v>33945</v>
      </c>
      <c r="T610" s="3">
        <v>2367</v>
      </c>
      <c r="U610" s="3">
        <v>56.3</v>
      </c>
      <c r="V610" s="3">
        <v>50</v>
      </c>
      <c r="W610" s="3">
        <v>0.27</v>
      </c>
      <c r="X610" s="3">
        <v>5.0199999999999996</v>
      </c>
      <c r="Y610" s="3">
        <v>1.41</v>
      </c>
      <c r="Z610" s="3">
        <v>0.19</v>
      </c>
      <c r="AA610" s="3">
        <v>0</v>
      </c>
      <c r="AB610" s="3">
        <v>0.19</v>
      </c>
      <c r="AC610" s="3">
        <v>1.1399999999999999</v>
      </c>
      <c r="AD610" s="3">
        <v>40</v>
      </c>
      <c r="AE610" s="3">
        <v>0.04</v>
      </c>
      <c r="AF610" s="3">
        <v>0.27</v>
      </c>
      <c r="AG610" s="3">
        <v>0.8</v>
      </c>
      <c r="AH610" s="3">
        <v>85.58</v>
      </c>
      <c r="AI610" s="3">
        <v>89.66</v>
      </c>
      <c r="AJ610" s="3">
        <v>47.86</v>
      </c>
      <c r="AK610" s="3">
        <v>0.15</v>
      </c>
      <c r="AL610" s="3">
        <v>6.88</v>
      </c>
      <c r="AM610" s="3">
        <v>0.99</v>
      </c>
      <c r="AN610" s="3">
        <v>0.23</v>
      </c>
      <c r="AO610" s="3">
        <v>8.59</v>
      </c>
      <c r="AP610" s="3">
        <v>0</v>
      </c>
      <c r="AQ610" s="3">
        <v>0</v>
      </c>
    </row>
    <row r="611" spans="1:43">
      <c r="A611" s="2" t="s">
        <v>1006</v>
      </c>
      <c r="B611" s="3" t="s">
        <v>34</v>
      </c>
      <c r="C611" s="2">
        <v>3</v>
      </c>
      <c r="D611" s="3" t="s">
        <v>27</v>
      </c>
      <c r="E611" s="3">
        <v>0</v>
      </c>
      <c r="F611" s="3">
        <v>187</v>
      </c>
      <c r="G611" s="3">
        <v>34</v>
      </c>
      <c r="H611" s="3">
        <v>1</v>
      </c>
      <c r="I611" s="18">
        <v>7500000</v>
      </c>
      <c r="J611" s="18">
        <v>7500000</v>
      </c>
      <c r="K611" s="3">
        <v>0</v>
      </c>
      <c r="L611" s="3">
        <v>0.15384615384615385</v>
      </c>
      <c r="M611">
        <v>0.19192344675436671</v>
      </c>
      <c r="N611">
        <v>0.125</v>
      </c>
      <c r="O611">
        <v>2</v>
      </c>
      <c r="P611">
        <v>0.01</v>
      </c>
      <c r="Q611">
        <v>0.27576650574876249</v>
      </c>
      <c r="R611" s="7">
        <v>2424100</v>
      </c>
      <c r="S611" s="7">
        <v>3700322.0833333335</v>
      </c>
      <c r="T611" s="3">
        <v>2125</v>
      </c>
      <c r="U611" s="3">
        <v>63.51</v>
      </c>
      <c r="V611" s="3">
        <v>0</v>
      </c>
      <c r="W611" s="3">
        <v>0.59</v>
      </c>
      <c r="X611" s="3">
        <v>6.1</v>
      </c>
      <c r="Y611" s="3">
        <v>0.59</v>
      </c>
      <c r="Z611" s="3">
        <v>0.13</v>
      </c>
      <c r="AA611" s="3">
        <v>0</v>
      </c>
      <c r="AB611" s="3">
        <v>0.04</v>
      </c>
      <c r="AC611" s="3">
        <v>0.55000000000000004</v>
      </c>
      <c r="AD611" s="3">
        <v>30.77</v>
      </c>
      <c r="AE611" s="3">
        <v>0</v>
      </c>
      <c r="AF611" s="3">
        <v>0.34</v>
      </c>
      <c r="AG611" s="3">
        <v>0.59</v>
      </c>
      <c r="AH611" s="3">
        <v>87.87</v>
      </c>
      <c r="AI611" s="3">
        <v>93.96</v>
      </c>
      <c r="AJ611" s="3">
        <v>52.43</v>
      </c>
      <c r="AK611" s="3">
        <v>0.08</v>
      </c>
      <c r="AL611" s="3">
        <v>8.81</v>
      </c>
      <c r="AM611" s="3">
        <v>0.89</v>
      </c>
      <c r="AN611" s="3">
        <v>0.72</v>
      </c>
      <c r="AO611" s="3">
        <v>10.33</v>
      </c>
      <c r="AP611" s="3">
        <v>0</v>
      </c>
      <c r="AQ611" s="3">
        <v>0</v>
      </c>
    </row>
    <row r="612" spans="1:43">
      <c r="A612" s="2" t="s">
        <v>1009</v>
      </c>
      <c r="B612" s="3" t="s">
        <v>71</v>
      </c>
      <c r="C612" s="2">
        <v>1</v>
      </c>
      <c r="D612" s="3" t="s">
        <v>24</v>
      </c>
      <c r="E612" s="3">
        <v>1</v>
      </c>
      <c r="F612" s="3">
        <v>180</v>
      </c>
      <c r="G612" s="3">
        <v>23</v>
      </c>
      <c r="H612" s="3">
        <v>1</v>
      </c>
      <c r="I612" s="20">
        <v>20000000</v>
      </c>
      <c r="J612" s="20">
        <v>20000000</v>
      </c>
      <c r="K612" s="3">
        <v>0</v>
      </c>
      <c r="L612" s="2">
        <v>3.4965034965034965E-3</v>
      </c>
      <c r="M612">
        <v>9.8281058251963507E-3</v>
      </c>
      <c r="N612">
        <v>7.8125E-3</v>
      </c>
      <c r="O612">
        <v>6.25E-2</v>
      </c>
      <c r="P612">
        <v>4.4326241134751772E-4</v>
      </c>
      <c r="Q612">
        <v>1.0882995123643916E-2</v>
      </c>
      <c r="R612" s="7">
        <v>209901</v>
      </c>
      <c r="S612" s="7"/>
      <c r="T612" s="3">
        <v>2609</v>
      </c>
      <c r="U612" s="3">
        <v>28.22</v>
      </c>
      <c r="V612" s="3">
        <v>21.21</v>
      </c>
      <c r="W612" s="3">
        <v>0</v>
      </c>
      <c r="X612" s="3">
        <v>1.76</v>
      </c>
      <c r="Y612" s="3">
        <v>1.59</v>
      </c>
      <c r="Z612" s="3">
        <v>7.0000000000000007E-2</v>
      </c>
      <c r="AA612" s="3">
        <v>0</v>
      </c>
      <c r="AB612" s="3">
        <v>0.21</v>
      </c>
      <c r="AC612" s="3">
        <v>2.04</v>
      </c>
      <c r="AD612" s="3">
        <v>45.76</v>
      </c>
      <c r="AE612" s="3">
        <v>0.1</v>
      </c>
      <c r="AF612" s="3">
        <v>0.93</v>
      </c>
      <c r="AG612" s="3">
        <v>2.93</v>
      </c>
      <c r="AH612" s="3">
        <v>72.47</v>
      </c>
      <c r="AI612" s="3">
        <v>76.680000000000007</v>
      </c>
      <c r="AJ612" s="3">
        <v>54.55</v>
      </c>
      <c r="AK612" s="3">
        <v>0.41</v>
      </c>
      <c r="AL612" s="3">
        <v>1.03</v>
      </c>
      <c r="AM612" s="3">
        <v>1.21</v>
      </c>
      <c r="AN612" s="3">
        <v>0.52</v>
      </c>
      <c r="AO612" s="3">
        <v>1.59</v>
      </c>
      <c r="AP612" s="3">
        <v>0</v>
      </c>
      <c r="AQ612" s="3">
        <v>0</v>
      </c>
    </row>
    <row r="613" spans="1:43">
      <c r="A613" s="2" t="s">
        <v>1010</v>
      </c>
      <c r="B613" s="3" t="s">
        <v>133</v>
      </c>
      <c r="C613" s="2">
        <v>1</v>
      </c>
      <c r="D613" s="3" t="s">
        <v>9</v>
      </c>
      <c r="E613" s="3">
        <v>1</v>
      </c>
      <c r="F613" s="3">
        <v>185</v>
      </c>
      <c r="G613" s="3">
        <v>35</v>
      </c>
      <c r="H613" s="3">
        <v>1</v>
      </c>
      <c r="I613" s="18">
        <v>3000000</v>
      </c>
      <c r="J613" s="18">
        <v>3000000</v>
      </c>
      <c r="K613" s="3">
        <v>0</v>
      </c>
      <c r="L613" s="2">
        <v>3.4965034965034965E-3</v>
      </c>
      <c r="M613">
        <v>6.9319442325521067E-3</v>
      </c>
      <c r="N613">
        <v>5.0020008003201274E-3</v>
      </c>
      <c r="O613">
        <v>3.5294117647058823E-2</v>
      </c>
      <c r="P613">
        <v>3.8461538461538462E-4</v>
      </c>
      <c r="Q613">
        <v>6.8240509287483169E-3</v>
      </c>
      <c r="R613" s="7">
        <v>45450</v>
      </c>
      <c r="S613" s="7">
        <v>25743</v>
      </c>
      <c r="T613" s="3">
        <v>2674</v>
      </c>
      <c r="U613" s="3">
        <v>40.11</v>
      </c>
      <c r="V613" s="3">
        <v>20</v>
      </c>
      <c r="W613" s="3">
        <v>7.0000000000000007E-2</v>
      </c>
      <c r="X613" s="3">
        <v>1.1399999999999999</v>
      </c>
      <c r="Y613" s="3">
        <v>2.66</v>
      </c>
      <c r="Z613" s="3">
        <v>0.17</v>
      </c>
      <c r="AA613" s="3">
        <v>0</v>
      </c>
      <c r="AB613" s="3">
        <v>0.44</v>
      </c>
      <c r="AC613" s="3">
        <v>1.72</v>
      </c>
      <c r="AD613" s="3">
        <v>41.18</v>
      </c>
      <c r="AE613" s="3">
        <v>0.03</v>
      </c>
      <c r="AF613" s="3">
        <v>0.47</v>
      </c>
      <c r="AG613" s="3">
        <v>1.04</v>
      </c>
      <c r="AH613" s="3">
        <v>67.63</v>
      </c>
      <c r="AI613" s="3">
        <v>70.510000000000005</v>
      </c>
      <c r="AJ613" s="3">
        <v>40</v>
      </c>
      <c r="AK613" s="3">
        <v>0.1</v>
      </c>
      <c r="AL613" s="3">
        <v>1.75</v>
      </c>
      <c r="AM613" s="3">
        <v>0.77</v>
      </c>
      <c r="AN613" s="3">
        <v>0.13</v>
      </c>
      <c r="AO613" s="3">
        <v>1.68</v>
      </c>
      <c r="AP613" s="3">
        <v>0</v>
      </c>
      <c r="AQ613" s="3">
        <v>0</v>
      </c>
    </row>
    <row r="614" spans="1:43">
      <c r="A614" s="3" t="s">
        <v>209</v>
      </c>
      <c r="B614" s="3" t="s">
        <v>32</v>
      </c>
      <c r="C614" s="2">
        <v>1</v>
      </c>
      <c r="D614" s="3" t="s">
        <v>37</v>
      </c>
      <c r="E614" s="3">
        <v>1</v>
      </c>
      <c r="F614" s="3">
        <v>179</v>
      </c>
      <c r="G614" s="3">
        <v>22</v>
      </c>
      <c r="H614" s="3">
        <v>4</v>
      </c>
      <c r="I614" s="18">
        <v>40000000</v>
      </c>
      <c r="J614" s="18">
        <v>40000000</v>
      </c>
      <c r="K614" s="3">
        <v>0</v>
      </c>
      <c r="L614" s="2">
        <v>1.048951048951049E-2</v>
      </c>
      <c r="M614">
        <v>1.7160469552569182E-2</v>
      </c>
      <c r="N614">
        <v>1.282051282051282E-2</v>
      </c>
      <c r="O614">
        <v>9.8039215686274508E-2</v>
      </c>
      <c r="P614">
        <v>7.6923076923076923E-4</v>
      </c>
      <c r="Q614">
        <v>1.6623480914305048E-2</v>
      </c>
      <c r="R614" s="7">
        <v>24911</v>
      </c>
      <c r="S614" s="7">
        <v>421378</v>
      </c>
      <c r="T614" s="3">
        <v>1528</v>
      </c>
      <c r="U614" s="3">
        <v>35</v>
      </c>
      <c r="V614" s="3">
        <v>14.29</v>
      </c>
      <c r="W614" s="3">
        <v>0</v>
      </c>
      <c r="X614" s="3">
        <v>2.06</v>
      </c>
      <c r="Y614" s="3">
        <v>1.18</v>
      </c>
      <c r="Z614" s="3">
        <v>0.12</v>
      </c>
      <c r="AA614" s="3">
        <v>0</v>
      </c>
      <c r="AB614" s="3">
        <v>0.28999999999999998</v>
      </c>
      <c r="AC614" s="3">
        <v>2.12</v>
      </c>
      <c r="AD614" s="3">
        <v>38.89</v>
      </c>
      <c r="AE614" s="3">
        <v>0.18</v>
      </c>
      <c r="AF614" s="3">
        <v>3.53</v>
      </c>
      <c r="AG614" s="3">
        <v>7.95</v>
      </c>
      <c r="AH614" s="3">
        <v>74.239999999999995</v>
      </c>
      <c r="AI614" s="3">
        <v>80.680000000000007</v>
      </c>
      <c r="AJ614" s="3">
        <v>50</v>
      </c>
      <c r="AK614" s="3">
        <v>0.65</v>
      </c>
      <c r="AL614" s="3">
        <v>4.12</v>
      </c>
      <c r="AM614" s="3">
        <v>5.77</v>
      </c>
      <c r="AN614" s="3">
        <v>1.83</v>
      </c>
      <c r="AO614" s="3">
        <v>6.83</v>
      </c>
      <c r="AP614" s="3">
        <v>0.06</v>
      </c>
      <c r="AQ614" s="3">
        <v>0.24</v>
      </c>
    </row>
    <row r="615" spans="1:43" ht="15.5">
      <c r="A615" s="2" t="s">
        <v>1011</v>
      </c>
      <c r="B615" s="3" t="s">
        <v>118</v>
      </c>
      <c r="C615" s="2">
        <v>2</v>
      </c>
      <c r="D615" s="3" t="s">
        <v>39</v>
      </c>
      <c r="E615" s="3">
        <v>1</v>
      </c>
      <c r="F615" s="3">
        <v>182</v>
      </c>
      <c r="G615" s="3">
        <v>26</v>
      </c>
      <c r="H615" s="3">
        <v>1</v>
      </c>
      <c r="I615" s="20">
        <v>4000000</v>
      </c>
      <c r="J615" s="20">
        <v>4000000</v>
      </c>
      <c r="K615" s="3">
        <v>0</v>
      </c>
      <c r="L615" s="5">
        <v>3.968253968253968E-3</v>
      </c>
      <c r="M615">
        <v>8.6504604676990327E-3</v>
      </c>
      <c r="N615">
        <v>3.3006535947712416E-3</v>
      </c>
      <c r="O615">
        <v>7.792207792207792E-2</v>
      </c>
      <c r="P615">
        <v>0</v>
      </c>
      <c r="Q615">
        <v>1.5417226089589698E-2</v>
      </c>
      <c r="R615" s="7">
        <v>50536</v>
      </c>
      <c r="S615" s="7"/>
      <c r="T615" s="3">
        <v>1918</v>
      </c>
      <c r="U615" s="3">
        <v>36.130000000000003</v>
      </c>
      <c r="V615" s="3">
        <v>25</v>
      </c>
      <c r="W615" s="3">
        <v>0.14000000000000001</v>
      </c>
      <c r="X615" s="3">
        <v>4.18</v>
      </c>
      <c r="Y615" s="3">
        <v>1.41</v>
      </c>
      <c r="Z615" s="3">
        <v>0.28000000000000003</v>
      </c>
      <c r="AA615" s="3">
        <v>0</v>
      </c>
      <c r="AB615" s="3">
        <v>0.19</v>
      </c>
      <c r="AC615" s="3">
        <v>0.94</v>
      </c>
      <c r="AD615" s="3">
        <v>50</v>
      </c>
      <c r="AE615" s="3">
        <v>0.05</v>
      </c>
      <c r="AF615" s="3">
        <v>0.56000000000000005</v>
      </c>
      <c r="AG615" s="3">
        <v>1.5</v>
      </c>
      <c r="AH615" s="3">
        <v>80.14</v>
      </c>
      <c r="AI615" s="3">
        <v>83.99</v>
      </c>
      <c r="AJ615" s="3">
        <v>49.15</v>
      </c>
      <c r="AK615" s="3">
        <v>0.14000000000000001</v>
      </c>
      <c r="AL615" s="3">
        <v>6.33</v>
      </c>
      <c r="AM615" s="3">
        <v>0.99</v>
      </c>
      <c r="AN615" s="3">
        <v>0.61</v>
      </c>
      <c r="AO615" s="3">
        <v>4.88</v>
      </c>
      <c r="AP615" s="3">
        <v>0</v>
      </c>
      <c r="AQ615" s="3">
        <v>0</v>
      </c>
    </row>
    <row r="616" spans="1:43">
      <c r="A616" s="2" t="s">
        <v>1012</v>
      </c>
      <c r="B616" s="3" t="s">
        <v>34</v>
      </c>
      <c r="C616" s="2">
        <v>1</v>
      </c>
      <c r="D616" s="3" t="s">
        <v>45</v>
      </c>
      <c r="E616" s="3">
        <v>1</v>
      </c>
      <c r="F616" s="3">
        <v>186</v>
      </c>
      <c r="G616" s="3">
        <v>31</v>
      </c>
      <c r="H616" s="3">
        <v>2</v>
      </c>
      <c r="I616" s="20">
        <v>35000000</v>
      </c>
      <c r="J616" s="20">
        <v>35000000</v>
      </c>
      <c r="K616" s="3">
        <v>0</v>
      </c>
      <c r="L616" s="2">
        <v>4.5454545454545456E-2</v>
      </c>
      <c r="M616">
        <v>6.2466124580888814E-2</v>
      </c>
      <c r="N616">
        <v>3.8461538461538464E-2</v>
      </c>
      <c r="O616">
        <v>0.33333333333333331</v>
      </c>
      <c r="P616">
        <v>0.01</v>
      </c>
      <c r="Q616">
        <v>7.0813264431823314E-2</v>
      </c>
      <c r="R616" s="7">
        <v>6856591</v>
      </c>
      <c r="S616" s="7"/>
      <c r="T616" s="3">
        <v>2493</v>
      </c>
      <c r="U616" s="3">
        <v>31.91</v>
      </c>
      <c r="V616" s="3">
        <v>50</v>
      </c>
      <c r="W616" s="3">
        <v>0</v>
      </c>
      <c r="X616" s="3">
        <v>0.94</v>
      </c>
      <c r="Y616" s="3">
        <v>0.76</v>
      </c>
      <c r="Z616" s="3">
        <v>0.11</v>
      </c>
      <c r="AA616" s="3">
        <v>0.04</v>
      </c>
      <c r="AB616" s="3">
        <v>0.4</v>
      </c>
      <c r="AC616" s="3">
        <v>3.47</v>
      </c>
      <c r="AD616" s="3">
        <v>33.33</v>
      </c>
      <c r="AE616" s="3">
        <v>0.04</v>
      </c>
      <c r="AF616" s="3">
        <v>0.61</v>
      </c>
      <c r="AG616" s="3">
        <v>2.92</v>
      </c>
      <c r="AH616" s="3">
        <v>83.44</v>
      </c>
      <c r="AI616" s="3">
        <v>85.54</v>
      </c>
      <c r="AJ616" s="3">
        <v>76.19</v>
      </c>
      <c r="AK616" s="3">
        <v>0.36</v>
      </c>
      <c r="AL616" s="3">
        <v>2.31</v>
      </c>
      <c r="AM616" s="3">
        <v>1.55</v>
      </c>
      <c r="AN616" s="3">
        <v>0.54</v>
      </c>
      <c r="AO616" s="3">
        <v>2.06</v>
      </c>
      <c r="AP616" s="3">
        <v>0</v>
      </c>
      <c r="AQ616" s="3">
        <v>0</v>
      </c>
    </row>
    <row r="617" spans="1:43">
      <c r="A617" s="2" t="s">
        <v>1013</v>
      </c>
      <c r="B617" s="3" t="s">
        <v>92</v>
      </c>
      <c r="C617" s="2">
        <v>1</v>
      </c>
      <c r="D617" s="3" t="s">
        <v>121</v>
      </c>
      <c r="E617" s="3">
        <v>0</v>
      </c>
      <c r="F617" s="3">
        <v>184</v>
      </c>
      <c r="G617" s="3">
        <v>35</v>
      </c>
      <c r="H617" s="3">
        <v>1</v>
      </c>
      <c r="I617" s="18">
        <v>400000</v>
      </c>
      <c r="J617" s="18">
        <v>400000</v>
      </c>
      <c r="K617" s="3">
        <v>0</v>
      </c>
      <c r="L617" s="2">
        <v>3.4965034965034965E-3</v>
      </c>
      <c r="M617">
        <v>8.105464135727599E-3</v>
      </c>
      <c r="N617">
        <v>5.5555555555555549E-3</v>
      </c>
      <c r="O617">
        <v>7.0588235294117646E-2</v>
      </c>
      <c r="P617">
        <v>4.1666666666666664E-4</v>
      </c>
      <c r="Q617">
        <v>1.0178266669004047E-2</v>
      </c>
      <c r="R617" s="7">
        <v>0</v>
      </c>
      <c r="S617" s="7">
        <v>8713</v>
      </c>
      <c r="T617" s="3">
        <v>1220</v>
      </c>
      <c r="U617" s="3">
        <v>17.5</v>
      </c>
      <c r="V617" s="3">
        <v>0</v>
      </c>
      <c r="W617" s="3">
        <v>0</v>
      </c>
      <c r="X617" s="3">
        <v>1.1100000000000001</v>
      </c>
      <c r="Y617" s="3">
        <v>1.03</v>
      </c>
      <c r="Z617" s="3">
        <v>0.44</v>
      </c>
      <c r="AA617" s="3">
        <v>0</v>
      </c>
      <c r="AB617" s="3">
        <v>0.3</v>
      </c>
      <c r="AC617" s="3">
        <v>1.84</v>
      </c>
      <c r="AD617" s="3">
        <v>40</v>
      </c>
      <c r="AE617" s="3">
        <v>7.0000000000000007E-2</v>
      </c>
      <c r="AF617" s="3">
        <v>1.48</v>
      </c>
      <c r="AG617" s="3">
        <v>6.12</v>
      </c>
      <c r="AH617" s="3">
        <v>77.05</v>
      </c>
      <c r="AI617" s="3">
        <v>81.25</v>
      </c>
      <c r="AJ617" s="3">
        <v>67.739999999999995</v>
      </c>
      <c r="AK617" s="3">
        <v>0.37</v>
      </c>
      <c r="AL617" s="3">
        <v>3.54</v>
      </c>
      <c r="AM617" s="3">
        <v>2.36</v>
      </c>
      <c r="AN617" s="3">
        <v>1.7</v>
      </c>
      <c r="AO617" s="3">
        <v>4.0599999999999996</v>
      </c>
      <c r="AP617" s="3">
        <v>0</v>
      </c>
      <c r="AQ617" s="3">
        <v>0</v>
      </c>
    </row>
    <row r="618" spans="1:43" ht="15.5">
      <c r="A618" s="2" t="s">
        <v>1014</v>
      </c>
      <c r="B618" s="3" t="s">
        <v>42</v>
      </c>
      <c r="C618" s="2">
        <v>2</v>
      </c>
      <c r="D618" s="3" t="s">
        <v>98</v>
      </c>
      <c r="E618" s="3">
        <v>0</v>
      </c>
      <c r="F618" s="3">
        <v>186</v>
      </c>
      <c r="G618" s="3">
        <v>26</v>
      </c>
      <c r="H618" s="3">
        <v>4</v>
      </c>
      <c r="I618" s="18">
        <v>45000000</v>
      </c>
      <c r="J618" s="18">
        <v>45000000</v>
      </c>
      <c r="K618" s="3">
        <v>0</v>
      </c>
      <c r="L618" s="5">
        <v>7.1428571428571425E-2</v>
      </c>
      <c r="M618">
        <v>0.11587795847271523</v>
      </c>
      <c r="N618">
        <v>0.1</v>
      </c>
      <c r="O618">
        <v>0.84210526315789469</v>
      </c>
      <c r="P618">
        <v>0.01</v>
      </c>
      <c r="Q618">
        <v>0.11471445843098058</v>
      </c>
      <c r="R618" s="7">
        <v>0</v>
      </c>
      <c r="S618" s="7">
        <v>1916305</v>
      </c>
      <c r="T618" s="3">
        <v>2674</v>
      </c>
      <c r="U618" s="3">
        <v>52.34</v>
      </c>
      <c r="V618" s="3">
        <v>28.57</v>
      </c>
      <c r="W618" s="3">
        <v>0.2</v>
      </c>
      <c r="X618" s="3">
        <v>4.91</v>
      </c>
      <c r="Y618" s="3">
        <v>1.48</v>
      </c>
      <c r="Z618" s="3">
        <v>0.34</v>
      </c>
      <c r="AA618" s="3">
        <v>0</v>
      </c>
      <c r="AB618" s="3">
        <v>0.13</v>
      </c>
      <c r="AC618" s="3">
        <v>1.04</v>
      </c>
      <c r="AD618" s="3">
        <v>41.94</v>
      </c>
      <c r="AE618" s="3">
        <v>7.0000000000000007E-2</v>
      </c>
      <c r="AF618" s="3">
        <v>1.35</v>
      </c>
      <c r="AG618" s="3">
        <v>0.88</v>
      </c>
      <c r="AH618" s="3">
        <v>87.23</v>
      </c>
      <c r="AI618" s="3">
        <v>90.79</v>
      </c>
      <c r="AJ618" s="3">
        <v>61.68</v>
      </c>
      <c r="AK618" s="3">
        <v>0.34</v>
      </c>
      <c r="AL618" s="3">
        <v>12.89</v>
      </c>
      <c r="AM618" s="3">
        <v>2.93</v>
      </c>
      <c r="AN618" s="3">
        <v>1.45</v>
      </c>
      <c r="AO618" s="3">
        <v>13.16</v>
      </c>
      <c r="AP618" s="3">
        <v>1.01</v>
      </c>
      <c r="AQ618" s="3">
        <v>3.16</v>
      </c>
    </row>
    <row r="619" spans="1:43">
      <c r="A619" s="2" t="s">
        <v>1015</v>
      </c>
      <c r="B619" s="3" t="s">
        <v>131</v>
      </c>
      <c r="C619" s="2">
        <v>1</v>
      </c>
      <c r="D619" s="3" t="s">
        <v>45</v>
      </c>
      <c r="E619" s="3">
        <v>0</v>
      </c>
      <c r="F619" s="3">
        <v>179</v>
      </c>
      <c r="G619" s="3">
        <v>27</v>
      </c>
      <c r="H619" s="3">
        <v>1</v>
      </c>
      <c r="I619" s="20">
        <v>12000000</v>
      </c>
      <c r="J619" s="20">
        <v>12000000</v>
      </c>
      <c r="K619" s="3">
        <v>0</v>
      </c>
      <c r="L619" s="2">
        <v>3.4965034965034965E-3</v>
      </c>
      <c r="M619">
        <v>6.1214341893945489E-3</v>
      </c>
      <c r="N619">
        <v>4.9019607843137254E-3</v>
      </c>
      <c r="O619">
        <v>4.1666666666666664E-2</v>
      </c>
      <c r="P619">
        <v>4.1666666666666664E-4</v>
      </c>
      <c r="Q619">
        <v>6.1304008626938819E-3</v>
      </c>
      <c r="R619" s="7">
        <v>3876</v>
      </c>
      <c r="S619" s="7"/>
      <c r="T619" s="3">
        <v>2478</v>
      </c>
      <c r="U619" s="3">
        <v>29.51</v>
      </c>
      <c r="V619" s="3">
        <v>40</v>
      </c>
      <c r="W619" s="3">
        <v>0</v>
      </c>
      <c r="X619" s="3">
        <v>1.34</v>
      </c>
      <c r="Y619" s="3">
        <v>1.31</v>
      </c>
      <c r="Z619" s="3">
        <v>7.0000000000000007E-2</v>
      </c>
      <c r="AA619" s="3">
        <v>0</v>
      </c>
      <c r="AB619" s="3">
        <v>0.4</v>
      </c>
      <c r="AC619" s="3">
        <v>1.67</v>
      </c>
      <c r="AD619" s="3">
        <v>50</v>
      </c>
      <c r="AE619" s="3">
        <v>0.04</v>
      </c>
      <c r="AF619" s="3">
        <v>0.8</v>
      </c>
      <c r="AG619" s="3">
        <v>2.87</v>
      </c>
      <c r="AH619" s="3">
        <v>87.4</v>
      </c>
      <c r="AI619" s="3">
        <v>89.14</v>
      </c>
      <c r="AJ619" s="3">
        <v>36.36</v>
      </c>
      <c r="AK619" s="3">
        <v>0.4</v>
      </c>
      <c r="AL619" s="3">
        <v>1.74</v>
      </c>
      <c r="AM619" s="3">
        <v>1.63</v>
      </c>
      <c r="AN619" s="3">
        <v>0.73</v>
      </c>
      <c r="AO619" s="3">
        <v>1.92</v>
      </c>
      <c r="AP619" s="3">
        <v>0</v>
      </c>
      <c r="AQ619" s="3">
        <v>0.11</v>
      </c>
    </row>
    <row r="620" spans="1:43">
      <c r="A620" s="2" t="s">
        <v>1016</v>
      </c>
      <c r="B620" s="3" t="s">
        <v>90</v>
      </c>
      <c r="C620" s="2">
        <v>1</v>
      </c>
      <c r="D620" s="3" t="s">
        <v>21</v>
      </c>
      <c r="E620" s="3">
        <v>1</v>
      </c>
      <c r="F620" s="3">
        <v>187</v>
      </c>
      <c r="G620" s="3">
        <v>30</v>
      </c>
      <c r="H620" s="3">
        <v>3</v>
      </c>
      <c r="I620" s="18">
        <v>5500000</v>
      </c>
      <c r="J620" s="18">
        <v>5500000</v>
      </c>
      <c r="K620" s="3">
        <v>0</v>
      </c>
      <c r="L620" s="6">
        <v>1.9071837253655433E-3</v>
      </c>
      <c r="M620">
        <v>9.9463316518933597E-3</v>
      </c>
      <c r="N620">
        <v>3.7519847302456E-3</v>
      </c>
      <c r="O620">
        <v>0.15277777777777776</v>
      </c>
      <c r="P620">
        <v>1.9230769230769231E-4</v>
      </c>
      <c r="Q620">
        <v>2.2066448589162051E-2</v>
      </c>
      <c r="R620" s="7">
        <v>0</v>
      </c>
      <c r="S620" s="7">
        <v>0</v>
      </c>
      <c r="T620" s="3">
        <v>1626</v>
      </c>
      <c r="U620" s="3">
        <v>29.21</v>
      </c>
      <c r="V620" s="3">
        <v>40</v>
      </c>
      <c r="W620" s="3">
        <v>0</v>
      </c>
      <c r="X620" s="3">
        <v>1.1100000000000001</v>
      </c>
      <c r="Y620" s="3">
        <v>1.33</v>
      </c>
      <c r="Z620" s="3">
        <v>0.22</v>
      </c>
      <c r="AA620" s="3">
        <v>0</v>
      </c>
      <c r="AB620" s="3">
        <v>0.22</v>
      </c>
      <c r="AC620" s="3">
        <v>2.16</v>
      </c>
      <c r="AD620" s="3">
        <v>43.59</v>
      </c>
      <c r="AE620" s="3">
        <v>0</v>
      </c>
      <c r="AF620" s="3">
        <v>1.83</v>
      </c>
      <c r="AG620" s="3">
        <v>2.99</v>
      </c>
      <c r="AH620" s="3">
        <v>65.27</v>
      </c>
      <c r="AI620" s="3">
        <v>71.239999999999995</v>
      </c>
      <c r="AJ620" s="3">
        <v>30</v>
      </c>
      <c r="AK620" s="3">
        <v>0.17</v>
      </c>
      <c r="AL620" s="3">
        <v>1.66</v>
      </c>
      <c r="AM620" s="3">
        <v>1.33</v>
      </c>
      <c r="AN620" s="3">
        <v>0.22</v>
      </c>
      <c r="AO620" s="3">
        <v>1.77</v>
      </c>
      <c r="AP620" s="3">
        <v>0</v>
      </c>
      <c r="AQ620" s="3">
        <v>0</v>
      </c>
    </row>
    <row r="621" spans="1:43">
      <c r="A621" s="2" t="s">
        <v>1017</v>
      </c>
      <c r="B621" s="3" t="s">
        <v>192</v>
      </c>
      <c r="C621" s="2">
        <v>1</v>
      </c>
      <c r="D621" s="3" t="s">
        <v>39</v>
      </c>
      <c r="E621" s="3">
        <v>1</v>
      </c>
      <c r="F621" s="3">
        <v>191</v>
      </c>
      <c r="G621" s="3">
        <v>28</v>
      </c>
      <c r="H621" s="3">
        <v>1</v>
      </c>
      <c r="I621" s="18">
        <v>7500000</v>
      </c>
      <c r="J621" s="18">
        <v>7500000</v>
      </c>
      <c r="K621" s="3">
        <v>0</v>
      </c>
      <c r="L621" s="6">
        <v>1.5893197711379528E-3</v>
      </c>
      <c r="M621">
        <v>6.3167489242513244E-3</v>
      </c>
      <c r="N621">
        <v>3.8739287825059103E-3</v>
      </c>
      <c r="O621">
        <v>4.1666666666666664E-2</v>
      </c>
      <c r="P621">
        <v>0</v>
      </c>
      <c r="Q621">
        <v>7.632260846419681E-3</v>
      </c>
      <c r="R621" s="7">
        <v>0</v>
      </c>
      <c r="S621" s="7">
        <v>48898</v>
      </c>
      <c r="T621" s="3">
        <v>2093</v>
      </c>
      <c r="U621" s="3">
        <v>48.99</v>
      </c>
      <c r="V621" s="3">
        <v>30</v>
      </c>
      <c r="W621" s="3">
        <v>0</v>
      </c>
      <c r="X621" s="3">
        <v>1.98</v>
      </c>
      <c r="Y621" s="3">
        <v>1.76</v>
      </c>
      <c r="Z621" s="3">
        <v>0.22</v>
      </c>
      <c r="AA621" s="3">
        <v>0</v>
      </c>
      <c r="AB621" s="3">
        <v>0.26</v>
      </c>
      <c r="AC621" s="3">
        <v>2.2400000000000002</v>
      </c>
      <c r="AD621" s="3">
        <v>34.619999999999997</v>
      </c>
      <c r="AE621" s="3">
        <v>0.04</v>
      </c>
      <c r="AF621" s="3">
        <v>0.17</v>
      </c>
      <c r="AG621" s="3">
        <v>0.6</v>
      </c>
      <c r="AH621" s="3">
        <v>75.53</v>
      </c>
      <c r="AI621" s="3">
        <v>76.64</v>
      </c>
      <c r="AJ621" s="3">
        <v>50</v>
      </c>
      <c r="AK621" s="3">
        <v>0.17</v>
      </c>
      <c r="AL621" s="3">
        <v>2.4500000000000002</v>
      </c>
      <c r="AM621" s="3">
        <v>0.86</v>
      </c>
      <c r="AN621" s="3">
        <v>0.17</v>
      </c>
      <c r="AO621" s="3">
        <v>1.55</v>
      </c>
      <c r="AP621" s="3">
        <v>0</v>
      </c>
      <c r="AQ621" s="3">
        <v>0.04</v>
      </c>
    </row>
    <row r="622" spans="1:43">
      <c r="A622" s="3" t="s">
        <v>257</v>
      </c>
      <c r="B622" s="3" t="s">
        <v>86</v>
      </c>
      <c r="C622" s="2">
        <v>3</v>
      </c>
      <c r="D622" s="3" t="s">
        <v>6</v>
      </c>
      <c r="E622" s="3">
        <v>0</v>
      </c>
      <c r="F622" s="3">
        <v>176</v>
      </c>
      <c r="G622" s="3">
        <v>22</v>
      </c>
      <c r="H622" s="3">
        <v>1</v>
      </c>
      <c r="I622" s="20">
        <v>3000000</v>
      </c>
      <c r="J622" s="20">
        <v>3000000</v>
      </c>
      <c r="K622" s="3">
        <v>0</v>
      </c>
      <c r="L622" s="3">
        <v>5.4945054945054944E-2</v>
      </c>
      <c r="M622">
        <v>0.2362365628590366</v>
      </c>
      <c r="N622">
        <v>6.9805194805194801E-2</v>
      </c>
      <c r="O622">
        <v>3.3333333333333335</v>
      </c>
      <c r="P622">
        <v>3.2258064516129032E-4</v>
      </c>
      <c r="Q622">
        <v>0.53683727134800108</v>
      </c>
      <c r="R622" s="7">
        <v>0</v>
      </c>
      <c r="S622" s="7"/>
      <c r="T622" s="3">
        <v>666</v>
      </c>
      <c r="U622" s="3">
        <v>66.67</v>
      </c>
      <c r="V622" s="3">
        <v>0</v>
      </c>
      <c r="W622" s="3">
        <v>0.27</v>
      </c>
      <c r="X622" s="3">
        <v>4.1900000000000004</v>
      </c>
      <c r="Y622" s="3">
        <v>0.68</v>
      </c>
      <c r="Z622" s="3">
        <v>0.41</v>
      </c>
      <c r="AA622" s="3">
        <v>0</v>
      </c>
      <c r="AB622" s="3">
        <v>0</v>
      </c>
      <c r="AC622" s="3">
        <v>0.54</v>
      </c>
      <c r="AD622" s="3">
        <v>25</v>
      </c>
      <c r="AE622" s="3">
        <v>0</v>
      </c>
      <c r="AF622" s="3">
        <v>2.97</v>
      </c>
      <c r="AG622" s="3">
        <v>2.4300000000000002</v>
      </c>
      <c r="AH622" s="3">
        <v>81.010000000000005</v>
      </c>
      <c r="AI622" s="3">
        <v>88.46</v>
      </c>
      <c r="AJ622" s="3">
        <v>57.14</v>
      </c>
      <c r="AK622" s="3">
        <v>0</v>
      </c>
      <c r="AL622" s="3">
        <v>1.62</v>
      </c>
      <c r="AM622" s="3">
        <v>1.76</v>
      </c>
      <c r="AN622" s="3">
        <v>0.14000000000000001</v>
      </c>
      <c r="AO622" s="3">
        <v>3.92</v>
      </c>
      <c r="AP622" s="3">
        <v>0</v>
      </c>
      <c r="AQ622" s="3">
        <v>0</v>
      </c>
    </row>
    <row r="623" spans="1:43" ht="15.5">
      <c r="A623" s="2" t="s">
        <v>1019</v>
      </c>
      <c r="B623" s="3" t="s">
        <v>51</v>
      </c>
      <c r="C623" s="2">
        <v>2</v>
      </c>
      <c r="D623" s="3" t="s">
        <v>59</v>
      </c>
      <c r="E623" s="3">
        <v>1</v>
      </c>
      <c r="F623" s="3">
        <v>186</v>
      </c>
      <c r="G623" s="3">
        <v>29</v>
      </c>
      <c r="H623" s="3">
        <v>3</v>
      </c>
      <c r="I623" s="20">
        <v>35000000</v>
      </c>
      <c r="J623" s="20">
        <v>35000000</v>
      </c>
      <c r="K623" s="3">
        <v>0</v>
      </c>
      <c r="L623" s="5">
        <v>5.9523809523809527E-2</v>
      </c>
      <c r="M623">
        <v>0.11478093893386748</v>
      </c>
      <c r="N623">
        <v>6.9091726986463833E-2</v>
      </c>
      <c r="O623">
        <v>0.77083333333333337</v>
      </c>
      <c r="P623">
        <v>2.5000000000000001E-3</v>
      </c>
      <c r="Q623">
        <v>0.13591449863258465</v>
      </c>
      <c r="R623" s="7">
        <v>0</v>
      </c>
      <c r="S623" s="7"/>
      <c r="T623" s="3">
        <v>3313</v>
      </c>
      <c r="U623" s="3">
        <v>24.56</v>
      </c>
      <c r="V623" s="3">
        <v>16.670000000000002</v>
      </c>
      <c r="W623" s="3">
        <v>0.08</v>
      </c>
      <c r="X623" s="3">
        <v>2.5299999999999998</v>
      </c>
      <c r="Y623" s="3">
        <v>0.84</v>
      </c>
      <c r="Z623" s="3">
        <v>0.08</v>
      </c>
      <c r="AA623" s="3">
        <v>0</v>
      </c>
      <c r="AB623" s="3">
        <v>0.35</v>
      </c>
      <c r="AC623" s="3">
        <v>2.31</v>
      </c>
      <c r="AD623" s="3">
        <v>41.18</v>
      </c>
      <c r="AE623" s="3">
        <v>0.16</v>
      </c>
      <c r="AF623" s="3">
        <v>1.68</v>
      </c>
      <c r="AG623" s="3">
        <v>3.04</v>
      </c>
      <c r="AH623" s="3">
        <v>76.8</v>
      </c>
      <c r="AI623" s="3">
        <v>80.5</v>
      </c>
      <c r="AJ623" s="3">
        <v>53.49</v>
      </c>
      <c r="AK623" s="3">
        <v>0.49</v>
      </c>
      <c r="AL623" s="3">
        <v>4.0999999999999996</v>
      </c>
      <c r="AM623" s="3">
        <v>2.85</v>
      </c>
      <c r="AN623" s="3">
        <v>1.49</v>
      </c>
      <c r="AO623" s="3">
        <v>5.3</v>
      </c>
      <c r="AP623" s="3">
        <v>1.71</v>
      </c>
      <c r="AQ623" s="3">
        <v>2.83</v>
      </c>
    </row>
    <row r="624" spans="1:43" ht="15.5">
      <c r="A624" s="2" t="s">
        <v>1020</v>
      </c>
      <c r="B624" s="3" t="s">
        <v>26</v>
      </c>
      <c r="C624" s="2">
        <v>2</v>
      </c>
      <c r="D624" s="3" t="s">
        <v>13</v>
      </c>
      <c r="E624" s="3">
        <v>1</v>
      </c>
      <c r="F624" s="3">
        <v>178</v>
      </c>
      <c r="G624" s="3">
        <v>25</v>
      </c>
      <c r="H624" s="3">
        <v>2</v>
      </c>
      <c r="I624" s="18">
        <v>20000000</v>
      </c>
      <c r="J624" s="18">
        <v>20000000</v>
      </c>
      <c r="K624" s="3">
        <v>0</v>
      </c>
      <c r="L624" s="5">
        <v>7.1428571428571425E-2</v>
      </c>
      <c r="M624">
        <v>9.7492746110894729E-2</v>
      </c>
      <c r="N624">
        <v>0.1</v>
      </c>
      <c r="O624">
        <v>0.22222222222222221</v>
      </c>
      <c r="P624">
        <v>0.01</v>
      </c>
      <c r="Q624">
        <v>4.611679497278183E-2</v>
      </c>
      <c r="R624" s="7">
        <v>288987</v>
      </c>
      <c r="S624" s="7">
        <v>1049543.5</v>
      </c>
      <c r="T624" s="3">
        <v>3039</v>
      </c>
      <c r="U624" s="3">
        <v>40</v>
      </c>
      <c r="V624" s="3">
        <v>38.46</v>
      </c>
      <c r="W624" s="3">
        <v>0.06</v>
      </c>
      <c r="X624" s="3">
        <v>2.78</v>
      </c>
      <c r="Y624" s="3">
        <v>0.83</v>
      </c>
      <c r="Z624" s="3">
        <v>0.09</v>
      </c>
      <c r="AA624" s="3">
        <v>0</v>
      </c>
      <c r="AB624" s="3">
        <v>0.09</v>
      </c>
      <c r="AC624" s="3">
        <v>2.96</v>
      </c>
      <c r="AD624" s="3">
        <v>26</v>
      </c>
      <c r="AE624" s="3">
        <v>0.12</v>
      </c>
      <c r="AF624" s="3">
        <v>2.16</v>
      </c>
      <c r="AG624" s="3">
        <v>3.05</v>
      </c>
      <c r="AH624" s="3">
        <v>84.93</v>
      </c>
      <c r="AI624" s="3">
        <v>89.64</v>
      </c>
      <c r="AJ624" s="3">
        <v>64.38</v>
      </c>
      <c r="AK624" s="3">
        <v>0.38</v>
      </c>
      <c r="AL624" s="3">
        <v>6.84</v>
      </c>
      <c r="AM624" s="3">
        <v>3.29</v>
      </c>
      <c r="AN624" s="3">
        <v>1.04</v>
      </c>
      <c r="AO624" s="3">
        <v>7.76</v>
      </c>
      <c r="AP624" s="3">
        <v>1.36</v>
      </c>
      <c r="AQ624" s="3">
        <v>2.9</v>
      </c>
    </row>
    <row r="625" spans="1:43">
      <c r="A625" s="2" t="s">
        <v>1021</v>
      </c>
      <c r="B625" s="3" t="s">
        <v>137</v>
      </c>
      <c r="C625" s="2">
        <v>3</v>
      </c>
      <c r="D625" s="3" t="s">
        <v>140</v>
      </c>
      <c r="E625" s="3">
        <v>1</v>
      </c>
      <c r="F625" s="3">
        <v>175</v>
      </c>
      <c r="G625" s="3">
        <v>27</v>
      </c>
      <c r="H625" s="3">
        <v>2</v>
      </c>
      <c r="I625" s="18">
        <v>6000000</v>
      </c>
      <c r="J625" s="18">
        <v>6000000</v>
      </c>
      <c r="K625" s="3">
        <v>0</v>
      </c>
      <c r="L625" s="3">
        <v>4.578754578754579E-3</v>
      </c>
      <c r="M625">
        <v>4.1343439991709967E-2</v>
      </c>
      <c r="N625">
        <v>4.315129315129315E-3</v>
      </c>
      <c r="O625">
        <v>0.41666666666666669</v>
      </c>
      <c r="P625">
        <v>0</v>
      </c>
      <c r="Q625">
        <v>8.3706031638780529E-2</v>
      </c>
      <c r="R625" s="7">
        <v>8845</v>
      </c>
      <c r="S625" s="7">
        <v>27373</v>
      </c>
      <c r="T625" s="3">
        <v>3154</v>
      </c>
      <c r="U625" s="3">
        <v>42.73</v>
      </c>
      <c r="V625" s="3">
        <v>6.25</v>
      </c>
      <c r="W625" s="3">
        <v>0.23</v>
      </c>
      <c r="X625" s="3">
        <v>4.99</v>
      </c>
      <c r="Y625" s="3">
        <v>1.46</v>
      </c>
      <c r="Z625" s="3">
        <v>0.2</v>
      </c>
      <c r="AA625" s="3">
        <v>0</v>
      </c>
      <c r="AB625" s="3">
        <v>0</v>
      </c>
      <c r="AC625" s="3">
        <v>0.8</v>
      </c>
      <c r="AD625" s="3">
        <v>28.57</v>
      </c>
      <c r="AE625" s="3">
        <v>0.03</v>
      </c>
      <c r="AF625" s="3">
        <v>2.8</v>
      </c>
      <c r="AG625" s="3">
        <v>2.68</v>
      </c>
      <c r="AH625" s="3">
        <v>82.8</v>
      </c>
      <c r="AI625" s="3">
        <v>88.15</v>
      </c>
      <c r="AJ625" s="3">
        <v>60.66</v>
      </c>
      <c r="AK625" s="3">
        <v>0.54</v>
      </c>
      <c r="AL625" s="3">
        <v>6.39</v>
      </c>
      <c r="AM625" s="3">
        <v>2.34</v>
      </c>
      <c r="AN625" s="3">
        <v>0.37</v>
      </c>
      <c r="AO625" s="3">
        <v>9.36</v>
      </c>
      <c r="AP625" s="3">
        <v>0</v>
      </c>
      <c r="AQ625" s="3">
        <v>0</v>
      </c>
    </row>
    <row r="626" spans="1:43" ht="15.5">
      <c r="A626" s="2" t="s">
        <v>1022</v>
      </c>
      <c r="B626" s="3" t="s">
        <v>131</v>
      </c>
      <c r="C626" s="2">
        <v>2</v>
      </c>
      <c r="D626" s="3" t="s">
        <v>147</v>
      </c>
      <c r="E626" s="3">
        <v>1</v>
      </c>
      <c r="F626" s="3">
        <v>177</v>
      </c>
      <c r="G626" s="3">
        <v>19</v>
      </c>
      <c r="H626" s="3">
        <v>2</v>
      </c>
      <c r="I626" s="18">
        <v>14000000</v>
      </c>
      <c r="J626" s="18">
        <v>14000000</v>
      </c>
      <c r="K626" s="3">
        <v>0</v>
      </c>
      <c r="L626" s="5">
        <v>1.1904761904761904E-2</v>
      </c>
      <c r="M626">
        <v>2.6189357769049824E-2</v>
      </c>
      <c r="N626">
        <v>8.8502506265664155E-3</v>
      </c>
      <c r="O626">
        <v>0.29166666666666669</v>
      </c>
      <c r="P626">
        <v>0</v>
      </c>
      <c r="Q626">
        <v>5.1051028406657983E-2</v>
      </c>
      <c r="R626" s="7">
        <v>0</v>
      </c>
      <c r="S626" s="7">
        <v>0</v>
      </c>
      <c r="T626" s="3">
        <v>2397</v>
      </c>
      <c r="U626" s="3">
        <v>21.82</v>
      </c>
      <c r="V626" s="3">
        <v>15</v>
      </c>
      <c r="W626" s="3">
        <v>0.12</v>
      </c>
      <c r="X626" s="3">
        <v>3.4</v>
      </c>
      <c r="Y626" s="3">
        <v>1.41</v>
      </c>
      <c r="Z626" s="3">
        <v>0.15</v>
      </c>
      <c r="AA626" s="3">
        <v>0</v>
      </c>
      <c r="AB626" s="3">
        <v>0.08</v>
      </c>
      <c r="AC626" s="3">
        <v>1.6</v>
      </c>
      <c r="AD626" s="3">
        <v>29.27</v>
      </c>
      <c r="AE626" s="3">
        <v>0.08</v>
      </c>
      <c r="AF626" s="3">
        <v>1.1299999999999999</v>
      </c>
      <c r="AG626" s="3">
        <v>5.32</v>
      </c>
      <c r="AH626" s="3">
        <v>81.03</v>
      </c>
      <c r="AI626" s="3">
        <v>85.04</v>
      </c>
      <c r="AJ626" s="3">
        <v>56.47</v>
      </c>
      <c r="AK626" s="3">
        <v>0.47</v>
      </c>
      <c r="AL626" s="3">
        <v>4.8499999999999996</v>
      </c>
      <c r="AM626" s="3">
        <v>2.7</v>
      </c>
      <c r="AN626" s="3">
        <v>1.1000000000000001</v>
      </c>
      <c r="AO626" s="3">
        <v>5.67</v>
      </c>
      <c r="AP626" s="3">
        <v>0</v>
      </c>
      <c r="AQ626" s="3">
        <v>0.16</v>
      </c>
    </row>
    <row r="627" spans="1:43" ht="15.5">
      <c r="A627" s="2" t="s">
        <v>1023</v>
      </c>
      <c r="B627" s="3" t="s">
        <v>22</v>
      </c>
      <c r="C627" s="2">
        <v>2</v>
      </c>
      <c r="D627" s="3" t="s">
        <v>9</v>
      </c>
      <c r="E627" s="3">
        <v>1</v>
      </c>
      <c r="F627" s="3">
        <v>178</v>
      </c>
      <c r="G627" s="3">
        <v>21</v>
      </c>
      <c r="H627" s="3">
        <v>4</v>
      </c>
      <c r="I627" s="20">
        <v>5000000</v>
      </c>
      <c r="J627" s="20">
        <v>5000000</v>
      </c>
      <c r="K627" s="3">
        <v>0</v>
      </c>
      <c r="L627" s="5">
        <v>2.3809523809523808E-2</v>
      </c>
      <c r="M627">
        <v>7.8532619631772368E-2</v>
      </c>
      <c r="N627">
        <v>1.7857142857142856E-2</v>
      </c>
      <c r="O627">
        <v>1.2708333333333333</v>
      </c>
      <c r="P627">
        <v>9.5238095238095238E-4</v>
      </c>
      <c r="Q627">
        <v>0.23202707375986628</v>
      </c>
      <c r="R627" s="7">
        <v>0</v>
      </c>
      <c r="S627" s="7"/>
      <c r="T627" s="3">
        <v>628</v>
      </c>
      <c r="U627" s="3">
        <v>25</v>
      </c>
      <c r="V627" s="3">
        <v>50</v>
      </c>
      <c r="W627" s="3">
        <v>0.56999999999999995</v>
      </c>
      <c r="X627" s="3">
        <v>6.02</v>
      </c>
      <c r="Y627" s="3">
        <v>1</v>
      </c>
      <c r="Z627" s="3">
        <v>0</v>
      </c>
      <c r="AA627" s="3">
        <v>0</v>
      </c>
      <c r="AB627" s="3">
        <v>0</v>
      </c>
      <c r="AC627" s="3">
        <v>0.56999999999999995</v>
      </c>
      <c r="AD627" s="3">
        <v>50</v>
      </c>
      <c r="AE627" s="3">
        <v>0</v>
      </c>
      <c r="AF627" s="3">
        <v>0.43</v>
      </c>
      <c r="AG627" s="3">
        <v>0.72</v>
      </c>
      <c r="AH627" s="3">
        <v>86.86</v>
      </c>
      <c r="AI627" s="3">
        <v>88.99</v>
      </c>
      <c r="AJ627" s="3">
        <v>64.709999999999994</v>
      </c>
      <c r="AK627" s="3">
        <v>0.14000000000000001</v>
      </c>
      <c r="AL627" s="3">
        <v>3.73</v>
      </c>
      <c r="AM627" s="3">
        <v>0.43</v>
      </c>
      <c r="AN627" s="3">
        <v>0.14000000000000001</v>
      </c>
      <c r="AO627" s="3">
        <v>5.0199999999999996</v>
      </c>
      <c r="AP627" s="3">
        <v>0</v>
      </c>
      <c r="AQ627" s="3">
        <v>0</v>
      </c>
    </row>
    <row r="628" spans="1:43" ht="15.5">
      <c r="A628" s="2" t="s">
        <v>1024</v>
      </c>
      <c r="B628" s="3" t="s">
        <v>196</v>
      </c>
      <c r="C628" s="2">
        <v>2</v>
      </c>
      <c r="D628" s="3" t="s">
        <v>13</v>
      </c>
      <c r="E628" s="3">
        <v>1</v>
      </c>
      <c r="F628" s="3">
        <v>188</v>
      </c>
      <c r="G628" s="3">
        <v>29</v>
      </c>
      <c r="H628" s="3">
        <v>2</v>
      </c>
      <c r="I628" s="18">
        <v>3000000</v>
      </c>
      <c r="J628" s="18">
        <v>3000000</v>
      </c>
      <c r="K628" s="3">
        <v>0</v>
      </c>
      <c r="L628" s="5">
        <v>3.968253968253968E-3</v>
      </c>
      <c r="M628">
        <v>6.0435617809219706E-3</v>
      </c>
      <c r="N628">
        <v>3.3006535947712416E-3</v>
      </c>
      <c r="O628">
        <v>4.1666666666666664E-2</v>
      </c>
      <c r="P628">
        <v>0</v>
      </c>
      <c r="Q628">
        <v>8.0555088018871568E-3</v>
      </c>
      <c r="R628" s="7">
        <v>0</v>
      </c>
      <c r="S628" s="7">
        <v>27920</v>
      </c>
      <c r="T628" s="3">
        <v>2761</v>
      </c>
      <c r="U628" s="3">
        <v>40.799999999999997</v>
      </c>
      <c r="V628" s="3">
        <v>36.840000000000003</v>
      </c>
      <c r="W628" s="3">
        <v>0.39</v>
      </c>
      <c r="X628" s="3">
        <v>4.82</v>
      </c>
      <c r="Y628" s="3">
        <v>1.27</v>
      </c>
      <c r="Z628" s="3">
        <v>0.1</v>
      </c>
      <c r="AA628" s="3">
        <v>0</v>
      </c>
      <c r="AB628" s="3">
        <v>0.13</v>
      </c>
      <c r="AC628" s="3">
        <v>1.24</v>
      </c>
      <c r="AD628" s="3">
        <v>23.68</v>
      </c>
      <c r="AE628" s="3">
        <v>0.03</v>
      </c>
      <c r="AF628" s="3">
        <v>0.39</v>
      </c>
      <c r="AG628" s="3">
        <v>0.98</v>
      </c>
      <c r="AH628" s="3">
        <v>72.510000000000005</v>
      </c>
      <c r="AI628" s="3">
        <v>76.41</v>
      </c>
      <c r="AJ628" s="3">
        <v>37.799999999999997</v>
      </c>
      <c r="AK628" s="3">
        <v>0.16</v>
      </c>
      <c r="AL628" s="3">
        <v>3.88</v>
      </c>
      <c r="AM628" s="3">
        <v>1.01</v>
      </c>
      <c r="AN628" s="3">
        <v>0.62</v>
      </c>
      <c r="AO628" s="3">
        <v>4.5599999999999996</v>
      </c>
      <c r="AP628" s="3">
        <v>0</v>
      </c>
      <c r="AQ628" s="3">
        <v>0</v>
      </c>
    </row>
    <row r="629" spans="1:43" ht="15.5">
      <c r="A629" s="2" t="s">
        <v>1025</v>
      </c>
      <c r="B629" s="3" t="s">
        <v>86</v>
      </c>
      <c r="C629" s="2">
        <v>2</v>
      </c>
      <c r="D629" s="3" t="s">
        <v>108</v>
      </c>
      <c r="E629" s="3">
        <v>1</v>
      </c>
      <c r="F629" s="3">
        <v>187</v>
      </c>
      <c r="G629" s="3">
        <v>25</v>
      </c>
      <c r="H629" s="3">
        <v>3</v>
      </c>
      <c r="I629" s="18">
        <v>15000000</v>
      </c>
      <c r="J629" s="18">
        <v>15000000</v>
      </c>
      <c r="K629" s="3">
        <v>0</v>
      </c>
      <c r="L629" s="5">
        <v>1.5873015873015872E-2</v>
      </c>
      <c r="M629">
        <v>2.8243727007307512E-2</v>
      </c>
      <c r="N629">
        <v>1.607142857142857E-2</v>
      </c>
      <c r="O629">
        <v>0.15873015873015872</v>
      </c>
      <c r="P629">
        <v>0</v>
      </c>
      <c r="Q629">
        <v>3.3896573532299093E-2</v>
      </c>
      <c r="R629" s="7">
        <v>4468</v>
      </c>
      <c r="S629" s="7">
        <v>0</v>
      </c>
      <c r="T629" s="3">
        <v>3151</v>
      </c>
      <c r="U629" s="3">
        <v>51.47</v>
      </c>
      <c r="V629" s="3">
        <v>34.78</v>
      </c>
      <c r="W629" s="3">
        <v>0.09</v>
      </c>
      <c r="X629" s="3">
        <v>2.68</v>
      </c>
      <c r="Y629" s="3">
        <v>0.89</v>
      </c>
      <c r="Z629" s="3">
        <v>0.14000000000000001</v>
      </c>
      <c r="AA629" s="3">
        <v>0</v>
      </c>
      <c r="AB629" s="3">
        <v>0.14000000000000001</v>
      </c>
      <c r="AC629" s="3">
        <v>0.83</v>
      </c>
      <c r="AD629" s="3">
        <v>37.93</v>
      </c>
      <c r="AE629" s="3">
        <v>0.14000000000000001</v>
      </c>
      <c r="AF629" s="3">
        <v>2.77</v>
      </c>
      <c r="AG629" s="3">
        <v>2.09</v>
      </c>
      <c r="AH629" s="3">
        <v>85.22</v>
      </c>
      <c r="AI629" s="3">
        <v>89.67</v>
      </c>
      <c r="AJ629" s="3">
        <v>58.57</v>
      </c>
      <c r="AK629" s="3">
        <v>0.54</v>
      </c>
      <c r="AL629" s="3">
        <v>4</v>
      </c>
      <c r="AM629" s="3">
        <v>2.2599999999999998</v>
      </c>
      <c r="AN629" s="3">
        <v>0.14000000000000001</v>
      </c>
      <c r="AO629" s="3">
        <v>6.8</v>
      </c>
      <c r="AP629" s="3">
        <v>0</v>
      </c>
      <c r="AQ629" s="3">
        <v>0</v>
      </c>
    </row>
    <row r="630" spans="1:43">
      <c r="A630" s="2" t="s">
        <v>1026</v>
      </c>
      <c r="B630" s="3" t="s">
        <v>14</v>
      </c>
      <c r="C630" s="2">
        <v>1</v>
      </c>
      <c r="D630" s="3" t="s">
        <v>9</v>
      </c>
      <c r="E630" s="3">
        <v>1</v>
      </c>
      <c r="F630" s="3">
        <v>188</v>
      </c>
      <c r="G630" s="3">
        <v>25</v>
      </c>
      <c r="H630" s="3">
        <v>5</v>
      </c>
      <c r="I630" s="18">
        <v>150000000</v>
      </c>
      <c r="J630" s="18">
        <v>150000000</v>
      </c>
      <c r="K630" s="3">
        <v>0</v>
      </c>
      <c r="L630" s="2">
        <v>4.5454545454545456E-2</v>
      </c>
      <c r="M630">
        <v>6.2320526262565311E-2</v>
      </c>
      <c r="N630">
        <v>5.8823529411764705E-2</v>
      </c>
      <c r="O630">
        <v>0.16666666666666666</v>
      </c>
      <c r="P630">
        <v>1.5625E-2</v>
      </c>
      <c r="Q630">
        <v>3.6818389228637671E-2</v>
      </c>
      <c r="R630" s="7">
        <v>2635605</v>
      </c>
      <c r="S630" s="7">
        <v>8140808</v>
      </c>
      <c r="T630" s="3">
        <v>2587</v>
      </c>
      <c r="U630" s="3">
        <v>33.33</v>
      </c>
      <c r="V630" s="3">
        <v>33.33</v>
      </c>
      <c r="W630" s="3">
        <v>0.24</v>
      </c>
      <c r="X630" s="3">
        <v>1.32</v>
      </c>
      <c r="Y630" s="3">
        <v>1.01</v>
      </c>
      <c r="Z630" s="3">
        <v>0.17</v>
      </c>
      <c r="AA630" s="3">
        <v>0</v>
      </c>
      <c r="AB630" s="3">
        <v>0.59</v>
      </c>
      <c r="AC630" s="3">
        <v>3.34</v>
      </c>
      <c r="AD630" s="3">
        <v>47.92</v>
      </c>
      <c r="AE630" s="3">
        <v>7.0000000000000007E-2</v>
      </c>
      <c r="AF630" s="3">
        <v>0.63</v>
      </c>
      <c r="AG630" s="3">
        <v>4.28</v>
      </c>
      <c r="AH630" s="3">
        <v>76.41</v>
      </c>
      <c r="AI630" s="3">
        <v>80.81</v>
      </c>
      <c r="AJ630" s="3">
        <v>60.32</v>
      </c>
      <c r="AK630" s="3">
        <v>0.24</v>
      </c>
      <c r="AL630" s="3">
        <v>3.37</v>
      </c>
      <c r="AM630" s="3">
        <v>1.7</v>
      </c>
      <c r="AN630" s="3">
        <v>1.01</v>
      </c>
      <c r="AO630" s="3">
        <v>3.13</v>
      </c>
      <c r="AP630" s="3">
        <v>0.17</v>
      </c>
      <c r="AQ630" s="3">
        <v>0</v>
      </c>
    </row>
    <row r="631" spans="1:43" ht="15.5">
      <c r="A631" s="2" t="s">
        <v>1028</v>
      </c>
      <c r="B631" s="3" t="s">
        <v>14</v>
      </c>
      <c r="C631" s="2">
        <v>2</v>
      </c>
      <c r="D631" s="3" t="s">
        <v>9</v>
      </c>
      <c r="E631" s="3">
        <v>1</v>
      </c>
      <c r="F631" s="3">
        <v>176</v>
      </c>
      <c r="G631" s="3">
        <v>23</v>
      </c>
      <c r="H631" s="3">
        <v>5</v>
      </c>
      <c r="I631" s="20">
        <v>25000000</v>
      </c>
      <c r="J631" s="20">
        <v>25000000</v>
      </c>
      <c r="K631" s="3">
        <v>0</v>
      </c>
      <c r="L631" s="5">
        <v>5.9523809523809527E-2</v>
      </c>
      <c r="M631">
        <v>0.13069332049205812</v>
      </c>
      <c r="N631">
        <v>0.10585901027077498</v>
      </c>
      <c r="O631">
        <v>0.7142857142857143</v>
      </c>
      <c r="P631">
        <v>2.7777777777777779E-3</v>
      </c>
      <c r="Q631">
        <v>0.13718330052581021</v>
      </c>
      <c r="R631" s="7">
        <v>142444</v>
      </c>
      <c r="S631" s="7"/>
      <c r="T631" s="3">
        <v>1720</v>
      </c>
      <c r="U631" s="3">
        <v>27.27</v>
      </c>
      <c r="V631" s="3">
        <v>20</v>
      </c>
      <c r="W631" s="3">
        <v>0.16</v>
      </c>
      <c r="X631" s="3">
        <v>4.1900000000000004</v>
      </c>
      <c r="Y631" s="3">
        <v>0.78</v>
      </c>
      <c r="Z631" s="3">
        <v>0.21</v>
      </c>
      <c r="AA631" s="3">
        <v>0</v>
      </c>
      <c r="AB631" s="3">
        <v>0.05</v>
      </c>
      <c r="AC631" s="3">
        <v>0.47</v>
      </c>
      <c r="AD631" s="3">
        <v>22.22</v>
      </c>
      <c r="AE631" s="3">
        <v>0</v>
      </c>
      <c r="AF631" s="3">
        <v>0.52</v>
      </c>
      <c r="AG631" s="3">
        <v>2.2000000000000002</v>
      </c>
      <c r="AH631" s="3">
        <v>92.66</v>
      </c>
      <c r="AI631" s="3">
        <v>95.25</v>
      </c>
      <c r="AJ631" s="3">
        <v>48.39</v>
      </c>
      <c r="AK631" s="3">
        <v>0</v>
      </c>
      <c r="AL631" s="3">
        <v>9.84</v>
      </c>
      <c r="AM631" s="3">
        <v>1.26</v>
      </c>
      <c r="AN631" s="3">
        <v>0.57999999999999996</v>
      </c>
      <c r="AO631" s="3">
        <v>8.06</v>
      </c>
      <c r="AP631" s="3">
        <v>0</v>
      </c>
      <c r="AQ631" s="3">
        <v>0.1</v>
      </c>
    </row>
    <row r="632" spans="1:43">
      <c r="A632" s="2" t="s">
        <v>1029</v>
      </c>
      <c r="B632" s="3" t="s">
        <v>22</v>
      </c>
      <c r="C632" s="2">
        <v>1</v>
      </c>
      <c r="D632" s="3" t="s">
        <v>9</v>
      </c>
      <c r="E632" s="3">
        <v>1</v>
      </c>
      <c r="F632" s="3">
        <v>174</v>
      </c>
      <c r="G632" s="3">
        <v>21</v>
      </c>
      <c r="H632" s="3">
        <v>5</v>
      </c>
      <c r="I632" s="20">
        <v>12000000</v>
      </c>
      <c r="J632" s="20">
        <v>12000000</v>
      </c>
      <c r="K632" s="3">
        <v>0</v>
      </c>
      <c r="L632" s="6">
        <v>2.5429116338207248E-3</v>
      </c>
      <c r="M632">
        <v>1.7598514715641205E-2</v>
      </c>
      <c r="N632">
        <v>4.2203035060177918E-3</v>
      </c>
      <c r="O632">
        <v>0.2638888888888889</v>
      </c>
      <c r="P632">
        <v>0</v>
      </c>
      <c r="Q632">
        <v>4.9485058704169138E-2</v>
      </c>
      <c r="R632" s="7">
        <v>13010</v>
      </c>
      <c r="S632" s="7"/>
      <c r="T632" s="3">
        <v>1065</v>
      </c>
      <c r="U632" s="3">
        <v>25</v>
      </c>
      <c r="V632" s="3">
        <v>0</v>
      </c>
      <c r="W632" s="3">
        <v>0.08</v>
      </c>
      <c r="X632" s="3">
        <v>1.86</v>
      </c>
      <c r="Y632" s="3">
        <v>0.51</v>
      </c>
      <c r="Z632" s="3">
        <v>0</v>
      </c>
      <c r="AA632" s="3">
        <v>0</v>
      </c>
      <c r="AB632" s="3">
        <v>0.08</v>
      </c>
      <c r="AC632" s="3">
        <v>3.21</v>
      </c>
      <c r="AD632" s="3">
        <v>26.32</v>
      </c>
      <c r="AE632" s="3">
        <v>0.17</v>
      </c>
      <c r="AF632" s="3">
        <v>3.3</v>
      </c>
      <c r="AG632" s="3">
        <v>7.52</v>
      </c>
      <c r="AH632" s="3">
        <v>76.23</v>
      </c>
      <c r="AI632" s="3">
        <v>83.33</v>
      </c>
      <c r="AJ632" s="3">
        <v>60</v>
      </c>
      <c r="AK632" s="3">
        <v>0.76</v>
      </c>
      <c r="AL632" s="3">
        <v>1.61</v>
      </c>
      <c r="AM632" s="3">
        <v>2.2799999999999998</v>
      </c>
      <c r="AN632" s="3">
        <v>0.25</v>
      </c>
      <c r="AO632" s="3">
        <v>3.21</v>
      </c>
      <c r="AP632" s="3">
        <v>0</v>
      </c>
      <c r="AQ632" s="3">
        <v>0</v>
      </c>
    </row>
    <row r="633" spans="1:43">
      <c r="A633" s="2" t="s">
        <v>1030</v>
      </c>
      <c r="B633" s="3" t="s">
        <v>146</v>
      </c>
      <c r="C633" s="2">
        <v>3</v>
      </c>
      <c r="D633" s="3" t="s">
        <v>45</v>
      </c>
      <c r="E633" s="3">
        <v>0</v>
      </c>
      <c r="F633" s="3">
        <v>168</v>
      </c>
      <c r="G633" s="3">
        <v>25</v>
      </c>
      <c r="H633" s="3">
        <v>2</v>
      </c>
      <c r="I633" s="18">
        <v>700000</v>
      </c>
      <c r="J633" s="18">
        <v>700000</v>
      </c>
      <c r="K633" s="3">
        <v>0</v>
      </c>
      <c r="L633" s="3">
        <v>1.8315018315018315E-3</v>
      </c>
      <c r="M633">
        <v>1.869383612561001E-2</v>
      </c>
      <c r="N633">
        <v>0</v>
      </c>
      <c r="O633">
        <v>0.22222222222222221</v>
      </c>
      <c r="P633">
        <v>0</v>
      </c>
      <c r="Q633">
        <v>4.5916257944508106E-2</v>
      </c>
      <c r="R633" s="7">
        <v>1378</v>
      </c>
      <c r="S633" s="7">
        <v>2979</v>
      </c>
      <c r="T633" s="3">
        <v>1007</v>
      </c>
      <c r="U633" s="3">
        <v>28.13</v>
      </c>
      <c r="V633" s="3">
        <v>27.27</v>
      </c>
      <c r="W633" s="3">
        <v>0.18</v>
      </c>
      <c r="X633" s="3">
        <v>5.45</v>
      </c>
      <c r="Y633" s="3">
        <v>1.07</v>
      </c>
      <c r="Z633" s="3">
        <v>0.09</v>
      </c>
      <c r="AA633" s="3">
        <v>0</v>
      </c>
      <c r="AB633" s="3">
        <v>0</v>
      </c>
      <c r="AC633" s="3">
        <v>0.8</v>
      </c>
      <c r="AD633" s="3">
        <v>11.11</v>
      </c>
      <c r="AE633" s="3">
        <v>0</v>
      </c>
      <c r="AF633" s="3">
        <v>1.43</v>
      </c>
      <c r="AG633" s="3">
        <v>3.93</v>
      </c>
      <c r="AH633" s="3">
        <v>83.02</v>
      </c>
      <c r="AI633" s="3">
        <v>89.06</v>
      </c>
      <c r="AJ633" s="3">
        <v>54.29</v>
      </c>
      <c r="AK633" s="3">
        <v>0.09</v>
      </c>
      <c r="AL633" s="3">
        <v>3.57</v>
      </c>
      <c r="AM633" s="3">
        <v>1.34</v>
      </c>
      <c r="AN633" s="3">
        <v>0.45</v>
      </c>
      <c r="AO633" s="3">
        <v>6.43</v>
      </c>
      <c r="AP633" s="3">
        <v>0</v>
      </c>
      <c r="AQ633" s="3">
        <v>0</v>
      </c>
    </row>
    <row r="634" spans="1:43">
      <c r="A634" s="2" t="s">
        <v>1031</v>
      </c>
      <c r="B634" s="3" t="s">
        <v>149</v>
      </c>
      <c r="C634" s="2">
        <v>3</v>
      </c>
      <c r="D634" s="3" t="s">
        <v>198</v>
      </c>
      <c r="E634" s="3">
        <v>1</v>
      </c>
      <c r="F634" s="3">
        <v>188</v>
      </c>
      <c r="G634" s="3">
        <v>28</v>
      </c>
      <c r="H634" s="3">
        <v>3</v>
      </c>
      <c r="I634" s="18">
        <v>4000000</v>
      </c>
      <c r="J634" s="18">
        <v>4000000</v>
      </c>
      <c r="K634" s="3">
        <v>0</v>
      </c>
      <c r="L634" s="3">
        <v>1.0989010989010988E-2</v>
      </c>
      <c r="M634">
        <v>3.1636176854664369E-2</v>
      </c>
      <c r="N634">
        <v>2.3809523809523808E-2</v>
      </c>
      <c r="O634">
        <v>0.25</v>
      </c>
      <c r="P634">
        <v>0</v>
      </c>
      <c r="Q634">
        <v>3.7430501843376249E-2</v>
      </c>
      <c r="R634" s="7">
        <v>0</v>
      </c>
      <c r="S634" s="7">
        <v>46867</v>
      </c>
      <c r="T634" s="3">
        <v>886</v>
      </c>
      <c r="U634" s="3">
        <v>50</v>
      </c>
      <c r="V634" s="3">
        <v>27.27</v>
      </c>
      <c r="W634" s="3">
        <v>0.71</v>
      </c>
      <c r="X634" s="3">
        <v>4.88</v>
      </c>
      <c r="Y634" s="3">
        <v>1.93</v>
      </c>
      <c r="Z634" s="3">
        <v>0.2</v>
      </c>
      <c r="AA634" s="3">
        <v>0</v>
      </c>
      <c r="AB634" s="3">
        <v>0</v>
      </c>
      <c r="AC634" s="3">
        <v>0.3</v>
      </c>
      <c r="AD634" s="3">
        <v>0</v>
      </c>
      <c r="AE634" s="3">
        <v>0</v>
      </c>
      <c r="AF634" s="3">
        <v>0</v>
      </c>
      <c r="AG634" s="3">
        <v>0.91</v>
      </c>
      <c r="AH634" s="3">
        <v>84.38</v>
      </c>
      <c r="AI634" s="3">
        <v>88.81</v>
      </c>
      <c r="AJ634" s="3">
        <v>60.76</v>
      </c>
      <c r="AK634" s="3">
        <v>0.1</v>
      </c>
      <c r="AL634" s="3">
        <v>8.94</v>
      </c>
      <c r="AM634" s="3">
        <v>1.42</v>
      </c>
      <c r="AN634" s="3">
        <v>0.61</v>
      </c>
      <c r="AO634" s="3">
        <v>10.36</v>
      </c>
      <c r="AP634" s="3">
        <v>0</v>
      </c>
      <c r="AQ634" s="3">
        <v>0</v>
      </c>
    </row>
    <row r="635" spans="1:43">
      <c r="A635" s="3" t="s">
        <v>41</v>
      </c>
      <c r="B635" s="3" t="s">
        <v>42</v>
      </c>
      <c r="C635" s="2">
        <v>3</v>
      </c>
      <c r="D635" s="3" t="s">
        <v>24</v>
      </c>
      <c r="E635" s="3">
        <v>1</v>
      </c>
      <c r="F635" s="3">
        <v>178</v>
      </c>
      <c r="G635" s="3">
        <v>24</v>
      </c>
      <c r="H635" s="3">
        <v>4</v>
      </c>
      <c r="I635" s="18">
        <v>40000000</v>
      </c>
      <c r="J635" s="18">
        <v>40000000</v>
      </c>
      <c r="K635" s="3">
        <v>0</v>
      </c>
      <c r="L635" s="3">
        <v>7.6923076923076927E-2</v>
      </c>
      <c r="M635">
        <v>0.11690813285016392</v>
      </c>
      <c r="N635">
        <v>0.1</v>
      </c>
      <c r="O635">
        <v>0.7142857142857143</v>
      </c>
      <c r="P635">
        <v>0.01</v>
      </c>
      <c r="Q635">
        <v>0.10437764534879744</v>
      </c>
      <c r="R635" s="7">
        <v>1638644</v>
      </c>
      <c r="S635" s="7">
        <v>2394738</v>
      </c>
      <c r="T635" s="3">
        <v>1646</v>
      </c>
      <c r="U635" s="3">
        <v>39.58</v>
      </c>
      <c r="V635" s="3">
        <v>25</v>
      </c>
      <c r="W635" s="3">
        <v>0.11</v>
      </c>
      <c r="X635" s="3">
        <v>4.59</v>
      </c>
      <c r="Y635" s="3">
        <v>0.87</v>
      </c>
      <c r="Z635" s="3">
        <v>0.16</v>
      </c>
      <c r="AA635" s="3">
        <v>0</v>
      </c>
      <c r="AB635" s="3">
        <v>0</v>
      </c>
      <c r="AC635" s="3">
        <v>0.93</v>
      </c>
      <c r="AD635" s="3">
        <v>23.53</v>
      </c>
      <c r="AE635" s="3">
        <v>0.27</v>
      </c>
      <c r="AF635" s="3">
        <v>3.01</v>
      </c>
      <c r="AG635" s="3">
        <v>1.75</v>
      </c>
      <c r="AH635" s="3">
        <v>84.2</v>
      </c>
      <c r="AI635" s="3">
        <v>89.28</v>
      </c>
      <c r="AJ635" s="3">
        <v>58.62</v>
      </c>
      <c r="AK635" s="3">
        <v>0.44</v>
      </c>
      <c r="AL635" s="3">
        <v>3.83</v>
      </c>
      <c r="AM635" s="3">
        <v>3.28</v>
      </c>
      <c r="AN635" s="3">
        <v>0.87</v>
      </c>
      <c r="AO635" s="3">
        <v>8.31</v>
      </c>
      <c r="AP635" s="3">
        <v>0</v>
      </c>
      <c r="AQ635" s="3">
        <v>0</v>
      </c>
    </row>
    <row r="636" spans="1:43">
      <c r="A636" s="2" t="s">
        <v>1032</v>
      </c>
      <c r="B636" s="3" t="s">
        <v>185</v>
      </c>
      <c r="C636" s="2">
        <v>1</v>
      </c>
      <c r="D636" s="3" t="s">
        <v>13</v>
      </c>
      <c r="E636" s="3">
        <v>1</v>
      </c>
      <c r="F636" s="3">
        <v>195</v>
      </c>
      <c r="G636" s="3">
        <v>23</v>
      </c>
      <c r="H636" s="3">
        <v>1</v>
      </c>
      <c r="I636" s="20">
        <v>1500000</v>
      </c>
      <c r="J636" s="20">
        <v>1500000</v>
      </c>
      <c r="K636" s="3">
        <v>0</v>
      </c>
      <c r="L636" s="6">
        <v>1.5893197711379528E-3</v>
      </c>
      <c r="M636">
        <v>6.2811184824471062E-3</v>
      </c>
      <c r="N636">
        <v>2.0177045177045176E-3</v>
      </c>
      <c r="O636">
        <v>6.7401960784313722E-2</v>
      </c>
      <c r="P636">
        <v>0</v>
      </c>
      <c r="Q636">
        <v>1.271333869587001E-2</v>
      </c>
      <c r="R636" s="7">
        <v>0</v>
      </c>
      <c r="S636" s="7"/>
      <c r="T636" s="3">
        <v>1821</v>
      </c>
      <c r="U636" s="3">
        <v>43.4</v>
      </c>
      <c r="V636" s="3">
        <v>16.670000000000002</v>
      </c>
      <c r="W636" s="3">
        <v>0.05</v>
      </c>
      <c r="X636" s="3">
        <v>3.16</v>
      </c>
      <c r="Y636" s="3">
        <v>1.63</v>
      </c>
      <c r="Z636" s="3">
        <v>0.05</v>
      </c>
      <c r="AA636" s="3">
        <v>0</v>
      </c>
      <c r="AB636" s="3">
        <v>0.3</v>
      </c>
      <c r="AC636" s="3">
        <v>2.72</v>
      </c>
      <c r="AD636" s="3">
        <v>38.18</v>
      </c>
      <c r="AE636" s="3">
        <v>0.05</v>
      </c>
      <c r="AF636" s="3">
        <v>1.29</v>
      </c>
      <c r="AG636" s="3">
        <v>3.16</v>
      </c>
      <c r="AH636" s="3">
        <v>67.849999999999994</v>
      </c>
      <c r="AI636" s="3">
        <v>71.52</v>
      </c>
      <c r="AJ636" s="3">
        <v>40</v>
      </c>
      <c r="AK636" s="3">
        <v>0.4</v>
      </c>
      <c r="AL636" s="3">
        <v>2.0299999999999998</v>
      </c>
      <c r="AM636" s="3">
        <v>1.29</v>
      </c>
      <c r="AN636" s="3">
        <v>0.25</v>
      </c>
      <c r="AO636" s="3">
        <v>1.68</v>
      </c>
      <c r="AP636" s="3">
        <v>0</v>
      </c>
      <c r="AQ636" s="3">
        <v>0</v>
      </c>
    </row>
    <row r="637" spans="1:43">
      <c r="A637" s="2" t="s">
        <v>1033</v>
      </c>
      <c r="B637" s="3" t="s">
        <v>30</v>
      </c>
      <c r="C637" s="2">
        <v>1</v>
      </c>
      <c r="D637" s="3" t="s">
        <v>372</v>
      </c>
      <c r="E637" s="3">
        <v>1</v>
      </c>
      <c r="F637" s="3">
        <v>177</v>
      </c>
      <c r="G637" s="3">
        <v>30</v>
      </c>
      <c r="H637" s="3">
        <v>1</v>
      </c>
      <c r="I637" s="18">
        <v>25000000</v>
      </c>
      <c r="J637" s="18">
        <v>25000000</v>
      </c>
      <c r="K637" s="3">
        <v>0</v>
      </c>
      <c r="L637" s="2">
        <v>1.048951048951049E-2</v>
      </c>
      <c r="M637">
        <v>1.8814160126588333E-2</v>
      </c>
      <c r="N637">
        <v>1.8532509157509154E-2</v>
      </c>
      <c r="O637">
        <v>6.9444444444444448E-2</v>
      </c>
      <c r="P637">
        <v>1.6666666666666666E-3</v>
      </c>
      <c r="Q637">
        <v>1.2051976392744234E-2</v>
      </c>
      <c r="R637" s="7">
        <v>1474021</v>
      </c>
      <c r="S637" s="7">
        <v>2910734</v>
      </c>
      <c r="T637" s="3">
        <v>1762</v>
      </c>
      <c r="U637" s="3">
        <v>36.36</v>
      </c>
      <c r="V637" s="3">
        <v>33.33</v>
      </c>
      <c r="W637" s="3">
        <v>0.05</v>
      </c>
      <c r="X637" s="3">
        <v>3.37</v>
      </c>
      <c r="Y637" s="3">
        <v>1.33</v>
      </c>
      <c r="Z637" s="3">
        <v>0.05</v>
      </c>
      <c r="AA637" s="3">
        <v>0</v>
      </c>
      <c r="AB637" s="3">
        <v>0.31</v>
      </c>
      <c r="AC637" s="3">
        <v>2.4</v>
      </c>
      <c r="AD637" s="3">
        <v>29.79</v>
      </c>
      <c r="AE637" s="3">
        <v>0.2</v>
      </c>
      <c r="AF637" s="3">
        <v>2.81</v>
      </c>
      <c r="AG637" s="3">
        <v>3.83</v>
      </c>
      <c r="AH637" s="3">
        <v>80.849999999999994</v>
      </c>
      <c r="AI637" s="3">
        <v>86.07</v>
      </c>
      <c r="AJ637" s="3">
        <v>71.88</v>
      </c>
      <c r="AK637" s="3">
        <v>0.77</v>
      </c>
      <c r="AL637" s="3">
        <v>4.9000000000000004</v>
      </c>
      <c r="AM637" s="3">
        <v>3.58</v>
      </c>
      <c r="AN637" s="3">
        <v>0.82</v>
      </c>
      <c r="AO637" s="3">
        <v>6.74</v>
      </c>
      <c r="AP637" s="3">
        <v>0.46</v>
      </c>
      <c r="AQ637" s="3">
        <v>2.25</v>
      </c>
    </row>
    <row r="638" spans="1:43">
      <c r="A638" s="3" t="s">
        <v>358</v>
      </c>
      <c r="B638" s="3" t="s">
        <v>14</v>
      </c>
      <c r="C638" s="2">
        <v>1</v>
      </c>
      <c r="D638" s="3" t="s">
        <v>263</v>
      </c>
      <c r="E638" s="3">
        <v>1</v>
      </c>
      <c r="F638" s="3">
        <v>183</v>
      </c>
      <c r="G638" s="3">
        <v>26</v>
      </c>
      <c r="H638" s="3">
        <v>4</v>
      </c>
      <c r="I638" s="20">
        <v>80000000</v>
      </c>
      <c r="J638" s="20">
        <v>80000000</v>
      </c>
      <c r="K638" s="3">
        <v>0</v>
      </c>
      <c r="L638" s="2">
        <v>4.5454545454545456E-2</v>
      </c>
      <c r="M638">
        <v>4.6816843250176501E-2</v>
      </c>
      <c r="N638">
        <v>3.8461538461538464E-2</v>
      </c>
      <c r="O638">
        <v>0.11764705882352941</v>
      </c>
      <c r="P638">
        <v>5.3191489361702126E-3</v>
      </c>
      <c r="Q638">
        <v>2.702652205631938E-2</v>
      </c>
      <c r="R638" s="7">
        <v>0</v>
      </c>
      <c r="S638" s="7"/>
      <c r="T638" s="3">
        <v>2157</v>
      </c>
      <c r="U638" s="3">
        <v>8.57</v>
      </c>
      <c r="V638" s="3">
        <v>100</v>
      </c>
      <c r="W638" s="3">
        <v>0</v>
      </c>
      <c r="X638" s="3">
        <v>1.96</v>
      </c>
      <c r="Y638" s="3">
        <v>0.46</v>
      </c>
      <c r="Z638" s="3">
        <v>0.08</v>
      </c>
      <c r="AA638" s="3">
        <v>0.04</v>
      </c>
      <c r="AB638" s="3">
        <v>0.5</v>
      </c>
      <c r="AC638" s="3">
        <v>3.05</v>
      </c>
      <c r="AD638" s="3">
        <v>38.36</v>
      </c>
      <c r="AE638" s="3">
        <v>0.17</v>
      </c>
      <c r="AF638" s="3">
        <v>1.25</v>
      </c>
      <c r="AG638" s="3">
        <v>5.76</v>
      </c>
      <c r="AH638" s="3">
        <v>85.46</v>
      </c>
      <c r="AI638" s="3">
        <v>87.64</v>
      </c>
      <c r="AJ638" s="3">
        <v>83.33</v>
      </c>
      <c r="AK638" s="3">
        <v>0.38</v>
      </c>
      <c r="AL638" s="3">
        <v>2.13</v>
      </c>
      <c r="AM638" s="3">
        <v>2.17</v>
      </c>
      <c r="AN638" s="3">
        <v>0.54</v>
      </c>
      <c r="AO638" s="3">
        <v>3.63</v>
      </c>
      <c r="AP638" s="3">
        <v>0.13</v>
      </c>
      <c r="AQ638" s="3">
        <v>0.21</v>
      </c>
    </row>
    <row r="639" spans="1:43">
      <c r="A639" s="2" t="s">
        <v>1034</v>
      </c>
      <c r="B639" s="3" t="s">
        <v>96</v>
      </c>
      <c r="C639" s="2">
        <v>3</v>
      </c>
      <c r="D639" s="3" t="s">
        <v>108</v>
      </c>
      <c r="E639" s="3">
        <v>1</v>
      </c>
      <c r="F639" s="3">
        <v>182</v>
      </c>
      <c r="G639" s="3">
        <v>22</v>
      </c>
      <c r="H639" s="3">
        <v>3</v>
      </c>
      <c r="I639" s="20">
        <v>2000000</v>
      </c>
      <c r="J639" s="20">
        <v>2000000</v>
      </c>
      <c r="K639" s="3">
        <v>0</v>
      </c>
      <c r="L639" s="3">
        <v>7.326007326007326E-3</v>
      </c>
      <c r="M639">
        <v>8.95861029590036E-2</v>
      </c>
      <c r="N639">
        <v>2.0057720057720059E-2</v>
      </c>
      <c r="O639">
        <v>0.55999999999999994</v>
      </c>
      <c r="P639">
        <v>0</v>
      </c>
      <c r="Q639">
        <v>0.12774063514299672</v>
      </c>
      <c r="R639" s="7">
        <v>0</v>
      </c>
      <c r="S639" s="7"/>
      <c r="T639" s="3">
        <v>1029</v>
      </c>
      <c r="U639" s="3">
        <v>52</v>
      </c>
      <c r="V639" s="3">
        <v>33.33</v>
      </c>
      <c r="W639" s="3">
        <v>0.09</v>
      </c>
      <c r="X639" s="3">
        <v>5.07</v>
      </c>
      <c r="Y639" s="3">
        <v>0.35</v>
      </c>
      <c r="Z639" s="3">
        <v>0</v>
      </c>
      <c r="AA639" s="3">
        <v>0</v>
      </c>
      <c r="AB639" s="3">
        <v>0</v>
      </c>
      <c r="AC639" s="3">
        <v>0.26</v>
      </c>
      <c r="AD639" s="3">
        <v>33.33</v>
      </c>
      <c r="AE639" s="3">
        <v>0.09</v>
      </c>
      <c r="AF639" s="3">
        <v>2.0099999999999998</v>
      </c>
      <c r="AG639" s="3">
        <v>1.22</v>
      </c>
      <c r="AH639" s="3">
        <v>74.25</v>
      </c>
      <c r="AI639" s="3">
        <v>81.31</v>
      </c>
      <c r="AJ639" s="3">
        <v>33.33</v>
      </c>
      <c r="AK639" s="3">
        <v>0.17</v>
      </c>
      <c r="AL639" s="3">
        <v>4.2</v>
      </c>
      <c r="AM639" s="3">
        <v>2.19</v>
      </c>
      <c r="AN639" s="3">
        <v>0.79</v>
      </c>
      <c r="AO639" s="3">
        <v>8.92</v>
      </c>
      <c r="AP639" s="3">
        <v>0</v>
      </c>
      <c r="AQ639" s="3">
        <v>0</v>
      </c>
    </row>
    <row r="640" spans="1:43">
      <c r="A640" s="2" t="s">
        <v>1035</v>
      </c>
      <c r="B640" s="3" t="s">
        <v>114</v>
      </c>
      <c r="C640" s="2">
        <v>3</v>
      </c>
      <c r="D640" s="3" t="s">
        <v>142</v>
      </c>
      <c r="E640" s="3">
        <v>1</v>
      </c>
      <c r="F640" s="3">
        <v>183</v>
      </c>
      <c r="G640" s="3">
        <v>29</v>
      </c>
      <c r="H640" s="3">
        <v>3</v>
      </c>
      <c r="I640" s="18">
        <v>8000000</v>
      </c>
      <c r="J640" s="18">
        <v>8000000</v>
      </c>
      <c r="K640" s="3">
        <v>0</v>
      </c>
      <c r="L640" s="3">
        <v>4.3956043956043953E-2</v>
      </c>
      <c r="M640">
        <v>0.11867542305064488</v>
      </c>
      <c r="N640">
        <v>7.3214285714285704E-2</v>
      </c>
      <c r="O640">
        <v>1.5</v>
      </c>
      <c r="P640">
        <v>1.6129032258064516E-3</v>
      </c>
      <c r="Q640">
        <v>0.20340222751318546</v>
      </c>
      <c r="R640" s="7">
        <v>264670</v>
      </c>
      <c r="S640" s="7">
        <v>310781.83333333331</v>
      </c>
      <c r="T640" s="3">
        <v>2526</v>
      </c>
      <c r="U640" s="3">
        <v>66.92</v>
      </c>
      <c r="V640" s="3">
        <v>20</v>
      </c>
      <c r="W640" s="3">
        <v>0.11</v>
      </c>
      <c r="X640" s="3">
        <v>4.45</v>
      </c>
      <c r="Y640" s="3">
        <v>1.07</v>
      </c>
      <c r="Z640" s="3">
        <v>0.11</v>
      </c>
      <c r="AA640" s="3">
        <v>0</v>
      </c>
      <c r="AB640" s="3">
        <v>0.04</v>
      </c>
      <c r="AC640" s="3">
        <v>0.25</v>
      </c>
      <c r="AD640" s="3">
        <v>57.14</v>
      </c>
      <c r="AE640" s="3">
        <v>0.11</v>
      </c>
      <c r="AF640" s="3">
        <v>1.5</v>
      </c>
      <c r="AG640" s="3">
        <v>1.07</v>
      </c>
      <c r="AH640" s="3">
        <v>85.2</v>
      </c>
      <c r="AI640" s="3">
        <v>88.68</v>
      </c>
      <c r="AJ640" s="3">
        <v>52</v>
      </c>
      <c r="AK640" s="3">
        <v>0.39</v>
      </c>
      <c r="AL640" s="3">
        <v>5.24</v>
      </c>
      <c r="AM640" s="3">
        <v>1.46</v>
      </c>
      <c r="AN640" s="3">
        <v>7.0000000000000007E-2</v>
      </c>
      <c r="AO640" s="3">
        <v>6.66</v>
      </c>
      <c r="AP640" s="3">
        <v>0</v>
      </c>
      <c r="AQ640" s="3">
        <v>0</v>
      </c>
    </row>
    <row r="641" spans="1:43" ht="15.5">
      <c r="A641" s="3" t="s">
        <v>1036</v>
      </c>
      <c r="B641" s="3" t="s">
        <v>65</v>
      </c>
      <c r="C641" s="2">
        <v>2</v>
      </c>
      <c r="D641" s="3" t="s">
        <v>45</v>
      </c>
      <c r="E641" s="3">
        <v>1</v>
      </c>
      <c r="F641" s="3">
        <v>175</v>
      </c>
      <c r="G641" s="3">
        <v>20</v>
      </c>
      <c r="H641" s="3">
        <v>4</v>
      </c>
      <c r="I641" s="18">
        <v>45000000</v>
      </c>
      <c r="J641" s="18">
        <v>45000000</v>
      </c>
      <c r="K641" s="3">
        <v>0</v>
      </c>
      <c r="L641" s="5">
        <v>5.5555555555555559E-2</v>
      </c>
      <c r="M641">
        <v>0.13376793509159637</v>
      </c>
      <c r="N641">
        <v>0.1</v>
      </c>
      <c r="O641">
        <v>0.65277777777777779</v>
      </c>
      <c r="P641">
        <v>2.7777777777777779E-3</v>
      </c>
      <c r="Q641">
        <v>0.14046487391314372</v>
      </c>
      <c r="R641" s="7">
        <v>49878</v>
      </c>
      <c r="S641" s="7">
        <v>218666</v>
      </c>
      <c r="T641" s="3">
        <v>3232</v>
      </c>
      <c r="U641" s="3">
        <v>33.96</v>
      </c>
      <c r="V641" s="3">
        <v>16.670000000000002</v>
      </c>
      <c r="W641" s="3">
        <v>0.08</v>
      </c>
      <c r="X641" s="3">
        <v>2.87</v>
      </c>
      <c r="Y641" s="3">
        <v>0.86</v>
      </c>
      <c r="Z641" s="3">
        <v>0.06</v>
      </c>
      <c r="AA641" s="3">
        <v>0</v>
      </c>
      <c r="AB641" s="3">
        <v>0.19</v>
      </c>
      <c r="AC641" s="3">
        <v>1.78</v>
      </c>
      <c r="AD641" s="3">
        <v>34.380000000000003</v>
      </c>
      <c r="AE641" s="3">
        <v>0.14000000000000001</v>
      </c>
      <c r="AF641" s="3">
        <v>0.5</v>
      </c>
      <c r="AG641" s="3">
        <v>3.51</v>
      </c>
      <c r="AH641" s="3">
        <v>88.17</v>
      </c>
      <c r="AI641" s="3">
        <v>89.88</v>
      </c>
      <c r="AJ641" s="3">
        <v>61.11</v>
      </c>
      <c r="AK641" s="3">
        <v>0.53</v>
      </c>
      <c r="AL641" s="3">
        <v>9.58</v>
      </c>
      <c r="AM641" s="3">
        <v>1.64</v>
      </c>
      <c r="AN641" s="3">
        <v>1.2</v>
      </c>
      <c r="AO641" s="3">
        <v>7.69</v>
      </c>
      <c r="AP641" s="3">
        <v>0.03</v>
      </c>
      <c r="AQ641" s="3">
        <v>0.06</v>
      </c>
    </row>
    <row r="642" spans="1:43">
      <c r="A642" s="3" t="s">
        <v>135</v>
      </c>
      <c r="B642" s="3" t="s">
        <v>136</v>
      </c>
      <c r="C642" s="2">
        <v>3</v>
      </c>
      <c r="D642" s="3" t="s">
        <v>24</v>
      </c>
      <c r="E642" s="3">
        <v>1</v>
      </c>
      <c r="F642" s="3">
        <v>173</v>
      </c>
      <c r="G642" s="3">
        <v>27</v>
      </c>
      <c r="H642" s="3">
        <v>4</v>
      </c>
      <c r="I642" s="18">
        <v>15000000</v>
      </c>
      <c r="J642" s="18">
        <v>15000000</v>
      </c>
      <c r="K642" s="3">
        <v>0</v>
      </c>
      <c r="L642" s="3">
        <v>1.0989010989010988E-2</v>
      </c>
      <c r="M642">
        <v>3.4401626681254155E-2</v>
      </c>
      <c r="N642">
        <v>2.3268398268398268E-2</v>
      </c>
      <c r="O642">
        <v>0.22222222222222221</v>
      </c>
      <c r="P642">
        <v>0</v>
      </c>
      <c r="Q642">
        <v>3.6945439329355026E-2</v>
      </c>
      <c r="R642" s="7">
        <v>0</v>
      </c>
      <c r="S642" s="7">
        <v>55738</v>
      </c>
      <c r="T642" s="3">
        <v>3301</v>
      </c>
      <c r="U642" s="3">
        <v>48.72</v>
      </c>
      <c r="V642" s="3">
        <v>23.81</v>
      </c>
      <c r="W642" s="3">
        <v>0.39</v>
      </c>
      <c r="X642" s="3">
        <v>5.72</v>
      </c>
      <c r="Y642" s="3">
        <v>1.43</v>
      </c>
      <c r="Z642" s="3">
        <v>0.3</v>
      </c>
      <c r="AA642" s="3">
        <v>0</v>
      </c>
      <c r="AB642" s="3">
        <v>0.03</v>
      </c>
      <c r="AC642" s="3">
        <v>0.65</v>
      </c>
      <c r="AD642" s="3">
        <v>39.130000000000003</v>
      </c>
      <c r="AE642" s="3">
        <v>0.08</v>
      </c>
      <c r="AF642" s="3">
        <v>4.18</v>
      </c>
      <c r="AG642" s="3">
        <v>1.91</v>
      </c>
      <c r="AH642" s="3">
        <v>75.11</v>
      </c>
      <c r="AI642" s="3">
        <v>85.59</v>
      </c>
      <c r="AJ642" s="3">
        <v>46.58</v>
      </c>
      <c r="AK642" s="3">
        <v>0.25</v>
      </c>
      <c r="AL642" s="3">
        <v>6.06</v>
      </c>
      <c r="AM642" s="3">
        <v>3.65</v>
      </c>
      <c r="AN642" s="3">
        <v>0.81</v>
      </c>
      <c r="AO642" s="3">
        <v>9.8800000000000008</v>
      </c>
      <c r="AP642" s="3">
        <v>0.5</v>
      </c>
      <c r="AQ642" s="3">
        <v>0.73</v>
      </c>
    </row>
    <row r="643" spans="1:43">
      <c r="A643" s="3" t="s">
        <v>379</v>
      </c>
      <c r="B643" s="3" t="s">
        <v>136</v>
      </c>
      <c r="C643" s="2">
        <v>1</v>
      </c>
      <c r="D643" s="3" t="s">
        <v>24</v>
      </c>
      <c r="E643" s="3">
        <v>0</v>
      </c>
      <c r="F643" s="3">
        <v>176</v>
      </c>
      <c r="G643" s="3">
        <v>31</v>
      </c>
      <c r="H643" s="3">
        <v>4</v>
      </c>
      <c r="I643" s="20">
        <v>25000000</v>
      </c>
      <c r="J643" s="20">
        <v>25000000</v>
      </c>
      <c r="K643" s="3">
        <v>0</v>
      </c>
      <c r="L643" s="2">
        <v>1.3986013986013986E-2</v>
      </c>
      <c r="M643">
        <v>1.8499431452940519E-2</v>
      </c>
      <c r="N643">
        <v>1.7028985507246377E-2</v>
      </c>
      <c r="O643">
        <v>6.8376068376068369E-2</v>
      </c>
      <c r="P643">
        <v>1.5503875968992248E-3</v>
      </c>
      <c r="Q643">
        <v>1.3602252518670071E-2</v>
      </c>
      <c r="R643" s="7">
        <v>265472</v>
      </c>
      <c r="S643" s="7"/>
      <c r="T643" s="3">
        <v>2375</v>
      </c>
      <c r="U643" s="3">
        <v>30.49</v>
      </c>
      <c r="V643" s="3">
        <v>100</v>
      </c>
      <c r="W643" s="3">
        <v>0</v>
      </c>
      <c r="X643" s="3">
        <v>1.69</v>
      </c>
      <c r="Y643" s="3">
        <v>0.63</v>
      </c>
      <c r="Z643" s="3">
        <v>0.19</v>
      </c>
      <c r="AA643" s="3">
        <v>0</v>
      </c>
      <c r="AB643" s="3">
        <v>0.76</v>
      </c>
      <c r="AC643" s="3">
        <v>2.36</v>
      </c>
      <c r="AD643" s="3">
        <v>50</v>
      </c>
      <c r="AE643" s="3">
        <v>0.24</v>
      </c>
      <c r="AF643" s="3">
        <v>1.38</v>
      </c>
      <c r="AG643" s="3">
        <v>2.95</v>
      </c>
      <c r="AH643" s="3">
        <v>84.06</v>
      </c>
      <c r="AI643" s="3">
        <v>86.91</v>
      </c>
      <c r="AJ643" s="3">
        <v>80.56</v>
      </c>
      <c r="AK643" s="3">
        <v>0.94</v>
      </c>
      <c r="AL643" s="3">
        <v>3.03</v>
      </c>
      <c r="AM643" s="3">
        <v>1.89</v>
      </c>
      <c r="AN643" s="3">
        <v>0.91</v>
      </c>
      <c r="AO643" s="3">
        <v>4.01</v>
      </c>
      <c r="AP643" s="3">
        <v>0.83</v>
      </c>
      <c r="AQ643" s="3">
        <v>0.16</v>
      </c>
    </row>
    <row r="644" spans="1:43">
      <c r="A644" s="3" t="s">
        <v>385</v>
      </c>
      <c r="B644" s="3" t="s">
        <v>124</v>
      </c>
      <c r="C644" s="2">
        <v>1</v>
      </c>
      <c r="D644" s="3" t="s">
        <v>24</v>
      </c>
      <c r="E644" s="3">
        <v>0</v>
      </c>
      <c r="F644" s="3">
        <v>174</v>
      </c>
      <c r="G644" s="3">
        <v>29</v>
      </c>
      <c r="H644" s="3">
        <v>3</v>
      </c>
      <c r="I644" s="20">
        <v>17500000</v>
      </c>
      <c r="J644" s="20">
        <v>17500000</v>
      </c>
      <c r="K644" s="3">
        <v>0</v>
      </c>
      <c r="L644" s="2">
        <v>3.4965034965034965E-3</v>
      </c>
      <c r="M644">
        <v>5.4896023045391497E-3</v>
      </c>
      <c r="N644">
        <v>4.635989010989011E-3</v>
      </c>
      <c r="O644">
        <v>3.125E-2</v>
      </c>
      <c r="P644">
        <v>3.8461538461538462E-4</v>
      </c>
      <c r="Q644">
        <v>5.3201905800715696E-3</v>
      </c>
      <c r="R644" s="7">
        <v>10429</v>
      </c>
      <c r="S644" s="7"/>
      <c r="T644" s="3">
        <v>1735</v>
      </c>
      <c r="U644" s="3">
        <v>13.51</v>
      </c>
      <c r="V644" s="3">
        <v>22.22</v>
      </c>
      <c r="W644" s="3">
        <v>0</v>
      </c>
      <c r="X644" s="3">
        <v>1.35</v>
      </c>
      <c r="Y644" s="3">
        <v>0.83</v>
      </c>
      <c r="Z644" s="3">
        <v>0.05</v>
      </c>
      <c r="AA644" s="3">
        <v>0</v>
      </c>
      <c r="AB644" s="3">
        <v>0.31</v>
      </c>
      <c r="AC644" s="3">
        <v>2.85</v>
      </c>
      <c r="AD644" s="3">
        <v>34.549999999999997</v>
      </c>
      <c r="AE644" s="3">
        <v>0.21</v>
      </c>
      <c r="AF644" s="3">
        <v>3.42</v>
      </c>
      <c r="AG644" s="3">
        <v>5.91</v>
      </c>
      <c r="AH644" s="3">
        <v>80.94</v>
      </c>
      <c r="AI644" s="3">
        <v>86.68</v>
      </c>
      <c r="AJ644" s="3">
        <v>60</v>
      </c>
      <c r="AK644" s="3">
        <v>0.88</v>
      </c>
      <c r="AL644" s="3">
        <v>5.19</v>
      </c>
      <c r="AM644" s="3">
        <v>5.08</v>
      </c>
      <c r="AN644" s="3">
        <v>1.87</v>
      </c>
      <c r="AO644" s="3">
        <v>7.05</v>
      </c>
      <c r="AP644" s="3">
        <v>1.19</v>
      </c>
      <c r="AQ644" s="3">
        <v>2.13</v>
      </c>
    </row>
    <row r="645" spans="1:43" ht="15.5">
      <c r="A645" s="3" t="s">
        <v>398</v>
      </c>
      <c r="B645" s="3" t="s">
        <v>78</v>
      </c>
      <c r="C645" s="2">
        <v>2</v>
      </c>
      <c r="D645" s="3" t="s">
        <v>24</v>
      </c>
      <c r="E645" s="3">
        <v>1</v>
      </c>
      <c r="F645" s="3">
        <v>177</v>
      </c>
      <c r="G645" s="3">
        <v>29</v>
      </c>
      <c r="H645" s="3">
        <v>3</v>
      </c>
      <c r="I645" s="18">
        <v>4000000</v>
      </c>
      <c r="J645" s="18">
        <v>4000000</v>
      </c>
      <c r="K645" s="3">
        <v>0</v>
      </c>
      <c r="L645" s="5">
        <v>1.5873015873015872E-2</v>
      </c>
      <c r="M645">
        <v>4.8706937006360446E-2</v>
      </c>
      <c r="N645">
        <v>1.6503267973856209E-2</v>
      </c>
      <c r="O645">
        <v>1.4444444444444444</v>
      </c>
      <c r="P645">
        <v>0</v>
      </c>
      <c r="Q645">
        <v>0.19535656384717309</v>
      </c>
      <c r="R645" s="7">
        <v>118739</v>
      </c>
      <c r="S645" s="8">
        <v>113845</v>
      </c>
      <c r="T645" s="3">
        <v>2147</v>
      </c>
      <c r="U645" s="3">
        <v>31.43</v>
      </c>
      <c r="V645" s="3">
        <v>0</v>
      </c>
      <c r="W645" s="3">
        <v>0.04</v>
      </c>
      <c r="X645" s="3">
        <v>2.2599999999999998</v>
      </c>
      <c r="Y645" s="3">
        <v>0.25</v>
      </c>
      <c r="Z645" s="3">
        <v>0</v>
      </c>
      <c r="AA645" s="3">
        <v>0</v>
      </c>
      <c r="AB645" s="3">
        <v>0.13</v>
      </c>
      <c r="AC645" s="3">
        <v>2.0499999999999998</v>
      </c>
      <c r="AD645" s="3">
        <v>24.49</v>
      </c>
      <c r="AE645" s="3">
        <v>0.17</v>
      </c>
      <c r="AF645" s="3">
        <v>3.4</v>
      </c>
      <c r="AG645" s="3">
        <v>3.19</v>
      </c>
      <c r="AH645" s="3">
        <v>75.680000000000007</v>
      </c>
      <c r="AI645" s="3">
        <v>84.11</v>
      </c>
      <c r="AJ645" s="3">
        <v>47.67</v>
      </c>
      <c r="AK645" s="3">
        <v>0.34</v>
      </c>
      <c r="AL645" s="3">
        <v>3.98</v>
      </c>
      <c r="AM645" s="3">
        <v>3.77</v>
      </c>
      <c r="AN645" s="3">
        <v>1.17</v>
      </c>
      <c r="AO645" s="3">
        <v>6.29</v>
      </c>
      <c r="AP645" s="3">
        <v>1.72</v>
      </c>
      <c r="AQ645" s="3">
        <v>1.97</v>
      </c>
    </row>
    <row r="646" spans="1:43" ht="15.5">
      <c r="A646" s="2" t="s">
        <v>1038</v>
      </c>
      <c r="B646" s="3" t="s">
        <v>143</v>
      </c>
      <c r="C646" s="2">
        <v>2</v>
      </c>
      <c r="D646" s="3" t="s">
        <v>147</v>
      </c>
      <c r="E646" s="3">
        <v>1</v>
      </c>
      <c r="F646" s="3">
        <v>191</v>
      </c>
      <c r="G646" s="3">
        <v>21</v>
      </c>
      <c r="H646" s="3">
        <v>2</v>
      </c>
      <c r="I646" s="20">
        <v>15000000</v>
      </c>
      <c r="J646" s="20">
        <v>15000000</v>
      </c>
      <c r="K646" s="3">
        <v>0</v>
      </c>
      <c r="L646" s="5">
        <v>7.9365079365079361E-3</v>
      </c>
      <c r="M646">
        <v>1.4968211820986409E-2</v>
      </c>
      <c r="N646">
        <v>8.3104395604395604E-3</v>
      </c>
      <c r="O646">
        <v>0.1142857142857143</v>
      </c>
      <c r="P646">
        <v>0</v>
      </c>
      <c r="Q646">
        <v>1.8973251611257191E-2</v>
      </c>
      <c r="R646" s="7">
        <v>0</v>
      </c>
      <c r="S646" s="7"/>
      <c r="T646" s="3">
        <v>2625</v>
      </c>
      <c r="U646" s="3">
        <v>50.62</v>
      </c>
      <c r="V646" s="3">
        <v>15.38</v>
      </c>
      <c r="W646" s="3">
        <v>0.45</v>
      </c>
      <c r="X646" s="3">
        <v>5.55</v>
      </c>
      <c r="Y646" s="3">
        <v>1.71</v>
      </c>
      <c r="Z646" s="3">
        <v>0.24</v>
      </c>
      <c r="AA646" s="3">
        <v>0</v>
      </c>
      <c r="AB646" s="3">
        <v>0.03</v>
      </c>
      <c r="AC646" s="3">
        <v>1.17</v>
      </c>
      <c r="AD646" s="3">
        <v>17.649999999999999</v>
      </c>
      <c r="AE646" s="3">
        <v>0.03</v>
      </c>
      <c r="AF646" s="3">
        <v>0.48</v>
      </c>
      <c r="AG646" s="3">
        <v>3.29</v>
      </c>
      <c r="AH646" s="3">
        <v>81.81</v>
      </c>
      <c r="AI646" s="3">
        <v>86.77</v>
      </c>
      <c r="AJ646" s="3">
        <v>56.31</v>
      </c>
      <c r="AK646" s="3">
        <v>0.14000000000000001</v>
      </c>
      <c r="AL646" s="3">
        <v>11.66</v>
      </c>
      <c r="AM646" s="3">
        <v>2.23</v>
      </c>
      <c r="AN646" s="3">
        <v>2.09</v>
      </c>
      <c r="AO646" s="3">
        <v>11.9</v>
      </c>
      <c r="AP646" s="3">
        <v>7.0000000000000007E-2</v>
      </c>
      <c r="AQ646" s="3">
        <v>0.03</v>
      </c>
    </row>
    <row r="647" spans="1:43">
      <c r="A647" s="2" t="s">
        <v>1039</v>
      </c>
      <c r="B647" s="3" t="s">
        <v>50</v>
      </c>
      <c r="C647" s="2">
        <v>3</v>
      </c>
      <c r="D647" s="3" t="s">
        <v>45</v>
      </c>
      <c r="E647" s="3">
        <v>1</v>
      </c>
      <c r="F647" s="3">
        <v>192</v>
      </c>
      <c r="G647" s="3">
        <v>20</v>
      </c>
      <c r="H647" s="3">
        <v>4</v>
      </c>
      <c r="I647" s="18">
        <v>45000000</v>
      </c>
      <c r="J647" s="18">
        <v>45000000</v>
      </c>
      <c r="K647" s="3">
        <v>0</v>
      </c>
      <c r="L647" s="3">
        <v>1.0989010989010988E-2</v>
      </c>
      <c r="M647">
        <v>7.5192423204120548E-2</v>
      </c>
      <c r="N647">
        <v>4.6536796536796536E-2</v>
      </c>
      <c r="O647">
        <v>0.33333333333333331</v>
      </c>
      <c r="P647">
        <v>3.2258064516129032E-4</v>
      </c>
      <c r="Q647">
        <v>7.6469572619322246E-2</v>
      </c>
      <c r="R647" s="7">
        <v>0</v>
      </c>
      <c r="S647" s="7">
        <v>13843.083333333336</v>
      </c>
      <c r="T647" s="3">
        <v>2545</v>
      </c>
      <c r="U647" s="3">
        <v>64.290000000000006</v>
      </c>
      <c r="V647" s="3">
        <v>18.18</v>
      </c>
      <c r="W647" s="3">
        <v>0.46</v>
      </c>
      <c r="X647" s="3">
        <v>5.27</v>
      </c>
      <c r="Y647" s="3">
        <v>1.34</v>
      </c>
      <c r="Z647" s="3">
        <v>0.28000000000000003</v>
      </c>
      <c r="AA647" s="3">
        <v>0</v>
      </c>
      <c r="AB647" s="3">
        <v>0.04</v>
      </c>
      <c r="AC647" s="3">
        <v>0.35</v>
      </c>
      <c r="AD647" s="3">
        <v>30</v>
      </c>
      <c r="AE647" s="3">
        <v>0</v>
      </c>
      <c r="AF647" s="3">
        <v>0.11</v>
      </c>
      <c r="AG647" s="3">
        <v>1.59</v>
      </c>
      <c r="AH647" s="3">
        <v>81.760000000000005</v>
      </c>
      <c r="AI647" s="3">
        <v>85.94</v>
      </c>
      <c r="AJ647" s="3">
        <v>50.85</v>
      </c>
      <c r="AK647" s="3">
        <v>7.0000000000000007E-2</v>
      </c>
      <c r="AL647" s="3">
        <v>6.54</v>
      </c>
      <c r="AM647" s="3">
        <v>0.53</v>
      </c>
      <c r="AN647" s="3">
        <v>0.5</v>
      </c>
      <c r="AO647" s="3">
        <v>8.84</v>
      </c>
      <c r="AP647" s="3">
        <v>0</v>
      </c>
      <c r="AQ647" s="3">
        <v>0</v>
      </c>
    </row>
    <row r="648" spans="1:43">
      <c r="A648" s="2" t="s">
        <v>1040</v>
      </c>
      <c r="B648" s="3" t="s">
        <v>141</v>
      </c>
      <c r="C648" s="2">
        <v>3</v>
      </c>
      <c r="D648" s="3" t="s">
        <v>180</v>
      </c>
      <c r="E648" s="3">
        <v>1</v>
      </c>
      <c r="F648" s="3">
        <v>188</v>
      </c>
      <c r="G648" s="3">
        <v>24</v>
      </c>
      <c r="H648" s="3">
        <v>4</v>
      </c>
      <c r="I648" s="20">
        <v>3000000</v>
      </c>
      <c r="J648" s="20">
        <v>3000000</v>
      </c>
      <c r="K648" s="3">
        <v>0</v>
      </c>
      <c r="L648" s="3">
        <v>1.0989010989010988E-2</v>
      </c>
      <c r="M648">
        <v>0.1180483076475676</v>
      </c>
      <c r="N648">
        <v>3.2407407407407406E-2</v>
      </c>
      <c r="O648">
        <v>0.8571428571428571</v>
      </c>
      <c r="P648">
        <v>0</v>
      </c>
      <c r="Q648">
        <v>0.17096951228412402</v>
      </c>
      <c r="R648" s="7">
        <v>22254</v>
      </c>
      <c r="S648" s="7"/>
      <c r="T648" s="3">
        <v>2136</v>
      </c>
      <c r="U648" s="3">
        <v>42.39</v>
      </c>
      <c r="V648" s="3">
        <v>25</v>
      </c>
      <c r="W648" s="3">
        <v>0.51</v>
      </c>
      <c r="X648" s="3">
        <v>4.8</v>
      </c>
      <c r="Y648" s="3">
        <v>1.39</v>
      </c>
      <c r="Z648" s="3">
        <v>0.21</v>
      </c>
      <c r="AA648" s="3">
        <v>0</v>
      </c>
      <c r="AB648" s="3">
        <v>0.08</v>
      </c>
      <c r="AC648" s="3">
        <v>0.38</v>
      </c>
      <c r="AD648" s="3">
        <v>33.33</v>
      </c>
      <c r="AE648" s="3">
        <v>0</v>
      </c>
      <c r="AF648" s="3">
        <v>0.67</v>
      </c>
      <c r="AG648" s="3">
        <v>1.31</v>
      </c>
      <c r="AH648" s="3">
        <v>81.03</v>
      </c>
      <c r="AI648" s="3">
        <v>85.23</v>
      </c>
      <c r="AJ648" s="3">
        <v>53.09</v>
      </c>
      <c r="AK648" s="3">
        <v>0.13</v>
      </c>
      <c r="AL648" s="3">
        <v>4.63</v>
      </c>
      <c r="AM648" s="3">
        <v>1.1000000000000001</v>
      </c>
      <c r="AN648" s="3">
        <v>0.08</v>
      </c>
      <c r="AO648" s="3">
        <v>8.4700000000000006</v>
      </c>
      <c r="AP648" s="3">
        <v>0</v>
      </c>
      <c r="AQ648" s="3">
        <v>0</v>
      </c>
    </row>
    <row r="649" spans="1:43" ht="15.5">
      <c r="A649" s="2" t="s">
        <v>1041</v>
      </c>
      <c r="B649" s="3" t="s">
        <v>138</v>
      </c>
      <c r="C649" s="2">
        <v>2</v>
      </c>
      <c r="D649" s="3" t="s">
        <v>45</v>
      </c>
      <c r="E649" s="3">
        <v>1</v>
      </c>
      <c r="F649" s="3">
        <v>193</v>
      </c>
      <c r="G649" s="3">
        <v>21</v>
      </c>
      <c r="H649" s="3">
        <v>3</v>
      </c>
      <c r="I649" s="20">
        <v>6500000</v>
      </c>
      <c r="J649" s="20">
        <v>6500000</v>
      </c>
      <c r="K649" s="3">
        <v>0</v>
      </c>
      <c r="L649" s="5">
        <v>3.968253968253968E-3</v>
      </c>
      <c r="M649">
        <v>6.5769133702288764E-3</v>
      </c>
      <c r="N649">
        <v>4.0364583333333329E-3</v>
      </c>
      <c r="O649">
        <v>3.7037037037037035E-2</v>
      </c>
      <c r="P649">
        <v>0</v>
      </c>
      <c r="Q649">
        <v>7.6575062293084625E-3</v>
      </c>
      <c r="R649" s="7">
        <v>2898</v>
      </c>
      <c r="S649" s="7"/>
      <c r="T649" s="3">
        <v>2822</v>
      </c>
      <c r="U649" s="3">
        <v>45.14</v>
      </c>
      <c r="V649" s="3">
        <v>25</v>
      </c>
      <c r="W649" s="3">
        <v>0.13</v>
      </c>
      <c r="X649" s="3">
        <v>3.64</v>
      </c>
      <c r="Y649" s="3">
        <v>2.33</v>
      </c>
      <c r="Z649" s="3">
        <v>0.28999999999999998</v>
      </c>
      <c r="AA649" s="3">
        <v>0</v>
      </c>
      <c r="AB649" s="3">
        <v>0.1</v>
      </c>
      <c r="AC649" s="3">
        <v>0.83</v>
      </c>
      <c r="AD649" s="3">
        <v>30.77</v>
      </c>
      <c r="AE649" s="3">
        <v>0.03</v>
      </c>
      <c r="AF649" s="3">
        <v>0.7</v>
      </c>
      <c r="AG649" s="3">
        <v>2.65</v>
      </c>
      <c r="AH649" s="3">
        <v>83.84</v>
      </c>
      <c r="AI649" s="3">
        <v>87.34</v>
      </c>
      <c r="AJ649" s="3">
        <v>52.13</v>
      </c>
      <c r="AK649" s="3">
        <v>0.26</v>
      </c>
      <c r="AL649" s="3">
        <v>6.09</v>
      </c>
      <c r="AM649" s="3">
        <v>1.53</v>
      </c>
      <c r="AN649" s="3">
        <v>0.45</v>
      </c>
      <c r="AO649" s="3">
        <v>5.17</v>
      </c>
      <c r="AP649" s="3">
        <v>0</v>
      </c>
      <c r="AQ649" s="3">
        <v>0</v>
      </c>
    </row>
    <row r="650" spans="1:43">
      <c r="A650" s="2" t="s">
        <v>1043</v>
      </c>
      <c r="B650" s="3" t="s">
        <v>96</v>
      </c>
      <c r="C650" s="2">
        <v>1</v>
      </c>
      <c r="D650" s="3" t="s">
        <v>39</v>
      </c>
      <c r="E650" s="3">
        <v>1</v>
      </c>
      <c r="F650" s="3">
        <v>180</v>
      </c>
      <c r="G650" s="3">
        <v>23</v>
      </c>
      <c r="H650" s="3">
        <v>4</v>
      </c>
      <c r="I650" s="18">
        <v>10000000</v>
      </c>
      <c r="J650" s="18">
        <v>10000000</v>
      </c>
      <c r="K650" s="3">
        <v>0</v>
      </c>
      <c r="L650" s="6">
        <v>2.5429116338207248E-3</v>
      </c>
      <c r="M650">
        <v>8.180467586884968E-3</v>
      </c>
      <c r="N650">
        <v>5.1370013634164571E-3</v>
      </c>
      <c r="O650">
        <v>3.6324786324786328E-2</v>
      </c>
      <c r="P650">
        <v>0</v>
      </c>
      <c r="Q650">
        <v>8.1736073023240211E-3</v>
      </c>
      <c r="R650" s="7">
        <v>4338</v>
      </c>
      <c r="S650" s="7">
        <v>19302</v>
      </c>
      <c r="T650" s="3">
        <v>2315</v>
      </c>
      <c r="U650" s="3">
        <v>37.659999999999997</v>
      </c>
      <c r="V650" s="3">
        <v>20</v>
      </c>
      <c r="W650" s="3">
        <v>0.08</v>
      </c>
      <c r="X650" s="3">
        <v>3.81</v>
      </c>
      <c r="Y650" s="3">
        <v>2.02</v>
      </c>
      <c r="Z650" s="3">
        <v>0.31</v>
      </c>
      <c r="AA650" s="3">
        <v>0</v>
      </c>
      <c r="AB650" s="3">
        <v>0.16</v>
      </c>
      <c r="AC650" s="3">
        <v>2.06</v>
      </c>
      <c r="AD650" s="3">
        <v>28.3</v>
      </c>
      <c r="AE650" s="3">
        <v>0.12</v>
      </c>
      <c r="AF650" s="3">
        <v>1.4</v>
      </c>
      <c r="AG650" s="3">
        <v>5.91</v>
      </c>
      <c r="AH650" s="3">
        <v>76.56</v>
      </c>
      <c r="AI650" s="3">
        <v>80.37</v>
      </c>
      <c r="AJ650" s="3">
        <v>47.37</v>
      </c>
      <c r="AK650" s="3">
        <v>0.19</v>
      </c>
      <c r="AL650" s="3">
        <v>2.33</v>
      </c>
      <c r="AM650" s="3">
        <v>1.44</v>
      </c>
      <c r="AN650" s="3">
        <v>0.27</v>
      </c>
      <c r="AO650" s="3">
        <v>3.73</v>
      </c>
      <c r="AP650" s="3">
        <v>0</v>
      </c>
      <c r="AQ650" s="3">
        <v>0.04</v>
      </c>
    </row>
    <row r="651" spans="1:43">
      <c r="A651" s="2" t="s">
        <v>1044</v>
      </c>
      <c r="B651" s="3" t="s">
        <v>123</v>
      </c>
      <c r="C651" s="2">
        <v>1</v>
      </c>
      <c r="D651" s="3" t="s">
        <v>187</v>
      </c>
      <c r="E651" s="3">
        <v>1</v>
      </c>
      <c r="F651" s="3">
        <v>176</v>
      </c>
      <c r="G651" s="3">
        <v>20</v>
      </c>
      <c r="H651" s="3">
        <v>3</v>
      </c>
      <c r="I651" s="18">
        <v>3000000</v>
      </c>
      <c r="J651" s="18">
        <v>3000000</v>
      </c>
      <c r="K651" s="3">
        <v>0</v>
      </c>
      <c r="L651" s="6">
        <v>3.178639542275906E-4</v>
      </c>
      <c r="M651">
        <v>1.2167335640623153E-3</v>
      </c>
      <c r="N651">
        <v>2.2168803418803415E-4</v>
      </c>
      <c r="O651">
        <v>1.0683760683760684E-2</v>
      </c>
      <c r="P651">
        <v>0</v>
      </c>
      <c r="Q651">
        <v>2.4005085910656543E-3</v>
      </c>
      <c r="R651" s="7">
        <v>0</v>
      </c>
      <c r="S651" s="7">
        <v>0</v>
      </c>
      <c r="T651" s="3">
        <v>1119</v>
      </c>
      <c r="U651" s="3">
        <v>40.82</v>
      </c>
      <c r="V651" s="3">
        <v>0</v>
      </c>
      <c r="W651" s="3">
        <v>0.08</v>
      </c>
      <c r="X651" s="3">
        <v>0.8</v>
      </c>
      <c r="Y651" s="3">
        <v>0.8</v>
      </c>
      <c r="Z651" s="3">
        <v>0.08</v>
      </c>
      <c r="AA651" s="3">
        <v>0</v>
      </c>
      <c r="AB651" s="3">
        <v>0.16</v>
      </c>
      <c r="AC651" s="3">
        <v>2.17</v>
      </c>
      <c r="AD651" s="3">
        <v>44.44</v>
      </c>
      <c r="AE651" s="3">
        <v>0</v>
      </c>
      <c r="AF651" s="3">
        <v>0.56000000000000005</v>
      </c>
      <c r="AG651" s="3">
        <v>3.7</v>
      </c>
      <c r="AH651" s="3">
        <v>84.31</v>
      </c>
      <c r="AI651" s="3">
        <v>86.67</v>
      </c>
      <c r="AJ651" s="3">
        <v>0</v>
      </c>
      <c r="AK651" s="3">
        <v>0.24</v>
      </c>
      <c r="AL651" s="3">
        <v>0.64</v>
      </c>
      <c r="AM651" s="3">
        <v>0.64</v>
      </c>
      <c r="AN651" s="3">
        <v>0.56000000000000005</v>
      </c>
      <c r="AO651" s="3">
        <v>1.45</v>
      </c>
      <c r="AP651" s="3">
        <v>0</v>
      </c>
      <c r="AQ651" s="3">
        <v>0</v>
      </c>
    </row>
    <row r="652" spans="1:43" ht="15.5">
      <c r="A652" s="3" t="s">
        <v>297</v>
      </c>
      <c r="B652" s="3" t="s">
        <v>120</v>
      </c>
      <c r="C652" s="2">
        <v>2</v>
      </c>
      <c r="D652" s="3" t="s">
        <v>24</v>
      </c>
      <c r="E652" s="3">
        <v>1</v>
      </c>
      <c r="F652" s="3">
        <v>181</v>
      </c>
      <c r="G652" s="3">
        <v>22</v>
      </c>
      <c r="H652" s="3">
        <v>5</v>
      </c>
      <c r="I652" s="18">
        <v>30000000</v>
      </c>
      <c r="J652" s="18">
        <v>30000000</v>
      </c>
      <c r="K652" s="3">
        <v>0</v>
      </c>
      <c r="L652" s="5">
        <v>3.968253968253968E-3</v>
      </c>
      <c r="M652">
        <v>1.3787940397844731E-2</v>
      </c>
      <c r="N652">
        <v>1.145104895104895E-2</v>
      </c>
      <c r="O652">
        <v>5.5555555555555552E-2</v>
      </c>
      <c r="P652">
        <v>0</v>
      </c>
      <c r="Q652">
        <v>1.1997513093694772E-2</v>
      </c>
      <c r="R652" s="7">
        <v>0</v>
      </c>
      <c r="S652" s="7">
        <v>12970</v>
      </c>
      <c r="T652" s="3">
        <v>2688</v>
      </c>
      <c r="U652" s="3">
        <v>46.27</v>
      </c>
      <c r="V652" s="3">
        <v>30.43</v>
      </c>
      <c r="W652" s="3">
        <v>0.13</v>
      </c>
      <c r="X652" s="3">
        <v>5.46</v>
      </c>
      <c r="Y652" s="3">
        <v>1.17</v>
      </c>
      <c r="Z652" s="3">
        <v>0.23</v>
      </c>
      <c r="AA652" s="3">
        <v>0</v>
      </c>
      <c r="AB652" s="3">
        <v>0</v>
      </c>
      <c r="AC652" s="3">
        <v>0.5</v>
      </c>
      <c r="AD652" s="3">
        <v>26.67</v>
      </c>
      <c r="AE652" s="3">
        <v>0.03</v>
      </c>
      <c r="AF652" s="3">
        <v>0.17</v>
      </c>
      <c r="AG652" s="3">
        <v>1.47</v>
      </c>
      <c r="AH652" s="3">
        <v>89.52</v>
      </c>
      <c r="AI652" s="3">
        <v>92.05</v>
      </c>
      <c r="AJ652" s="3">
        <v>63.54</v>
      </c>
      <c r="AK652" s="3">
        <v>7.0000000000000007E-2</v>
      </c>
      <c r="AL652" s="3">
        <v>5.0199999999999996</v>
      </c>
      <c r="AM652" s="3">
        <v>0.67</v>
      </c>
      <c r="AN652" s="3">
        <v>0.6</v>
      </c>
      <c r="AO652" s="3">
        <v>4.8899999999999997</v>
      </c>
      <c r="AP652" s="3">
        <v>7.0000000000000007E-2</v>
      </c>
      <c r="AQ652" s="3">
        <v>0</v>
      </c>
    </row>
    <row r="653" spans="1:43" ht="15.5">
      <c r="A653" s="3" t="s">
        <v>85</v>
      </c>
      <c r="B653" s="3" t="s">
        <v>78</v>
      </c>
      <c r="C653" s="2">
        <v>2</v>
      </c>
      <c r="D653" s="3" t="s">
        <v>24</v>
      </c>
      <c r="E653" s="3">
        <v>1</v>
      </c>
      <c r="F653" s="3">
        <v>170</v>
      </c>
      <c r="G653" s="3">
        <v>26</v>
      </c>
      <c r="H653" s="3">
        <v>5</v>
      </c>
      <c r="I653" s="18">
        <v>15000000</v>
      </c>
      <c r="J653" s="18">
        <v>15000000</v>
      </c>
      <c r="K653" s="3">
        <v>0</v>
      </c>
      <c r="L653" s="5">
        <v>2.777777777777778E-2</v>
      </c>
      <c r="M653">
        <v>6.3385753458526872E-2</v>
      </c>
      <c r="N653">
        <v>4.8076923076923073E-2</v>
      </c>
      <c r="O653">
        <v>0.33766233766233766</v>
      </c>
      <c r="P653">
        <v>2.2222222222222222E-3</v>
      </c>
      <c r="Q653">
        <v>6.1701940595494574E-2</v>
      </c>
      <c r="R653" s="7">
        <v>792211</v>
      </c>
      <c r="S653" s="7">
        <v>240611.57142857142</v>
      </c>
      <c r="T653" s="3">
        <v>2519</v>
      </c>
      <c r="U653" s="3">
        <v>13.16</v>
      </c>
      <c r="V653" s="3">
        <v>24</v>
      </c>
      <c r="W653" s="3">
        <v>0.11</v>
      </c>
      <c r="X653" s="3">
        <v>1.93</v>
      </c>
      <c r="Y653" s="3">
        <v>1</v>
      </c>
      <c r="Z653" s="3">
        <v>0.25</v>
      </c>
      <c r="AA653" s="3">
        <v>0</v>
      </c>
      <c r="AB653" s="3">
        <v>0.25</v>
      </c>
      <c r="AC653" s="3">
        <v>0.86</v>
      </c>
      <c r="AD653" s="3">
        <v>50</v>
      </c>
      <c r="AE653" s="3">
        <v>7.0000000000000007E-2</v>
      </c>
      <c r="AF653" s="3">
        <v>1</v>
      </c>
      <c r="AG653" s="3">
        <v>4.6100000000000003</v>
      </c>
      <c r="AH653" s="3">
        <v>85.69</v>
      </c>
      <c r="AI653" s="3">
        <v>87.91</v>
      </c>
      <c r="AJ653" s="3">
        <v>61.9</v>
      </c>
      <c r="AK653" s="3">
        <v>0.28999999999999998</v>
      </c>
      <c r="AL653" s="3">
        <v>6</v>
      </c>
      <c r="AM653" s="3">
        <v>3.18</v>
      </c>
      <c r="AN653" s="3">
        <v>1.36</v>
      </c>
      <c r="AO653" s="3">
        <v>5.79</v>
      </c>
      <c r="AP653" s="3">
        <v>0.14000000000000001</v>
      </c>
      <c r="AQ653" s="3">
        <v>0.56999999999999995</v>
      </c>
    </row>
    <row r="654" spans="1:43" ht="15.5">
      <c r="A654" s="2" t="s">
        <v>1046</v>
      </c>
      <c r="B654" s="3" t="s">
        <v>20</v>
      </c>
      <c r="C654" s="2">
        <v>2</v>
      </c>
      <c r="D654" s="3" t="s">
        <v>13</v>
      </c>
      <c r="E654" s="3">
        <v>1</v>
      </c>
      <c r="F654" s="3">
        <v>180</v>
      </c>
      <c r="G654" s="3">
        <v>28</v>
      </c>
      <c r="H654" s="3">
        <v>4</v>
      </c>
      <c r="I654" s="20">
        <v>50000000</v>
      </c>
      <c r="J654" s="20">
        <v>50000000</v>
      </c>
      <c r="K654" s="3">
        <v>0</v>
      </c>
      <c r="L654" s="5">
        <v>7.1428571428571425E-2</v>
      </c>
      <c r="M654">
        <v>0.10065615055353892</v>
      </c>
      <c r="N654">
        <v>8.7121212121212127E-2</v>
      </c>
      <c r="O654">
        <v>0.44444444444444442</v>
      </c>
      <c r="P654">
        <v>0.01</v>
      </c>
      <c r="Q654">
        <v>7.3007896761256214E-2</v>
      </c>
      <c r="R654" s="7">
        <v>944654</v>
      </c>
      <c r="S654" s="7"/>
      <c r="T654" s="3">
        <v>2280</v>
      </c>
      <c r="U654" s="3">
        <v>41.67</v>
      </c>
      <c r="V654" s="3">
        <v>0</v>
      </c>
      <c r="W654" s="3">
        <v>0.12</v>
      </c>
      <c r="X654" s="3">
        <v>3.16</v>
      </c>
      <c r="Y654" s="3">
        <v>0.47</v>
      </c>
      <c r="Z654" s="3">
        <v>0.12</v>
      </c>
      <c r="AA654" s="3">
        <v>0</v>
      </c>
      <c r="AB654" s="3">
        <v>0.24</v>
      </c>
      <c r="AC654" s="3">
        <v>1.7</v>
      </c>
      <c r="AD654" s="3">
        <v>27.91</v>
      </c>
      <c r="AE654" s="3">
        <v>0.12</v>
      </c>
      <c r="AF654" s="3">
        <v>1.26</v>
      </c>
      <c r="AG654" s="3">
        <v>1.42</v>
      </c>
      <c r="AH654" s="3">
        <v>91.12</v>
      </c>
      <c r="AI654" s="3">
        <v>93.45</v>
      </c>
      <c r="AJ654" s="3">
        <v>65.05</v>
      </c>
      <c r="AK654" s="3">
        <v>0.36</v>
      </c>
      <c r="AL654" s="3">
        <v>10.54</v>
      </c>
      <c r="AM654" s="3">
        <v>4.1399999999999997</v>
      </c>
      <c r="AN654" s="3">
        <v>2.4500000000000002</v>
      </c>
      <c r="AO654" s="3">
        <v>9.36</v>
      </c>
      <c r="AP654" s="3">
        <v>0.83</v>
      </c>
      <c r="AQ654" s="3">
        <v>3.2</v>
      </c>
    </row>
    <row r="655" spans="1:43">
      <c r="A655" s="3" t="s">
        <v>365</v>
      </c>
      <c r="B655" s="3" t="s">
        <v>78</v>
      </c>
      <c r="C655" s="2">
        <v>1</v>
      </c>
      <c r="D655" s="3" t="s">
        <v>24</v>
      </c>
      <c r="E655" s="3">
        <v>1</v>
      </c>
      <c r="F655" s="3">
        <v>186</v>
      </c>
      <c r="G655" s="3">
        <v>24</v>
      </c>
      <c r="H655" s="3">
        <v>9</v>
      </c>
      <c r="I655" s="18">
        <v>50000000</v>
      </c>
      <c r="J655" s="18">
        <v>50000000</v>
      </c>
      <c r="K655" s="3">
        <v>0</v>
      </c>
      <c r="L655" s="2">
        <v>3.4965034965034965E-3</v>
      </c>
      <c r="M655">
        <v>8.879442615053865E-3</v>
      </c>
      <c r="N655">
        <v>6.41025641025641E-3</v>
      </c>
      <c r="O655">
        <v>0.05</v>
      </c>
      <c r="P655">
        <v>4.4326241134751772E-4</v>
      </c>
      <c r="Q655">
        <v>9.6113472300999071E-3</v>
      </c>
      <c r="R655" s="7">
        <v>68908</v>
      </c>
      <c r="S655" s="7">
        <v>182861.5</v>
      </c>
      <c r="T655" s="3">
        <v>3158</v>
      </c>
      <c r="U655" s="3">
        <v>37.869999999999997</v>
      </c>
      <c r="V655" s="3">
        <v>0</v>
      </c>
      <c r="W655" s="3">
        <v>0.06</v>
      </c>
      <c r="X655" s="3">
        <v>1.57</v>
      </c>
      <c r="Y655" s="3">
        <v>1.17</v>
      </c>
      <c r="Z655" s="3">
        <v>0.09</v>
      </c>
      <c r="AA655" s="3">
        <v>0</v>
      </c>
      <c r="AB655" s="3">
        <v>0.34</v>
      </c>
      <c r="AC655" s="3">
        <v>1.94</v>
      </c>
      <c r="AD655" s="3">
        <v>44.12</v>
      </c>
      <c r="AE655" s="3">
        <v>0.11</v>
      </c>
      <c r="AF655" s="3">
        <v>1.48</v>
      </c>
      <c r="AG655" s="3">
        <v>4.33</v>
      </c>
      <c r="AH655" s="3">
        <v>74.09</v>
      </c>
      <c r="AI655" s="3">
        <v>78.09</v>
      </c>
      <c r="AJ655" s="3">
        <v>53.85</v>
      </c>
      <c r="AK655" s="3">
        <v>0.43</v>
      </c>
      <c r="AL655" s="3">
        <v>1.17</v>
      </c>
      <c r="AM655" s="3">
        <v>1.42</v>
      </c>
      <c r="AN655" s="3">
        <v>0.51</v>
      </c>
      <c r="AO655" s="3">
        <v>1.65</v>
      </c>
      <c r="AP655" s="3">
        <v>0</v>
      </c>
      <c r="AQ655" s="3">
        <v>0.03</v>
      </c>
    </row>
    <row r="656" spans="1:43">
      <c r="A656" s="3" t="s">
        <v>243</v>
      </c>
      <c r="B656" s="3" t="s">
        <v>78</v>
      </c>
      <c r="C656" s="2">
        <v>1</v>
      </c>
      <c r="D656" s="3" t="s">
        <v>24</v>
      </c>
      <c r="E656" s="3">
        <v>0</v>
      </c>
      <c r="F656" s="3">
        <v>180</v>
      </c>
      <c r="G656" s="3">
        <v>22</v>
      </c>
      <c r="H656" s="3">
        <v>3</v>
      </c>
      <c r="I656" s="18">
        <v>4000000</v>
      </c>
      <c r="J656" s="18">
        <v>4000000</v>
      </c>
      <c r="K656" s="3">
        <v>0</v>
      </c>
      <c r="L656" s="6">
        <v>3.178639542275906E-4</v>
      </c>
      <c r="M656">
        <v>3.0477123935625408E-3</v>
      </c>
      <c r="N656">
        <v>3.4205453363062054E-4</v>
      </c>
      <c r="O656">
        <v>0.125</v>
      </c>
      <c r="P656">
        <v>0</v>
      </c>
      <c r="Q656">
        <v>1.6935419080693365E-2</v>
      </c>
      <c r="R656" s="7">
        <v>0</v>
      </c>
      <c r="S656" s="7">
        <v>25176.5</v>
      </c>
      <c r="T656" s="3">
        <v>1387</v>
      </c>
      <c r="U656" s="3">
        <v>39.130000000000003</v>
      </c>
      <c r="V656" s="3">
        <v>7.14</v>
      </c>
      <c r="W656" s="3">
        <v>0</v>
      </c>
      <c r="X656" s="3">
        <v>3.63</v>
      </c>
      <c r="Y656" s="3">
        <v>1.1000000000000001</v>
      </c>
      <c r="Z656" s="3">
        <v>0.19</v>
      </c>
      <c r="AA656" s="3">
        <v>0</v>
      </c>
      <c r="AB656" s="3">
        <v>0</v>
      </c>
      <c r="AC656" s="3">
        <v>1.43</v>
      </c>
      <c r="AD656" s="3">
        <v>31.82</v>
      </c>
      <c r="AE656" s="3">
        <v>0.13</v>
      </c>
      <c r="AF656" s="3">
        <v>3.57</v>
      </c>
      <c r="AG656" s="3">
        <v>5.97</v>
      </c>
      <c r="AH656" s="3">
        <v>71.19</v>
      </c>
      <c r="AI656" s="3">
        <v>79.2</v>
      </c>
      <c r="AJ656" s="3">
        <v>45.45</v>
      </c>
      <c r="AK656" s="3">
        <v>0.52</v>
      </c>
      <c r="AL656" s="3">
        <v>2.27</v>
      </c>
      <c r="AM656" s="3">
        <v>3.7</v>
      </c>
      <c r="AN656" s="3">
        <v>0.78</v>
      </c>
      <c r="AO656" s="3">
        <v>5.26</v>
      </c>
      <c r="AP656" s="3">
        <v>0</v>
      </c>
      <c r="AQ656" s="3">
        <v>0.13</v>
      </c>
    </row>
    <row r="657" spans="1:43">
      <c r="A657" s="3" t="s">
        <v>206</v>
      </c>
      <c r="B657" s="3" t="s">
        <v>78</v>
      </c>
      <c r="C657" s="2">
        <v>3</v>
      </c>
      <c r="D657" s="3" t="s">
        <v>24</v>
      </c>
      <c r="E657" s="3">
        <v>0</v>
      </c>
      <c r="F657" s="3">
        <v>182</v>
      </c>
      <c r="G657" s="3">
        <v>28</v>
      </c>
      <c r="H657" s="3">
        <v>4</v>
      </c>
      <c r="I657" s="18">
        <v>32000000</v>
      </c>
      <c r="J657" s="18">
        <v>32000000</v>
      </c>
      <c r="K657" s="3">
        <v>0</v>
      </c>
      <c r="L657" s="3">
        <v>2.1978021978021976E-2</v>
      </c>
      <c r="M657">
        <v>6.9405448770442371E-2</v>
      </c>
      <c r="N657">
        <v>4.1666666666666664E-2</v>
      </c>
      <c r="O657">
        <v>0.3888888888888889</v>
      </c>
      <c r="P657">
        <v>5.8275058275058275E-4</v>
      </c>
      <c r="Q657">
        <v>7.5424844111661879E-2</v>
      </c>
      <c r="R657" s="7">
        <v>194631</v>
      </c>
      <c r="S657" s="7">
        <v>59947</v>
      </c>
      <c r="T657" s="3">
        <v>3074</v>
      </c>
      <c r="U657" s="3">
        <v>54.35</v>
      </c>
      <c r="V657" s="3">
        <v>8.33</v>
      </c>
      <c r="W657" s="3">
        <v>0.26</v>
      </c>
      <c r="X657" s="3">
        <v>5.33</v>
      </c>
      <c r="Y657" s="3">
        <v>1.08</v>
      </c>
      <c r="Z657" s="3">
        <v>0.35</v>
      </c>
      <c r="AA657" s="3">
        <v>0</v>
      </c>
      <c r="AB657" s="3">
        <v>0</v>
      </c>
      <c r="AC657" s="3">
        <v>0.64</v>
      </c>
      <c r="AD657" s="3">
        <v>18.18</v>
      </c>
      <c r="AE657" s="3">
        <v>0</v>
      </c>
      <c r="AF657" s="3">
        <v>0.59</v>
      </c>
      <c r="AG657" s="3">
        <v>0.44</v>
      </c>
      <c r="AH657" s="3">
        <v>82.96</v>
      </c>
      <c r="AI657" s="3">
        <v>90.97</v>
      </c>
      <c r="AJ657" s="3">
        <v>54.79</v>
      </c>
      <c r="AK657" s="3">
        <v>0.06</v>
      </c>
      <c r="AL657" s="3">
        <v>7.35</v>
      </c>
      <c r="AM657" s="3">
        <v>1.58</v>
      </c>
      <c r="AN657" s="3">
        <v>0.94</v>
      </c>
      <c r="AO657" s="3">
        <v>8.14</v>
      </c>
      <c r="AP657" s="3">
        <v>0.09</v>
      </c>
      <c r="AQ657" s="3">
        <v>0</v>
      </c>
    </row>
    <row r="658" spans="1:43" ht="15.5">
      <c r="A658" s="2" t="s">
        <v>1047</v>
      </c>
      <c r="B658" s="3" t="s">
        <v>144</v>
      </c>
      <c r="C658" s="2">
        <v>2</v>
      </c>
      <c r="D658" s="3" t="s">
        <v>9</v>
      </c>
      <c r="E658" s="3">
        <v>1</v>
      </c>
      <c r="F658" s="3">
        <v>187</v>
      </c>
      <c r="G658" s="3">
        <v>24</v>
      </c>
      <c r="H658" s="3">
        <v>2</v>
      </c>
      <c r="I658" s="18">
        <v>8000000</v>
      </c>
      <c r="J658" s="18">
        <v>8000000</v>
      </c>
      <c r="K658" s="3">
        <v>0</v>
      </c>
      <c r="L658" s="5">
        <v>7.9365079365079361E-3</v>
      </c>
      <c r="M658">
        <v>1.7605246440042206E-2</v>
      </c>
      <c r="N658">
        <v>6.2091503267973861E-3</v>
      </c>
      <c r="O658">
        <v>0.17142857142857143</v>
      </c>
      <c r="P658">
        <v>0</v>
      </c>
      <c r="Q658">
        <v>3.3682688068217219E-2</v>
      </c>
      <c r="R658" s="7">
        <v>79940</v>
      </c>
      <c r="S658" s="7">
        <v>0</v>
      </c>
      <c r="T658" s="3">
        <v>1991</v>
      </c>
      <c r="U658" s="3">
        <v>43</v>
      </c>
      <c r="V658" s="3">
        <v>42</v>
      </c>
      <c r="W658" s="3">
        <v>0.09</v>
      </c>
      <c r="X658" s="3">
        <v>5.56</v>
      </c>
      <c r="Y658" s="3">
        <v>1.49</v>
      </c>
      <c r="Z658" s="3">
        <v>0.14000000000000001</v>
      </c>
      <c r="AA658" s="3">
        <v>0.05</v>
      </c>
      <c r="AB658" s="3">
        <v>0.05</v>
      </c>
      <c r="AC658" s="3">
        <v>0.86</v>
      </c>
      <c r="AD658" s="3">
        <v>26.32</v>
      </c>
      <c r="AE658" s="3">
        <v>0.09</v>
      </c>
      <c r="AF658" s="3">
        <v>0.63</v>
      </c>
      <c r="AG658" s="3">
        <v>1.22</v>
      </c>
      <c r="AH658" s="3">
        <v>82.06</v>
      </c>
      <c r="AI658" s="3">
        <v>86.46</v>
      </c>
      <c r="AJ658" s="3">
        <v>43.86</v>
      </c>
      <c r="AK658" s="3">
        <v>0.32</v>
      </c>
      <c r="AL658" s="3">
        <v>4.38</v>
      </c>
      <c r="AM658" s="3">
        <v>0.95</v>
      </c>
      <c r="AN658" s="3">
        <v>0.54</v>
      </c>
      <c r="AO658" s="3">
        <v>4.16</v>
      </c>
      <c r="AP658" s="3">
        <v>0</v>
      </c>
      <c r="AQ658" s="3">
        <v>0</v>
      </c>
    </row>
    <row r="659" spans="1:43">
      <c r="A659" s="2" t="s">
        <v>1048</v>
      </c>
      <c r="B659" s="3" t="s">
        <v>155</v>
      </c>
      <c r="C659" s="2">
        <v>1</v>
      </c>
      <c r="D659" s="3" t="s">
        <v>204</v>
      </c>
      <c r="E659" s="3">
        <v>1</v>
      </c>
      <c r="F659" s="3">
        <v>182</v>
      </c>
      <c r="G659" s="3">
        <v>23</v>
      </c>
      <c r="H659" s="3">
        <v>4</v>
      </c>
      <c r="I659" s="18">
        <v>5000000</v>
      </c>
      <c r="J659" s="18">
        <v>5000000</v>
      </c>
      <c r="K659" s="3">
        <v>0</v>
      </c>
      <c r="L659" s="6">
        <v>1.2714558169103624E-3</v>
      </c>
      <c r="M659">
        <v>4.8177339649017126E-3</v>
      </c>
      <c r="N659">
        <v>2.1180555555555558E-3</v>
      </c>
      <c r="O659">
        <v>3.2679738562091505E-2</v>
      </c>
      <c r="P659">
        <v>0</v>
      </c>
      <c r="Q659">
        <v>6.5015776897754795E-3</v>
      </c>
      <c r="R659" s="7">
        <v>0</v>
      </c>
      <c r="S659" s="7">
        <v>50385</v>
      </c>
      <c r="T659" s="3">
        <v>1158</v>
      </c>
      <c r="U659" s="3">
        <v>25.81</v>
      </c>
      <c r="V659" s="3">
        <v>0</v>
      </c>
      <c r="W659" s="3">
        <v>0</v>
      </c>
      <c r="X659" s="3">
        <v>2.02</v>
      </c>
      <c r="Y659" s="3">
        <v>1.87</v>
      </c>
      <c r="Z659" s="3">
        <v>0.31</v>
      </c>
      <c r="AA659" s="3">
        <v>0</v>
      </c>
      <c r="AB659" s="3">
        <v>0.08</v>
      </c>
      <c r="AC659" s="3">
        <v>1.94</v>
      </c>
      <c r="AD659" s="3">
        <v>40</v>
      </c>
      <c r="AE659" s="3">
        <v>0.08</v>
      </c>
      <c r="AF659" s="3">
        <v>1.79</v>
      </c>
      <c r="AG659" s="3">
        <v>4.97</v>
      </c>
      <c r="AH659" s="3">
        <v>74.34</v>
      </c>
      <c r="AI659" s="3">
        <v>78.25</v>
      </c>
      <c r="AJ659" s="3">
        <v>66.67</v>
      </c>
      <c r="AK659" s="3">
        <v>0.47</v>
      </c>
      <c r="AL659" s="3">
        <v>2.1800000000000002</v>
      </c>
      <c r="AM659" s="3">
        <v>2.8</v>
      </c>
      <c r="AN659" s="3">
        <v>1.32</v>
      </c>
      <c r="AO659" s="3">
        <v>4.3499999999999996</v>
      </c>
      <c r="AP659" s="3">
        <v>0</v>
      </c>
      <c r="AQ659" s="3">
        <v>0</v>
      </c>
    </row>
    <row r="660" spans="1:43" ht="15.5">
      <c r="A660" s="3" t="s">
        <v>287</v>
      </c>
      <c r="B660" s="3" t="s">
        <v>28</v>
      </c>
      <c r="C660" s="2">
        <v>2</v>
      </c>
      <c r="D660" s="3" t="s">
        <v>24</v>
      </c>
      <c r="E660" s="3">
        <v>1</v>
      </c>
      <c r="F660" s="3">
        <v>176</v>
      </c>
      <c r="G660" s="3">
        <v>27</v>
      </c>
      <c r="H660" s="3">
        <v>3</v>
      </c>
      <c r="I660" s="18">
        <v>60000000</v>
      </c>
      <c r="J660" s="18">
        <v>60000000</v>
      </c>
      <c r="K660" s="3">
        <v>0</v>
      </c>
      <c r="L660" s="5">
        <v>0.2857142857142857</v>
      </c>
      <c r="M660">
        <v>0.32802640955623047</v>
      </c>
      <c r="N660">
        <v>0.26136363636363635</v>
      </c>
      <c r="O660">
        <v>0.83333333333333337</v>
      </c>
      <c r="P660">
        <v>0.03</v>
      </c>
      <c r="Q660">
        <v>0.18593849389617861</v>
      </c>
      <c r="R660" s="7">
        <v>5389841</v>
      </c>
      <c r="S660" s="7">
        <v>17389573</v>
      </c>
      <c r="T660" s="3">
        <v>1262</v>
      </c>
      <c r="U660" s="3">
        <v>36.840000000000003</v>
      </c>
      <c r="V660" s="3">
        <v>33.33</v>
      </c>
      <c r="W660" s="3">
        <v>7.0000000000000007E-2</v>
      </c>
      <c r="X660" s="3">
        <v>1.93</v>
      </c>
      <c r="Y660" s="3">
        <v>1.43</v>
      </c>
      <c r="Z660" s="3">
        <v>0.21</v>
      </c>
      <c r="AA660" s="3">
        <v>0</v>
      </c>
      <c r="AB660" s="3">
        <v>0.21</v>
      </c>
      <c r="AC660" s="3">
        <v>1.64</v>
      </c>
      <c r="AD660" s="3">
        <v>34.78</v>
      </c>
      <c r="AE660" s="3">
        <v>7.0000000000000007E-2</v>
      </c>
      <c r="AF660" s="3">
        <v>2.14</v>
      </c>
      <c r="AG660" s="3">
        <v>5.13</v>
      </c>
      <c r="AH660" s="3">
        <v>88.35</v>
      </c>
      <c r="AI660" s="3">
        <v>91.44</v>
      </c>
      <c r="AJ660" s="3">
        <v>65.849999999999994</v>
      </c>
      <c r="AK660" s="3">
        <v>0.56999999999999995</v>
      </c>
      <c r="AL660" s="3">
        <v>8.99</v>
      </c>
      <c r="AM660" s="3">
        <v>4.28</v>
      </c>
      <c r="AN660" s="3">
        <v>2.14</v>
      </c>
      <c r="AO660" s="3">
        <v>7.77</v>
      </c>
      <c r="AP660" s="3">
        <v>0.5</v>
      </c>
      <c r="AQ660" s="3">
        <v>1.5</v>
      </c>
    </row>
    <row r="661" spans="1:43">
      <c r="A661" s="2" t="s">
        <v>1049</v>
      </c>
      <c r="B661" s="3" t="s">
        <v>149</v>
      </c>
      <c r="C661" s="2">
        <v>1</v>
      </c>
      <c r="D661" s="3" t="s">
        <v>103</v>
      </c>
      <c r="E661" s="3">
        <v>1</v>
      </c>
      <c r="F661" s="3">
        <v>192</v>
      </c>
      <c r="G661" s="3">
        <v>27</v>
      </c>
      <c r="H661" s="3">
        <v>3</v>
      </c>
      <c r="I661" s="20">
        <v>15000000</v>
      </c>
      <c r="J661" s="20">
        <v>15000000</v>
      </c>
      <c r="K661" s="3">
        <v>0</v>
      </c>
      <c r="L661" s="6">
        <v>2.8607755880483156E-3</v>
      </c>
      <c r="M661">
        <v>1.8763492312446655E-2</v>
      </c>
      <c r="N661">
        <v>5.0418470418470418E-3</v>
      </c>
      <c r="O661">
        <v>0.40277777777777773</v>
      </c>
      <c r="P661">
        <v>0</v>
      </c>
      <c r="Q661">
        <v>5.7277618315598827E-2</v>
      </c>
      <c r="R661" s="7">
        <v>0</v>
      </c>
      <c r="S661" s="7"/>
      <c r="T661" s="3">
        <v>1966</v>
      </c>
      <c r="U661" s="3">
        <v>41.53</v>
      </c>
      <c r="V661" s="3">
        <v>66.67</v>
      </c>
      <c r="W661" s="3">
        <v>0.05</v>
      </c>
      <c r="X661" s="3">
        <v>1.1000000000000001</v>
      </c>
      <c r="Y661" s="3">
        <v>1.19</v>
      </c>
      <c r="Z661" s="3">
        <v>0.14000000000000001</v>
      </c>
      <c r="AA661" s="3">
        <v>0</v>
      </c>
      <c r="AB661" s="3">
        <v>0.73</v>
      </c>
      <c r="AC661" s="3">
        <v>3.66</v>
      </c>
      <c r="AD661" s="3">
        <v>47.5</v>
      </c>
      <c r="AE661" s="3">
        <v>0.09</v>
      </c>
      <c r="AF661" s="3">
        <v>1.42</v>
      </c>
      <c r="AG661" s="3">
        <v>4.9000000000000004</v>
      </c>
      <c r="AH661" s="3">
        <v>74</v>
      </c>
      <c r="AI661" s="3">
        <v>78.349999999999994</v>
      </c>
      <c r="AJ661" s="3">
        <v>71.430000000000007</v>
      </c>
      <c r="AK661" s="3">
        <v>0.5</v>
      </c>
      <c r="AL661" s="3">
        <v>1.42</v>
      </c>
      <c r="AM661" s="3">
        <v>1.56</v>
      </c>
      <c r="AN661" s="3">
        <v>0.27</v>
      </c>
      <c r="AO661" s="3">
        <v>1.79</v>
      </c>
      <c r="AP661" s="3">
        <v>0.05</v>
      </c>
      <c r="AQ661" s="3">
        <v>0.05</v>
      </c>
    </row>
    <row r="662" spans="1:43" ht="15.5">
      <c r="A662" s="2" t="s">
        <v>1051</v>
      </c>
      <c r="B662" s="3" t="s">
        <v>194</v>
      </c>
      <c r="C662" s="2">
        <v>3</v>
      </c>
      <c r="D662" s="3" t="s">
        <v>45</v>
      </c>
      <c r="E662" s="3">
        <v>1</v>
      </c>
      <c r="F662" s="3">
        <v>184</v>
      </c>
      <c r="G662" s="3">
        <v>32</v>
      </c>
      <c r="H662" s="3">
        <v>1</v>
      </c>
      <c r="I662" s="18">
        <v>1500000</v>
      </c>
      <c r="J662" s="18">
        <v>1500000</v>
      </c>
      <c r="K662" s="3">
        <v>0</v>
      </c>
      <c r="L662" s="5">
        <v>5.4945054945054941E-3</v>
      </c>
      <c r="M662">
        <v>3.7343980538798331E-2</v>
      </c>
      <c r="N662">
        <v>1.6705516705516706E-3</v>
      </c>
      <c r="O662">
        <v>0.33333333333333337</v>
      </c>
      <c r="P662">
        <v>0</v>
      </c>
      <c r="Q662">
        <v>6.5606514679111744E-2</v>
      </c>
      <c r="R662" s="7">
        <v>13987</v>
      </c>
      <c r="S662" s="7">
        <v>17990</v>
      </c>
      <c r="T662" s="3">
        <v>2786</v>
      </c>
      <c r="U662" s="3">
        <v>43.82</v>
      </c>
      <c r="V662" s="3">
        <v>0</v>
      </c>
      <c r="W662" s="3">
        <v>0.45</v>
      </c>
      <c r="X662" s="3">
        <v>5.04</v>
      </c>
      <c r="Y662" s="3">
        <v>0.45</v>
      </c>
      <c r="Z662" s="3">
        <v>0.06</v>
      </c>
      <c r="AA662" s="3">
        <v>0.03</v>
      </c>
      <c r="AB662" s="3">
        <v>0.1</v>
      </c>
      <c r="AC662" s="3">
        <v>0.42</v>
      </c>
      <c r="AD662" s="3">
        <v>46.15</v>
      </c>
      <c r="AE662" s="3">
        <v>0.03</v>
      </c>
      <c r="AF662" s="3">
        <v>0.06</v>
      </c>
      <c r="AG662" s="3">
        <v>0.52</v>
      </c>
      <c r="AH662" s="3">
        <v>88.08</v>
      </c>
      <c r="AI662" s="3">
        <v>92.93</v>
      </c>
      <c r="AJ662" s="3">
        <v>57.14</v>
      </c>
      <c r="AK662" s="3">
        <v>0.03</v>
      </c>
      <c r="AL662" s="3">
        <v>4.9400000000000004</v>
      </c>
      <c r="AM662" s="3">
        <v>0.36</v>
      </c>
      <c r="AN662" s="3">
        <v>0.32</v>
      </c>
      <c r="AO662" s="3">
        <v>7.95</v>
      </c>
      <c r="AP662" s="3">
        <v>0</v>
      </c>
      <c r="AQ662" s="3">
        <v>0</v>
      </c>
    </row>
    <row r="663" spans="1:43">
      <c r="A663" s="2" t="s">
        <v>1053</v>
      </c>
      <c r="B663" s="3" t="s">
        <v>67</v>
      </c>
      <c r="C663" s="2">
        <v>3</v>
      </c>
      <c r="D663" s="3" t="s">
        <v>45</v>
      </c>
      <c r="E663" s="3">
        <v>1</v>
      </c>
      <c r="F663" s="3">
        <v>194</v>
      </c>
      <c r="G663" s="3">
        <v>22</v>
      </c>
      <c r="H663" s="3">
        <v>4</v>
      </c>
      <c r="I663" s="18">
        <v>35000000</v>
      </c>
      <c r="J663" s="18">
        <v>35000000</v>
      </c>
      <c r="K663" s="3">
        <v>0</v>
      </c>
      <c r="L663" s="3">
        <v>2.1978021978021976E-2</v>
      </c>
      <c r="M663">
        <v>7.8859825795480037E-2</v>
      </c>
      <c r="N663">
        <v>5.2777777777777778E-2</v>
      </c>
      <c r="O663">
        <v>0.42857142857142855</v>
      </c>
      <c r="P663">
        <v>3.2258064516129032E-4</v>
      </c>
      <c r="Q663">
        <v>7.6771683299582741E-2</v>
      </c>
      <c r="R663" s="7">
        <v>10865</v>
      </c>
      <c r="S663" s="7">
        <v>47346.384615384617</v>
      </c>
      <c r="T663" s="3">
        <v>3173</v>
      </c>
      <c r="U663" s="3">
        <v>61.15</v>
      </c>
      <c r="V663" s="3">
        <v>36.67</v>
      </c>
      <c r="W663" s="3">
        <v>0.68</v>
      </c>
      <c r="X663" s="3">
        <v>5.7</v>
      </c>
      <c r="Y663" s="3">
        <v>0.48</v>
      </c>
      <c r="Z663" s="3">
        <v>0.11</v>
      </c>
      <c r="AA663" s="3">
        <v>0</v>
      </c>
      <c r="AB663" s="3">
        <v>0.03</v>
      </c>
      <c r="AC663" s="3">
        <v>0.31</v>
      </c>
      <c r="AD663" s="3">
        <v>36.36</v>
      </c>
      <c r="AE663" s="3">
        <v>0</v>
      </c>
      <c r="AF663" s="3">
        <v>0</v>
      </c>
      <c r="AG663" s="3">
        <v>0.34</v>
      </c>
      <c r="AH663" s="3">
        <v>86.76</v>
      </c>
      <c r="AI663" s="3">
        <v>90.06</v>
      </c>
      <c r="AJ663" s="3">
        <v>48.96</v>
      </c>
      <c r="AK663" s="3">
        <v>0</v>
      </c>
      <c r="AL663" s="3">
        <v>2.89</v>
      </c>
      <c r="AM663" s="3">
        <v>0.11</v>
      </c>
      <c r="AN663" s="3">
        <v>0.06</v>
      </c>
      <c r="AO663" s="3">
        <v>7.23</v>
      </c>
      <c r="AP663" s="3">
        <v>0</v>
      </c>
      <c r="AQ663" s="3">
        <v>0</v>
      </c>
    </row>
    <row r="664" spans="1:43">
      <c r="A664" s="2" t="s">
        <v>1054</v>
      </c>
      <c r="B664" s="3" t="s">
        <v>143</v>
      </c>
      <c r="C664" s="2">
        <v>3</v>
      </c>
      <c r="D664" s="3" t="s">
        <v>186</v>
      </c>
      <c r="E664" s="3">
        <v>0</v>
      </c>
      <c r="F664" s="3">
        <v>180</v>
      </c>
      <c r="G664" s="3">
        <v>25</v>
      </c>
      <c r="H664" s="3">
        <v>4</v>
      </c>
      <c r="I664" s="18">
        <v>3500000</v>
      </c>
      <c r="J664" s="18">
        <v>3500000</v>
      </c>
      <c r="K664" s="3">
        <v>0</v>
      </c>
      <c r="L664" s="3">
        <v>6.4102564102564109E-3</v>
      </c>
      <c r="M664">
        <v>8.6024898845734291E-2</v>
      </c>
      <c r="N664">
        <v>1.5628815628815629E-2</v>
      </c>
      <c r="O664">
        <v>0.58333333333333337</v>
      </c>
      <c r="P664">
        <v>0</v>
      </c>
      <c r="Q664">
        <v>0.1403998429091467</v>
      </c>
      <c r="R664" s="7">
        <v>0</v>
      </c>
      <c r="S664" s="7">
        <v>12486</v>
      </c>
      <c r="T664" s="3">
        <v>2132</v>
      </c>
      <c r="U664" s="3">
        <v>57.14</v>
      </c>
      <c r="V664" s="3">
        <v>0</v>
      </c>
      <c r="W664" s="3">
        <v>0.25</v>
      </c>
      <c r="X664" s="3">
        <v>6.16</v>
      </c>
      <c r="Y664" s="3">
        <v>1.35</v>
      </c>
      <c r="Z664" s="3">
        <v>0.21</v>
      </c>
      <c r="AA664" s="3">
        <v>0</v>
      </c>
      <c r="AB664" s="3">
        <v>0.08</v>
      </c>
      <c r="AC664" s="3">
        <v>0.51</v>
      </c>
      <c r="AD664" s="3">
        <v>41.67</v>
      </c>
      <c r="AE664" s="3">
        <v>0</v>
      </c>
      <c r="AF664" s="3">
        <v>2.15</v>
      </c>
      <c r="AG664" s="3">
        <v>2.0299999999999998</v>
      </c>
      <c r="AH664" s="3">
        <v>79.64</v>
      </c>
      <c r="AI664" s="3">
        <v>85.51</v>
      </c>
      <c r="AJ664" s="3">
        <v>38.24</v>
      </c>
      <c r="AK664" s="3">
        <v>0.34</v>
      </c>
      <c r="AL664" s="3">
        <v>5.15</v>
      </c>
      <c r="AM664" s="3">
        <v>1.86</v>
      </c>
      <c r="AN664" s="3">
        <v>0.13</v>
      </c>
      <c r="AO664" s="3">
        <v>8.19</v>
      </c>
      <c r="AP664" s="3">
        <v>0</v>
      </c>
      <c r="AQ664" s="3">
        <v>0.04</v>
      </c>
    </row>
    <row r="665" spans="1:43">
      <c r="A665" s="6" t="s">
        <v>1055</v>
      </c>
      <c r="B665" s="3" t="s">
        <v>18</v>
      </c>
      <c r="C665" s="2">
        <v>1</v>
      </c>
      <c r="D665" s="3" t="s">
        <v>91</v>
      </c>
      <c r="E665" s="3">
        <v>0</v>
      </c>
      <c r="F665" s="3">
        <v>186</v>
      </c>
      <c r="G665" s="3">
        <v>30</v>
      </c>
      <c r="H665" s="3">
        <v>1</v>
      </c>
      <c r="I665" s="20">
        <v>30000000</v>
      </c>
      <c r="J665" s="20">
        <v>30000000</v>
      </c>
      <c r="K665" s="3">
        <v>0</v>
      </c>
      <c r="L665" s="2">
        <v>2.4475524475524476E-2</v>
      </c>
      <c r="M665">
        <v>3.0204756956543073E-2</v>
      </c>
      <c r="N665">
        <v>1.7624223602484473E-2</v>
      </c>
      <c r="O665">
        <v>0.32051282051282054</v>
      </c>
      <c r="P665">
        <v>1.5384615384615385E-3</v>
      </c>
      <c r="Q665">
        <v>4.6757501862264031E-2</v>
      </c>
      <c r="R665" s="7">
        <v>0</v>
      </c>
      <c r="S665" s="7"/>
      <c r="T665" s="3">
        <v>2868</v>
      </c>
      <c r="U665" s="3">
        <v>41.26</v>
      </c>
      <c r="V665" s="3">
        <v>0</v>
      </c>
      <c r="W665" s="3">
        <v>0</v>
      </c>
      <c r="X665" s="3">
        <v>4.46</v>
      </c>
      <c r="Y665" s="3">
        <v>0.85</v>
      </c>
      <c r="Z665" s="3">
        <v>0.16</v>
      </c>
      <c r="AA665" s="3">
        <v>0</v>
      </c>
      <c r="AB665" s="3">
        <v>0.25</v>
      </c>
      <c r="AC665" s="3">
        <v>2.79</v>
      </c>
      <c r="AD665" s="3">
        <v>33.71</v>
      </c>
      <c r="AE665" s="3">
        <v>0.13</v>
      </c>
      <c r="AF665" s="3">
        <v>6.81</v>
      </c>
      <c r="AG665" s="3">
        <v>5.81</v>
      </c>
      <c r="AH665" s="3">
        <v>73.319999999999993</v>
      </c>
      <c r="AI665" s="3">
        <v>83.92</v>
      </c>
      <c r="AJ665" s="3">
        <v>52.78</v>
      </c>
      <c r="AK665" s="3">
        <v>0.78</v>
      </c>
      <c r="AL665" s="3">
        <v>2.86</v>
      </c>
      <c r="AM665" s="3">
        <v>5.65</v>
      </c>
      <c r="AN665" s="3">
        <v>0.63</v>
      </c>
      <c r="AO665" s="3">
        <v>6.65</v>
      </c>
      <c r="AP665" s="3">
        <v>0.41</v>
      </c>
      <c r="AQ665" s="3">
        <v>1</v>
      </c>
    </row>
    <row r="666" spans="1:43" ht="15.5">
      <c r="A666" s="2" t="s">
        <v>1056</v>
      </c>
      <c r="B666" s="3" t="s">
        <v>92</v>
      </c>
      <c r="C666" s="2">
        <v>2</v>
      </c>
      <c r="D666" s="3" t="s">
        <v>53</v>
      </c>
      <c r="E666" s="3">
        <v>1</v>
      </c>
      <c r="F666" s="3">
        <v>187</v>
      </c>
      <c r="G666" s="3">
        <v>30</v>
      </c>
      <c r="H666" s="3">
        <v>2</v>
      </c>
      <c r="I666" s="18">
        <v>3000000</v>
      </c>
      <c r="J666" s="18">
        <v>3000000</v>
      </c>
      <c r="K666" s="3">
        <v>0</v>
      </c>
      <c r="L666" s="5">
        <v>3.968253968253968E-3</v>
      </c>
      <c r="M666">
        <v>8.3275348237847394E-3</v>
      </c>
      <c r="N666">
        <v>5.3685349737981319E-3</v>
      </c>
      <c r="O666">
        <v>0.05</v>
      </c>
      <c r="P666">
        <v>0</v>
      </c>
      <c r="Q666">
        <v>9.9983790531693161E-3</v>
      </c>
      <c r="R666" s="7">
        <v>0</v>
      </c>
      <c r="S666" s="7">
        <v>0</v>
      </c>
      <c r="T666" s="3">
        <v>3155</v>
      </c>
      <c r="U666" s="3">
        <v>55.26</v>
      </c>
      <c r="V666" s="3">
        <v>47.62</v>
      </c>
      <c r="W666" s="3">
        <v>0.23</v>
      </c>
      <c r="X666" s="3">
        <v>4.4800000000000004</v>
      </c>
      <c r="Y666" s="3">
        <v>1.1399999999999999</v>
      </c>
      <c r="Z666" s="3">
        <v>0.26</v>
      </c>
      <c r="AA666" s="3">
        <v>0</v>
      </c>
      <c r="AB666" s="3">
        <v>0</v>
      </c>
      <c r="AC666" s="3">
        <v>1.43</v>
      </c>
      <c r="AD666" s="3">
        <v>8</v>
      </c>
      <c r="AE666" s="3">
        <v>0</v>
      </c>
      <c r="AF666" s="3">
        <v>0.43</v>
      </c>
      <c r="AG666" s="3">
        <v>0.66</v>
      </c>
      <c r="AH666" s="3">
        <v>86.67</v>
      </c>
      <c r="AI666" s="3">
        <v>91.33</v>
      </c>
      <c r="AJ666" s="3">
        <v>64.05</v>
      </c>
      <c r="AK666" s="3">
        <v>0</v>
      </c>
      <c r="AL666" s="3">
        <v>9.2100000000000009</v>
      </c>
      <c r="AM666" s="3">
        <v>1.26</v>
      </c>
      <c r="AN666" s="3">
        <v>0.77</v>
      </c>
      <c r="AO666" s="3">
        <v>8.76</v>
      </c>
      <c r="AP666" s="3">
        <v>0.2</v>
      </c>
      <c r="AQ666" s="3">
        <v>0</v>
      </c>
    </row>
    <row r="667" spans="1:43" ht="15.5">
      <c r="A667" s="2" t="s">
        <v>1057</v>
      </c>
      <c r="B667" s="3" t="s">
        <v>12</v>
      </c>
      <c r="C667" s="2">
        <v>2</v>
      </c>
      <c r="D667" s="3" t="s">
        <v>98</v>
      </c>
      <c r="E667" s="3">
        <v>1</v>
      </c>
      <c r="F667" s="3">
        <v>184</v>
      </c>
      <c r="G667" s="3">
        <v>31</v>
      </c>
      <c r="H667" s="3">
        <v>2</v>
      </c>
      <c r="I667" s="18">
        <v>40000000</v>
      </c>
      <c r="J667" s="18">
        <v>40000000</v>
      </c>
      <c r="K667" s="3">
        <v>0</v>
      </c>
      <c r="L667" s="5">
        <v>0.21428571428571427</v>
      </c>
      <c r="M667">
        <v>0.23632353076143711</v>
      </c>
      <c r="N667">
        <v>0.2</v>
      </c>
      <c r="O667">
        <v>0.88</v>
      </c>
      <c r="P667">
        <v>4.3478260869565216E-2</v>
      </c>
      <c r="Q667">
        <v>0.18213083441930336</v>
      </c>
      <c r="R667" s="7">
        <v>1482598</v>
      </c>
      <c r="S667" s="7">
        <v>18024881.09090909</v>
      </c>
      <c r="T667" s="3">
        <v>2771</v>
      </c>
      <c r="U667" s="3">
        <v>51.56</v>
      </c>
      <c r="V667" s="3">
        <v>31.25</v>
      </c>
      <c r="W667" s="3">
        <v>0.19</v>
      </c>
      <c r="X667" s="3">
        <v>5.13</v>
      </c>
      <c r="Y667" s="3">
        <v>0.84</v>
      </c>
      <c r="Z667" s="3">
        <v>0.19</v>
      </c>
      <c r="AA667" s="3">
        <v>0.03</v>
      </c>
      <c r="AB667" s="3">
        <v>0.1</v>
      </c>
      <c r="AC667" s="3">
        <v>1.2</v>
      </c>
      <c r="AD667" s="3">
        <v>29.73</v>
      </c>
      <c r="AE667" s="3">
        <v>0.19</v>
      </c>
      <c r="AF667" s="3">
        <v>0.65</v>
      </c>
      <c r="AG667" s="3">
        <v>1.69</v>
      </c>
      <c r="AH667" s="3">
        <v>92.02</v>
      </c>
      <c r="AI667" s="3">
        <v>94.38</v>
      </c>
      <c r="AJ667" s="3">
        <v>64.91</v>
      </c>
      <c r="AK667" s="3">
        <v>0.32</v>
      </c>
      <c r="AL667" s="3">
        <v>13.77</v>
      </c>
      <c r="AM667" s="3">
        <v>2.4</v>
      </c>
      <c r="AN667" s="3">
        <v>1.79</v>
      </c>
      <c r="AO667" s="3">
        <v>11.14</v>
      </c>
      <c r="AP667" s="3">
        <v>0.03</v>
      </c>
      <c r="AQ667" s="3">
        <v>0.23</v>
      </c>
    </row>
    <row r="668" spans="1:43" ht="15.5">
      <c r="A668" s="3" t="s">
        <v>272</v>
      </c>
      <c r="B668" s="3" t="s">
        <v>118</v>
      </c>
      <c r="C668" s="2">
        <v>3</v>
      </c>
      <c r="D668" s="3" t="s">
        <v>24</v>
      </c>
      <c r="E668" s="3">
        <v>1</v>
      </c>
      <c r="F668" s="3">
        <v>188</v>
      </c>
      <c r="G668" s="3">
        <v>34</v>
      </c>
      <c r="H668" s="3">
        <v>1</v>
      </c>
      <c r="I668" s="18">
        <v>1000000</v>
      </c>
      <c r="J668" s="18">
        <v>1000000</v>
      </c>
      <c r="K668" s="3">
        <v>0</v>
      </c>
      <c r="L668" s="5">
        <v>6.4102564102564109E-3</v>
      </c>
      <c r="M668">
        <v>7.6007247511784656E-2</v>
      </c>
      <c r="N668">
        <v>1.4911014911014913E-2</v>
      </c>
      <c r="O668">
        <v>0.75</v>
      </c>
      <c r="P668">
        <v>0</v>
      </c>
      <c r="Q668">
        <v>0.13380826037779997</v>
      </c>
      <c r="R668" s="7">
        <v>0</v>
      </c>
      <c r="S668" s="7">
        <v>0</v>
      </c>
      <c r="T668" s="3">
        <v>1753</v>
      </c>
      <c r="U668" s="3">
        <v>63.74</v>
      </c>
      <c r="V668" s="3">
        <v>0</v>
      </c>
      <c r="W668" s="3">
        <v>0.31</v>
      </c>
      <c r="X668" s="3">
        <v>5.29</v>
      </c>
      <c r="Y668" s="3">
        <v>0.51</v>
      </c>
      <c r="Z668" s="3">
        <v>0.21</v>
      </c>
      <c r="AA668" s="3">
        <v>0</v>
      </c>
      <c r="AB668" s="3">
        <v>0</v>
      </c>
      <c r="AC668" s="3">
        <v>0.56000000000000005</v>
      </c>
      <c r="AD668" s="3">
        <v>27.27</v>
      </c>
      <c r="AE668" s="3">
        <v>0</v>
      </c>
      <c r="AF668" s="3">
        <v>0.05</v>
      </c>
      <c r="AG668" s="3">
        <v>0.72</v>
      </c>
      <c r="AH668" s="3">
        <v>85.96</v>
      </c>
      <c r="AI668" s="3">
        <v>90.98</v>
      </c>
      <c r="AJ668" s="3">
        <v>61.42</v>
      </c>
      <c r="AK668" s="3">
        <v>0</v>
      </c>
      <c r="AL668" s="3">
        <v>7.6</v>
      </c>
      <c r="AM668" s="3">
        <v>0.1</v>
      </c>
      <c r="AN668" s="3">
        <v>0.1</v>
      </c>
      <c r="AO668" s="3">
        <v>9.65</v>
      </c>
      <c r="AP668" s="3">
        <v>0</v>
      </c>
      <c r="AQ668" s="3">
        <v>0</v>
      </c>
    </row>
    <row r="669" spans="1:43" ht="15.5">
      <c r="A669" s="2" t="s">
        <v>1058</v>
      </c>
      <c r="B669" s="3" t="s">
        <v>166</v>
      </c>
      <c r="C669" s="2">
        <v>2</v>
      </c>
      <c r="D669" s="3" t="s">
        <v>9</v>
      </c>
      <c r="E669" s="3">
        <v>1</v>
      </c>
      <c r="F669" s="3">
        <v>183</v>
      </c>
      <c r="G669" s="3">
        <v>29</v>
      </c>
      <c r="H669" s="3">
        <v>2</v>
      </c>
      <c r="I669" s="18">
        <v>15000000</v>
      </c>
      <c r="J669" s="18">
        <v>15000000</v>
      </c>
      <c r="K669" s="3">
        <v>0</v>
      </c>
      <c r="L669" s="5">
        <v>3.968253968253968E-3</v>
      </c>
      <c r="M669">
        <v>5.6741597245137648E-3</v>
      </c>
      <c r="N669">
        <v>3.3673469387755098E-3</v>
      </c>
      <c r="O669">
        <v>2.8571428571428574E-2</v>
      </c>
      <c r="P669">
        <v>0</v>
      </c>
      <c r="Q669">
        <v>6.9979570174116745E-3</v>
      </c>
      <c r="R669" s="7">
        <v>56097</v>
      </c>
      <c r="S669" s="7">
        <v>36545</v>
      </c>
      <c r="T669" s="3">
        <v>3553</v>
      </c>
      <c r="U669" s="3">
        <v>40</v>
      </c>
      <c r="V669" s="3">
        <v>16.670000000000002</v>
      </c>
      <c r="W669" s="3">
        <v>0.3</v>
      </c>
      <c r="X669" s="3">
        <v>3.95</v>
      </c>
      <c r="Y669" s="3">
        <v>0.79</v>
      </c>
      <c r="Z669" s="3">
        <v>0.15</v>
      </c>
      <c r="AA669" s="3">
        <v>0</v>
      </c>
      <c r="AB669" s="3">
        <v>0.03</v>
      </c>
      <c r="AC669" s="3">
        <v>0.35</v>
      </c>
      <c r="AD669" s="3">
        <v>14.29</v>
      </c>
      <c r="AE669" s="3">
        <v>0.03</v>
      </c>
      <c r="AF669" s="3">
        <v>0.43</v>
      </c>
      <c r="AG669" s="3">
        <v>1.44</v>
      </c>
      <c r="AH669" s="3">
        <v>84.82</v>
      </c>
      <c r="AI669" s="3">
        <v>89.36</v>
      </c>
      <c r="AJ669" s="3">
        <v>54.17</v>
      </c>
      <c r="AK669" s="3">
        <v>0.13</v>
      </c>
      <c r="AL669" s="3">
        <v>5.24</v>
      </c>
      <c r="AM669" s="3">
        <v>0.89</v>
      </c>
      <c r="AN669" s="3">
        <v>0.3</v>
      </c>
      <c r="AO669" s="3">
        <v>5.07</v>
      </c>
      <c r="AP669" s="3">
        <v>0.03</v>
      </c>
      <c r="AQ669" s="3">
        <v>0.03</v>
      </c>
    </row>
    <row r="670" spans="1:43">
      <c r="A670" s="2" t="s">
        <v>1059</v>
      </c>
      <c r="B670" s="3" t="s">
        <v>101</v>
      </c>
      <c r="C670" s="2">
        <v>3</v>
      </c>
      <c r="D670" s="3" t="s">
        <v>9</v>
      </c>
      <c r="E670" s="3">
        <v>1</v>
      </c>
      <c r="F670" s="3">
        <v>185</v>
      </c>
      <c r="G670" s="3">
        <v>25</v>
      </c>
      <c r="H670" s="3">
        <v>3</v>
      </c>
      <c r="I670" s="20">
        <v>8000000</v>
      </c>
      <c r="J670" s="20">
        <v>8000000</v>
      </c>
      <c r="K670" s="3">
        <v>0</v>
      </c>
      <c r="L670" s="3">
        <v>5.4945054945054941E-3</v>
      </c>
      <c r="M670">
        <v>6.2004217815725612E-2</v>
      </c>
      <c r="N670">
        <v>7.7922077922077931E-3</v>
      </c>
      <c r="O670">
        <v>0.58333333333333337</v>
      </c>
      <c r="P670">
        <v>0</v>
      </c>
      <c r="Q670">
        <v>0.11056892103653404</v>
      </c>
      <c r="R670" s="7">
        <v>21309</v>
      </c>
      <c r="S670" s="7"/>
      <c r="T670" s="3">
        <v>1836</v>
      </c>
      <c r="U670" s="3">
        <v>50</v>
      </c>
      <c r="V670" s="3">
        <v>36.36</v>
      </c>
      <c r="W670" s="3">
        <v>0.49</v>
      </c>
      <c r="X670" s="3">
        <v>6.18</v>
      </c>
      <c r="Y670" s="3">
        <v>0.54</v>
      </c>
      <c r="Z670" s="3">
        <v>0.2</v>
      </c>
      <c r="AA670" s="3">
        <v>0</v>
      </c>
      <c r="AB670" s="3">
        <v>0.05</v>
      </c>
      <c r="AC670" s="3">
        <v>0.34</v>
      </c>
      <c r="AD670" s="3">
        <v>85.71</v>
      </c>
      <c r="AE670" s="3">
        <v>0</v>
      </c>
      <c r="AF670" s="3">
        <v>0.2</v>
      </c>
      <c r="AG670" s="3">
        <v>0.59</v>
      </c>
      <c r="AH670" s="3">
        <v>82.18</v>
      </c>
      <c r="AI670" s="3">
        <v>87.77</v>
      </c>
      <c r="AJ670" s="3">
        <v>55.08</v>
      </c>
      <c r="AK670" s="3">
        <v>0.1</v>
      </c>
      <c r="AL670" s="3">
        <v>6.08</v>
      </c>
      <c r="AM670" s="3">
        <v>0.83</v>
      </c>
      <c r="AN670" s="3">
        <v>0.69</v>
      </c>
      <c r="AO670" s="3">
        <v>9.02</v>
      </c>
      <c r="AP670" s="3">
        <v>0</v>
      </c>
      <c r="AQ670" s="3">
        <v>0</v>
      </c>
    </row>
    <row r="671" spans="1:43">
      <c r="A671" s="2" t="s">
        <v>1060</v>
      </c>
      <c r="B671" s="3" t="s">
        <v>40</v>
      </c>
      <c r="C671" s="2">
        <v>1</v>
      </c>
      <c r="D671" s="3" t="s">
        <v>17</v>
      </c>
      <c r="E671" s="3">
        <v>0</v>
      </c>
      <c r="F671" s="3">
        <v>183</v>
      </c>
      <c r="G671" s="3">
        <v>20</v>
      </c>
      <c r="H671" s="3">
        <v>2</v>
      </c>
      <c r="I671" s="20">
        <v>15000000</v>
      </c>
      <c r="J671" s="20">
        <v>15000000</v>
      </c>
      <c r="K671" s="3">
        <v>0</v>
      </c>
      <c r="L671" s="2">
        <v>3.4965034965034965E-3</v>
      </c>
      <c r="M671">
        <v>5.3609576030658451E-3</v>
      </c>
      <c r="N671">
        <v>4.807692307692308E-3</v>
      </c>
      <c r="O671">
        <v>3.2051282051282055E-2</v>
      </c>
      <c r="P671">
        <v>0</v>
      </c>
      <c r="Q671">
        <v>5.9055317396923468E-3</v>
      </c>
      <c r="R671" s="7">
        <v>0</v>
      </c>
      <c r="S671" s="7"/>
      <c r="T671" s="3">
        <v>1322</v>
      </c>
      <c r="U671" s="3">
        <v>35.479999999999997</v>
      </c>
      <c r="V671" s="3">
        <v>0</v>
      </c>
      <c r="W671" s="3">
        <v>7.0000000000000007E-2</v>
      </c>
      <c r="X671" s="3">
        <v>2.79</v>
      </c>
      <c r="Y671" s="3">
        <v>0.2</v>
      </c>
      <c r="Z671" s="3">
        <v>0</v>
      </c>
      <c r="AA671" s="3">
        <v>0</v>
      </c>
      <c r="AB671" s="3">
        <v>0.14000000000000001</v>
      </c>
      <c r="AC671" s="3">
        <v>1.91</v>
      </c>
      <c r="AD671" s="3">
        <v>39.29</v>
      </c>
      <c r="AE671" s="3">
        <v>0.14000000000000001</v>
      </c>
      <c r="AF671" s="3">
        <v>0.54</v>
      </c>
      <c r="AG671" s="3">
        <v>3.88</v>
      </c>
      <c r="AH671" s="3">
        <v>79.56</v>
      </c>
      <c r="AI671" s="3">
        <v>80.25</v>
      </c>
      <c r="AJ671" s="3">
        <v>91.67</v>
      </c>
      <c r="AK671" s="3">
        <v>0.34</v>
      </c>
      <c r="AL671" s="3">
        <v>1.77</v>
      </c>
      <c r="AM671" s="3">
        <v>1.84</v>
      </c>
      <c r="AN671" s="3">
        <v>0.75</v>
      </c>
      <c r="AO671" s="3">
        <v>4.0199999999999996</v>
      </c>
      <c r="AP671" s="3">
        <v>0</v>
      </c>
      <c r="AQ671" s="3">
        <v>0.82</v>
      </c>
    </row>
    <row r="672" spans="1:43" ht="15.5">
      <c r="A672" s="2" t="s">
        <v>1061</v>
      </c>
      <c r="B672" s="3" t="s">
        <v>52</v>
      </c>
      <c r="C672" s="2">
        <v>3</v>
      </c>
      <c r="D672" s="3" t="s">
        <v>17</v>
      </c>
      <c r="E672" s="3">
        <v>0</v>
      </c>
      <c r="F672" s="3">
        <v>190</v>
      </c>
      <c r="G672" s="3">
        <v>22</v>
      </c>
      <c r="H672" s="3">
        <v>4</v>
      </c>
      <c r="I672" s="20">
        <v>4000000</v>
      </c>
      <c r="J672" s="20">
        <v>4000000</v>
      </c>
      <c r="K672" s="3">
        <v>0</v>
      </c>
      <c r="L672" s="5">
        <v>8.241758241758242E-3</v>
      </c>
      <c r="M672">
        <v>7.1381411249001714E-2</v>
      </c>
      <c r="N672">
        <v>1.4430014430014428E-2</v>
      </c>
      <c r="O672">
        <v>0.7142857142857143</v>
      </c>
      <c r="P672">
        <v>0</v>
      </c>
      <c r="Q672">
        <v>0.13588370790581394</v>
      </c>
      <c r="R672" s="7">
        <v>0</v>
      </c>
      <c r="S672" s="7"/>
      <c r="T672" s="3">
        <v>1081</v>
      </c>
      <c r="U672" s="3">
        <v>53.57</v>
      </c>
      <c r="V672" s="3">
        <v>25</v>
      </c>
      <c r="W672" s="3">
        <v>0.57999999999999996</v>
      </c>
      <c r="X672" s="3">
        <v>6.08</v>
      </c>
      <c r="Y672" s="3">
        <v>0.57999999999999996</v>
      </c>
      <c r="Z672" s="3">
        <v>0.25</v>
      </c>
      <c r="AA672" s="3">
        <v>0</v>
      </c>
      <c r="AB672" s="3">
        <v>0</v>
      </c>
      <c r="AC672" s="3">
        <v>0.17</v>
      </c>
      <c r="AD672" s="3">
        <v>0</v>
      </c>
      <c r="AE672" s="3">
        <v>0</v>
      </c>
      <c r="AF672" s="3">
        <v>0.08</v>
      </c>
      <c r="AG672" s="3">
        <v>0.33</v>
      </c>
      <c r="AH672" s="3">
        <v>90.39</v>
      </c>
      <c r="AI672" s="3">
        <v>94.06</v>
      </c>
      <c r="AJ672" s="3">
        <v>60.29</v>
      </c>
      <c r="AK672" s="3">
        <v>0.08</v>
      </c>
      <c r="AL672" s="3">
        <v>5.58</v>
      </c>
      <c r="AM672" s="3">
        <v>0.25</v>
      </c>
      <c r="AN672" s="3">
        <v>0.08</v>
      </c>
      <c r="AO672" s="3">
        <v>8.83</v>
      </c>
      <c r="AP672" s="3">
        <v>0</v>
      </c>
      <c r="AQ672" s="3">
        <v>0</v>
      </c>
    </row>
    <row r="673" spans="1:43">
      <c r="A673" s="2" t="s">
        <v>1062</v>
      </c>
      <c r="B673" s="3" t="s">
        <v>181</v>
      </c>
      <c r="C673" s="2">
        <v>3</v>
      </c>
      <c r="D673" s="3" t="s">
        <v>27</v>
      </c>
      <c r="E673" s="3">
        <v>1</v>
      </c>
      <c r="F673" s="3">
        <v>181</v>
      </c>
      <c r="G673" s="3">
        <v>27</v>
      </c>
      <c r="H673" s="3">
        <v>1</v>
      </c>
      <c r="I673" s="18">
        <v>1600000</v>
      </c>
      <c r="J673" s="18">
        <v>1600000</v>
      </c>
      <c r="K673" s="3">
        <v>0</v>
      </c>
      <c r="L673" s="3">
        <v>6.4102564102564109E-3</v>
      </c>
      <c r="M673">
        <v>5.6741719969142332E-2</v>
      </c>
      <c r="N673">
        <v>6.6137566137566134E-3</v>
      </c>
      <c r="O673">
        <v>0.39285714285714285</v>
      </c>
      <c r="P673">
        <v>0</v>
      </c>
      <c r="Q673">
        <v>9.6535535207178322E-2</v>
      </c>
      <c r="R673" s="7">
        <v>10825</v>
      </c>
      <c r="S673" s="7">
        <v>25843</v>
      </c>
      <c r="T673" s="3">
        <v>1627</v>
      </c>
      <c r="U673" s="3">
        <v>42.86</v>
      </c>
      <c r="V673" s="3">
        <v>33.33</v>
      </c>
      <c r="W673" s="3">
        <v>0.11</v>
      </c>
      <c r="X673" s="3">
        <v>5.09</v>
      </c>
      <c r="Y673" s="3">
        <v>1.1599999999999999</v>
      </c>
      <c r="Z673" s="3">
        <v>0.28000000000000003</v>
      </c>
      <c r="AA673" s="3">
        <v>0</v>
      </c>
      <c r="AB673" s="3">
        <v>0</v>
      </c>
      <c r="AC673" s="3">
        <v>0.44</v>
      </c>
      <c r="AD673" s="3">
        <v>37.5</v>
      </c>
      <c r="AE673" s="3">
        <v>0.06</v>
      </c>
      <c r="AF673" s="3">
        <v>2.77</v>
      </c>
      <c r="AG673" s="3">
        <v>2.16</v>
      </c>
      <c r="AH673" s="3">
        <v>85.59</v>
      </c>
      <c r="AI673" s="3">
        <v>91.24</v>
      </c>
      <c r="AJ673" s="3">
        <v>51.95</v>
      </c>
      <c r="AK673" s="3">
        <v>0.44</v>
      </c>
      <c r="AL673" s="3">
        <v>8.35</v>
      </c>
      <c r="AM673" s="3">
        <v>3.32</v>
      </c>
      <c r="AN673" s="3">
        <v>0.5</v>
      </c>
      <c r="AO673" s="3">
        <v>12</v>
      </c>
      <c r="AP673" s="3">
        <v>0.11</v>
      </c>
      <c r="AQ673" s="3">
        <v>0.06</v>
      </c>
    </row>
    <row r="674" spans="1:43">
      <c r="A674" s="2" t="s">
        <v>1063</v>
      </c>
      <c r="B674" s="3" t="s">
        <v>40</v>
      </c>
      <c r="C674" s="2">
        <v>1</v>
      </c>
      <c r="D674" s="3" t="s">
        <v>9</v>
      </c>
      <c r="E674" s="3">
        <v>1</v>
      </c>
      <c r="F674" s="3">
        <v>180</v>
      </c>
      <c r="G674" s="3">
        <v>19</v>
      </c>
      <c r="H674" s="3">
        <v>3</v>
      </c>
      <c r="I674" s="18">
        <v>100000000</v>
      </c>
      <c r="J674" s="18">
        <v>100000000</v>
      </c>
      <c r="K674" s="3">
        <v>0</v>
      </c>
      <c r="L674" s="2">
        <v>2.7972027972027972E-2</v>
      </c>
      <c r="M674">
        <v>5.7829610438824147E-2</v>
      </c>
      <c r="N674">
        <v>3.9697128851540614E-2</v>
      </c>
      <c r="O674">
        <v>0.27058823529411763</v>
      </c>
      <c r="P674">
        <v>8.3333333333333328E-4</v>
      </c>
      <c r="Q674">
        <v>5.9705148192501729E-2</v>
      </c>
      <c r="R674" s="7">
        <v>141263</v>
      </c>
      <c r="S674" s="7">
        <v>2156987</v>
      </c>
      <c r="T674" s="3">
        <v>2607</v>
      </c>
      <c r="U674" s="3">
        <v>14.29</v>
      </c>
      <c r="V674" s="3">
        <v>0</v>
      </c>
      <c r="W674" s="3">
        <v>0</v>
      </c>
      <c r="X674" s="3">
        <v>2.42</v>
      </c>
      <c r="Y674" s="3">
        <v>0.21</v>
      </c>
      <c r="Z674" s="3">
        <v>7.0000000000000007E-2</v>
      </c>
      <c r="AA674" s="3">
        <v>0</v>
      </c>
      <c r="AB674" s="3">
        <v>0.41</v>
      </c>
      <c r="AC674" s="3">
        <v>1.38</v>
      </c>
      <c r="AD674" s="3">
        <v>55</v>
      </c>
      <c r="AE674" s="3">
        <v>0.45</v>
      </c>
      <c r="AF674" s="3">
        <v>1.83</v>
      </c>
      <c r="AG674" s="3">
        <v>9.18</v>
      </c>
      <c r="AH674" s="3">
        <v>84.66</v>
      </c>
      <c r="AI674" s="3">
        <v>86.88</v>
      </c>
      <c r="AJ674" s="3">
        <v>66.67</v>
      </c>
      <c r="AK674" s="3">
        <v>0.83</v>
      </c>
      <c r="AL674" s="3">
        <v>3.21</v>
      </c>
      <c r="AM674" s="3">
        <v>3.8</v>
      </c>
      <c r="AN674" s="3">
        <v>1.45</v>
      </c>
      <c r="AO674" s="3">
        <v>5.77</v>
      </c>
      <c r="AP674" s="3">
        <v>0.45</v>
      </c>
      <c r="AQ674" s="3">
        <v>3</v>
      </c>
    </row>
    <row r="675" spans="1:43">
      <c r="A675" s="3" t="s">
        <v>387</v>
      </c>
      <c r="B675" s="3" t="s">
        <v>82</v>
      </c>
      <c r="C675" s="2">
        <v>1</v>
      </c>
      <c r="D675" s="3" t="s">
        <v>24</v>
      </c>
      <c r="E675" s="3">
        <v>1</v>
      </c>
      <c r="F675" s="3">
        <v>185</v>
      </c>
      <c r="G675" s="3">
        <v>30</v>
      </c>
      <c r="H675" s="3">
        <v>2</v>
      </c>
      <c r="I675" s="20">
        <v>10000000</v>
      </c>
      <c r="J675" s="20">
        <v>10000000</v>
      </c>
      <c r="K675" s="3">
        <v>0</v>
      </c>
      <c r="L675" s="2">
        <v>3.4965034965034965E-3</v>
      </c>
      <c r="M675">
        <v>5.6759209015885843E-3</v>
      </c>
      <c r="N675">
        <v>4.2572463768115942E-3</v>
      </c>
      <c r="O675">
        <v>5.8823529411764705E-2</v>
      </c>
      <c r="P675">
        <v>0</v>
      </c>
      <c r="Q675">
        <v>8.19299626133373E-3</v>
      </c>
      <c r="R675" s="7">
        <v>15692</v>
      </c>
      <c r="S675" s="7"/>
      <c r="T675" s="3">
        <v>2575</v>
      </c>
      <c r="U675" s="3">
        <v>32.89</v>
      </c>
      <c r="V675" s="3">
        <v>40</v>
      </c>
      <c r="W675" s="3">
        <v>0</v>
      </c>
      <c r="X675" s="3">
        <v>2.13</v>
      </c>
      <c r="Y675" s="3">
        <v>2.76</v>
      </c>
      <c r="Z675" s="3">
        <v>0.35</v>
      </c>
      <c r="AA675" s="3">
        <v>0</v>
      </c>
      <c r="AB675" s="3">
        <v>0.49</v>
      </c>
      <c r="AC675" s="3">
        <v>1.89</v>
      </c>
      <c r="AD675" s="3">
        <v>42.59</v>
      </c>
      <c r="AE675" s="3">
        <v>0.17</v>
      </c>
      <c r="AF675" s="3">
        <v>2.1</v>
      </c>
      <c r="AG675" s="3">
        <v>2.87</v>
      </c>
      <c r="AH675" s="3">
        <v>66.98</v>
      </c>
      <c r="AI675" s="3">
        <v>72.95</v>
      </c>
      <c r="AJ675" s="3">
        <v>56.1</v>
      </c>
      <c r="AK675" s="3">
        <v>0.35</v>
      </c>
      <c r="AL675" s="3">
        <v>1.99</v>
      </c>
      <c r="AM675" s="3">
        <v>2.1</v>
      </c>
      <c r="AN675" s="3">
        <v>0.49</v>
      </c>
      <c r="AO675" s="3">
        <v>3.18</v>
      </c>
      <c r="AP675" s="3">
        <v>0</v>
      </c>
      <c r="AQ675" s="3">
        <v>0</v>
      </c>
    </row>
    <row r="676" spans="1:43" ht="15.5">
      <c r="A676" s="2" t="s">
        <v>1064</v>
      </c>
      <c r="B676" s="3" t="s">
        <v>137</v>
      </c>
      <c r="C676" s="2">
        <v>2</v>
      </c>
      <c r="D676" s="3" t="s">
        <v>58</v>
      </c>
      <c r="E676" s="3">
        <v>1</v>
      </c>
      <c r="F676" s="3">
        <v>187</v>
      </c>
      <c r="G676" s="3">
        <v>28</v>
      </c>
      <c r="H676" s="3">
        <v>1</v>
      </c>
      <c r="I676" s="18">
        <v>2500000</v>
      </c>
      <c r="J676" s="18">
        <v>2500000</v>
      </c>
      <c r="K676" s="3">
        <v>0</v>
      </c>
      <c r="L676" s="5">
        <v>3.968253968253968E-3</v>
      </c>
      <c r="M676">
        <v>4.2723566874150916E-3</v>
      </c>
      <c r="N676">
        <v>2.9325765393876848E-3</v>
      </c>
      <c r="O676">
        <v>2.0833333333333332E-2</v>
      </c>
      <c r="P676">
        <v>0</v>
      </c>
      <c r="Q676">
        <v>5.0204381415494713E-3</v>
      </c>
      <c r="R676" s="7">
        <v>0</v>
      </c>
      <c r="S676" s="7">
        <v>0</v>
      </c>
      <c r="T676" s="3">
        <v>770</v>
      </c>
      <c r="U676" s="3">
        <v>48.39</v>
      </c>
      <c r="V676" s="3">
        <v>75</v>
      </c>
      <c r="W676" s="3">
        <v>0.12</v>
      </c>
      <c r="X676" s="3">
        <v>3.62</v>
      </c>
      <c r="Y676" s="3">
        <v>0.7</v>
      </c>
      <c r="Z676" s="3">
        <v>0</v>
      </c>
      <c r="AA676" s="3">
        <v>0</v>
      </c>
      <c r="AB676" s="3">
        <v>0.12</v>
      </c>
      <c r="AC676" s="3">
        <v>0.57999999999999996</v>
      </c>
      <c r="AD676" s="3">
        <v>40</v>
      </c>
      <c r="AE676" s="3">
        <v>0</v>
      </c>
      <c r="AF676" s="3">
        <v>0.12</v>
      </c>
      <c r="AG676" s="3">
        <v>0.94</v>
      </c>
      <c r="AH676" s="3">
        <v>89.46</v>
      </c>
      <c r="AI676" s="3">
        <v>90.72</v>
      </c>
      <c r="AJ676" s="3">
        <v>70.83</v>
      </c>
      <c r="AK676" s="3">
        <v>0.12</v>
      </c>
      <c r="AL676" s="3">
        <v>6.43</v>
      </c>
      <c r="AM676" s="3">
        <v>0.47</v>
      </c>
      <c r="AN676" s="3">
        <v>0.23</v>
      </c>
      <c r="AO676" s="3">
        <v>6.08</v>
      </c>
      <c r="AP676" s="3">
        <v>0</v>
      </c>
      <c r="AQ676" s="3">
        <v>0</v>
      </c>
    </row>
    <row r="677" spans="1:43">
      <c r="A677" s="2" t="s">
        <v>1066</v>
      </c>
      <c r="B677" s="3" t="s">
        <v>144</v>
      </c>
      <c r="C677" s="2">
        <v>3</v>
      </c>
      <c r="D677" s="3" t="s">
        <v>9</v>
      </c>
      <c r="E677" s="3">
        <v>1</v>
      </c>
      <c r="F677" s="3">
        <v>189</v>
      </c>
      <c r="G677" s="3">
        <v>25</v>
      </c>
      <c r="H677" s="3">
        <v>5</v>
      </c>
      <c r="I677" s="20">
        <v>15000000</v>
      </c>
      <c r="J677" s="20">
        <v>15000000</v>
      </c>
      <c r="K677" s="3">
        <v>0</v>
      </c>
      <c r="L677" s="3">
        <v>1.0989010989010988E-2</v>
      </c>
      <c r="M677">
        <v>5.7382028300292008E-2</v>
      </c>
      <c r="N677">
        <v>4.3859649122807015E-2</v>
      </c>
      <c r="O677">
        <v>0.25</v>
      </c>
      <c r="P677">
        <v>5.8445353594389242E-4</v>
      </c>
      <c r="Q677">
        <v>4.9299095738141299E-2</v>
      </c>
      <c r="R677" s="7">
        <v>129798</v>
      </c>
      <c r="S677" s="7"/>
      <c r="T677" s="3">
        <v>2951</v>
      </c>
      <c r="U677" s="3">
        <v>62.65</v>
      </c>
      <c r="V677" s="3">
        <v>33.33</v>
      </c>
      <c r="W677" s="3">
        <v>0.61</v>
      </c>
      <c r="X677" s="3">
        <v>6.56</v>
      </c>
      <c r="Y677" s="3">
        <v>0.46</v>
      </c>
      <c r="Z677" s="3">
        <v>0.12</v>
      </c>
      <c r="AA677" s="3">
        <v>0</v>
      </c>
      <c r="AB677" s="3">
        <v>0</v>
      </c>
      <c r="AC677" s="3">
        <v>0.34</v>
      </c>
      <c r="AD677" s="3">
        <v>9.09</v>
      </c>
      <c r="AE677" s="3">
        <v>0.03</v>
      </c>
      <c r="AF677" s="3">
        <v>0.09</v>
      </c>
      <c r="AG677" s="3">
        <v>0.18</v>
      </c>
      <c r="AH677" s="3">
        <v>82.57</v>
      </c>
      <c r="AI677" s="3">
        <v>87.84</v>
      </c>
      <c r="AJ677" s="3">
        <v>55.03</v>
      </c>
      <c r="AK677" s="3">
        <v>0.06</v>
      </c>
      <c r="AL677" s="3">
        <v>3.05</v>
      </c>
      <c r="AM677" s="3">
        <v>0.15</v>
      </c>
      <c r="AN677" s="3">
        <v>0.03</v>
      </c>
      <c r="AO677" s="3">
        <v>6.77</v>
      </c>
      <c r="AP677" s="3">
        <v>0.03</v>
      </c>
      <c r="AQ677" s="3">
        <v>0</v>
      </c>
    </row>
    <row r="678" spans="1:43" ht="15.5">
      <c r="A678" s="2" t="s">
        <v>1067</v>
      </c>
      <c r="B678" s="3" t="s">
        <v>137</v>
      </c>
      <c r="C678" s="2">
        <v>2</v>
      </c>
      <c r="D678" s="3" t="s">
        <v>45</v>
      </c>
      <c r="E678" s="3">
        <v>0</v>
      </c>
      <c r="F678" s="3">
        <v>183</v>
      </c>
      <c r="G678" s="3">
        <v>22</v>
      </c>
      <c r="H678" s="3">
        <v>4</v>
      </c>
      <c r="I678" s="18">
        <v>4000000</v>
      </c>
      <c r="J678" s="18">
        <v>4000000</v>
      </c>
      <c r="K678" s="3">
        <v>0</v>
      </c>
      <c r="L678" s="5">
        <v>3.968253968253968E-3</v>
      </c>
      <c r="M678">
        <v>8.6874775105696168E-3</v>
      </c>
      <c r="N678">
        <v>6.514727102962397E-3</v>
      </c>
      <c r="O678">
        <v>4.1666666666666664E-2</v>
      </c>
      <c r="P678">
        <v>0</v>
      </c>
      <c r="Q678">
        <v>1.0576638649784979E-2</v>
      </c>
      <c r="R678" s="7">
        <v>7134</v>
      </c>
      <c r="S678" s="7">
        <v>21321.25</v>
      </c>
      <c r="T678" s="3">
        <v>1295</v>
      </c>
      <c r="U678" s="3">
        <v>41.67</v>
      </c>
      <c r="V678" s="3">
        <v>16.670000000000002</v>
      </c>
      <c r="W678" s="3">
        <v>0</v>
      </c>
      <c r="X678" s="3">
        <v>2.4300000000000002</v>
      </c>
      <c r="Y678" s="3">
        <v>1.74</v>
      </c>
      <c r="Z678" s="3">
        <v>0.14000000000000001</v>
      </c>
      <c r="AA678" s="3">
        <v>0</v>
      </c>
      <c r="AB678" s="3">
        <v>0</v>
      </c>
      <c r="AC678" s="3">
        <v>1.46</v>
      </c>
      <c r="AD678" s="3">
        <v>19.05</v>
      </c>
      <c r="AE678" s="3">
        <v>0.14000000000000001</v>
      </c>
      <c r="AF678" s="3">
        <v>4.45</v>
      </c>
      <c r="AG678" s="3">
        <v>5.28</v>
      </c>
      <c r="AH678" s="3">
        <v>70.400000000000006</v>
      </c>
      <c r="AI678" s="3">
        <v>81.099999999999994</v>
      </c>
      <c r="AJ678" s="3">
        <v>54.9</v>
      </c>
      <c r="AK678" s="3">
        <v>0.63</v>
      </c>
      <c r="AL678" s="3">
        <v>4.5199999999999996</v>
      </c>
      <c r="AM678" s="3">
        <v>3.75</v>
      </c>
      <c r="AN678" s="3">
        <v>1.04</v>
      </c>
      <c r="AO678" s="3">
        <v>6.67</v>
      </c>
      <c r="AP678" s="3">
        <v>0.42</v>
      </c>
      <c r="AQ678" s="3">
        <v>7.0000000000000007E-2</v>
      </c>
    </row>
    <row r="679" spans="1:43" ht="15.5">
      <c r="A679" s="2" t="s">
        <v>1068</v>
      </c>
      <c r="B679" s="3" t="s">
        <v>22</v>
      </c>
      <c r="C679" s="2">
        <v>2</v>
      </c>
      <c r="D679" s="3" t="s">
        <v>9</v>
      </c>
      <c r="E679" s="3">
        <v>1</v>
      </c>
      <c r="F679" s="3">
        <v>175</v>
      </c>
      <c r="G679" s="3">
        <v>22</v>
      </c>
      <c r="H679" s="3">
        <v>4</v>
      </c>
      <c r="I679" s="18">
        <v>40000000</v>
      </c>
      <c r="J679" s="18">
        <v>40000000</v>
      </c>
      <c r="K679" s="3">
        <v>0</v>
      </c>
      <c r="L679" s="5">
        <v>7.1428571428571425E-2</v>
      </c>
      <c r="M679">
        <v>7.3140944179727732E-2</v>
      </c>
      <c r="N679">
        <v>6.1862244897959183E-2</v>
      </c>
      <c r="O679">
        <v>0.16666666666666666</v>
      </c>
      <c r="P679">
        <v>5.0000000000000001E-3</v>
      </c>
      <c r="Q679">
        <v>3.8834619861811054E-2</v>
      </c>
      <c r="R679" s="7">
        <v>70393</v>
      </c>
      <c r="S679" s="7">
        <v>339173</v>
      </c>
      <c r="T679" s="3">
        <v>2980</v>
      </c>
      <c r="U679" s="3">
        <v>23.91</v>
      </c>
      <c r="V679" s="3">
        <v>50</v>
      </c>
      <c r="W679" s="3">
        <v>0.03</v>
      </c>
      <c r="X679" s="3">
        <v>1.72</v>
      </c>
      <c r="Y679" s="3">
        <v>0.72</v>
      </c>
      <c r="Z679" s="3">
        <v>0.12</v>
      </c>
      <c r="AA679" s="3">
        <v>0.03</v>
      </c>
      <c r="AB679" s="3">
        <v>0.21</v>
      </c>
      <c r="AC679" s="3">
        <v>2.54</v>
      </c>
      <c r="AD679" s="3">
        <v>34.520000000000003</v>
      </c>
      <c r="AE679" s="3">
        <v>0.18</v>
      </c>
      <c r="AF679" s="3">
        <v>1.21</v>
      </c>
      <c r="AG679" s="3">
        <v>3.62</v>
      </c>
      <c r="AH679" s="3">
        <v>85.24</v>
      </c>
      <c r="AI679" s="3">
        <v>88.38</v>
      </c>
      <c r="AJ679" s="3">
        <v>59.26</v>
      </c>
      <c r="AK679" s="3">
        <v>0.45</v>
      </c>
      <c r="AL679" s="3">
        <v>6.22</v>
      </c>
      <c r="AM679" s="3">
        <v>3.23</v>
      </c>
      <c r="AN679" s="3">
        <v>1.54</v>
      </c>
      <c r="AO679" s="3">
        <v>6.31</v>
      </c>
      <c r="AP679" s="3">
        <v>2.11</v>
      </c>
      <c r="AQ679" s="3">
        <v>4.8899999999999997</v>
      </c>
    </row>
    <row r="680" spans="1:43" ht="15.5">
      <c r="A680" s="2" t="s">
        <v>1069</v>
      </c>
      <c r="B680" s="3" t="s">
        <v>107</v>
      </c>
      <c r="C680" s="2">
        <v>2</v>
      </c>
      <c r="D680" s="3" t="s">
        <v>19</v>
      </c>
      <c r="E680" s="3">
        <v>1</v>
      </c>
      <c r="F680" s="3">
        <v>178</v>
      </c>
      <c r="G680" s="3">
        <v>31</v>
      </c>
      <c r="H680" s="3">
        <v>2</v>
      </c>
      <c r="I680" s="18">
        <v>7000000</v>
      </c>
      <c r="J680" s="18">
        <v>7000000</v>
      </c>
      <c r="K680" s="3">
        <v>0</v>
      </c>
      <c r="L680" s="5">
        <v>3.968253968253968E-3</v>
      </c>
      <c r="M680">
        <v>1.0414328948830655E-2</v>
      </c>
      <c r="N680">
        <v>6.9687257187257181E-3</v>
      </c>
      <c r="O680">
        <v>5.3571428571428568E-2</v>
      </c>
      <c r="P680">
        <v>0</v>
      </c>
      <c r="Q680">
        <v>1.1073721959383158E-2</v>
      </c>
      <c r="R680" s="7">
        <v>51660</v>
      </c>
      <c r="S680" s="7">
        <v>0</v>
      </c>
      <c r="T680" s="3">
        <v>3243</v>
      </c>
      <c r="U680" s="3">
        <v>37.72</v>
      </c>
      <c r="V680" s="3">
        <v>33.33</v>
      </c>
      <c r="W680" s="3">
        <v>0.42</v>
      </c>
      <c r="X680" s="3">
        <v>5.83</v>
      </c>
      <c r="Y680" s="3">
        <v>1.64</v>
      </c>
      <c r="Z680" s="3">
        <v>0.19</v>
      </c>
      <c r="AA680" s="3">
        <v>0</v>
      </c>
      <c r="AB680" s="3">
        <v>0.08</v>
      </c>
      <c r="AC680" s="3">
        <v>0.86</v>
      </c>
      <c r="AD680" s="3">
        <v>29.03</v>
      </c>
      <c r="AE680" s="3">
        <v>0.11</v>
      </c>
      <c r="AF680" s="3">
        <v>0.92</v>
      </c>
      <c r="AG680" s="3">
        <v>2.2200000000000002</v>
      </c>
      <c r="AH680" s="3">
        <v>83.26</v>
      </c>
      <c r="AI680" s="3">
        <v>87.31</v>
      </c>
      <c r="AJ680" s="3">
        <v>53.91</v>
      </c>
      <c r="AK680" s="3">
        <v>0.25</v>
      </c>
      <c r="AL680" s="3">
        <v>4.8600000000000003</v>
      </c>
      <c r="AM680" s="3">
        <v>1.39</v>
      </c>
      <c r="AN680" s="3">
        <v>0.78</v>
      </c>
      <c r="AO680" s="3">
        <v>5.66</v>
      </c>
      <c r="AP680" s="3">
        <v>0</v>
      </c>
      <c r="AQ680" s="3">
        <v>0.03</v>
      </c>
    </row>
    <row r="681" spans="1:43">
      <c r="A681" s="2" t="s">
        <v>1070</v>
      </c>
      <c r="B681" s="3" t="s">
        <v>8</v>
      </c>
      <c r="C681" s="2">
        <v>3</v>
      </c>
      <c r="D681" s="3" t="s">
        <v>9</v>
      </c>
      <c r="E681" s="3">
        <v>1</v>
      </c>
      <c r="F681" s="3">
        <v>176</v>
      </c>
      <c r="G681" s="3">
        <v>33</v>
      </c>
      <c r="H681" s="3">
        <v>3</v>
      </c>
      <c r="I681" s="20">
        <v>15000000</v>
      </c>
      <c r="J681" s="20">
        <v>15000000</v>
      </c>
      <c r="K681" s="3">
        <v>0</v>
      </c>
      <c r="L681" s="3">
        <v>7.6923076923076927E-2</v>
      </c>
      <c r="M681">
        <v>0.13713678775400215</v>
      </c>
      <c r="N681">
        <v>0.1111111111111111</v>
      </c>
      <c r="O681">
        <v>0.5</v>
      </c>
      <c r="P681">
        <v>0.01</v>
      </c>
      <c r="Q681">
        <v>0.11609324978451049</v>
      </c>
      <c r="R681" s="7">
        <v>587565</v>
      </c>
      <c r="S681" s="7"/>
      <c r="T681" s="3">
        <v>1911</v>
      </c>
      <c r="U681" s="3">
        <v>25.53</v>
      </c>
      <c r="V681" s="3">
        <v>24</v>
      </c>
      <c r="W681" s="3">
        <v>0.24</v>
      </c>
      <c r="X681" s="3">
        <v>4.29</v>
      </c>
      <c r="Y681" s="3">
        <v>1.27</v>
      </c>
      <c r="Z681" s="3">
        <v>0.28000000000000003</v>
      </c>
      <c r="AA681" s="3">
        <v>0.05</v>
      </c>
      <c r="AB681" s="3">
        <v>0.24</v>
      </c>
      <c r="AC681" s="3">
        <v>1.04</v>
      </c>
      <c r="AD681" s="3">
        <v>36.36</v>
      </c>
      <c r="AE681" s="3">
        <v>0.14000000000000001</v>
      </c>
      <c r="AF681" s="3">
        <v>3.34</v>
      </c>
      <c r="AG681" s="3">
        <v>1.84</v>
      </c>
      <c r="AH681" s="3">
        <v>84.29</v>
      </c>
      <c r="AI681" s="3">
        <v>89.96</v>
      </c>
      <c r="AJ681" s="3">
        <v>57.69</v>
      </c>
      <c r="AK681" s="3">
        <v>0.47</v>
      </c>
      <c r="AL681" s="3">
        <v>11.21</v>
      </c>
      <c r="AM681" s="3">
        <v>4.57</v>
      </c>
      <c r="AN681" s="3">
        <v>1.55</v>
      </c>
      <c r="AO681" s="3">
        <v>13.66</v>
      </c>
      <c r="AP681" s="3">
        <v>0.94</v>
      </c>
      <c r="AQ681" s="3">
        <v>4.29</v>
      </c>
    </row>
    <row r="682" spans="1:43">
      <c r="A682" s="2" t="s">
        <v>1071</v>
      </c>
      <c r="B682" s="3" t="s">
        <v>166</v>
      </c>
      <c r="C682" s="2">
        <v>3</v>
      </c>
      <c r="D682" s="3" t="s">
        <v>9</v>
      </c>
      <c r="E682" s="3">
        <v>1</v>
      </c>
      <c r="F682" s="3">
        <v>185</v>
      </c>
      <c r="G682" s="3">
        <v>26</v>
      </c>
      <c r="H682" s="3">
        <v>3</v>
      </c>
      <c r="I682" s="18">
        <v>18000000</v>
      </c>
      <c r="J682" s="18">
        <v>18000000</v>
      </c>
      <c r="K682" s="3">
        <v>0</v>
      </c>
      <c r="L682" s="3">
        <v>2.1978021978021976E-2</v>
      </c>
      <c r="M682">
        <v>5.8839042002625234E-2</v>
      </c>
      <c r="N682">
        <v>4.3055555555555555E-2</v>
      </c>
      <c r="O682">
        <v>0.2857142857142857</v>
      </c>
      <c r="P682">
        <v>0</v>
      </c>
      <c r="Q682">
        <v>5.269625972751938E-2</v>
      </c>
      <c r="R682" s="7">
        <v>21533</v>
      </c>
      <c r="S682" s="7">
        <v>20525.1875</v>
      </c>
      <c r="T682" s="3">
        <v>3317</v>
      </c>
      <c r="U682" s="3">
        <v>57.65</v>
      </c>
      <c r="V682" s="3">
        <v>40</v>
      </c>
      <c r="W682" s="3">
        <v>1.03</v>
      </c>
      <c r="X682" s="3">
        <v>8.52</v>
      </c>
      <c r="Y682" s="3">
        <v>0.87</v>
      </c>
      <c r="Z682" s="3">
        <v>0.22</v>
      </c>
      <c r="AA682" s="3">
        <v>0</v>
      </c>
      <c r="AB682" s="3">
        <v>0.08</v>
      </c>
      <c r="AC682" s="3">
        <v>0.43</v>
      </c>
      <c r="AD682" s="3">
        <v>37.5</v>
      </c>
      <c r="AE682" s="3">
        <v>0</v>
      </c>
      <c r="AF682" s="3">
        <v>0.16</v>
      </c>
      <c r="AG682" s="3">
        <v>0.54</v>
      </c>
      <c r="AH682" s="3">
        <v>79.209999999999994</v>
      </c>
      <c r="AI682" s="3">
        <v>86.67</v>
      </c>
      <c r="AJ682" s="3">
        <v>54.32</v>
      </c>
      <c r="AK682" s="3">
        <v>0</v>
      </c>
      <c r="AL682" s="3">
        <v>6.92</v>
      </c>
      <c r="AM682" s="3">
        <v>0.87</v>
      </c>
      <c r="AN682" s="3">
        <v>0.46</v>
      </c>
      <c r="AO682" s="3">
        <v>8.19</v>
      </c>
      <c r="AP682" s="3">
        <v>0</v>
      </c>
      <c r="AQ682" s="3">
        <v>0</v>
      </c>
    </row>
    <row r="683" spans="1:43" ht="15.5">
      <c r="A683" s="2" t="s">
        <v>1072</v>
      </c>
      <c r="B683" s="3" t="s">
        <v>107</v>
      </c>
      <c r="C683" s="2">
        <v>3</v>
      </c>
      <c r="D683" s="3" t="s">
        <v>9</v>
      </c>
      <c r="E683" s="3">
        <v>1</v>
      </c>
      <c r="F683" s="3">
        <v>192</v>
      </c>
      <c r="G683" s="3">
        <v>30</v>
      </c>
      <c r="H683" s="3">
        <v>3</v>
      </c>
      <c r="I683" s="20">
        <v>8000000</v>
      </c>
      <c r="J683" s="20">
        <v>8000000</v>
      </c>
      <c r="K683" s="3">
        <v>0</v>
      </c>
      <c r="L683" s="5">
        <v>1.0989011E-2</v>
      </c>
      <c r="M683">
        <v>0.11154384296314508</v>
      </c>
      <c r="N683">
        <v>3.8230519480519476E-2</v>
      </c>
      <c r="O683">
        <v>0.8571428571428571</v>
      </c>
      <c r="P683">
        <v>0</v>
      </c>
      <c r="Q683">
        <v>0.16689963399820851</v>
      </c>
      <c r="R683" s="7"/>
      <c r="S683" s="7"/>
      <c r="T683" s="3">
        <v>2729</v>
      </c>
      <c r="U683" s="3">
        <v>42.72</v>
      </c>
      <c r="V683" s="3">
        <v>46.15</v>
      </c>
      <c r="W683" s="3">
        <v>0.1</v>
      </c>
      <c r="X683" s="3">
        <v>5.38</v>
      </c>
      <c r="Y683" s="3">
        <v>0.56000000000000005</v>
      </c>
      <c r="Z683" s="3">
        <v>0.2</v>
      </c>
      <c r="AA683" s="3">
        <v>0</v>
      </c>
      <c r="AB683" s="3">
        <v>0.03</v>
      </c>
      <c r="AC683" s="3">
        <v>0.59</v>
      </c>
      <c r="AD683" s="3">
        <v>16.670000000000002</v>
      </c>
      <c r="AE683" s="3">
        <v>0.03</v>
      </c>
      <c r="AF683" s="3">
        <v>0.03</v>
      </c>
      <c r="AG683" s="3">
        <v>0.16</v>
      </c>
      <c r="AH683" s="3">
        <v>88.83</v>
      </c>
      <c r="AI683" s="3">
        <v>93.51</v>
      </c>
      <c r="AJ683" s="3">
        <v>62.66</v>
      </c>
      <c r="AK683" s="3">
        <v>7.0000000000000007E-2</v>
      </c>
      <c r="AL683" s="3">
        <v>4.45</v>
      </c>
      <c r="AM683" s="3">
        <v>0.3</v>
      </c>
      <c r="AN683" s="3">
        <v>7.0000000000000007E-2</v>
      </c>
      <c r="AO683" s="3">
        <v>6.1</v>
      </c>
      <c r="AP683" s="3">
        <v>7.0000000000000007E-2</v>
      </c>
      <c r="AQ683" s="3">
        <v>0</v>
      </c>
    </row>
    <row r="684" spans="1:43" ht="15.5">
      <c r="A684" s="2" t="s">
        <v>1073</v>
      </c>
      <c r="B684" s="3" t="s">
        <v>101</v>
      </c>
      <c r="C684" s="2">
        <v>2</v>
      </c>
      <c r="D684" s="3" t="s">
        <v>9</v>
      </c>
      <c r="E684" s="3">
        <v>1</v>
      </c>
      <c r="F684" s="3">
        <v>173</v>
      </c>
      <c r="G684" s="3">
        <v>24</v>
      </c>
      <c r="H684" s="3">
        <v>3</v>
      </c>
      <c r="I684" s="20">
        <v>18000000</v>
      </c>
      <c r="J684" s="20">
        <v>18000000</v>
      </c>
      <c r="K684" s="3">
        <v>0</v>
      </c>
      <c r="L684" s="5">
        <v>1.1904761904761904E-2</v>
      </c>
      <c r="M684">
        <v>3.1179940122895267E-2</v>
      </c>
      <c r="N684">
        <v>1.3296227581941867E-2</v>
      </c>
      <c r="O684">
        <v>0.22857142857142859</v>
      </c>
      <c r="P684">
        <v>5.263157894736842E-4</v>
      </c>
      <c r="Q684">
        <v>4.7681450129641541E-2</v>
      </c>
      <c r="R684" s="7">
        <v>85725</v>
      </c>
      <c r="S684" s="7"/>
      <c r="T684" s="3">
        <v>2097</v>
      </c>
      <c r="U684" s="3">
        <v>25.71</v>
      </c>
      <c r="V684" s="3">
        <v>57.14</v>
      </c>
      <c r="W684" s="3">
        <v>0.21</v>
      </c>
      <c r="X684" s="3">
        <v>4.51</v>
      </c>
      <c r="Y684" s="3">
        <v>0.94</v>
      </c>
      <c r="Z684" s="3">
        <v>0.17</v>
      </c>
      <c r="AA684" s="3">
        <v>0</v>
      </c>
      <c r="AB684" s="3">
        <v>0.3</v>
      </c>
      <c r="AC684" s="3">
        <v>1.24</v>
      </c>
      <c r="AD684" s="3">
        <v>51.72</v>
      </c>
      <c r="AE684" s="3">
        <v>0</v>
      </c>
      <c r="AF684" s="3">
        <v>1.59</v>
      </c>
      <c r="AG684" s="3">
        <v>0.94</v>
      </c>
      <c r="AH684" s="3">
        <v>76.7</v>
      </c>
      <c r="AI684" s="3">
        <v>84.14</v>
      </c>
      <c r="AJ684" s="3">
        <v>31.43</v>
      </c>
      <c r="AK684" s="3">
        <v>0.21</v>
      </c>
      <c r="AL684" s="3">
        <v>4.51</v>
      </c>
      <c r="AM684" s="3">
        <v>2.19</v>
      </c>
      <c r="AN684" s="3">
        <v>0.73</v>
      </c>
      <c r="AO684" s="3">
        <v>4.51</v>
      </c>
      <c r="AP684" s="3">
        <v>1.76</v>
      </c>
      <c r="AQ684" s="3">
        <v>3.91</v>
      </c>
    </row>
    <row r="685" spans="1:43">
      <c r="A685" s="2" t="s">
        <v>1074</v>
      </c>
      <c r="B685" s="3" t="s">
        <v>22</v>
      </c>
      <c r="C685" s="2">
        <v>1</v>
      </c>
      <c r="D685" s="3" t="s">
        <v>9</v>
      </c>
      <c r="E685" s="3">
        <v>1</v>
      </c>
      <c r="F685" s="3">
        <v>179</v>
      </c>
      <c r="G685" s="3">
        <v>32</v>
      </c>
      <c r="H685" s="3">
        <v>3</v>
      </c>
      <c r="I685" s="18">
        <v>20000000</v>
      </c>
      <c r="J685" s="18">
        <v>20000000</v>
      </c>
      <c r="K685" s="3">
        <v>0</v>
      </c>
      <c r="L685" s="2">
        <v>1.7482517482517484E-2</v>
      </c>
      <c r="M685">
        <v>3.0395287278160713E-2</v>
      </c>
      <c r="N685">
        <v>2.5000000000000001E-2</v>
      </c>
      <c r="O685">
        <v>0.12745098039215685</v>
      </c>
      <c r="P685">
        <v>2.3076923076923075E-3</v>
      </c>
      <c r="Q685">
        <v>2.4054740674060531E-2</v>
      </c>
      <c r="R685" s="7">
        <v>713986</v>
      </c>
      <c r="S685" s="7">
        <v>934214.33333333326</v>
      </c>
      <c r="T685" s="3">
        <v>2891</v>
      </c>
      <c r="U685" s="3">
        <v>35.26</v>
      </c>
      <c r="V685" s="3">
        <v>25</v>
      </c>
      <c r="W685" s="3">
        <v>0.06</v>
      </c>
      <c r="X685" s="3">
        <v>1.77</v>
      </c>
      <c r="Y685" s="3">
        <v>0.56000000000000005</v>
      </c>
      <c r="Z685" s="3">
        <v>0.09</v>
      </c>
      <c r="AA685" s="3">
        <v>0.03</v>
      </c>
      <c r="AB685" s="3">
        <v>0.56000000000000005</v>
      </c>
      <c r="AC685" s="3">
        <v>2.33</v>
      </c>
      <c r="AD685" s="3">
        <v>50.67</v>
      </c>
      <c r="AE685" s="3">
        <v>0.09</v>
      </c>
      <c r="AF685" s="3">
        <v>1.1499999999999999</v>
      </c>
      <c r="AG685" s="3">
        <v>1.84</v>
      </c>
      <c r="AH685" s="3">
        <v>66.84</v>
      </c>
      <c r="AI685" s="3">
        <v>71.430000000000007</v>
      </c>
      <c r="AJ685" s="3">
        <v>81.819999999999993</v>
      </c>
      <c r="AK685" s="3">
        <v>0.31</v>
      </c>
      <c r="AL685" s="3">
        <v>1.06</v>
      </c>
      <c r="AM685" s="3">
        <v>1.25</v>
      </c>
      <c r="AN685" s="3">
        <v>0.44</v>
      </c>
      <c r="AO685" s="3">
        <v>1.46</v>
      </c>
      <c r="AP685" s="3">
        <v>0</v>
      </c>
      <c r="AQ685" s="3">
        <v>0</v>
      </c>
    </row>
    <row r="686" spans="1:43">
      <c r="A686" s="2" t="s">
        <v>1075</v>
      </c>
      <c r="B686" s="3" t="s">
        <v>101</v>
      </c>
      <c r="C686" s="2">
        <v>3</v>
      </c>
      <c r="D686" s="3" t="s">
        <v>48</v>
      </c>
      <c r="E686" s="3">
        <v>1</v>
      </c>
      <c r="F686" s="3">
        <v>189</v>
      </c>
      <c r="G686" s="3">
        <v>23</v>
      </c>
      <c r="H686" s="3">
        <v>3</v>
      </c>
      <c r="I686" s="18">
        <v>15000000</v>
      </c>
      <c r="J686" s="18">
        <v>15000000</v>
      </c>
      <c r="K686" s="3">
        <v>0</v>
      </c>
      <c r="L686" s="3">
        <v>4.3956043956043953E-2</v>
      </c>
      <c r="M686">
        <v>9.3382786854509056E-2</v>
      </c>
      <c r="N686">
        <v>6.9047619047619052E-2</v>
      </c>
      <c r="O686">
        <v>0.42857142857142855</v>
      </c>
      <c r="P686">
        <v>3.5067212156633552E-3</v>
      </c>
      <c r="Q686">
        <v>9.259865497390575E-2</v>
      </c>
      <c r="R686" s="7">
        <v>6192</v>
      </c>
      <c r="S686" s="7">
        <v>112027</v>
      </c>
      <c r="T686" s="3">
        <v>2307</v>
      </c>
      <c r="U686" s="3">
        <v>52.74</v>
      </c>
      <c r="V686" s="3">
        <v>40</v>
      </c>
      <c r="W686" s="3">
        <v>0.86</v>
      </c>
      <c r="X686" s="3">
        <v>8.43</v>
      </c>
      <c r="Y686" s="3">
        <v>0.86</v>
      </c>
      <c r="Z686" s="3">
        <v>0.27</v>
      </c>
      <c r="AA686" s="3">
        <v>0</v>
      </c>
      <c r="AB686" s="3">
        <v>0</v>
      </c>
      <c r="AC686" s="3">
        <v>0.12</v>
      </c>
      <c r="AD686" s="3">
        <v>33.33</v>
      </c>
      <c r="AE686" s="3">
        <v>0</v>
      </c>
      <c r="AF686" s="3">
        <v>0.08</v>
      </c>
      <c r="AG686" s="3">
        <v>0.23</v>
      </c>
      <c r="AH686" s="3">
        <v>78.86</v>
      </c>
      <c r="AI686" s="3">
        <v>86.03</v>
      </c>
      <c r="AJ686" s="3">
        <v>48.7</v>
      </c>
      <c r="AK686" s="3">
        <v>0.04</v>
      </c>
      <c r="AL686" s="3">
        <v>5.66</v>
      </c>
      <c r="AM686" s="3">
        <v>0.43</v>
      </c>
      <c r="AN686" s="3">
        <v>0.39</v>
      </c>
      <c r="AO686" s="3">
        <v>8.19</v>
      </c>
      <c r="AP686" s="3">
        <v>0</v>
      </c>
      <c r="AQ686" s="3">
        <v>0</v>
      </c>
    </row>
    <row r="687" spans="1:43" ht="15.5">
      <c r="A687" s="2" t="s">
        <v>1076</v>
      </c>
      <c r="B687" s="3" t="s">
        <v>84</v>
      </c>
      <c r="C687" s="2">
        <v>2</v>
      </c>
      <c r="D687" s="3" t="s">
        <v>83</v>
      </c>
      <c r="E687" s="3">
        <v>1</v>
      </c>
      <c r="F687" s="3">
        <v>180</v>
      </c>
      <c r="G687" s="3">
        <v>29</v>
      </c>
      <c r="H687" s="3">
        <v>3</v>
      </c>
      <c r="I687" s="19">
        <v>750000</v>
      </c>
      <c r="J687" s="19">
        <v>750000</v>
      </c>
      <c r="K687" s="3">
        <v>0</v>
      </c>
      <c r="L687" s="5">
        <v>1.5873015873015873E-3</v>
      </c>
      <c r="M687">
        <v>1.1580790752052912E-2</v>
      </c>
      <c r="N687">
        <v>0</v>
      </c>
      <c r="O687">
        <v>0.24675324675324675</v>
      </c>
      <c r="P687">
        <v>0</v>
      </c>
      <c r="Q687">
        <v>3.9429211453015922E-2</v>
      </c>
      <c r="R687" s="7">
        <v>0</v>
      </c>
      <c r="S687" s="7">
        <v>0</v>
      </c>
      <c r="T687" s="3">
        <v>792</v>
      </c>
      <c r="U687" s="3">
        <v>56.52</v>
      </c>
      <c r="V687" s="3">
        <v>30.43</v>
      </c>
      <c r="W687" s="3">
        <v>0</v>
      </c>
      <c r="X687" s="3">
        <v>4.09</v>
      </c>
      <c r="Y687" s="3">
        <v>1.93</v>
      </c>
      <c r="Z687" s="3">
        <v>0.11</v>
      </c>
      <c r="AA687" s="3">
        <v>0</v>
      </c>
      <c r="AB687" s="3">
        <v>0</v>
      </c>
      <c r="AC687" s="3">
        <v>0.34</v>
      </c>
      <c r="AD687" s="3">
        <v>66.67</v>
      </c>
      <c r="AE687" s="3">
        <v>0.11</v>
      </c>
      <c r="AF687" s="3">
        <v>0.23</v>
      </c>
      <c r="AG687" s="3">
        <v>1.02</v>
      </c>
      <c r="AH687" s="3">
        <v>82.95</v>
      </c>
      <c r="AI687" s="3">
        <v>85.75</v>
      </c>
      <c r="AJ687" s="3">
        <v>55.17</v>
      </c>
      <c r="AK687" s="3">
        <v>0.11</v>
      </c>
      <c r="AL687" s="3">
        <v>5.1100000000000003</v>
      </c>
      <c r="AM687" s="3">
        <v>0.68</v>
      </c>
      <c r="AN687" s="3">
        <v>0.68</v>
      </c>
      <c r="AO687" s="3">
        <v>5.23</v>
      </c>
      <c r="AP687" s="3">
        <v>0</v>
      </c>
      <c r="AQ687" s="3">
        <v>0</v>
      </c>
    </row>
    <row r="688" spans="1:43">
      <c r="A688" s="2" t="s">
        <v>1077</v>
      </c>
      <c r="B688" s="3" t="s">
        <v>14</v>
      </c>
      <c r="C688" s="2">
        <v>3</v>
      </c>
      <c r="D688" s="3" t="s">
        <v>29</v>
      </c>
      <c r="E688" s="3">
        <v>0</v>
      </c>
      <c r="F688" s="3">
        <v>189</v>
      </c>
      <c r="G688" s="3">
        <v>32</v>
      </c>
      <c r="H688" s="3">
        <v>1</v>
      </c>
      <c r="I688" s="18">
        <v>28000000</v>
      </c>
      <c r="J688" s="18">
        <v>28000000</v>
      </c>
      <c r="K688" s="3">
        <v>0</v>
      </c>
      <c r="L688" s="3">
        <v>7.6923076923076927E-2</v>
      </c>
      <c r="M688">
        <v>0.11985633799135156</v>
      </c>
      <c r="N688">
        <v>6.25E-2</v>
      </c>
      <c r="O688">
        <v>2</v>
      </c>
      <c r="P688">
        <v>0.01</v>
      </c>
      <c r="Q688">
        <v>0.2708187095267674</v>
      </c>
      <c r="R688" s="7">
        <v>899123</v>
      </c>
      <c r="S688" s="7">
        <v>850042</v>
      </c>
      <c r="T688" s="3">
        <v>2030</v>
      </c>
      <c r="U688" s="3">
        <v>61.9</v>
      </c>
      <c r="V688" s="3">
        <v>38.89</v>
      </c>
      <c r="W688" s="3">
        <v>0.35</v>
      </c>
      <c r="X688" s="3">
        <v>5.45</v>
      </c>
      <c r="Y688" s="3">
        <v>0.44</v>
      </c>
      <c r="Z688" s="3">
        <v>0.18</v>
      </c>
      <c r="AA688" s="3">
        <v>0.04</v>
      </c>
      <c r="AB688" s="3">
        <v>0.04</v>
      </c>
      <c r="AC688" s="3">
        <v>0.67</v>
      </c>
      <c r="AD688" s="3">
        <v>13.33</v>
      </c>
      <c r="AE688" s="3">
        <v>0</v>
      </c>
      <c r="AF688" s="3">
        <v>1.55</v>
      </c>
      <c r="AG688" s="3">
        <v>1.06</v>
      </c>
      <c r="AH688" s="3">
        <v>89.76</v>
      </c>
      <c r="AI688" s="3">
        <v>94.36</v>
      </c>
      <c r="AJ688" s="3">
        <v>52.54</v>
      </c>
      <c r="AK688" s="3">
        <v>0.18</v>
      </c>
      <c r="AL688" s="3">
        <v>8.69</v>
      </c>
      <c r="AM688" s="3">
        <v>1.51</v>
      </c>
      <c r="AN688" s="3">
        <v>0.31</v>
      </c>
      <c r="AO688" s="3">
        <v>11.62</v>
      </c>
      <c r="AP688" s="3">
        <v>0</v>
      </c>
      <c r="AQ688" s="3">
        <v>0</v>
      </c>
    </row>
    <row r="689" spans="1:43" ht="15.5">
      <c r="A689" s="2" t="s">
        <v>1078</v>
      </c>
      <c r="B689" s="3" t="s">
        <v>106</v>
      </c>
      <c r="C689" s="2">
        <v>2</v>
      </c>
      <c r="D689" s="3" t="s">
        <v>13</v>
      </c>
      <c r="E689" s="3">
        <v>1</v>
      </c>
      <c r="F689" s="3">
        <v>186</v>
      </c>
      <c r="G689" s="3">
        <v>25</v>
      </c>
      <c r="H689" s="3">
        <v>1</v>
      </c>
      <c r="I689" s="20">
        <v>10000000</v>
      </c>
      <c r="J689" s="20">
        <v>10000000</v>
      </c>
      <c r="K689" s="3">
        <v>0</v>
      </c>
      <c r="L689" s="5">
        <v>3.968253968253968E-3</v>
      </c>
      <c r="M689">
        <v>8.5303196823013662E-3</v>
      </c>
      <c r="N689">
        <v>5.9173669467787113E-3</v>
      </c>
      <c r="O689">
        <v>5.7142857142857148E-2</v>
      </c>
      <c r="P689">
        <v>0</v>
      </c>
      <c r="Q689">
        <v>1.079681785967755E-2</v>
      </c>
      <c r="R689" s="7">
        <v>0</v>
      </c>
      <c r="S689" s="7"/>
      <c r="T689" s="3">
        <v>2463</v>
      </c>
      <c r="U689" s="3">
        <v>44.19</v>
      </c>
      <c r="V689" s="3">
        <v>38.1</v>
      </c>
      <c r="W689" s="3">
        <v>0.11</v>
      </c>
      <c r="X689" s="3">
        <v>4.93</v>
      </c>
      <c r="Y689" s="3">
        <v>1.64</v>
      </c>
      <c r="Z689" s="3">
        <v>0.18</v>
      </c>
      <c r="AA689" s="3">
        <v>0.04</v>
      </c>
      <c r="AB689" s="3">
        <v>0.04</v>
      </c>
      <c r="AC689" s="3">
        <v>0.95</v>
      </c>
      <c r="AD689" s="3">
        <v>15.38</v>
      </c>
      <c r="AE689" s="3">
        <v>7.0000000000000007E-2</v>
      </c>
      <c r="AF689" s="3">
        <v>0.88</v>
      </c>
      <c r="AG689" s="3">
        <v>2.0099999999999998</v>
      </c>
      <c r="AH689" s="3">
        <v>82.85</v>
      </c>
      <c r="AI689" s="3">
        <v>85.73</v>
      </c>
      <c r="AJ689" s="3">
        <v>65.33</v>
      </c>
      <c r="AK689" s="3">
        <v>0.4</v>
      </c>
      <c r="AL689" s="3">
        <v>4.46</v>
      </c>
      <c r="AM689" s="3">
        <v>1.43</v>
      </c>
      <c r="AN689" s="3">
        <v>0.48</v>
      </c>
      <c r="AO689" s="3">
        <v>5.26</v>
      </c>
      <c r="AP689" s="3">
        <v>0</v>
      </c>
      <c r="AQ689" s="3">
        <v>0</v>
      </c>
    </row>
    <row r="690" spans="1:43">
      <c r="A690" s="2" t="s">
        <v>1079</v>
      </c>
      <c r="B690" s="3" t="s">
        <v>101</v>
      </c>
      <c r="C690" s="2">
        <v>3</v>
      </c>
      <c r="D690" s="3" t="s">
        <v>17</v>
      </c>
      <c r="E690" s="3">
        <v>1</v>
      </c>
      <c r="F690" s="3">
        <v>199</v>
      </c>
      <c r="G690" s="3">
        <v>26</v>
      </c>
      <c r="H690" s="3">
        <v>3</v>
      </c>
      <c r="I690" s="18">
        <v>20000000</v>
      </c>
      <c r="J690" s="18">
        <v>20000000</v>
      </c>
      <c r="K690" s="3">
        <v>0</v>
      </c>
      <c r="L690" s="3">
        <v>2.1978021978021976E-2</v>
      </c>
      <c r="M690">
        <v>6.6993541418447544E-2</v>
      </c>
      <c r="N690">
        <v>5.5555555555555552E-2</v>
      </c>
      <c r="O690">
        <v>0.42857142857142855</v>
      </c>
      <c r="P690">
        <v>6.4516129032258064E-4</v>
      </c>
      <c r="Q690">
        <v>6.7940354663185334E-2</v>
      </c>
      <c r="R690" s="7">
        <v>0</v>
      </c>
      <c r="S690" s="7">
        <v>57068</v>
      </c>
      <c r="T690" s="3">
        <v>2164</v>
      </c>
      <c r="U690" s="3">
        <v>53.42</v>
      </c>
      <c r="V690" s="3">
        <v>20</v>
      </c>
      <c r="W690" s="3">
        <v>0.54</v>
      </c>
      <c r="X690" s="3">
        <v>7.82</v>
      </c>
      <c r="Y690" s="3">
        <v>0.71</v>
      </c>
      <c r="Z690" s="3">
        <v>0.08</v>
      </c>
      <c r="AA690" s="3">
        <v>0</v>
      </c>
      <c r="AB690" s="3">
        <v>0</v>
      </c>
      <c r="AC690" s="3">
        <v>0.46</v>
      </c>
      <c r="AD690" s="3">
        <v>9.09</v>
      </c>
      <c r="AE690" s="3">
        <v>0</v>
      </c>
      <c r="AF690" s="3">
        <v>0.04</v>
      </c>
      <c r="AG690" s="3">
        <v>0.83</v>
      </c>
      <c r="AH690" s="3">
        <v>82.07</v>
      </c>
      <c r="AI690" s="3">
        <v>86.8</v>
      </c>
      <c r="AJ690" s="3">
        <v>51.79</v>
      </c>
      <c r="AK690" s="3">
        <v>0.04</v>
      </c>
      <c r="AL690" s="3">
        <v>5.61</v>
      </c>
      <c r="AM690" s="3">
        <v>0.46</v>
      </c>
      <c r="AN690" s="3">
        <v>0.54</v>
      </c>
      <c r="AO690" s="3">
        <v>6.9</v>
      </c>
      <c r="AP690" s="3">
        <v>0.08</v>
      </c>
      <c r="AQ690" s="3">
        <v>0</v>
      </c>
    </row>
    <row r="691" spans="1:43" ht="15.5">
      <c r="A691" s="2" t="s">
        <v>1080</v>
      </c>
      <c r="B691" s="3" t="s">
        <v>181</v>
      </c>
      <c r="C691" s="2">
        <v>2</v>
      </c>
      <c r="D691" s="3" t="s">
        <v>11</v>
      </c>
      <c r="E691" s="3">
        <v>1</v>
      </c>
      <c r="F691" s="3">
        <v>186</v>
      </c>
      <c r="G691" s="3">
        <v>30</v>
      </c>
      <c r="H691" s="3">
        <v>3</v>
      </c>
      <c r="I691" s="18">
        <v>6000000</v>
      </c>
      <c r="J691" s="18">
        <v>6000000</v>
      </c>
      <c r="K691" s="3">
        <v>0</v>
      </c>
      <c r="L691" s="5">
        <v>1.1904761904761904E-2</v>
      </c>
      <c r="M691">
        <v>2.3898681734690407E-2</v>
      </c>
      <c r="N691">
        <v>1.3937451437451436E-2</v>
      </c>
      <c r="O691">
        <v>0.15</v>
      </c>
      <c r="P691">
        <v>0</v>
      </c>
      <c r="Q691">
        <v>2.7525463863403918E-2</v>
      </c>
      <c r="R691" s="7">
        <v>0</v>
      </c>
      <c r="S691" s="7">
        <v>21726</v>
      </c>
      <c r="T691" s="3">
        <v>2733</v>
      </c>
      <c r="U691" s="3">
        <v>41.51</v>
      </c>
      <c r="V691" s="3">
        <v>30</v>
      </c>
      <c r="W691" s="3">
        <v>7.0000000000000007E-2</v>
      </c>
      <c r="X691" s="3">
        <v>3.56</v>
      </c>
      <c r="Y691" s="3">
        <v>1.19</v>
      </c>
      <c r="Z691" s="3">
        <v>0.3</v>
      </c>
      <c r="AA691" s="3">
        <v>0</v>
      </c>
      <c r="AB691" s="3">
        <v>0.2</v>
      </c>
      <c r="AC691" s="3">
        <v>2.0699999999999998</v>
      </c>
      <c r="AD691" s="3">
        <v>22.22</v>
      </c>
      <c r="AE691" s="3">
        <v>0.16</v>
      </c>
      <c r="AF691" s="3">
        <v>2.63</v>
      </c>
      <c r="AG691" s="3">
        <v>3.85</v>
      </c>
      <c r="AH691" s="3">
        <v>85.63</v>
      </c>
      <c r="AI691" s="3">
        <v>90.73</v>
      </c>
      <c r="AJ691" s="3">
        <v>68.33</v>
      </c>
      <c r="AK691" s="3">
        <v>0.26</v>
      </c>
      <c r="AL691" s="3">
        <v>3.95</v>
      </c>
      <c r="AM691" s="3">
        <v>2.0699999999999998</v>
      </c>
      <c r="AN691" s="3">
        <v>0.43</v>
      </c>
      <c r="AO691" s="3">
        <v>4.8099999999999996</v>
      </c>
      <c r="AP691" s="3">
        <v>1.19</v>
      </c>
      <c r="AQ691" s="3">
        <v>1.78</v>
      </c>
    </row>
    <row r="692" spans="1:43">
      <c r="A692" s="2" t="s">
        <v>1081</v>
      </c>
      <c r="B692" s="3" t="s">
        <v>65</v>
      </c>
      <c r="C692" s="2">
        <v>3</v>
      </c>
      <c r="D692" s="3" t="s">
        <v>29</v>
      </c>
      <c r="E692" s="3">
        <v>1</v>
      </c>
      <c r="F692" s="3">
        <v>184</v>
      </c>
      <c r="G692" s="3">
        <v>23</v>
      </c>
      <c r="H692" s="3">
        <v>3</v>
      </c>
      <c r="I692" s="18">
        <v>12500000</v>
      </c>
      <c r="J692" s="18">
        <v>12500000</v>
      </c>
      <c r="K692" s="3">
        <v>0</v>
      </c>
      <c r="L692" s="3">
        <v>4.3956043956043953E-2</v>
      </c>
      <c r="M692">
        <v>0.14008664659388306</v>
      </c>
      <c r="N692">
        <v>8.0128205128205121E-2</v>
      </c>
      <c r="O692">
        <v>1.4285714285714286</v>
      </c>
      <c r="P692">
        <v>5.8445353594389242E-4</v>
      </c>
      <c r="Q692">
        <v>0.22017203348887868</v>
      </c>
      <c r="R692" s="7">
        <v>0</v>
      </c>
      <c r="S692" s="7">
        <v>494217.90909090912</v>
      </c>
      <c r="T692" s="3">
        <v>2924</v>
      </c>
      <c r="U692" s="3">
        <v>51.35</v>
      </c>
      <c r="V692" s="3">
        <v>50</v>
      </c>
      <c r="W692" s="3">
        <v>0.65</v>
      </c>
      <c r="X692" s="3">
        <v>4.49</v>
      </c>
      <c r="Y692" s="3">
        <v>0.4</v>
      </c>
      <c r="Z692" s="3">
        <v>0.06</v>
      </c>
      <c r="AA692" s="3">
        <v>0</v>
      </c>
      <c r="AB692" s="3">
        <v>0.06</v>
      </c>
      <c r="AC692" s="3">
        <v>0.43</v>
      </c>
      <c r="AD692" s="3">
        <v>35.71</v>
      </c>
      <c r="AE692" s="3">
        <v>0</v>
      </c>
      <c r="AF692" s="3">
        <v>0.06</v>
      </c>
      <c r="AG692" s="3">
        <v>0.65</v>
      </c>
      <c r="AH692" s="3">
        <v>94.91</v>
      </c>
      <c r="AI692" s="3">
        <v>95.81</v>
      </c>
      <c r="AJ692" s="3">
        <v>68.33</v>
      </c>
      <c r="AK692" s="3">
        <v>0</v>
      </c>
      <c r="AL692" s="3">
        <v>5.1100000000000003</v>
      </c>
      <c r="AM692" s="3">
        <v>0.22</v>
      </c>
      <c r="AN692" s="3">
        <v>0.18</v>
      </c>
      <c r="AO692" s="3">
        <v>9.9700000000000006</v>
      </c>
      <c r="AP692" s="3">
        <v>0</v>
      </c>
      <c r="AQ692" s="3">
        <v>0</v>
      </c>
    </row>
    <row r="693" spans="1:43" ht="15.5">
      <c r="A693" s="2" t="s">
        <v>1082</v>
      </c>
      <c r="B693" s="3" t="s">
        <v>82</v>
      </c>
      <c r="C693" s="2">
        <v>2</v>
      </c>
      <c r="D693" s="3" t="s">
        <v>24</v>
      </c>
      <c r="E693" s="3">
        <v>1</v>
      </c>
      <c r="F693" s="3">
        <v>178</v>
      </c>
      <c r="G693" s="3">
        <v>24</v>
      </c>
      <c r="H693" s="3">
        <v>1</v>
      </c>
      <c r="I693" s="18">
        <v>5000000</v>
      </c>
      <c r="J693" s="18">
        <v>5000000</v>
      </c>
      <c r="K693" s="3">
        <v>0</v>
      </c>
      <c r="L693" s="5">
        <v>3.968253968253968E-3</v>
      </c>
      <c r="M693">
        <v>5.8921794493569249E-3</v>
      </c>
      <c r="N693">
        <v>3.2679738562091504E-3</v>
      </c>
      <c r="O693">
        <v>6.3492063492063489E-2</v>
      </c>
      <c r="P693">
        <v>0</v>
      </c>
      <c r="Q693">
        <v>1.0497222783511721E-2</v>
      </c>
      <c r="R693" s="7">
        <v>0</v>
      </c>
      <c r="S693" s="7">
        <v>0</v>
      </c>
      <c r="T693" s="3">
        <v>2466</v>
      </c>
      <c r="U693" s="3">
        <v>44.93</v>
      </c>
      <c r="V693" s="3">
        <v>27.27</v>
      </c>
      <c r="W693" s="3">
        <v>0.04</v>
      </c>
      <c r="X693" s="3">
        <v>4.74</v>
      </c>
      <c r="Y693" s="3">
        <v>0.95</v>
      </c>
      <c r="Z693" s="3">
        <v>0.36</v>
      </c>
      <c r="AA693" s="3">
        <v>0</v>
      </c>
      <c r="AB693" s="3">
        <v>7.0000000000000007E-2</v>
      </c>
      <c r="AC693" s="3">
        <v>1.2</v>
      </c>
      <c r="AD693" s="3">
        <v>27.27</v>
      </c>
      <c r="AE693" s="3">
        <v>0.18</v>
      </c>
      <c r="AF693" s="3">
        <v>2.37</v>
      </c>
      <c r="AG693" s="3">
        <v>4.42</v>
      </c>
      <c r="AH693" s="3">
        <v>72.28</v>
      </c>
      <c r="AI693" s="3">
        <v>79.709999999999994</v>
      </c>
      <c r="AJ693" s="3">
        <v>47.76</v>
      </c>
      <c r="AK693" s="3">
        <v>0.55000000000000004</v>
      </c>
      <c r="AL693" s="3">
        <v>3.5</v>
      </c>
      <c r="AM693" s="3">
        <v>2.99</v>
      </c>
      <c r="AN693" s="3">
        <v>1.02</v>
      </c>
      <c r="AO693" s="3">
        <v>5.33</v>
      </c>
      <c r="AP693" s="3">
        <v>0.15</v>
      </c>
      <c r="AQ693" s="3">
        <v>0.28999999999999998</v>
      </c>
    </row>
    <row r="694" spans="1:43">
      <c r="A694" s="2" t="s">
        <v>1083</v>
      </c>
      <c r="B694" s="3" t="s">
        <v>32</v>
      </c>
      <c r="C694" s="2">
        <v>3</v>
      </c>
      <c r="D694" s="3" t="s">
        <v>24</v>
      </c>
      <c r="E694" s="3">
        <v>0</v>
      </c>
      <c r="F694" s="3">
        <v>171</v>
      </c>
      <c r="G694" s="3">
        <v>31</v>
      </c>
      <c r="H694" s="3">
        <v>1</v>
      </c>
      <c r="I694" s="18">
        <v>4000000</v>
      </c>
      <c r="J694" s="18">
        <v>4000000</v>
      </c>
      <c r="K694" s="3">
        <v>0</v>
      </c>
      <c r="L694" s="3">
        <v>7.326007326007326E-3</v>
      </c>
      <c r="M694">
        <v>8.2315660332495086E-2</v>
      </c>
      <c r="N694">
        <v>2.4681337181337179E-2</v>
      </c>
      <c r="O694">
        <v>0.80952380952380953</v>
      </c>
      <c r="P694">
        <v>0</v>
      </c>
      <c r="Q694">
        <v>0.15374860528193682</v>
      </c>
      <c r="R694" s="7">
        <v>13957</v>
      </c>
      <c r="S694" s="7">
        <v>36043</v>
      </c>
      <c r="T694" s="3">
        <v>1596</v>
      </c>
      <c r="U694" s="3">
        <v>51.02</v>
      </c>
      <c r="V694" s="3">
        <v>21.05</v>
      </c>
      <c r="W694" s="3">
        <v>0.17</v>
      </c>
      <c r="X694" s="3">
        <v>4</v>
      </c>
      <c r="Y694" s="3">
        <v>1.02</v>
      </c>
      <c r="Z694" s="3">
        <v>0.34</v>
      </c>
      <c r="AA694" s="3">
        <v>0</v>
      </c>
      <c r="AB694" s="3">
        <v>0.06</v>
      </c>
      <c r="AC694" s="3">
        <v>0.73</v>
      </c>
      <c r="AD694" s="3">
        <v>15.38</v>
      </c>
      <c r="AE694" s="3">
        <v>0.06</v>
      </c>
      <c r="AF694" s="3">
        <v>3.27</v>
      </c>
      <c r="AG694" s="3">
        <v>1.69</v>
      </c>
      <c r="AH694" s="3">
        <v>81.64</v>
      </c>
      <c r="AI694" s="3">
        <v>90.66</v>
      </c>
      <c r="AJ694" s="3">
        <v>46.24</v>
      </c>
      <c r="AK694" s="3">
        <v>0.17</v>
      </c>
      <c r="AL694" s="3">
        <v>6.71</v>
      </c>
      <c r="AM694" s="3">
        <v>3.67</v>
      </c>
      <c r="AN694" s="3">
        <v>0.56000000000000005</v>
      </c>
      <c r="AO694" s="3">
        <v>10.49</v>
      </c>
      <c r="AP694" s="3">
        <v>0</v>
      </c>
      <c r="AQ694" s="3">
        <v>0</v>
      </c>
    </row>
    <row r="695" spans="1:43">
      <c r="A695" s="2" t="s">
        <v>1084</v>
      </c>
      <c r="B695" s="3" t="s">
        <v>99</v>
      </c>
      <c r="C695" s="2">
        <v>1</v>
      </c>
      <c r="D695" s="3" t="s">
        <v>108</v>
      </c>
      <c r="E695" s="3">
        <v>0</v>
      </c>
      <c r="F695" s="3">
        <v>174</v>
      </c>
      <c r="G695" s="3">
        <v>20</v>
      </c>
      <c r="H695" s="3">
        <v>3</v>
      </c>
      <c r="I695" s="18">
        <v>12000000</v>
      </c>
      <c r="J695" s="18">
        <v>12000000</v>
      </c>
      <c r="K695" s="3">
        <v>0</v>
      </c>
      <c r="L695" s="6">
        <v>1.5893197711379528E-3</v>
      </c>
      <c r="M695">
        <v>5.8845522460115362E-3</v>
      </c>
      <c r="N695">
        <v>2.6814607249389857E-3</v>
      </c>
      <c r="O695">
        <v>5.5555555555555552E-2</v>
      </c>
      <c r="P695">
        <v>0</v>
      </c>
      <c r="Q695">
        <v>9.8656398146810768E-3</v>
      </c>
      <c r="R695" s="7">
        <v>0</v>
      </c>
      <c r="S695" s="7">
        <v>31625.5</v>
      </c>
      <c r="T695" s="3">
        <v>955</v>
      </c>
      <c r="U695" s="3">
        <v>23.33</v>
      </c>
      <c r="V695" s="3">
        <v>0</v>
      </c>
      <c r="W695" s="3">
        <v>0.09</v>
      </c>
      <c r="X695" s="3">
        <v>3.77</v>
      </c>
      <c r="Y695" s="3">
        <v>0.75</v>
      </c>
      <c r="Z695" s="3">
        <v>0.19</v>
      </c>
      <c r="AA695" s="3">
        <v>0</v>
      </c>
      <c r="AB695" s="3">
        <v>0.19</v>
      </c>
      <c r="AC695" s="3">
        <v>1.1299999999999999</v>
      </c>
      <c r="AD695" s="3">
        <v>58.33</v>
      </c>
      <c r="AE695" s="3">
        <v>0.28000000000000003</v>
      </c>
      <c r="AF695" s="3">
        <v>3.3</v>
      </c>
      <c r="AG695" s="3">
        <v>6.5</v>
      </c>
      <c r="AH695" s="3">
        <v>77.69</v>
      </c>
      <c r="AI695" s="3">
        <v>85.93</v>
      </c>
      <c r="AJ695" s="3">
        <v>55.56</v>
      </c>
      <c r="AK695" s="3">
        <v>0.56999999999999995</v>
      </c>
      <c r="AL695" s="3">
        <v>1.79</v>
      </c>
      <c r="AM695" s="3">
        <v>3.86</v>
      </c>
      <c r="AN695" s="3">
        <v>0.75</v>
      </c>
      <c r="AO695" s="3">
        <v>4.43</v>
      </c>
      <c r="AP695" s="3">
        <v>0.09</v>
      </c>
      <c r="AQ695" s="3">
        <v>0.19</v>
      </c>
    </row>
    <row r="696" spans="1:43">
      <c r="A696" s="3" t="s">
        <v>199</v>
      </c>
      <c r="B696" s="3" t="s">
        <v>200</v>
      </c>
      <c r="C696" s="2">
        <v>3</v>
      </c>
      <c r="D696" s="3" t="s">
        <v>24</v>
      </c>
      <c r="E696" s="3">
        <v>0</v>
      </c>
      <c r="F696" s="3">
        <v>172</v>
      </c>
      <c r="G696" s="3">
        <v>24</v>
      </c>
      <c r="H696" s="3">
        <v>3</v>
      </c>
      <c r="I696" s="20">
        <v>1500000</v>
      </c>
      <c r="J696" s="20">
        <v>1500000</v>
      </c>
      <c r="K696" s="3">
        <v>0</v>
      </c>
      <c r="L696" s="3">
        <v>3.663003663003663E-3</v>
      </c>
      <c r="M696">
        <v>4.7877778621982996E-2</v>
      </c>
      <c r="N696">
        <v>0</v>
      </c>
      <c r="O696">
        <v>0.47916666666666669</v>
      </c>
      <c r="P696">
        <v>0</v>
      </c>
      <c r="Q696">
        <v>0.10084944095464274</v>
      </c>
      <c r="R696" s="7">
        <v>1768</v>
      </c>
      <c r="S696" s="7"/>
      <c r="T696" s="3">
        <v>1544</v>
      </c>
      <c r="U696" s="3">
        <v>58.06</v>
      </c>
      <c r="V696" s="3">
        <v>0</v>
      </c>
      <c r="W696" s="3">
        <v>0.06</v>
      </c>
      <c r="X696" s="3">
        <v>4.95</v>
      </c>
      <c r="Y696" s="3">
        <v>0.93</v>
      </c>
      <c r="Z696" s="3">
        <v>0.41</v>
      </c>
      <c r="AA696" s="3">
        <v>0</v>
      </c>
      <c r="AB696" s="3">
        <v>0</v>
      </c>
      <c r="AC696" s="3">
        <v>0.17</v>
      </c>
      <c r="AD696" s="3">
        <v>0</v>
      </c>
      <c r="AE696" s="3">
        <v>0.12</v>
      </c>
      <c r="AF696" s="3">
        <v>4.08</v>
      </c>
      <c r="AG696" s="3">
        <v>6.3</v>
      </c>
      <c r="AH696" s="3">
        <v>66.81</v>
      </c>
      <c r="AI696" s="3">
        <v>80.5</v>
      </c>
      <c r="AJ696" s="3">
        <v>31.51</v>
      </c>
      <c r="AK696" s="3">
        <v>0.52</v>
      </c>
      <c r="AL696" s="3">
        <v>4.0199999999999996</v>
      </c>
      <c r="AM696" s="3">
        <v>3.44</v>
      </c>
      <c r="AN696" s="3">
        <v>0.82</v>
      </c>
      <c r="AO696" s="3">
        <v>7.46</v>
      </c>
      <c r="AP696" s="3">
        <v>0.06</v>
      </c>
      <c r="AQ696" s="3">
        <v>0.06</v>
      </c>
    </row>
    <row r="697" spans="1:43" ht="15.5">
      <c r="A697" s="3" t="s">
        <v>301</v>
      </c>
      <c r="B697" s="3" t="s">
        <v>18</v>
      </c>
      <c r="C697" s="2">
        <v>2</v>
      </c>
      <c r="D697" s="3" t="s">
        <v>24</v>
      </c>
      <c r="E697" s="3">
        <v>1</v>
      </c>
      <c r="F697" s="3">
        <v>192</v>
      </c>
      <c r="G697" s="3">
        <v>30</v>
      </c>
      <c r="H697" s="3">
        <v>2</v>
      </c>
      <c r="I697" s="18">
        <v>27000000</v>
      </c>
      <c r="J697" s="18">
        <v>27000000</v>
      </c>
      <c r="K697" s="3">
        <v>0</v>
      </c>
      <c r="L697" s="5">
        <v>5.1587301587301584E-2</v>
      </c>
      <c r="M697">
        <v>0.11532922791777435</v>
      </c>
      <c r="N697">
        <v>7.256944444444445E-2</v>
      </c>
      <c r="O697">
        <v>0.68055555555555558</v>
      </c>
      <c r="P697">
        <v>5.7142857142857143E-3</v>
      </c>
      <c r="Q697">
        <v>0.12338945018633161</v>
      </c>
      <c r="R697" s="7">
        <v>1380911</v>
      </c>
      <c r="S697" s="7">
        <v>1789324</v>
      </c>
      <c r="T697" s="3">
        <v>1385</v>
      </c>
      <c r="U697" s="3">
        <v>53.33</v>
      </c>
      <c r="V697" s="3">
        <v>20</v>
      </c>
      <c r="W697" s="3">
        <v>0.06</v>
      </c>
      <c r="X697" s="3">
        <v>5.59</v>
      </c>
      <c r="Y697" s="3">
        <v>0.78</v>
      </c>
      <c r="Z697" s="3">
        <v>0.19</v>
      </c>
      <c r="AA697" s="3">
        <v>0</v>
      </c>
      <c r="AB697" s="3">
        <v>0.19</v>
      </c>
      <c r="AC697" s="3">
        <v>0.91</v>
      </c>
      <c r="AD697" s="3">
        <v>42.86</v>
      </c>
      <c r="AE697" s="3">
        <v>0</v>
      </c>
      <c r="AF697" s="3">
        <v>0.39</v>
      </c>
      <c r="AG697" s="3">
        <v>0.78</v>
      </c>
      <c r="AH697" s="3">
        <v>90.66</v>
      </c>
      <c r="AI697" s="3">
        <v>93.41</v>
      </c>
      <c r="AJ697" s="3">
        <v>62.07</v>
      </c>
      <c r="AK697" s="3">
        <v>0</v>
      </c>
      <c r="AL697" s="3">
        <v>7.34</v>
      </c>
      <c r="AM697" s="3">
        <v>1.1000000000000001</v>
      </c>
      <c r="AN697" s="3">
        <v>0.52</v>
      </c>
      <c r="AO697" s="3">
        <v>6.3</v>
      </c>
      <c r="AP697" s="3">
        <v>0</v>
      </c>
      <c r="AQ697" s="3">
        <v>0</v>
      </c>
    </row>
    <row r="698" spans="1:43">
      <c r="A698" s="3" t="s">
        <v>201</v>
      </c>
      <c r="B698" s="3" t="s">
        <v>159</v>
      </c>
      <c r="C698" s="2">
        <v>3</v>
      </c>
      <c r="D698" s="3" t="s">
        <v>24</v>
      </c>
      <c r="E698" s="3">
        <v>1</v>
      </c>
      <c r="F698" s="3">
        <v>180</v>
      </c>
      <c r="G698" s="3">
        <v>33</v>
      </c>
      <c r="H698" s="3">
        <v>1</v>
      </c>
      <c r="I698" s="18">
        <v>800000</v>
      </c>
      <c r="J698" s="18">
        <v>800000</v>
      </c>
      <c r="K698" s="3">
        <v>0</v>
      </c>
      <c r="L698" s="3">
        <v>5.4945054945054941E-3</v>
      </c>
      <c r="M698">
        <v>6.9722221864660802E-2</v>
      </c>
      <c r="N698">
        <v>9.505772005772007E-3</v>
      </c>
      <c r="O698">
        <v>0.88888888888888884</v>
      </c>
      <c r="P698">
        <v>0</v>
      </c>
      <c r="Q698">
        <v>0.13923692847991015</v>
      </c>
      <c r="R698" s="7">
        <v>6273</v>
      </c>
      <c r="S698" s="7">
        <v>14128.5</v>
      </c>
      <c r="T698" s="3">
        <v>2206</v>
      </c>
      <c r="U698" s="3">
        <v>43.48</v>
      </c>
      <c r="V698" s="3">
        <v>16.670000000000002</v>
      </c>
      <c r="W698" s="3">
        <v>0.24</v>
      </c>
      <c r="X698" s="3">
        <v>5.22</v>
      </c>
      <c r="Y698" s="3">
        <v>0.37</v>
      </c>
      <c r="Z698" s="3">
        <v>0.12</v>
      </c>
      <c r="AA698" s="3">
        <v>0</v>
      </c>
      <c r="AB698" s="3">
        <v>0</v>
      </c>
      <c r="AC698" s="3">
        <v>0.2</v>
      </c>
      <c r="AD698" s="3">
        <v>40</v>
      </c>
      <c r="AE698" s="3">
        <v>0</v>
      </c>
      <c r="AF698" s="3">
        <v>1.55</v>
      </c>
      <c r="AG698" s="3">
        <v>0.78</v>
      </c>
      <c r="AH698" s="3">
        <v>75.66</v>
      </c>
      <c r="AI698" s="3">
        <v>85.41</v>
      </c>
      <c r="AJ698" s="3">
        <v>52.26</v>
      </c>
      <c r="AK698" s="3">
        <v>0.04</v>
      </c>
      <c r="AL698" s="3">
        <v>5.0999999999999996</v>
      </c>
      <c r="AM698" s="3">
        <v>1.8</v>
      </c>
      <c r="AN698" s="3">
        <v>0.28999999999999998</v>
      </c>
      <c r="AO698" s="3">
        <v>8.49</v>
      </c>
      <c r="AP698" s="3">
        <v>0.04</v>
      </c>
      <c r="AQ698" s="3">
        <v>0</v>
      </c>
    </row>
    <row r="699" spans="1:43" ht="15.5">
      <c r="A699" s="3" t="s">
        <v>1618</v>
      </c>
      <c r="B699" s="3" t="s">
        <v>192</v>
      </c>
      <c r="C699" s="2">
        <v>2</v>
      </c>
      <c r="D699" s="3" t="s">
        <v>24</v>
      </c>
      <c r="E699" s="3">
        <v>1</v>
      </c>
      <c r="F699" s="3">
        <v>180</v>
      </c>
      <c r="G699" s="3">
        <v>29</v>
      </c>
      <c r="H699" s="3">
        <v>1</v>
      </c>
      <c r="I699" s="18">
        <v>1500000</v>
      </c>
      <c r="J699" s="18">
        <v>1500000</v>
      </c>
      <c r="K699" s="3">
        <v>0</v>
      </c>
      <c r="L699" s="5">
        <v>3.968253968253968E-3</v>
      </c>
      <c r="M699">
        <v>5.3230333941733723E-3</v>
      </c>
      <c r="N699">
        <v>3.3006535947712416E-3</v>
      </c>
      <c r="O699">
        <v>3.5714285714285712E-2</v>
      </c>
      <c r="P699">
        <v>0</v>
      </c>
      <c r="Q699">
        <v>6.925119683933569E-3</v>
      </c>
      <c r="R699" s="7">
        <v>0</v>
      </c>
      <c r="S699" s="7">
        <v>0</v>
      </c>
      <c r="T699" s="3">
        <v>666</v>
      </c>
      <c r="U699" s="3">
        <v>25</v>
      </c>
      <c r="V699" s="3">
        <v>0</v>
      </c>
      <c r="W699" s="3">
        <v>0.14000000000000001</v>
      </c>
      <c r="X699" s="3">
        <v>2.97</v>
      </c>
      <c r="Y699" s="3">
        <v>1.89</v>
      </c>
      <c r="Z699" s="3">
        <v>0.27</v>
      </c>
      <c r="AA699" s="3">
        <v>0</v>
      </c>
      <c r="AB699" s="3">
        <v>0</v>
      </c>
      <c r="AC699" s="3">
        <v>0.41</v>
      </c>
      <c r="AD699" s="3">
        <v>66.67</v>
      </c>
      <c r="AE699" s="3">
        <v>0</v>
      </c>
      <c r="AF699" s="3">
        <v>1.08</v>
      </c>
      <c r="AG699" s="3">
        <v>1.22</v>
      </c>
      <c r="AH699" s="3">
        <v>81.069999999999993</v>
      </c>
      <c r="AI699" s="3">
        <v>83.59</v>
      </c>
      <c r="AJ699" s="3">
        <v>66.67</v>
      </c>
      <c r="AK699" s="3">
        <v>0.14000000000000001</v>
      </c>
      <c r="AL699" s="3">
        <v>4.05</v>
      </c>
      <c r="AM699" s="3">
        <v>1.35</v>
      </c>
      <c r="AN699" s="3">
        <v>0.41</v>
      </c>
      <c r="AO699" s="3">
        <v>2.7</v>
      </c>
      <c r="AP699" s="3">
        <v>0.41</v>
      </c>
      <c r="AQ699" s="3">
        <v>2.0299999999999998</v>
      </c>
    </row>
    <row r="700" spans="1:43" ht="15.5">
      <c r="A700" s="2" t="s">
        <v>1086</v>
      </c>
      <c r="B700" s="3" t="s">
        <v>130</v>
      </c>
      <c r="C700" s="2">
        <v>3</v>
      </c>
      <c r="D700" s="3" t="s">
        <v>24</v>
      </c>
      <c r="E700" s="3">
        <v>1</v>
      </c>
      <c r="F700" s="3">
        <v>180</v>
      </c>
      <c r="G700" s="3">
        <v>33</v>
      </c>
      <c r="H700" s="3">
        <v>1</v>
      </c>
      <c r="I700" s="20">
        <v>1000000</v>
      </c>
      <c r="J700" s="20">
        <v>1000000</v>
      </c>
      <c r="K700" s="3">
        <v>0</v>
      </c>
      <c r="L700" s="5">
        <v>1.0073260073260074E-2</v>
      </c>
      <c r="M700">
        <v>0.10051673949990686</v>
      </c>
      <c r="N700">
        <v>2.5000000000000001E-2</v>
      </c>
      <c r="O700">
        <v>0.58333333333333337</v>
      </c>
      <c r="P700">
        <v>0</v>
      </c>
      <c r="Q700">
        <v>0.14459074582071266</v>
      </c>
      <c r="R700" s="7">
        <v>22749</v>
      </c>
      <c r="S700" s="7"/>
      <c r="T700" s="3">
        <v>2096</v>
      </c>
      <c r="U700" s="3">
        <v>43.24</v>
      </c>
      <c r="V700" s="3">
        <v>18.18</v>
      </c>
      <c r="W700" s="3">
        <v>0.21</v>
      </c>
      <c r="X700" s="3">
        <v>5.84</v>
      </c>
      <c r="Y700" s="3">
        <v>1.33</v>
      </c>
      <c r="Z700" s="3">
        <v>0.17</v>
      </c>
      <c r="AA700" s="3">
        <v>0.04</v>
      </c>
      <c r="AB700" s="3">
        <v>0</v>
      </c>
      <c r="AC700" s="3">
        <v>0.3</v>
      </c>
      <c r="AD700" s="3">
        <v>14.29</v>
      </c>
      <c r="AE700" s="3">
        <v>0</v>
      </c>
      <c r="AF700" s="3">
        <v>2.66</v>
      </c>
      <c r="AG700" s="3">
        <v>2.06</v>
      </c>
      <c r="AH700" s="3">
        <v>77.03</v>
      </c>
      <c r="AI700" s="3">
        <v>84.49</v>
      </c>
      <c r="AJ700" s="3">
        <v>41.18</v>
      </c>
      <c r="AK700" s="3">
        <v>0.43</v>
      </c>
      <c r="AL700" s="3">
        <v>5.45</v>
      </c>
      <c r="AM700" s="3">
        <v>2.96</v>
      </c>
      <c r="AN700" s="3">
        <v>1.03</v>
      </c>
      <c r="AO700" s="3">
        <v>8.9700000000000006</v>
      </c>
      <c r="AP700" s="3">
        <v>0</v>
      </c>
      <c r="AQ700" s="3">
        <v>0</v>
      </c>
    </row>
    <row r="701" spans="1:43">
      <c r="A701" s="3" t="s">
        <v>1619</v>
      </c>
      <c r="B701" s="3" t="s">
        <v>144</v>
      </c>
      <c r="C701" s="2">
        <v>3</v>
      </c>
      <c r="D701" s="3" t="s">
        <v>24</v>
      </c>
      <c r="E701" s="3">
        <v>1</v>
      </c>
      <c r="F701" s="3">
        <v>180</v>
      </c>
      <c r="G701" s="3">
        <v>25</v>
      </c>
      <c r="H701" s="3">
        <v>1</v>
      </c>
      <c r="I701" s="18">
        <v>5000000</v>
      </c>
      <c r="J701" s="18">
        <v>5000000</v>
      </c>
      <c r="K701" s="3">
        <v>0</v>
      </c>
      <c r="L701" s="3">
        <v>1.0073260073260074E-2</v>
      </c>
      <c r="M701">
        <v>0.1170452292742762</v>
      </c>
      <c r="N701">
        <v>2.5892857142857141E-2</v>
      </c>
      <c r="O701">
        <v>2.0833333333333335</v>
      </c>
      <c r="P701">
        <v>0</v>
      </c>
      <c r="Q701">
        <v>0.30297929294311154</v>
      </c>
      <c r="R701" s="7">
        <v>170374</v>
      </c>
      <c r="S701" s="7">
        <v>0</v>
      </c>
      <c r="T701" s="3">
        <v>1207</v>
      </c>
      <c r="U701" s="3">
        <v>41.18</v>
      </c>
      <c r="V701" s="3">
        <v>12.5</v>
      </c>
      <c r="W701" s="3">
        <v>0</v>
      </c>
      <c r="X701" s="3">
        <v>3.8</v>
      </c>
      <c r="Y701" s="3">
        <v>0.89</v>
      </c>
      <c r="Z701" s="3">
        <v>0.15</v>
      </c>
      <c r="AA701" s="3">
        <v>0</v>
      </c>
      <c r="AB701" s="3">
        <v>0</v>
      </c>
      <c r="AC701" s="3">
        <v>0.15</v>
      </c>
      <c r="AD701" s="3">
        <v>50</v>
      </c>
      <c r="AE701" s="3">
        <v>0.15</v>
      </c>
      <c r="AF701" s="3">
        <v>2.09</v>
      </c>
      <c r="AG701" s="3">
        <v>1.71</v>
      </c>
      <c r="AH701" s="3">
        <v>75</v>
      </c>
      <c r="AI701" s="3">
        <v>85</v>
      </c>
      <c r="AJ701" s="3">
        <v>48.21</v>
      </c>
      <c r="AK701" s="3">
        <v>0.37</v>
      </c>
      <c r="AL701" s="3">
        <v>3.88</v>
      </c>
      <c r="AM701" s="3">
        <v>2.39</v>
      </c>
      <c r="AN701" s="3">
        <v>0.52</v>
      </c>
      <c r="AO701" s="3">
        <v>7.68</v>
      </c>
      <c r="AP701" s="3">
        <v>0</v>
      </c>
      <c r="AQ701" s="3">
        <v>0</v>
      </c>
    </row>
    <row r="702" spans="1:43" ht="15.5">
      <c r="A702" s="2" t="s">
        <v>1087</v>
      </c>
      <c r="B702" s="3" t="s">
        <v>30</v>
      </c>
      <c r="C702" s="2">
        <v>2</v>
      </c>
      <c r="D702" s="3" t="s">
        <v>39</v>
      </c>
      <c r="E702" s="3">
        <v>1</v>
      </c>
      <c r="F702" s="3">
        <v>187</v>
      </c>
      <c r="G702" s="3">
        <v>29</v>
      </c>
      <c r="H702" s="3">
        <v>4</v>
      </c>
      <c r="I702" s="18">
        <v>15000000</v>
      </c>
      <c r="J702" s="18">
        <v>15000000</v>
      </c>
      <c r="K702" s="3">
        <v>0</v>
      </c>
      <c r="L702" s="5">
        <v>7.1428571428571425E-2</v>
      </c>
      <c r="M702">
        <v>8.2214792528847599E-2</v>
      </c>
      <c r="N702">
        <v>7.1428571428571425E-2</v>
      </c>
      <c r="O702">
        <v>0.26315789473684209</v>
      </c>
      <c r="P702">
        <v>0.01</v>
      </c>
      <c r="Q702">
        <v>4.7616552538462989E-2</v>
      </c>
      <c r="R702" s="7">
        <v>1046397</v>
      </c>
      <c r="S702" s="7">
        <v>1034782.5</v>
      </c>
      <c r="T702" s="3">
        <v>637</v>
      </c>
      <c r="U702" s="3">
        <v>22.22</v>
      </c>
      <c r="V702" s="3">
        <v>0</v>
      </c>
      <c r="W702" s="3">
        <v>0</v>
      </c>
      <c r="X702" s="3">
        <v>1.84</v>
      </c>
      <c r="Y702" s="3">
        <v>1.27</v>
      </c>
      <c r="Z702" s="3">
        <v>0</v>
      </c>
      <c r="AA702" s="3">
        <v>0</v>
      </c>
      <c r="AB702" s="3">
        <v>0.42</v>
      </c>
      <c r="AC702" s="3">
        <v>2.4</v>
      </c>
      <c r="AD702" s="3">
        <v>29.41</v>
      </c>
      <c r="AE702" s="3">
        <v>0</v>
      </c>
      <c r="AF702" s="3">
        <v>1.7</v>
      </c>
      <c r="AG702" s="3">
        <v>3.67</v>
      </c>
      <c r="AH702" s="3">
        <v>84.91</v>
      </c>
      <c r="AI702" s="3">
        <v>87.13</v>
      </c>
      <c r="AJ702" s="3">
        <v>61.11</v>
      </c>
      <c r="AK702" s="3">
        <v>0.28000000000000003</v>
      </c>
      <c r="AL702" s="3">
        <v>7.49</v>
      </c>
      <c r="AM702" s="3">
        <v>5.37</v>
      </c>
      <c r="AN702" s="3">
        <v>2.2599999999999998</v>
      </c>
      <c r="AO702" s="3">
        <v>9.4700000000000006</v>
      </c>
      <c r="AP702" s="3">
        <v>0.28000000000000003</v>
      </c>
      <c r="AQ702" s="3">
        <v>1.1299999999999999</v>
      </c>
    </row>
    <row r="703" spans="1:43" ht="15.5">
      <c r="A703" s="2" t="s">
        <v>1088</v>
      </c>
      <c r="B703" s="3" t="s">
        <v>167</v>
      </c>
      <c r="C703" s="2">
        <v>3</v>
      </c>
      <c r="D703" s="3" t="s">
        <v>13</v>
      </c>
      <c r="E703" s="3">
        <v>1</v>
      </c>
      <c r="F703" s="3">
        <v>171</v>
      </c>
      <c r="G703" s="3">
        <v>25</v>
      </c>
      <c r="H703" s="3">
        <v>3</v>
      </c>
      <c r="I703" s="18">
        <v>2750000</v>
      </c>
      <c r="J703" s="18">
        <v>2750000</v>
      </c>
      <c r="K703" s="3">
        <v>0</v>
      </c>
      <c r="L703" s="5">
        <v>5.4945054945054941E-3</v>
      </c>
      <c r="M703">
        <v>6.6135636437780684E-2</v>
      </c>
      <c r="N703">
        <v>1.2692307692307694E-2</v>
      </c>
      <c r="O703">
        <v>0.5</v>
      </c>
      <c r="P703">
        <v>0</v>
      </c>
      <c r="Q703">
        <v>0.10486857171490691</v>
      </c>
      <c r="R703" s="7">
        <v>209</v>
      </c>
      <c r="S703" s="7">
        <v>22458</v>
      </c>
      <c r="T703" s="3">
        <v>1495</v>
      </c>
      <c r="U703" s="3">
        <v>33.33</v>
      </c>
      <c r="V703" s="3">
        <v>16.670000000000002</v>
      </c>
      <c r="W703" s="3">
        <v>0.12</v>
      </c>
      <c r="X703" s="3">
        <v>3.67</v>
      </c>
      <c r="Y703" s="3">
        <v>0.6</v>
      </c>
      <c r="Z703" s="3">
        <v>0.12</v>
      </c>
      <c r="AA703" s="3">
        <v>0</v>
      </c>
      <c r="AB703" s="3">
        <v>0.06</v>
      </c>
      <c r="AC703" s="3">
        <v>0.48</v>
      </c>
      <c r="AD703" s="3">
        <v>37.5</v>
      </c>
      <c r="AE703" s="3">
        <v>0.12</v>
      </c>
      <c r="AF703" s="3">
        <v>2.35</v>
      </c>
      <c r="AG703" s="3">
        <v>2.77</v>
      </c>
      <c r="AH703" s="3">
        <v>73.08</v>
      </c>
      <c r="AI703" s="3">
        <v>80.05</v>
      </c>
      <c r="AJ703" s="3">
        <v>48.48</v>
      </c>
      <c r="AK703" s="3">
        <v>0.6</v>
      </c>
      <c r="AL703" s="3">
        <v>5</v>
      </c>
      <c r="AM703" s="3">
        <v>3.31</v>
      </c>
      <c r="AN703" s="3">
        <v>0.9</v>
      </c>
      <c r="AO703" s="3">
        <v>6.44</v>
      </c>
      <c r="AP703" s="3">
        <v>0.36</v>
      </c>
      <c r="AQ703" s="3">
        <v>1.44</v>
      </c>
    </row>
    <row r="704" spans="1:43">
      <c r="A704" s="2" t="s">
        <v>1089</v>
      </c>
      <c r="B704" s="3" t="s">
        <v>12</v>
      </c>
      <c r="C704" s="2">
        <v>3</v>
      </c>
      <c r="D704" s="3" t="s">
        <v>68</v>
      </c>
      <c r="E704" s="3">
        <v>1</v>
      </c>
      <c r="F704" s="3">
        <v>190</v>
      </c>
      <c r="G704" s="3">
        <v>19</v>
      </c>
      <c r="H704" s="3">
        <v>4</v>
      </c>
      <c r="I704" s="18">
        <v>8000000</v>
      </c>
      <c r="J704" s="18">
        <v>8000000</v>
      </c>
      <c r="K704" s="3">
        <v>0</v>
      </c>
      <c r="L704" s="3">
        <v>5.4945054945054944E-2</v>
      </c>
      <c r="M704">
        <v>0.27406669379921278</v>
      </c>
      <c r="N704">
        <v>5.9523809523809521E-2</v>
      </c>
      <c r="O704">
        <v>2.8571428571428572</v>
      </c>
      <c r="P704">
        <v>0</v>
      </c>
      <c r="Q704">
        <v>0.57857581636760769</v>
      </c>
      <c r="R704" s="7">
        <v>40804</v>
      </c>
      <c r="S704" s="7">
        <v>255637</v>
      </c>
      <c r="T704" s="3">
        <v>1035</v>
      </c>
      <c r="U704" s="3">
        <v>60.32</v>
      </c>
      <c r="V704" s="3">
        <v>0</v>
      </c>
      <c r="W704" s="3">
        <v>0.43</v>
      </c>
      <c r="X704" s="3">
        <v>6.35</v>
      </c>
      <c r="Y704" s="3">
        <v>1.3</v>
      </c>
      <c r="Z704" s="3">
        <v>0.43</v>
      </c>
      <c r="AA704" s="3">
        <v>0.09</v>
      </c>
      <c r="AB704" s="3">
        <v>0.09</v>
      </c>
      <c r="AC704" s="3">
        <v>0.17</v>
      </c>
      <c r="AD704" s="3">
        <v>100</v>
      </c>
      <c r="AE704" s="3">
        <v>0</v>
      </c>
      <c r="AF704" s="3">
        <v>0</v>
      </c>
      <c r="AG704" s="3">
        <v>0.78</v>
      </c>
      <c r="AH704" s="3">
        <v>89.5</v>
      </c>
      <c r="AI704" s="3">
        <v>92.19</v>
      </c>
      <c r="AJ704" s="3">
        <v>50</v>
      </c>
      <c r="AK704" s="3">
        <v>0</v>
      </c>
      <c r="AL704" s="3">
        <v>4.3499999999999996</v>
      </c>
      <c r="AM704" s="3">
        <v>0.35</v>
      </c>
      <c r="AN704" s="3">
        <v>0.35</v>
      </c>
      <c r="AO704" s="3">
        <v>7.13</v>
      </c>
      <c r="AP704" s="3">
        <v>0</v>
      </c>
      <c r="AQ704" s="3">
        <v>0</v>
      </c>
    </row>
    <row r="705" spans="1:43" ht="15.5">
      <c r="A705" s="2" t="s">
        <v>1090</v>
      </c>
      <c r="B705" s="3" t="s">
        <v>156</v>
      </c>
      <c r="C705" s="2">
        <v>2</v>
      </c>
      <c r="D705" s="3" t="s">
        <v>147</v>
      </c>
      <c r="E705" s="3">
        <v>1</v>
      </c>
      <c r="F705" s="3">
        <v>187</v>
      </c>
      <c r="G705" s="3">
        <v>25</v>
      </c>
      <c r="H705" s="3">
        <v>1</v>
      </c>
      <c r="I705" s="18">
        <v>7000000</v>
      </c>
      <c r="J705" s="18">
        <v>7000000</v>
      </c>
      <c r="K705" s="3">
        <v>0</v>
      </c>
      <c r="L705" s="5">
        <v>3.968253968253968E-3</v>
      </c>
      <c r="M705">
        <v>8.1830196386387787E-3</v>
      </c>
      <c r="N705">
        <v>4.91759702286018E-3</v>
      </c>
      <c r="O705">
        <v>4.5751633986928102E-2</v>
      </c>
      <c r="P705">
        <v>0</v>
      </c>
      <c r="Q705">
        <v>1.1117531224352521E-2</v>
      </c>
      <c r="R705" s="7">
        <v>5644</v>
      </c>
      <c r="S705" s="7">
        <v>20834</v>
      </c>
      <c r="T705" s="3">
        <v>1147</v>
      </c>
      <c r="U705" s="3">
        <v>30.51</v>
      </c>
      <c r="V705" s="3">
        <v>14.29</v>
      </c>
      <c r="W705" s="3">
        <v>0</v>
      </c>
      <c r="X705" s="3">
        <v>3.14</v>
      </c>
      <c r="Y705" s="3">
        <v>2.12</v>
      </c>
      <c r="Z705" s="3">
        <v>0.16</v>
      </c>
      <c r="AA705" s="3">
        <v>0</v>
      </c>
      <c r="AB705" s="3">
        <v>0</v>
      </c>
      <c r="AC705" s="3">
        <v>1.02</v>
      </c>
      <c r="AD705" s="3">
        <v>23.08</v>
      </c>
      <c r="AE705" s="3">
        <v>0</v>
      </c>
      <c r="AF705" s="3">
        <v>0.55000000000000004</v>
      </c>
      <c r="AG705" s="3">
        <v>2.35</v>
      </c>
      <c r="AH705" s="3">
        <v>86.95</v>
      </c>
      <c r="AI705" s="3">
        <v>90.72</v>
      </c>
      <c r="AJ705" s="3">
        <v>51.16</v>
      </c>
      <c r="AK705" s="3">
        <v>0.08</v>
      </c>
      <c r="AL705" s="3">
        <v>6.83</v>
      </c>
      <c r="AM705" s="3">
        <v>1.26</v>
      </c>
      <c r="AN705" s="3">
        <v>0.47</v>
      </c>
      <c r="AO705" s="3">
        <v>5.18</v>
      </c>
      <c r="AP705" s="3">
        <v>0</v>
      </c>
      <c r="AQ705" s="3">
        <v>0</v>
      </c>
    </row>
    <row r="706" spans="1:43" ht="15.5">
      <c r="A706" s="2" t="s">
        <v>1091</v>
      </c>
      <c r="B706" s="3" t="s">
        <v>88</v>
      </c>
      <c r="C706" s="2">
        <v>2</v>
      </c>
      <c r="D706" s="3" t="s">
        <v>108</v>
      </c>
      <c r="E706" s="3">
        <v>1</v>
      </c>
      <c r="F706" s="3">
        <v>178</v>
      </c>
      <c r="G706" s="3">
        <v>25</v>
      </c>
      <c r="H706" s="3">
        <v>3</v>
      </c>
      <c r="I706" s="20">
        <v>6000000</v>
      </c>
      <c r="J706" s="20">
        <v>6000000</v>
      </c>
      <c r="K706" s="3">
        <v>0</v>
      </c>
      <c r="L706" s="5">
        <v>7.9365079365079361E-3</v>
      </c>
      <c r="M706">
        <v>1.3045389506875348E-2</v>
      </c>
      <c r="N706">
        <v>7.2002072002071999E-3</v>
      </c>
      <c r="O706">
        <v>5.8823529411764705E-2</v>
      </c>
      <c r="P706">
        <v>0</v>
      </c>
      <c r="Q706">
        <v>1.4163623318137617E-2</v>
      </c>
      <c r="R706" s="7">
        <v>0</v>
      </c>
      <c r="S706" s="7"/>
      <c r="T706" s="3">
        <v>2235</v>
      </c>
      <c r="U706" s="3">
        <v>38.33</v>
      </c>
      <c r="V706" s="3">
        <v>25</v>
      </c>
      <c r="W706" s="3">
        <v>0</v>
      </c>
      <c r="X706" s="3">
        <v>4.1900000000000004</v>
      </c>
      <c r="Y706" s="3">
        <v>2.0099999999999998</v>
      </c>
      <c r="Z706" s="3">
        <v>0.32</v>
      </c>
      <c r="AA706" s="3">
        <v>0</v>
      </c>
      <c r="AB706" s="3">
        <v>0.16</v>
      </c>
      <c r="AC706" s="3">
        <v>1.89</v>
      </c>
      <c r="AD706" s="3">
        <v>27.66</v>
      </c>
      <c r="AE706" s="3">
        <v>0.28000000000000003</v>
      </c>
      <c r="AF706" s="3">
        <v>1.41</v>
      </c>
      <c r="AG706" s="3">
        <v>4.03</v>
      </c>
      <c r="AH706" s="3">
        <v>77.069999999999993</v>
      </c>
      <c r="AI706" s="3">
        <v>81.569999999999993</v>
      </c>
      <c r="AJ706" s="3">
        <v>41.51</v>
      </c>
      <c r="AK706" s="3">
        <v>0.52</v>
      </c>
      <c r="AL706" s="3">
        <v>4.71</v>
      </c>
      <c r="AM706" s="3">
        <v>3.22</v>
      </c>
      <c r="AN706" s="3">
        <v>1.49</v>
      </c>
      <c r="AO706" s="3">
        <v>5.84</v>
      </c>
      <c r="AP706" s="3">
        <v>0.04</v>
      </c>
      <c r="AQ706" s="3">
        <v>0</v>
      </c>
    </row>
    <row r="707" spans="1:43">
      <c r="A707" s="2" t="s">
        <v>1093</v>
      </c>
      <c r="B707" s="3" t="s">
        <v>88</v>
      </c>
      <c r="C707" s="2">
        <v>1</v>
      </c>
      <c r="D707" s="3" t="s">
        <v>45</v>
      </c>
      <c r="E707" s="3">
        <v>1</v>
      </c>
      <c r="F707" s="3">
        <v>192</v>
      </c>
      <c r="G707" s="3">
        <v>21</v>
      </c>
      <c r="H707" s="3">
        <v>4</v>
      </c>
      <c r="I707" s="18">
        <v>22000000</v>
      </c>
      <c r="J707" s="18">
        <v>22000000</v>
      </c>
      <c r="K707" s="3">
        <v>0</v>
      </c>
      <c r="L707" s="6">
        <v>2.2250476795931343E-3</v>
      </c>
      <c r="M707">
        <v>8.9310861869960553E-3</v>
      </c>
      <c r="N707">
        <v>4.5126170126170125E-3</v>
      </c>
      <c r="O707">
        <v>0.1111111111111111</v>
      </c>
      <c r="P707">
        <v>9.6153846153846154E-5</v>
      </c>
      <c r="Q707">
        <v>1.6092078949904574E-2</v>
      </c>
      <c r="R707" s="7">
        <v>0</v>
      </c>
      <c r="S707" s="7">
        <v>12847</v>
      </c>
      <c r="T707" s="3">
        <v>2595</v>
      </c>
      <c r="U707" s="3">
        <v>42.21</v>
      </c>
      <c r="V707" s="3">
        <v>0</v>
      </c>
      <c r="W707" s="3">
        <v>0</v>
      </c>
      <c r="X707" s="3">
        <v>1.42</v>
      </c>
      <c r="Y707" s="3">
        <v>1.08</v>
      </c>
      <c r="Z707" s="3">
        <v>7.0000000000000007E-2</v>
      </c>
      <c r="AA707" s="3">
        <v>0</v>
      </c>
      <c r="AB707" s="3">
        <v>0.49</v>
      </c>
      <c r="AC707" s="3">
        <v>3.09</v>
      </c>
      <c r="AD707" s="3">
        <v>38.200000000000003</v>
      </c>
      <c r="AE707" s="3">
        <v>7.0000000000000007E-2</v>
      </c>
      <c r="AF707" s="3">
        <v>1.18</v>
      </c>
      <c r="AG707" s="3">
        <v>3.75</v>
      </c>
      <c r="AH707" s="3">
        <v>71.989999999999995</v>
      </c>
      <c r="AI707" s="3">
        <v>78.2</v>
      </c>
      <c r="AJ707" s="3">
        <v>40</v>
      </c>
      <c r="AK707" s="3">
        <v>0.28000000000000003</v>
      </c>
      <c r="AL707" s="3">
        <v>1.32</v>
      </c>
      <c r="AM707" s="3">
        <v>1.28</v>
      </c>
      <c r="AN707" s="3">
        <v>0.24</v>
      </c>
      <c r="AO707" s="3">
        <v>1.21</v>
      </c>
      <c r="AP707" s="3">
        <v>0</v>
      </c>
      <c r="AQ707" s="3">
        <v>0</v>
      </c>
    </row>
    <row r="708" spans="1:43">
      <c r="A708" s="2" t="s">
        <v>1094</v>
      </c>
      <c r="B708" s="3" t="s">
        <v>143</v>
      </c>
      <c r="C708" s="2">
        <v>1</v>
      </c>
      <c r="D708" s="3" t="s">
        <v>45</v>
      </c>
      <c r="E708" s="3">
        <v>0</v>
      </c>
      <c r="F708" s="3">
        <v>177</v>
      </c>
      <c r="G708" s="3">
        <v>20</v>
      </c>
      <c r="H708" s="3">
        <v>1</v>
      </c>
      <c r="I708" s="20">
        <v>4000000</v>
      </c>
      <c r="J708" s="20">
        <v>4000000</v>
      </c>
      <c r="K708" s="3">
        <v>0</v>
      </c>
      <c r="L708" s="6">
        <v>3.178639542275906E-4</v>
      </c>
      <c r="M708">
        <v>1.0487196694353603E-3</v>
      </c>
      <c r="N708">
        <v>4.7744653007810898E-4</v>
      </c>
      <c r="O708">
        <v>1.3888888888888888E-2</v>
      </c>
      <c r="P708">
        <v>0</v>
      </c>
      <c r="Q708">
        <v>2.1288597522430958E-3</v>
      </c>
      <c r="R708" s="7">
        <v>0</v>
      </c>
      <c r="S708" s="7"/>
      <c r="T708" s="3">
        <v>1115</v>
      </c>
      <c r="U708" s="3">
        <v>30.3</v>
      </c>
      <c r="V708" s="3">
        <v>50</v>
      </c>
      <c r="W708" s="3">
        <v>0</v>
      </c>
      <c r="X708" s="3">
        <v>1.61</v>
      </c>
      <c r="Y708" s="3">
        <v>0.97</v>
      </c>
      <c r="Z708" s="3">
        <v>0.24</v>
      </c>
      <c r="AA708" s="3">
        <v>0</v>
      </c>
      <c r="AB708" s="3">
        <v>0.08</v>
      </c>
      <c r="AC708" s="3">
        <v>0.97</v>
      </c>
      <c r="AD708" s="3">
        <v>41.67</v>
      </c>
      <c r="AE708" s="3">
        <v>0</v>
      </c>
      <c r="AF708" s="3">
        <v>0.48</v>
      </c>
      <c r="AG708" s="3">
        <v>3.47</v>
      </c>
      <c r="AH708" s="3">
        <v>85.57</v>
      </c>
      <c r="AI708" s="3">
        <v>86.77</v>
      </c>
      <c r="AJ708" s="3">
        <v>70</v>
      </c>
      <c r="AK708" s="3">
        <v>0.08</v>
      </c>
      <c r="AL708" s="3">
        <v>3.55</v>
      </c>
      <c r="AM708" s="3">
        <v>1.29</v>
      </c>
      <c r="AN708" s="3">
        <v>0.32</v>
      </c>
      <c r="AO708" s="3">
        <v>2.91</v>
      </c>
      <c r="AP708" s="3">
        <v>0</v>
      </c>
      <c r="AQ708" s="3">
        <v>0</v>
      </c>
    </row>
    <row r="709" spans="1:43" ht="15.5">
      <c r="A709" s="2" t="s">
        <v>1095</v>
      </c>
      <c r="B709" s="3" t="s">
        <v>166</v>
      </c>
      <c r="C709" s="2">
        <v>2</v>
      </c>
      <c r="D709" s="3" t="s">
        <v>111</v>
      </c>
      <c r="E709" s="3">
        <v>1</v>
      </c>
      <c r="F709" s="3">
        <v>185</v>
      </c>
      <c r="G709" s="3">
        <v>27</v>
      </c>
      <c r="H709" s="3">
        <v>1</v>
      </c>
      <c r="I709" s="18">
        <v>10000000</v>
      </c>
      <c r="J709" s="18">
        <v>10000000</v>
      </c>
      <c r="K709" s="3">
        <v>0</v>
      </c>
      <c r="L709" s="5">
        <v>3.968253968253968E-3</v>
      </c>
      <c r="M709">
        <v>9.690502822293898E-3</v>
      </c>
      <c r="N709">
        <v>6.8978640407211834E-3</v>
      </c>
      <c r="O709">
        <v>4.4444444444444439E-2</v>
      </c>
      <c r="P709">
        <v>0</v>
      </c>
      <c r="Q709">
        <v>1.0257540445833109E-2</v>
      </c>
      <c r="R709" s="7">
        <v>63991</v>
      </c>
      <c r="S709" s="7">
        <v>42856</v>
      </c>
      <c r="T709" s="3">
        <v>2206</v>
      </c>
      <c r="U709" s="3">
        <v>22.5</v>
      </c>
      <c r="V709" s="3">
        <v>20</v>
      </c>
      <c r="W709" s="3">
        <v>0.08</v>
      </c>
      <c r="X709" s="3">
        <v>3.1</v>
      </c>
      <c r="Y709" s="3">
        <v>0.65</v>
      </c>
      <c r="Z709" s="3">
        <v>0.16</v>
      </c>
      <c r="AA709" s="3">
        <v>0</v>
      </c>
      <c r="AB709" s="3">
        <v>0.08</v>
      </c>
      <c r="AC709" s="3">
        <v>0.78</v>
      </c>
      <c r="AD709" s="3">
        <v>26.32</v>
      </c>
      <c r="AE709" s="3">
        <v>0</v>
      </c>
      <c r="AF709" s="3">
        <v>1.47</v>
      </c>
      <c r="AG709" s="3">
        <v>2.12</v>
      </c>
      <c r="AH709" s="3">
        <v>76.53</v>
      </c>
      <c r="AI709" s="3">
        <v>82.95</v>
      </c>
      <c r="AJ709" s="3">
        <v>42.86</v>
      </c>
      <c r="AK709" s="3">
        <v>0.2</v>
      </c>
      <c r="AL709" s="3">
        <v>2.9</v>
      </c>
      <c r="AM709" s="3">
        <v>2</v>
      </c>
      <c r="AN709" s="3">
        <v>0.73</v>
      </c>
      <c r="AO709" s="3">
        <v>3.96</v>
      </c>
      <c r="AP709" s="3">
        <v>0.08</v>
      </c>
      <c r="AQ709" s="3">
        <v>0.08</v>
      </c>
    </row>
    <row r="710" spans="1:43" ht="15.5">
      <c r="A710" s="2" t="s">
        <v>1097</v>
      </c>
      <c r="B710" s="3" t="s">
        <v>107</v>
      </c>
      <c r="C710" s="2">
        <v>2</v>
      </c>
      <c r="D710" s="3" t="s">
        <v>13</v>
      </c>
      <c r="E710" s="3">
        <v>0</v>
      </c>
      <c r="F710" s="3">
        <v>178</v>
      </c>
      <c r="G710" s="3">
        <v>26</v>
      </c>
      <c r="H710" s="3">
        <v>2</v>
      </c>
      <c r="I710" s="18">
        <v>10000000</v>
      </c>
      <c r="J710" s="18">
        <v>10000000</v>
      </c>
      <c r="K710" s="3">
        <v>0</v>
      </c>
      <c r="L710" s="5">
        <v>7.9365079365079361E-3</v>
      </c>
      <c r="M710">
        <v>2.1293169076531115E-2</v>
      </c>
      <c r="N710">
        <v>1.3888888888888888E-2</v>
      </c>
      <c r="O710">
        <v>0.20833333333333334</v>
      </c>
      <c r="P710">
        <v>0</v>
      </c>
      <c r="Q710">
        <v>3.368328260558618E-2</v>
      </c>
      <c r="R710" s="7">
        <v>119840</v>
      </c>
      <c r="S710" s="7">
        <v>98678.769230769234</v>
      </c>
      <c r="T710" s="3">
        <v>1794</v>
      </c>
      <c r="U710" s="3">
        <v>43.59</v>
      </c>
      <c r="V710" s="3">
        <v>11.11</v>
      </c>
      <c r="W710" s="3">
        <v>0.3</v>
      </c>
      <c r="X710" s="3">
        <v>3.96</v>
      </c>
      <c r="Y710" s="3">
        <v>1.3</v>
      </c>
      <c r="Z710" s="3">
        <v>0.05</v>
      </c>
      <c r="AA710" s="3">
        <v>0</v>
      </c>
      <c r="AB710" s="3">
        <v>0.2</v>
      </c>
      <c r="AC710" s="3">
        <v>1.4</v>
      </c>
      <c r="AD710" s="3">
        <v>28.57</v>
      </c>
      <c r="AE710" s="3">
        <v>0.05</v>
      </c>
      <c r="AF710" s="3">
        <v>1.3</v>
      </c>
      <c r="AG710" s="3">
        <v>2.91</v>
      </c>
      <c r="AH710" s="3">
        <v>80.63</v>
      </c>
      <c r="AI710" s="3">
        <v>85.37</v>
      </c>
      <c r="AJ710" s="3">
        <v>44.83</v>
      </c>
      <c r="AK710" s="3">
        <v>0.3</v>
      </c>
      <c r="AL710" s="3">
        <v>4.16</v>
      </c>
      <c r="AM710" s="3">
        <v>1.71</v>
      </c>
      <c r="AN710" s="3">
        <v>0.65</v>
      </c>
      <c r="AO710" s="3">
        <v>4.62</v>
      </c>
      <c r="AP710" s="3">
        <v>0</v>
      </c>
      <c r="AQ710" s="3">
        <v>0</v>
      </c>
    </row>
    <row r="711" spans="1:43" ht="15.5">
      <c r="A711" s="2" t="s">
        <v>1098</v>
      </c>
      <c r="B711" s="3" t="s">
        <v>128</v>
      </c>
      <c r="C711" s="2">
        <v>2</v>
      </c>
      <c r="D711" s="3" t="s">
        <v>47</v>
      </c>
      <c r="E711" s="3">
        <v>1</v>
      </c>
      <c r="F711" s="3">
        <v>179</v>
      </c>
      <c r="G711" s="3">
        <v>24</v>
      </c>
      <c r="H711" s="3">
        <v>4</v>
      </c>
      <c r="I711" s="20">
        <v>25000000</v>
      </c>
      <c r="J711" s="20">
        <v>25000000</v>
      </c>
      <c r="K711" s="3">
        <v>0</v>
      </c>
      <c r="L711" s="5">
        <v>3.1746031746031744E-2</v>
      </c>
      <c r="M711">
        <v>5.4408220962135205E-2</v>
      </c>
      <c r="N711">
        <v>3.1418219461697719E-2</v>
      </c>
      <c r="O711">
        <v>0.39999999999999997</v>
      </c>
      <c r="P711">
        <v>1.9047619047619048E-3</v>
      </c>
      <c r="Q711">
        <v>7.4391219102254977E-2</v>
      </c>
      <c r="R711" s="7">
        <v>7343</v>
      </c>
      <c r="S711" s="7"/>
      <c r="T711" s="3">
        <v>2689</v>
      </c>
      <c r="U711" s="3">
        <v>42.11</v>
      </c>
      <c r="V711" s="3">
        <v>27.78</v>
      </c>
      <c r="W711" s="3">
        <v>0.27</v>
      </c>
      <c r="X711" s="3">
        <v>6.29</v>
      </c>
      <c r="Y711" s="3">
        <v>1.41</v>
      </c>
      <c r="Z711" s="3">
        <v>0.4</v>
      </c>
      <c r="AA711" s="3">
        <v>0</v>
      </c>
      <c r="AB711" s="3">
        <v>7.0000000000000007E-2</v>
      </c>
      <c r="AC711" s="3">
        <v>0.97</v>
      </c>
      <c r="AD711" s="3">
        <v>27.59</v>
      </c>
      <c r="AE711" s="3">
        <v>0</v>
      </c>
      <c r="AF711" s="3">
        <v>0.33</v>
      </c>
      <c r="AG711" s="3">
        <v>1.34</v>
      </c>
      <c r="AH711" s="3">
        <v>86.56</v>
      </c>
      <c r="AI711" s="3">
        <v>89.22</v>
      </c>
      <c r="AJ711" s="3">
        <v>55.56</v>
      </c>
      <c r="AK711" s="3">
        <v>0.1</v>
      </c>
      <c r="AL711" s="3">
        <v>7.46</v>
      </c>
      <c r="AM711" s="3">
        <v>1.31</v>
      </c>
      <c r="AN711" s="3">
        <v>0.5</v>
      </c>
      <c r="AO711" s="3">
        <v>7.8</v>
      </c>
      <c r="AP711" s="3">
        <v>0.03</v>
      </c>
      <c r="AQ711" s="3">
        <v>0</v>
      </c>
    </row>
    <row r="712" spans="1:43">
      <c r="A712" s="2" t="s">
        <v>1099</v>
      </c>
      <c r="B712" s="3" t="s">
        <v>72</v>
      </c>
      <c r="C712" s="2">
        <v>3</v>
      </c>
      <c r="D712" s="3" t="s">
        <v>108</v>
      </c>
      <c r="E712" s="3">
        <v>1</v>
      </c>
      <c r="F712" s="3">
        <v>190</v>
      </c>
      <c r="G712" s="3">
        <v>27</v>
      </c>
      <c r="H712" s="3">
        <v>2</v>
      </c>
      <c r="I712" s="18">
        <v>2500000</v>
      </c>
      <c r="J712" s="18">
        <v>2500000</v>
      </c>
      <c r="K712" s="3">
        <v>0</v>
      </c>
      <c r="L712" s="3">
        <v>1.0989010989010988E-2</v>
      </c>
      <c r="M712">
        <v>3.768211135793767E-2</v>
      </c>
      <c r="N712">
        <v>2.1780303030303032E-2</v>
      </c>
      <c r="O712">
        <v>0.2857142857142857</v>
      </c>
      <c r="P712">
        <v>0</v>
      </c>
      <c r="Q712">
        <v>5.4096916760137677E-2</v>
      </c>
      <c r="R712" s="7">
        <v>137060</v>
      </c>
      <c r="S712" s="7">
        <v>78563</v>
      </c>
      <c r="T712" s="3">
        <v>664</v>
      </c>
      <c r="U712" s="3">
        <v>56.25</v>
      </c>
      <c r="V712" s="3">
        <v>25</v>
      </c>
      <c r="W712" s="3">
        <v>0.14000000000000001</v>
      </c>
      <c r="X712" s="3">
        <v>4.07</v>
      </c>
      <c r="Y712" s="3">
        <v>1.22</v>
      </c>
      <c r="Z712" s="3">
        <v>0.54</v>
      </c>
      <c r="AA712" s="3">
        <v>0</v>
      </c>
      <c r="AB712" s="3">
        <v>0</v>
      </c>
      <c r="AC712" s="3">
        <v>0.27</v>
      </c>
      <c r="AD712" s="3">
        <v>0</v>
      </c>
      <c r="AE712" s="3">
        <v>0</v>
      </c>
      <c r="AF712" s="3">
        <v>0.27</v>
      </c>
      <c r="AG712" s="3">
        <v>0.68</v>
      </c>
      <c r="AH712" s="3">
        <v>85.1</v>
      </c>
      <c r="AI712" s="3">
        <v>92.03</v>
      </c>
      <c r="AJ712" s="3">
        <v>52.94</v>
      </c>
      <c r="AK712" s="3">
        <v>0</v>
      </c>
      <c r="AL712" s="3">
        <v>5.96</v>
      </c>
      <c r="AM712" s="3">
        <v>0.95</v>
      </c>
      <c r="AN712" s="3">
        <v>0.68</v>
      </c>
      <c r="AO712" s="3">
        <v>10.44</v>
      </c>
      <c r="AP712" s="3">
        <v>0</v>
      </c>
      <c r="AQ712" s="3">
        <v>0</v>
      </c>
    </row>
    <row r="713" spans="1:43" ht="15.5">
      <c r="A713" s="2" t="s">
        <v>1100</v>
      </c>
      <c r="B713" s="3" t="s">
        <v>84</v>
      </c>
      <c r="C713" s="2">
        <v>3</v>
      </c>
      <c r="D713" s="3" t="s">
        <v>108</v>
      </c>
      <c r="E713" s="3">
        <v>1</v>
      </c>
      <c r="F713" s="3">
        <v>188</v>
      </c>
      <c r="G713" s="3">
        <v>27</v>
      </c>
      <c r="H713" s="3">
        <v>5</v>
      </c>
      <c r="I713" s="20">
        <v>12000000</v>
      </c>
      <c r="J713" s="20">
        <v>12000000</v>
      </c>
      <c r="K713" s="3">
        <v>0</v>
      </c>
      <c r="L713" s="5">
        <v>6.4102564102564109E-3</v>
      </c>
      <c r="M713">
        <v>7.2535319160259959E-2</v>
      </c>
      <c r="N713">
        <v>1.5376984126984128E-2</v>
      </c>
      <c r="O713">
        <v>0.42857142857142855</v>
      </c>
      <c r="P713">
        <v>0</v>
      </c>
      <c r="Q713">
        <v>0.10433618547206468</v>
      </c>
      <c r="R713" s="7">
        <v>0</v>
      </c>
      <c r="S713" s="7"/>
      <c r="T713" s="3">
        <v>2213</v>
      </c>
      <c r="U713" s="3">
        <v>50</v>
      </c>
      <c r="V713" s="3">
        <v>28.57</v>
      </c>
      <c r="W713" s="3">
        <v>0.61</v>
      </c>
      <c r="X713" s="3">
        <v>6.75</v>
      </c>
      <c r="Y713" s="3">
        <v>0.81</v>
      </c>
      <c r="Z713" s="3">
        <v>0.16</v>
      </c>
      <c r="AA713" s="3">
        <v>0</v>
      </c>
      <c r="AB713" s="3">
        <v>0</v>
      </c>
      <c r="AC713" s="3">
        <v>0.28000000000000003</v>
      </c>
      <c r="AD713" s="3">
        <v>28.57</v>
      </c>
      <c r="AE713" s="3">
        <v>0.08</v>
      </c>
      <c r="AF713" s="3">
        <v>0.37</v>
      </c>
      <c r="AG713" s="3">
        <v>1.1399999999999999</v>
      </c>
      <c r="AH713" s="3">
        <v>82.38</v>
      </c>
      <c r="AI713" s="3">
        <v>89.32</v>
      </c>
      <c r="AJ713" s="3">
        <v>57.44</v>
      </c>
      <c r="AK713" s="3">
        <v>0.16</v>
      </c>
      <c r="AL713" s="3">
        <v>9.52</v>
      </c>
      <c r="AM713" s="3">
        <v>1.71</v>
      </c>
      <c r="AN713" s="3">
        <v>1.1000000000000001</v>
      </c>
      <c r="AO713" s="3">
        <v>11.79</v>
      </c>
      <c r="AP713" s="3">
        <v>0.04</v>
      </c>
      <c r="AQ713" s="3">
        <v>0</v>
      </c>
    </row>
    <row r="714" spans="1:43">
      <c r="A714" s="3" t="s">
        <v>237</v>
      </c>
      <c r="B714" s="3" t="s">
        <v>62</v>
      </c>
      <c r="C714" s="2">
        <v>3</v>
      </c>
      <c r="D714" s="3" t="s">
        <v>6</v>
      </c>
      <c r="E714" s="3">
        <v>1</v>
      </c>
      <c r="F714" s="3">
        <v>184</v>
      </c>
      <c r="G714" s="3">
        <v>26</v>
      </c>
      <c r="H714" s="3">
        <v>1</v>
      </c>
      <c r="I714" s="20">
        <v>10000000</v>
      </c>
      <c r="J714" s="20">
        <v>10000000</v>
      </c>
      <c r="K714" s="3">
        <v>0</v>
      </c>
      <c r="L714" s="3">
        <v>1.0989010989010988E-2</v>
      </c>
      <c r="M714">
        <v>5.0381303739004256E-2</v>
      </c>
      <c r="N714">
        <v>3.6375661375661374E-2</v>
      </c>
      <c r="O714">
        <v>0.44444444444444442</v>
      </c>
      <c r="P714">
        <v>1.6129032258064516E-4</v>
      </c>
      <c r="Q714">
        <v>6.4928524649398439E-2</v>
      </c>
      <c r="R714" s="7">
        <v>0</v>
      </c>
      <c r="S714" s="7"/>
      <c r="T714" s="3">
        <v>2376</v>
      </c>
      <c r="U714" s="3">
        <v>54.62</v>
      </c>
      <c r="V714" s="3">
        <v>20</v>
      </c>
      <c r="W714" s="3">
        <v>0.53</v>
      </c>
      <c r="X714" s="3">
        <v>4.96</v>
      </c>
      <c r="Y714" s="3">
        <v>1.55</v>
      </c>
      <c r="Z714" s="3">
        <v>0.34</v>
      </c>
      <c r="AA714" s="3">
        <v>0.04</v>
      </c>
      <c r="AB714" s="3">
        <v>0</v>
      </c>
      <c r="AC714" s="3">
        <v>0.27</v>
      </c>
      <c r="AD714" s="3">
        <v>0</v>
      </c>
      <c r="AE714" s="3">
        <v>0.04</v>
      </c>
      <c r="AF714" s="3">
        <v>0</v>
      </c>
      <c r="AG714" s="3">
        <v>0.23</v>
      </c>
      <c r="AH714" s="3">
        <v>89.52</v>
      </c>
      <c r="AI714" s="3">
        <v>92.45</v>
      </c>
      <c r="AJ714" s="3">
        <v>60</v>
      </c>
      <c r="AK714" s="3">
        <v>0.04</v>
      </c>
      <c r="AL714" s="3">
        <v>3.9</v>
      </c>
      <c r="AM714" s="3">
        <v>0.23</v>
      </c>
      <c r="AN714" s="3">
        <v>0.15</v>
      </c>
      <c r="AO714" s="3">
        <v>6.21</v>
      </c>
      <c r="AP714" s="3">
        <v>0</v>
      </c>
      <c r="AQ714" s="3">
        <v>0</v>
      </c>
    </row>
    <row r="715" spans="1:43">
      <c r="A715" s="2" t="s">
        <v>1101</v>
      </c>
      <c r="B715" s="3" t="s">
        <v>96</v>
      </c>
      <c r="C715" s="2">
        <v>3</v>
      </c>
      <c r="D715" s="3" t="s">
        <v>17</v>
      </c>
      <c r="E715" s="3">
        <v>1</v>
      </c>
      <c r="F715" s="3">
        <v>180</v>
      </c>
      <c r="G715" s="3">
        <v>28</v>
      </c>
      <c r="H715" s="3">
        <v>3</v>
      </c>
      <c r="I715" s="18">
        <v>4000000</v>
      </c>
      <c r="J715" s="18">
        <v>4000000</v>
      </c>
      <c r="K715" s="3">
        <v>0</v>
      </c>
      <c r="L715" s="3">
        <v>1.0989010989010988E-2</v>
      </c>
      <c r="M715">
        <v>2.8442570022641146E-2</v>
      </c>
      <c r="N715">
        <v>2.3268398268398268E-2</v>
      </c>
      <c r="O715">
        <v>0.14285714285714285</v>
      </c>
      <c r="P715">
        <v>0</v>
      </c>
      <c r="Q715">
        <v>2.591286022264529E-2</v>
      </c>
      <c r="R715" s="7">
        <v>4132</v>
      </c>
      <c r="S715" s="7">
        <v>16962</v>
      </c>
      <c r="T715" s="3">
        <v>3450</v>
      </c>
      <c r="U715" s="3">
        <v>44.93</v>
      </c>
      <c r="V715" s="3">
        <v>50</v>
      </c>
      <c r="W715" s="3">
        <v>0.13</v>
      </c>
      <c r="X715" s="3">
        <v>3.78</v>
      </c>
      <c r="Y715" s="3">
        <v>0.37</v>
      </c>
      <c r="Z715" s="3">
        <v>0.16</v>
      </c>
      <c r="AA715" s="3">
        <v>0</v>
      </c>
      <c r="AB715" s="3">
        <v>0.03</v>
      </c>
      <c r="AC715" s="3">
        <v>0.44</v>
      </c>
      <c r="AD715" s="3">
        <v>41.18</v>
      </c>
      <c r="AE715" s="3">
        <v>0.08</v>
      </c>
      <c r="AF715" s="3">
        <v>2.3199999999999998</v>
      </c>
      <c r="AG715" s="3">
        <v>1.7</v>
      </c>
      <c r="AH715" s="3">
        <v>80.22</v>
      </c>
      <c r="AI715" s="3">
        <v>87.66</v>
      </c>
      <c r="AJ715" s="3">
        <v>52.36</v>
      </c>
      <c r="AK715" s="3">
        <v>0.39</v>
      </c>
      <c r="AL715" s="3">
        <v>6.97</v>
      </c>
      <c r="AM715" s="3">
        <v>2.56</v>
      </c>
      <c r="AN715" s="3">
        <v>0.42</v>
      </c>
      <c r="AO715" s="3">
        <v>10.41</v>
      </c>
      <c r="AP715" s="3">
        <v>0.05</v>
      </c>
      <c r="AQ715" s="3">
        <v>0.05</v>
      </c>
    </row>
    <row r="716" spans="1:43">
      <c r="A716" s="2" t="s">
        <v>1102</v>
      </c>
      <c r="B716" s="3" t="s">
        <v>131</v>
      </c>
      <c r="C716" s="2">
        <v>1</v>
      </c>
      <c r="D716" s="3" t="s">
        <v>45</v>
      </c>
      <c r="E716" s="3">
        <v>1</v>
      </c>
      <c r="F716" s="3">
        <v>174</v>
      </c>
      <c r="G716" s="3">
        <v>22</v>
      </c>
      <c r="H716" s="3">
        <v>3</v>
      </c>
      <c r="I716" s="18">
        <v>6000000</v>
      </c>
      <c r="J716" s="18">
        <v>6000000</v>
      </c>
      <c r="K716" s="3">
        <v>0</v>
      </c>
      <c r="L716" s="2">
        <v>3.4965034965034965E-3</v>
      </c>
      <c r="M716">
        <v>5.2180221617207203E-3</v>
      </c>
      <c r="N716">
        <v>4.5469576719576717E-3</v>
      </c>
      <c r="O716">
        <v>2.1978021978021976E-2</v>
      </c>
      <c r="P716">
        <v>3.8461538461538462E-4</v>
      </c>
      <c r="Q716">
        <v>3.8906590882669531E-3</v>
      </c>
      <c r="R716" s="7">
        <v>31859</v>
      </c>
      <c r="S716" s="7">
        <v>170011</v>
      </c>
      <c r="T716" s="3">
        <v>1561</v>
      </c>
      <c r="U716" s="3">
        <v>41.18</v>
      </c>
      <c r="V716" s="3">
        <v>0</v>
      </c>
      <c r="W716" s="3">
        <v>0</v>
      </c>
      <c r="X716" s="3">
        <v>1.67</v>
      </c>
      <c r="Y716" s="3">
        <v>0.46</v>
      </c>
      <c r="Z716" s="3">
        <v>0</v>
      </c>
      <c r="AA716" s="3">
        <v>0</v>
      </c>
      <c r="AB716" s="3">
        <v>0.17</v>
      </c>
      <c r="AC716" s="3">
        <v>1.5</v>
      </c>
      <c r="AD716" s="3">
        <v>34.619999999999997</v>
      </c>
      <c r="AE716" s="3">
        <v>0</v>
      </c>
      <c r="AF716" s="3">
        <v>1.21</v>
      </c>
      <c r="AG716" s="3">
        <v>10.44</v>
      </c>
      <c r="AH716" s="3">
        <v>85.39</v>
      </c>
      <c r="AI716" s="3">
        <v>88.89</v>
      </c>
      <c r="AJ716" s="3">
        <v>66.67</v>
      </c>
      <c r="AK716" s="3">
        <v>0.06</v>
      </c>
      <c r="AL716" s="3">
        <v>1.33</v>
      </c>
      <c r="AM716" s="3">
        <v>1.21</v>
      </c>
      <c r="AN716" s="3">
        <v>0.4</v>
      </c>
      <c r="AO716" s="3">
        <v>2.08</v>
      </c>
      <c r="AP716" s="3">
        <v>0.06</v>
      </c>
      <c r="AQ716" s="3">
        <v>0.17</v>
      </c>
    </row>
    <row r="717" spans="1:43">
      <c r="A717" s="2" t="s">
        <v>1103</v>
      </c>
      <c r="B717" s="3" t="s">
        <v>137</v>
      </c>
      <c r="C717" s="2">
        <v>3</v>
      </c>
      <c r="D717" s="3" t="s">
        <v>45</v>
      </c>
      <c r="E717" s="3">
        <v>1</v>
      </c>
      <c r="F717" s="3">
        <v>183</v>
      </c>
      <c r="G717" s="3">
        <v>22</v>
      </c>
      <c r="H717" s="3">
        <v>3</v>
      </c>
      <c r="I717" s="18">
        <v>6000000</v>
      </c>
      <c r="J717" s="18">
        <v>6000000</v>
      </c>
      <c r="K717" s="3">
        <v>0</v>
      </c>
      <c r="L717" s="3">
        <v>6.5934065934065934E-3</v>
      </c>
      <c r="M717">
        <v>6.6173938922142267E-2</v>
      </c>
      <c r="N717">
        <v>1.2983312983312983E-2</v>
      </c>
      <c r="O717">
        <v>0.76190476190476186</v>
      </c>
      <c r="P717">
        <v>0</v>
      </c>
      <c r="Q717">
        <v>0.13495407459440373</v>
      </c>
      <c r="R717" s="7">
        <v>0</v>
      </c>
      <c r="S717" s="7">
        <v>23874.916666666668</v>
      </c>
      <c r="T717" s="3">
        <v>1388</v>
      </c>
      <c r="U717" s="3">
        <v>42.5</v>
      </c>
      <c r="V717" s="3">
        <v>22.22</v>
      </c>
      <c r="W717" s="3">
        <v>0.32</v>
      </c>
      <c r="X717" s="3">
        <v>4.0199999999999996</v>
      </c>
      <c r="Y717" s="3">
        <v>1.04</v>
      </c>
      <c r="Z717" s="3">
        <v>0.19</v>
      </c>
      <c r="AA717" s="3">
        <v>0.06</v>
      </c>
      <c r="AB717" s="3">
        <v>0</v>
      </c>
      <c r="AC717" s="3">
        <v>0.45</v>
      </c>
      <c r="AD717" s="3">
        <v>28.57</v>
      </c>
      <c r="AE717" s="3">
        <v>0</v>
      </c>
      <c r="AF717" s="3">
        <v>0.06</v>
      </c>
      <c r="AG717" s="3">
        <v>0.65</v>
      </c>
      <c r="AH717" s="3">
        <v>89.55</v>
      </c>
      <c r="AI717" s="3">
        <v>93.12</v>
      </c>
      <c r="AJ717" s="3">
        <v>62.92</v>
      </c>
      <c r="AK717" s="3">
        <v>0.06</v>
      </c>
      <c r="AL717" s="3">
        <v>8.11</v>
      </c>
      <c r="AM717" s="3">
        <v>0.45</v>
      </c>
      <c r="AN717" s="3">
        <v>0.39</v>
      </c>
      <c r="AO717" s="3">
        <v>9.01</v>
      </c>
      <c r="AP717" s="3">
        <v>0</v>
      </c>
      <c r="AQ717" s="3">
        <v>0</v>
      </c>
    </row>
    <row r="718" spans="1:43">
      <c r="A718" s="2" t="s">
        <v>1104</v>
      </c>
      <c r="B718" s="3" t="s">
        <v>137</v>
      </c>
      <c r="C718" s="2">
        <v>3</v>
      </c>
      <c r="D718" s="3" t="s">
        <v>45</v>
      </c>
      <c r="E718" s="3">
        <v>0</v>
      </c>
      <c r="F718" s="3">
        <v>172</v>
      </c>
      <c r="G718" s="3">
        <v>35</v>
      </c>
      <c r="H718" s="3">
        <v>1</v>
      </c>
      <c r="I718" s="20">
        <v>250000</v>
      </c>
      <c r="J718" s="20">
        <v>250000</v>
      </c>
      <c r="K718" s="3">
        <v>0</v>
      </c>
      <c r="L718" s="3">
        <v>1.0989010989010988E-2</v>
      </c>
      <c r="M718">
        <v>3.3669804470911897E-2</v>
      </c>
      <c r="N718">
        <v>2.5793650793650792E-2</v>
      </c>
      <c r="O718">
        <v>0.13333333333333333</v>
      </c>
      <c r="P718">
        <v>0</v>
      </c>
      <c r="Q718">
        <v>3.1026410664143939E-2</v>
      </c>
      <c r="R718" s="7">
        <v>47031</v>
      </c>
      <c r="S718" s="7"/>
      <c r="T718" s="3">
        <v>1127</v>
      </c>
      <c r="U718" s="3">
        <v>50</v>
      </c>
      <c r="V718" s="3">
        <v>50</v>
      </c>
      <c r="W718" s="3">
        <v>0.96</v>
      </c>
      <c r="X718" s="3">
        <v>5.91</v>
      </c>
      <c r="Y718" s="3">
        <v>1.04</v>
      </c>
      <c r="Z718" s="3">
        <v>0.32</v>
      </c>
      <c r="AA718" s="3">
        <v>0</v>
      </c>
      <c r="AB718" s="3">
        <v>0</v>
      </c>
      <c r="AC718" s="3">
        <v>0.16</v>
      </c>
      <c r="AD718" s="3">
        <v>0</v>
      </c>
      <c r="AE718" s="3">
        <v>0</v>
      </c>
      <c r="AF718" s="3">
        <v>0.08</v>
      </c>
      <c r="AG718" s="3">
        <v>0.24</v>
      </c>
      <c r="AH718" s="3">
        <v>90.09</v>
      </c>
      <c r="AI718" s="3">
        <v>92.88</v>
      </c>
      <c r="AJ718" s="3">
        <v>63.93</v>
      </c>
      <c r="AK718" s="3">
        <v>0.08</v>
      </c>
      <c r="AL718" s="3">
        <v>8.31</v>
      </c>
      <c r="AM718" s="3">
        <v>0.64</v>
      </c>
      <c r="AN718" s="3">
        <v>0.4</v>
      </c>
      <c r="AO718" s="3">
        <v>11.9</v>
      </c>
      <c r="AP718" s="3">
        <v>0</v>
      </c>
      <c r="AQ718" s="3">
        <v>0</v>
      </c>
    </row>
    <row r="719" spans="1:43">
      <c r="A719" s="2" t="s">
        <v>1105</v>
      </c>
      <c r="B719" s="3" t="s">
        <v>18</v>
      </c>
      <c r="C719" s="2">
        <v>3</v>
      </c>
      <c r="D719" s="3" t="s">
        <v>13</v>
      </c>
      <c r="E719" s="3">
        <v>1</v>
      </c>
      <c r="F719" s="3">
        <v>192</v>
      </c>
      <c r="G719" s="3">
        <v>30</v>
      </c>
      <c r="H719" s="3">
        <v>2</v>
      </c>
      <c r="I719" s="18">
        <v>20000000</v>
      </c>
      <c r="J719" s="18">
        <v>20000000</v>
      </c>
      <c r="K719" s="3">
        <v>0</v>
      </c>
      <c r="L719" s="3">
        <v>0.23076923076923078</v>
      </c>
      <c r="M719">
        <v>1.7054386457164232</v>
      </c>
      <c r="N719">
        <v>0.4642857142857143</v>
      </c>
      <c r="O719">
        <v>30.999999999999996</v>
      </c>
      <c r="P719">
        <v>8.3333333333333329E-2</v>
      </c>
      <c r="Q719">
        <v>4.7563127373068506</v>
      </c>
      <c r="R719" s="7">
        <v>2469509</v>
      </c>
      <c r="S719" s="7">
        <v>5978463</v>
      </c>
      <c r="T719" s="3">
        <v>1779</v>
      </c>
      <c r="U719" s="3">
        <v>75.56</v>
      </c>
      <c r="V719" s="3">
        <v>22.22</v>
      </c>
      <c r="W719" s="3">
        <v>0.15</v>
      </c>
      <c r="X719" s="3">
        <v>3.95</v>
      </c>
      <c r="Y719" s="3">
        <v>0.81</v>
      </c>
      <c r="Z719" s="3">
        <v>0.05</v>
      </c>
      <c r="AA719" s="3">
        <v>0</v>
      </c>
      <c r="AB719" s="3">
        <v>0</v>
      </c>
      <c r="AC719" s="3">
        <v>0.61</v>
      </c>
      <c r="AD719" s="3">
        <v>16.670000000000002</v>
      </c>
      <c r="AE719" s="3">
        <v>0.1</v>
      </c>
      <c r="AF719" s="3">
        <v>0.56000000000000005</v>
      </c>
      <c r="AG719" s="3">
        <v>0.25</v>
      </c>
      <c r="AH719" s="3">
        <v>90.31</v>
      </c>
      <c r="AI719" s="3">
        <v>95.31</v>
      </c>
      <c r="AJ719" s="3">
        <v>57.97</v>
      </c>
      <c r="AK719" s="3">
        <v>0.25</v>
      </c>
      <c r="AL719" s="3">
        <v>16.64</v>
      </c>
      <c r="AM719" s="3">
        <v>2.78</v>
      </c>
      <c r="AN719" s="3">
        <v>1.97</v>
      </c>
      <c r="AO719" s="3">
        <v>17.5</v>
      </c>
      <c r="AP719" s="3">
        <v>0</v>
      </c>
      <c r="AQ719" s="3">
        <v>0</v>
      </c>
    </row>
    <row r="720" spans="1:43" ht="15.5">
      <c r="A720" s="2" t="s">
        <v>1106</v>
      </c>
      <c r="B720" s="3" t="s">
        <v>106</v>
      </c>
      <c r="C720" s="2">
        <v>2</v>
      </c>
      <c r="D720" s="3" t="s">
        <v>13</v>
      </c>
      <c r="E720" s="3">
        <v>1</v>
      </c>
      <c r="F720" s="3">
        <v>176</v>
      </c>
      <c r="G720" s="3">
        <v>30</v>
      </c>
      <c r="H720" s="3">
        <v>2</v>
      </c>
      <c r="I720" s="18">
        <v>1500000</v>
      </c>
      <c r="J720" s="18">
        <v>1500000</v>
      </c>
      <c r="K720" s="3">
        <v>0</v>
      </c>
      <c r="L720" s="5">
        <v>3.968253968253968E-3</v>
      </c>
      <c r="M720">
        <v>4.2312926315132239E-3</v>
      </c>
      <c r="N720">
        <v>5.0125313283208019E-4</v>
      </c>
      <c r="O720">
        <v>6.25E-2</v>
      </c>
      <c r="P720">
        <v>0</v>
      </c>
      <c r="Q720">
        <v>9.4367774506767896E-3</v>
      </c>
      <c r="R720" s="7">
        <v>0</v>
      </c>
      <c r="S720" s="7">
        <v>0</v>
      </c>
      <c r="T720" s="3">
        <v>1385</v>
      </c>
      <c r="U720" s="3">
        <v>40.35</v>
      </c>
      <c r="V720" s="3">
        <v>33.33</v>
      </c>
      <c r="W720" s="3">
        <v>0.19</v>
      </c>
      <c r="X720" s="3">
        <v>5.72</v>
      </c>
      <c r="Y720" s="3">
        <v>1.95</v>
      </c>
      <c r="Z720" s="3">
        <v>0.19</v>
      </c>
      <c r="AA720" s="3">
        <v>0</v>
      </c>
      <c r="AB720" s="3">
        <v>0.19</v>
      </c>
      <c r="AC720" s="3">
        <v>1.43</v>
      </c>
      <c r="AD720" s="3">
        <v>36.36</v>
      </c>
      <c r="AE720" s="3">
        <v>0.13</v>
      </c>
      <c r="AF720" s="3">
        <v>1.43</v>
      </c>
      <c r="AG720" s="3">
        <v>2.0099999999999998</v>
      </c>
      <c r="AH720" s="3">
        <v>74.5</v>
      </c>
      <c r="AI720" s="3">
        <v>81.17</v>
      </c>
      <c r="AJ720" s="3">
        <v>48.21</v>
      </c>
      <c r="AK720" s="3">
        <v>0.39</v>
      </c>
      <c r="AL720" s="3">
        <v>4.4800000000000004</v>
      </c>
      <c r="AM720" s="3">
        <v>2.66</v>
      </c>
      <c r="AN720" s="3">
        <v>0.91</v>
      </c>
      <c r="AO720" s="3">
        <v>5.07</v>
      </c>
      <c r="AP720" s="3">
        <v>1.43</v>
      </c>
      <c r="AQ720" s="3">
        <v>1.49</v>
      </c>
    </row>
    <row r="721" spans="1:43">
      <c r="A721" s="2" t="s">
        <v>1107</v>
      </c>
      <c r="B721" s="3" t="s">
        <v>72</v>
      </c>
      <c r="C721" s="2">
        <v>3</v>
      </c>
      <c r="D721" s="3" t="s">
        <v>45</v>
      </c>
      <c r="E721" s="3">
        <v>0</v>
      </c>
      <c r="F721" s="3">
        <v>175</v>
      </c>
      <c r="G721" s="3">
        <v>26</v>
      </c>
      <c r="H721" s="3">
        <v>4</v>
      </c>
      <c r="I721" s="18">
        <v>20000000</v>
      </c>
      <c r="J721" s="18">
        <v>20000000</v>
      </c>
      <c r="K721" s="3">
        <v>0</v>
      </c>
      <c r="L721" s="3">
        <v>1.0989010989010988E-2</v>
      </c>
      <c r="M721">
        <v>3.4699176387248815E-2</v>
      </c>
      <c r="N721">
        <v>3.0776515151515152E-2</v>
      </c>
      <c r="O721">
        <v>0.14285714285714285</v>
      </c>
      <c r="P721">
        <v>0</v>
      </c>
      <c r="Q721">
        <v>3.0452379415080444E-2</v>
      </c>
      <c r="R721" s="7">
        <v>0</v>
      </c>
      <c r="S721" s="7">
        <v>0</v>
      </c>
      <c r="T721" s="3">
        <v>2596</v>
      </c>
      <c r="U721" s="3">
        <v>40.35</v>
      </c>
      <c r="V721" s="3">
        <v>50</v>
      </c>
      <c r="W721" s="3">
        <v>0.1</v>
      </c>
      <c r="X721" s="3">
        <v>4.54</v>
      </c>
      <c r="Y721" s="3">
        <v>0.76</v>
      </c>
      <c r="Z721" s="3">
        <v>0.14000000000000001</v>
      </c>
      <c r="AA721" s="3">
        <v>0</v>
      </c>
      <c r="AB721" s="3">
        <v>0.1</v>
      </c>
      <c r="AC721" s="3">
        <v>0.69</v>
      </c>
      <c r="AD721" s="3">
        <v>50</v>
      </c>
      <c r="AE721" s="3">
        <v>0.14000000000000001</v>
      </c>
      <c r="AF721" s="3">
        <v>4.0199999999999996</v>
      </c>
      <c r="AG721" s="3">
        <v>4.4400000000000004</v>
      </c>
      <c r="AH721" s="3">
        <v>77.11</v>
      </c>
      <c r="AI721" s="3">
        <v>85.63</v>
      </c>
      <c r="AJ721" s="3">
        <v>47.41</v>
      </c>
      <c r="AK721" s="3">
        <v>0.62</v>
      </c>
      <c r="AL721" s="3">
        <v>5.89</v>
      </c>
      <c r="AM721" s="3">
        <v>3.99</v>
      </c>
      <c r="AN721" s="3">
        <v>0.62</v>
      </c>
      <c r="AO721" s="3">
        <v>8.81</v>
      </c>
      <c r="AP721" s="3">
        <v>0</v>
      </c>
      <c r="AQ721" s="3">
        <v>0</v>
      </c>
    </row>
    <row r="722" spans="1:43">
      <c r="A722" s="2" t="s">
        <v>1108</v>
      </c>
      <c r="B722" s="3" t="s">
        <v>25</v>
      </c>
      <c r="C722" s="2">
        <v>1</v>
      </c>
      <c r="D722" s="3" t="s">
        <v>9</v>
      </c>
      <c r="E722" s="3">
        <v>1</v>
      </c>
      <c r="F722" s="3">
        <v>174</v>
      </c>
      <c r="G722" s="3">
        <v>26</v>
      </c>
      <c r="H722" s="3">
        <v>2</v>
      </c>
      <c r="I722" s="18">
        <v>40000000</v>
      </c>
      <c r="J722" s="18">
        <v>40000000</v>
      </c>
      <c r="K722" s="3">
        <v>0</v>
      </c>
      <c r="L722" s="6">
        <v>3.4965034965034968E-2</v>
      </c>
      <c r="M722">
        <v>5.1276095498863195E-2</v>
      </c>
      <c r="N722">
        <v>4.660633484162896E-2</v>
      </c>
      <c r="O722">
        <v>0.12820512820512822</v>
      </c>
      <c r="P722">
        <v>5.3846153846153853E-3</v>
      </c>
      <c r="Q722">
        <v>3.1630830944101088E-2</v>
      </c>
      <c r="R722" s="7">
        <v>1370245</v>
      </c>
      <c r="S722" s="7">
        <v>6385295</v>
      </c>
      <c r="T722" s="3">
        <v>1762</v>
      </c>
      <c r="U722" s="3">
        <v>6.45</v>
      </c>
      <c r="V722" s="3">
        <v>20</v>
      </c>
      <c r="W722" s="3">
        <v>0</v>
      </c>
      <c r="X722" s="3">
        <v>2.2000000000000002</v>
      </c>
      <c r="Y722" s="3">
        <v>1.38</v>
      </c>
      <c r="Z722" s="3">
        <v>0.15</v>
      </c>
      <c r="AA722" s="3">
        <v>0</v>
      </c>
      <c r="AB722" s="3">
        <v>0.2</v>
      </c>
      <c r="AC722" s="3">
        <v>1.63</v>
      </c>
      <c r="AD722" s="3">
        <v>43.75</v>
      </c>
      <c r="AE722" s="3">
        <v>0.1</v>
      </c>
      <c r="AF722" s="3">
        <v>1.02</v>
      </c>
      <c r="AG722" s="3">
        <v>2.4</v>
      </c>
      <c r="AH722" s="3">
        <v>85.58</v>
      </c>
      <c r="AI722" s="3">
        <v>87.59</v>
      </c>
      <c r="AJ722" s="3">
        <v>50</v>
      </c>
      <c r="AK722" s="3">
        <v>0.36</v>
      </c>
      <c r="AL722" s="3">
        <v>4.34</v>
      </c>
      <c r="AM722" s="3">
        <v>1.89</v>
      </c>
      <c r="AN722" s="3">
        <v>0.66</v>
      </c>
      <c r="AO722" s="3">
        <v>4.1399999999999997</v>
      </c>
      <c r="AP722" s="3">
        <v>0</v>
      </c>
      <c r="AQ722" s="3">
        <v>0.1</v>
      </c>
    </row>
    <row r="723" spans="1:43">
      <c r="A723" s="3" t="s">
        <v>396</v>
      </c>
      <c r="B723" s="3" t="s">
        <v>70</v>
      </c>
      <c r="C723" s="2">
        <v>3</v>
      </c>
      <c r="D723" s="3" t="s">
        <v>24</v>
      </c>
      <c r="E723" s="3">
        <v>1</v>
      </c>
      <c r="F723" s="3">
        <v>172</v>
      </c>
      <c r="G723" s="3">
        <v>33</v>
      </c>
      <c r="H723" s="3">
        <v>2</v>
      </c>
      <c r="I723" s="20">
        <v>4000000</v>
      </c>
      <c r="J723" s="20">
        <v>4000000</v>
      </c>
      <c r="K723" s="3">
        <v>0</v>
      </c>
      <c r="L723" s="3">
        <v>5.4945054945054944E-2</v>
      </c>
      <c r="M723">
        <v>0.19294967288383968</v>
      </c>
      <c r="N723">
        <v>0.125</v>
      </c>
      <c r="O723">
        <v>1</v>
      </c>
      <c r="P723">
        <v>9.6774193548387097E-4</v>
      </c>
      <c r="Q723">
        <v>0.20238652503010057</v>
      </c>
      <c r="R723" s="7">
        <v>301309</v>
      </c>
      <c r="S723" s="7"/>
      <c r="T723" s="3">
        <v>2898</v>
      </c>
      <c r="U723" s="3">
        <v>22.95</v>
      </c>
      <c r="V723" s="3">
        <v>50</v>
      </c>
      <c r="W723" s="3">
        <v>0.09</v>
      </c>
      <c r="X723" s="3">
        <v>4.29</v>
      </c>
      <c r="Y723" s="3">
        <v>0.37</v>
      </c>
      <c r="Z723" s="3">
        <v>0.25</v>
      </c>
      <c r="AA723" s="3">
        <v>0</v>
      </c>
      <c r="AB723" s="3">
        <v>0.03</v>
      </c>
      <c r="AC723" s="3">
        <v>0.96</v>
      </c>
      <c r="AD723" s="3">
        <v>41.94</v>
      </c>
      <c r="AE723" s="3">
        <v>0.16</v>
      </c>
      <c r="AF723" s="3">
        <v>6.96</v>
      </c>
      <c r="AG723" s="3">
        <v>5.5</v>
      </c>
      <c r="AH723" s="3">
        <v>74.33</v>
      </c>
      <c r="AI723" s="3">
        <v>85.46</v>
      </c>
      <c r="AJ723" s="3">
        <v>52.69</v>
      </c>
      <c r="AK723" s="3">
        <v>0.87</v>
      </c>
      <c r="AL723" s="3">
        <v>5.31</v>
      </c>
      <c r="AM723" s="3">
        <v>6.96</v>
      </c>
      <c r="AN723" s="3">
        <v>1.24</v>
      </c>
      <c r="AO723" s="3">
        <v>10.56</v>
      </c>
      <c r="AP723" s="3">
        <v>0</v>
      </c>
      <c r="AQ723" s="3">
        <v>0.09</v>
      </c>
    </row>
    <row r="724" spans="1:43">
      <c r="A724" s="2" t="s">
        <v>1109</v>
      </c>
      <c r="B724" s="3" t="s">
        <v>144</v>
      </c>
      <c r="C724" s="2">
        <v>3</v>
      </c>
      <c r="D724" s="3" t="s">
        <v>108</v>
      </c>
      <c r="E724" s="3">
        <v>0</v>
      </c>
      <c r="F724" s="3">
        <v>177</v>
      </c>
      <c r="G724" s="3">
        <v>25</v>
      </c>
      <c r="H724" s="3">
        <v>1</v>
      </c>
      <c r="I724" s="18">
        <v>5000000</v>
      </c>
      <c r="J724" s="18">
        <v>5000000</v>
      </c>
      <c r="K724" s="3">
        <v>0</v>
      </c>
      <c r="L724" s="3">
        <v>1.0989010989010988E-2</v>
      </c>
      <c r="M724">
        <v>4.1233399747189016E-2</v>
      </c>
      <c r="N724">
        <v>3.6375661375661374E-2</v>
      </c>
      <c r="O724">
        <v>0.2</v>
      </c>
      <c r="P724">
        <v>0</v>
      </c>
      <c r="Q724">
        <v>3.6618053798992765E-2</v>
      </c>
      <c r="R724" s="7">
        <v>89730</v>
      </c>
      <c r="S724" s="7">
        <v>131699.82352941178</v>
      </c>
      <c r="T724" s="3">
        <v>808</v>
      </c>
      <c r="U724" s="3">
        <v>42.11</v>
      </c>
      <c r="V724" s="3">
        <v>33.33</v>
      </c>
      <c r="W724" s="3">
        <v>0.45</v>
      </c>
      <c r="X724" s="3">
        <v>3.01</v>
      </c>
      <c r="Y724" s="3">
        <v>0.67</v>
      </c>
      <c r="Z724" s="3">
        <v>0.22</v>
      </c>
      <c r="AA724" s="3">
        <v>0.11</v>
      </c>
      <c r="AB724" s="3">
        <v>0</v>
      </c>
      <c r="AC724" s="3">
        <v>0.56000000000000005</v>
      </c>
      <c r="AD724" s="3">
        <v>20</v>
      </c>
      <c r="AE724" s="3">
        <v>0.11</v>
      </c>
      <c r="AF724" s="3">
        <v>3.79</v>
      </c>
      <c r="AG724" s="3">
        <v>3.68</v>
      </c>
      <c r="AH724" s="3">
        <v>71.099999999999994</v>
      </c>
      <c r="AI724" s="3">
        <v>78.77</v>
      </c>
      <c r="AJ724" s="3">
        <v>42.86</v>
      </c>
      <c r="AK724" s="3">
        <v>0.45</v>
      </c>
      <c r="AL724" s="3">
        <v>3.9</v>
      </c>
      <c r="AM724" s="3">
        <v>3.68</v>
      </c>
      <c r="AN724" s="3">
        <v>1.45</v>
      </c>
      <c r="AO724" s="3">
        <v>6.79</v>
      </c>
      <c r="AP724" s="3">
        <v>1.23</v>
      </c>
      <c r="AQ724" s="3">
        <v>2.78</v>
      </c>
    </row>
    <row r="725" spans="1:43">
      <c r="A725" s="2" t="s">
        <v>889</v>
      </c>
      <c r="B725" s="3" t="s">
        <v>88</v>
      </c>
      <c r="C725" s="2">
        <v>1</v>
      </c>
      <c r="D725" s="3" t="s">
        <v>263</v>
      </c>
      <c r="E725" s="3">
        <v>1</v>
      </c>
      <c r="F725" s="3">
        <v>188</v>
      </c>
      <c r="G725" s="3">
        <v>28</v>
      </c>
      <c r="H725" s="3">
        <v>3</v>
      </c>
      <c r="I725" s="20">
        <v>1750000</v>
      </c>
      <c r="J725" s="20">
        <v>1750000</v>
      </c>
      <c r="K725" s="3">
        <v>0</v>
      </c>
      <c r="L725" s="6">
        <v>9.5359186268277163E-4</v>
      </c>
      <c r="M725">
        <v>7.1535732128462527E-3</v>
      </c>
      <c r="N725">
        <v>1.4066951566951568E-3</v>
      </c>
      <c r="O725">
        <v>0.12747252747252746</v>
      </c>
      <c r="P725">
        <v>0</v>
      </c>
      <c r="Q725">
        <v>2.0804330953081384E-2</v>
      </c>
      <c r="R725" s="7">
        <v>0</v>
      </c>
      <c r="S725" s="7"/>
      <c r="T725" s="3">
        <v>942</v>
      </c>
      <c r="U725" s="3">
        <v>46.97</v>
      </c>
      <c r="V725" s="3">
        <v>20</v>
      </c>
      <c r="W725" s="3">
        <v>0</v>
      </c>
      <c r="X725" s="3">
        <v>2.96</v>
      </c>
      <c r="Y725" s="3">
        <v>1.24</v>
      </c>
      <c r="Z725" s="3">
        <v>0.19</v>
      </c>
      <c r="AA725" s="3">
        <v>0</v>
      </c>
      <c r="AB725" s="3">
        <v>0.38</v>
      </c>
      <c r="AC725" s="3">
        <v>2.0099999999999998</v>
      </c>
      <c r="AD725" s="3">
        <v>33.33</v>
      </c>
      <c r="AE725" s="3">
        <v>0.1</v>
      </c>
      <c r="AF725" s="3">
        <v>1.82</v>
      </c>
      <c r="AG725" s="3">
        <v>4.3</v>
      </c>
      <c r="AH725" s="3">
        <v>75.209999999999994</v>
      </c>
      <c r="AI725" s="3">
        <v>79.319999999999993</v>
      </c>
      <c r="AJ725" s="3">
        <v>55</v>
      </c>
      <c r="AK725" s="3">
        <v>0.76</v>
      </c>
      <c r="AL725" s="3">
        <v>3.25</v>
      </c>
      <c r="AM725" s="3">
        <v>2.68</v>
      </c>
      <c r="AN725" s="3">
        <v>0.56999999999999995</v>
      </c>
      <c r="AO725" s="3">
        <v>5.83</v>
      </c>
      <c r="AP725" s="3">
        <v>0</v>
      </c>
      <c r="AQ725" s="3">
        <v>0</v>
      </c>
    </row>
    <row r="726" spans="1:43">
      <c r="A726" s="2" t="s">
        <v>1110</v>
      </c>
      <c r="B726" s="3" t="s">
        <v>132</v>
      </c>
      <c r="C726" s="2">
        <v>1</v>
      </c>
      <c r="D726" s="3" t="s">
        <v>45</v>
      </c>
      <c r="E726" s="3">
        <v>1</v>
      </c>
      <c r="F726" s="3">
        <v>181</v>
      </c>
      <c r="G726" s="3">
        <v>33</v>
      </c>
      <c r="H726" s="3">
        <v>1</v>
      </c>
      <c r="I726" s="18">
        <v>2500000</v>
      </c>
      <c r="J726" s="18">
        <v>2500000</v>
      </c>
      <c r="K726" s="3">
        <v>0</v>
      </c>
      <c r="L726" s="6">
        <v>2.2250476795931343E-3</v>
      </c>
      <c r="M726">
        <v>1.1871900710674434E-2</v>
      </c>
      <c r="N726">
        <v>3.5218253968253965E-3</v>
      </c>
      <c r="O726">
        <v>0.15277777777777776</v>
      </c>
      <c r="P726">
        <v>0</v>
      </c>
      <c r="Q726">
        <v>2.6314143188858094E-2</v>
      </c>
      <c r="R726" s="7">
        <v>0</v>
      </c>
      <c r="S726" s="7">
        <v>0</v>
      </c>
      <c r="T726" s="3">
        <v>2664</v>
      </c>
      <c r="U726" s="3">
        <v>25.56</v>
      </c>
      <c r="V726" s="3">
        <v>50</v>
      </c>
      <c r="W726" s="3">
        <v>0.14000000000000001</v>
      </c>
      <c r="X726" s="3">
        <v>1.69</v>
      </c>
      <c r="Y726" s="3">
        <v>1.1499999999999999</v>
      </c>
      <c r="Z726" s="3">
        <v>0.03</v>
      </c>
      <c r="AA726" s="3">
        <v>0</v>
      </c>
      <c r="AB726" s="3">
        <v>0.24</v>
      </c>
      <c r="AC726" s="3">
        <v>1.59</v>
      </c>
      <c r="AD726" s="3">
        <v>42.55</v>
      </c>
      <c r="AE726" s="3">
        <v>0.1</v>
      </c>
      <c r="AF726" s="3">
        <v>0.74</v>
      </c>
      <c r="AG726" s="3">
        <v>1.96</v>
      </c>
      <c r="AH726" s="3">
        <v>76.72</v>
      </c>
      <c r="AI726" s="3">
        <v>79.38</v>
      </c>
      <c r="AJ726" s="3">
        <v>54.55</v>
      </c>
      <c r="AK726" s="3">
        <v>0.3</v>
      </c>
      <c r="AL726" s="3">
        <v>2.2599999999999998</v>
      </c>
      <c r="AM726" s="3">
        <v>1.76</v>
      </c>
      <c r="AN726" s="3">
        <v>1.01</v>
      </c>
      <c r="AO726" s="3">
        <v>2.4</v>
      </c>
      <c r="AP726" s="3">
        <v>0</v>
      </c>
      <c r="AQ726" s="3">
        <v>0</v>
      </c>
    </row>
    <row r="727" spans="1:43" ht="15.5">
      <c r="A727" s="2" t="s">
        <v>1112</v>
      </c>
      <c r="B727" s="3" t="s">
        <v>79</v>
      </c>
      <c r="C727" s="2">
        <v>2</v>
      </c>
      <c r="D727" s="3" t="s">
        <v>37</v>
      </c>
      <c r="E727" s="3">
        <v>1</v>
      </c>
      <c r="F727" s="3">
        <v>170</v>
      </c>
      <c r="G727" s="3">
        <v>32</v>
      </c>
      <c r="H727" s="3">
        <v>3</v>
      </c>
      <c r="I727" s="18">
        <v>10000000</v>
      </c>
      <c r="J727" s="18">
        <v>10000000</v>
      </c>
      <c r="K727" s="3">
        <v>0</v>
      </c>
      <c r="L727" s="5">
        <v>5.3571428571428568E-2</v>
      </c>
      <c r="M727">
        <v>9.5650382650761992E-2</v>
      </c>
      <c r="N727">
        <v>7.1067821067821058E-2</v>
      </c>
      <c r="O727">
        <v>0.34722222222222221</v>
      </c>
      <c r="P727">
        <v>3.1818181818181819E-3</v>
      </c>
      <c r="Q727">
        <v>8.10959229915965E-2</v>
      </c>
      <c r="R727" s="7">
        <v>0</v>
      </c>
      <c r="S727" s="7">
        <v>735826</v>
      </c>
      <c r="T727" s="3">
        <v>3236</v>
      </c>
      <c r="U727" s="3">
        <v>32.31</v>
      </c>
      <c r="V727" s="3">
        <v>28.89</v>
      </c>
      <c r="W727" s="3">
        <v>0.19</v>
      </c>
      <c r="X727" s="3">
        <v>4.3899999999999997</v>
      </c>
      <c r="Y727" s="3">
        <v>1.39</v>
      </c>
      <c r="Z727" s="3">
        <v>0.11</v>
      </c>
      <c r="AA727" s="3">
        <v>0</v>
      </c>
      <c r="AB727" s="3">
        <v>0.03</v>
      </c>
      <c r="AC727" s="3">
        <v>0.5</v>
      </c>
      <c r="AD727" s="3">
        <v>16.670000000000002</v>
      </c>
      <c r="AE727" s="3">
        <v>0.22</v>
      </c>
      <c r="AF727" s="3">
        <v>1.28</v>
      </c>
      <c r="AG727" s="3">
        <v>0.83</v>
      </c>
      <c r="AH727" s="3">
        <v>86.98</v>
      </c>
      <c r="AI727" s="3">
        <v>90.63</v>
      </c>
      <c r="AJ727" s="3">
        <v>67.53</v>
      </c>
      <c r="AK727" s="3">
        <v>0.44</v>
      </c>
      <c r="AL727" s="3">
        <v>8.32</v>
      </c>
      <c r="AM727" s="3">
        <v>2.78</v>
      </c>
      <c r="AN727" s="3">
        <v>1.08</v>
      </c>
      <c r="AO727" s="3">
        <v>8.93</v>
      </c>
      <c r="AP727" s="3">
        <v>1.22</v>
      </c>
      <c r="AQ727" s="3">
        <v>4.3899999999999997</v>
      </c>
    </row>
    <row r="728" spans="1:43">
      <c r="A728" s="2" t="s">
        <v>1113</v>
      </c>
      <c r="B728" s="3" t="s">
        <v>71</v>
      </c>
      <c r="C728" s="2">
        <v>1</v>
      </c>
      <c r="D728" s="3" t="s">
        <v>6</v>
      </c>
      <c r="E728" s="3">
        <v>1</v>
      </c>
      <c r="F728" s="3">
        <v>184</v>
      </c>
      <c r="G728" s="3">
        <v>27</v>
      </c>
      <c r="H728" s="3">
        <v>4</v>
      </c>
      <c r="I728" s="18">
        <v>8000000</v>
      </c>
      <c r="J728" s="18">
        <v>8000000</v>
      </c>
      <c r="K728" s="3">
        <v>0</v>
      </c>
      <c r="L728" s="2">
        <v>3.4965034965034965E-3</v>
      </c>
      <c r="M728">
        <v>4.9604242448940423E-3</v>
      </c>
      <c r="N728">
        <v>4.4887278582930751E-3</v>
      </c>
      <c r="O728">
        <v>2.9411764705882353E-2</v>
      </c>
      <c r="P728">
        <v>3.8461538461538462E-4</v>
      </c>
      <c r="Q728">
        <v>4.4362412975988393E-3</v>
      </c>
      <c r="R728" s="7">
        <v>0</v>
      </c>
      <c r="S728" s="7">
        <v>0</v>
      </c>
      <c r="T728" s="3">
        <v>2702</v>
      </c>
      <c r="U728" s="3">
        <v>33.33</v>
      </c>
      <c r="V728" s="3">
        <v>18.18</v>
      </c>
      <c r="W728" s="3">
        <v>0.13</v>
      </c>
      <c r="X728" s="3">
        <v>1.5</v>
      </c>
      <c r="Y728" s="3">
        <v>1.6</v>
      </c>
      <c r="Z728" s="3">
        <v>0.17</v>
      </c>
      <c r="AA728" s="3">
        <v>0.03</v>
      </c>
      <c r="AB728" s="3">
        <v>0.23</v>
      </c>
      <c r="AC728" s="3">
        <v>1.93</v>
      </c>
      <c r="AD728" s="3">
        <v>32.76</v>
      </c>
      <c r="AE728" s="3">
        <v>0.1</v>
      </c>
      <c r="AF728" s="3">
        <v>0.8</v>
      </c>
      <c r="AG728" s="3">
        <v>3.23</v>
      </c>
      <c r="AH728" s="3">
        <v>79.819999999999993</v>
      </c>
      <c r="AI728" s="3">
        <v>82.93</v>
      </c>
      <c r="AJ728" s="3">
        <v>56.25</v>
      </c>
      <c r="AK728" s="3">
        <v>0.37</v>
      </c>
      <c r="AL728" s="3">
        <v>1.9</v>
      </c>
      <c r="AM728" s="3">
        <v>1.43</v>
      </c>
      <c r="AN728" s="3">
        <v>0.67</v>
      </c>
      <c r="AO728" s="3">
        <v>2.33</v>
      </c>
      <c r="AP728" s="3">
        <v>0.5</v>
      </c>
      <c r="AQ728" s="3">
        <v>1.1000000000000001</v>
      </c>
    </row>
    <row r="729" spans="1:43">
      <c r="A729" s="3" t="s">
        <v>409</v>
      </c>
      <c r="B729" s="3" t="s">
        <v>44</v>
      </c>
      <c r="C729" s="2">
        <v>1</v>
      </c>
      <c r="D729" s="3" t="s">
        <v>24</v>
      </c>
      <c r="E729" s="3">
        <v>1</v>
      </c>
      <c r="F729" s="3">
        <v>179</v>
      </c>
      <c r="G729" s="3">
        <v>37</v>
      </c>
      <c r="H729" s="3">
        <v>2</v>
      </c>
      <c r="I729" s="18">
        <v>2000000</v>
      </c>
      <c r="J729" s="18">
        <v>2000000</v>
      </c>
      <c r="K729" s="3">
        <v>0</v>
      </c>
      <c r="L729" s="2">
        <v>1.3986013986013986E-2</v>
      </c>
      <c r="M729">
        <v>2.7152514970087794E-2</v>
      </c>
      <c r="N729">
        <v>2.3082386363636364E-2</v>
      </c>
      <c r="O729">
        <v>0.10416666666666667</v>
      </c>
      <c r="P729">
        <v>2.3076923076923075E-3</v>
      </c>
      <c r="Q729">
        <v>2.2096562647601063E-2</v>
      </c>
      <c r="R729" s="7">
        <v>284140</v>
      </c>
      <c r="S729" s="7">
        <v>1691197</v>
      </c>
      <c r="T729" s="3">
        <v>1815</v>
      </c>
      <c r="U729" s="3">
        <v>37.14</v>
      </c>
      <c r="V729" s="3">
        <v>0</v>
      </c>
      <c r="W729" s="3">
        <v>0.05</v>
      </c>
      <c r="X729" s="3">
        <v>2.93</v>
      </c>
      <c r="Y729" s="3">
        <v>0.35</v>
      </c>
      <c r="Z729" s="3">
        <v>0.25</v>
      </c>
      <c r="AA729" s="3">
        <v>0</v>
      </c>
      <c r="AB729" s="3">
        <v>0.3</v>
      </c>
      <c r="AC729" s="3">
        <v>1.19</v>
      </c>
      <c r="AD729" s="3">
        <v>50</v>
      </c>
      <c r="AE729" s="3">
        <v>0</v>
      </c>
      <c r="AF729" s="3">
        <v>3.22</v>
      </c>
      <c r="AG729" s="3">
        <v>6.25</v>
      </c>
      <c r="AH729" s="3">
        <v>84.23</v>
      </c>
      <c r="AI729" s="3">
        <v>89.26</v>
      </c>
      <c r="AJ729" s="3">
        <v>58.97</v>
      </c>
      <c r="AK729" s="3">
        <v>0.69</v>
      </c>
      <c r="AL729" s="3">
        <v>3.22</v>
      </c>
      <c r="AM729" s="3">
        <v>4.71</v>
      </c>
      <c r="AN729" s="3">
        <v>0.79</v>
      </c>
      <c r="AO729" s="3">
        <v>6.79</v>
      </c>
      <c r="AP729" s="3">
        <v>0.74</v>
      </c>
      <c r="AQ729" s="3">
        <v>1.93</v>
      </c>
    </row>
    <row r="730" spans="1:43">
      <c r="A730" s="2" t="s">
        <v>1114</v>
      </c>
      <c r="B730" s="3" t="s">
        <v>159</v>
      </c>
      <c r="C730" s="2">
        <v>3</v>
      </c>
      <c r="D730" s="3" t="s">
        <v>24</v>
      </c>
      <c r="E730" s="3">
        <v>1</v>
      </c>
      <c r="F730" s="3">
        <v>190</v>
      </c>
      <c r="G730" s="3">
        <v>23</v>
      </c>
      <c r="H730" s="3">
        <v>4</v>
      </c>
      <c r="I730" s="20">
        <v>3000000</v>
      </c>
      <c r="J730" s="20">
        <v>3000000</v>
      </c>
      <c r="K730" s="3">
        <v>0</v>
      </c>
      <c r="L730" s="3">
        <v>6.4102564102564109E-3</v>
      </c>
      <c r="M730">
        <v>8.3554306156055802E-2</v>
      </c>
      <c r="N730">
        <v>2.0467032967032964E-2</v>
      </c>
      <c r="O730">
        <v>0.61111111111111105</v>
      </c>
      <c r="P730">
        <v>0</v>
      </c>
      <c r="Q730">
        <v>0.12577592820131875</v>
      </c>
      <c r="R730" s="7"/>
      <c r="S730" s="7">
        <v>4801</v>
      </c>
      <c r="T730" s="3">
        <v>901</v>
      </c>
      <c r="U730" s="3">
        <v>64.52</v>
      </c>
      <c r="V730" s="3">
        <v>25</v>
      </c>
      <c r="W730" s="3">
        <v>0.2</v>
      </c>
      <c r="X730" s="3">
        <v>4.6900000000000004</v>
      </c>
      <c r="Y730" s="3">
        <v>0.8</v>
      </c>
      <c r="Z730" s="3">
        <v>0.2</v>
      </c>
      <c r="AA730" s="3">
        <v>0</v>
      </c>
      <c r="AB730" s="3">
        <v>0.1</v>
      </c>
      <c r="AC730" s="3">
        <v>0.7</v>
      </c>
      <c r="AD730" s="3">
        <v>28.57</v>
      </c>
      <c r="AE730" s="3">
        <v>0</v>
      </c>
      <c r="AF730" s="3">
        <v>0</v>
      </c>
      <c r="AG730" s="3">
        <v>0.4</v>
      </c>
      <c r="AH730" s="3">
        <v>83.96</v>
      </c>
      <c r="AI730" s="3">
        <v>91.54</v>
      </c>
      <c r="AJ730" s="3">
        <v>26.47</v>
      </c>
      <c r="AK730" s="3">
        <v>0</v>
      </c>
      <c r="AL730" s="3">
        <v>3.4</v>
      </c>
      <c r="AM730" s="3">
        <v>0.4</v>
      </c>
      <c r="AN730" s="3">
        <v>0.1</v>
      </c>
      <c r="AO730" s="3">
        <v>4.99</v>
      </c>
      <c r="AP730" s="3">
        <v>0</v>
      </c>
      <c r="AQ730" s="3">
        <v>0</v>
      </c>
    </row>
    <row r="731" spans="1:43" ht="15.5">
      <c r="A731" s="2" t="s">
        <v>1115</v>
      </c>
      <c r="B731" s="3" t="s">
        <v>160</v>
      </c>
      <c r="C731" s="2">
        <v>3</v>
      </c>
      <c r="D731" s="3" t="s">
        <v>9</v>
      </c>
      <c r="E731" s="3">
        <v>0</v>
      </c>
      <c r="F731" s="3">
        <v>177</v>
      </c>
      <c r="G731" s="3">
        <v>29</v>
      </c>
      <c r="H731" s="3">
        <v>2</v>
      </c>
      <c r="I731" s="20">
        <v>3000000</v>
      </c>
      <c r="J731" s="20">
        <v>3000000</v>
      </c>
      <c r="K731" s="3">
        <v>0</v>
      </c>
      <c r="L731" s="5">
        <v>9.1575091575091579E-3</v>
      </c>
      <c r="M731">
        <v>0.11066644374347227</v>
      </c>
      <c r="N731">
        <v>1.7346079846079845E-2</v>
      </c>
      <c r="O731">
        <v>0.8571428571428571</v>
      </c>
      <c r="P731">
        <v>0</v>
      </c>
      <c r="Q731">
        <v>0.19646039581709224</v>
      </c>
      <c r="R731" s="7">
        <v>13632</v>
      </c>
      <c r="S731" s="7"/>
      <c r="T731" s="3">
        <v>2852</v>
      </c>
      <c r="U731" s="3">
        <v>57.69</v>
      </c>
      <c r="V731" s="3">
        <v>26.67</v>
      </c>
      <c r="W731" s="3">
        <v>0.13</v>
      </c>
      <c r="X731" s="3">
        <v>5.36</v>
      </c>
      <c r="Y731" s="3">
        <v>0.6</v>
      </c>
      <c r="Z731" s="3">
        <v>0.16</v>
      </c>
      <c r="AA731" s="3">
        <v>0</v>
      </c>
      <c r="AB731" s="3">
        <v>0</v>
      </c>
      <c r="AC731" s="3">
        <v>0.32</v>
      </c>
      <c r="AD731" s="3">
        <v>30</v>
      </c>
      <c r="AE731" s="3">
        <v>0.03</v>
      </c>
      <c r="AF731" s="3">
        <v>1.29</v>
      </c>
      <c r="AG731" s="3">
        <v>1.7</v>
      </c>
      <c r="AH731" s="3">
        <v>75.86</v>
      </c>
      <c r="AI731" s="3">
        <v>82.26</v>
      </c>
      <c r="AJ731" s="3">
        <v>51.16</v>
      </c>
      <c r="AK731" s="3">
        <v>0.16</v>
      </c>
      <c r="AL731" s="3">
        <v>4.51</v>
      </c>
      <c r="AM731" s="3">
        <v>1.23</v>
      </c>
      <c r="AN731" s="3">
        <v>0.03</v>
      </c>
      <c r="AO731" s="3">
        <v>6</v>
      </c>
      <c r="AP731" s="3">
        <v>0.5</v>
      </c>
      <c r="AQ731" s="3">
        <v>0.03</v>
      </c>
    </row>
    <row r="732" spans="1:43">
      <c r="A732" s="2" t="s">
        <v>1116</v>
      </c>
      <c r="B732" s="3" t="s">
        <v>8</v>
      </c>
      <c r="C732" s="2">
        <v>3</v>
      </c>
      <c r="D732" s="3" t="s">
        <v>9</v>
      </c>
      <c r="E732" s="3">
        <v>1</v>
      </c>
      <c r="F732" s="3">
        <v>188</v>
      </c>
      <c r="G732" s="3">
        <v>22</v>
      </c>
      <c r="H732" s="3">
        <v>5</v>
      </c>
      <c r="I732" s="18">
        <v>35000000</v>
      </c>
      <c r="J732" s="18">
        <v>35000000</v>
      </c>
      <c r="K732" s="3">
        <v>0</v>
      </c>
      <c r="L732" s="3">
        <v>7.6923076923076927E-2</v>
      </c>
      <c r="M732">
        <v>8.8782482864609519E-2</v>
      </c>
      <c r="N732">
        <v>7.1428571428571425E-2</v>
      </c>
      <c r="O732">
        <v>0.6</v>
      </c>
      <c r="P732">
        <v>5.0000000000000001E-3</v>
      </c>
      <c r="Q732">
        <v>8.5891158203666412E-2</v>
      </c>
      <c r="R732" s="7">
        <v>446572</v>
      </c>
      <c r="S732" s="7">
        <v>1604455.7142857143</v>
      </c>
      <c r="T732" s="3">
        <v>1135</v>
      </c>
      <c r="U732" s="3">
        <v>59.57</v>
      </c>
      <c r="V732" s="3">
        <v>50</v>
      </c>
      <c r="W732" s="3">
        <v>0.24</v>
      </c>
      <c r="X732" s="3">
        <v>5</v>
      </c>
      <c r="Y732" s="3">
        <v>0.95</v>
      </c>
      <c r="Z732" s="3">
        <v>0.16</v>
      </c>
      <c r="AA732" s="3">
        <v>0</v>
      </c>
      <c r="AB732" s="3">
        <v>0</v>
      </c>
      <c r="AC732" s="3">
        <v>0.4</v>
      </c>
      <c r="AD732" s="3">
        <v>20</v>
      </c>
      <c r="AE732" s="3">
        <v>0</v>
      </c>
      <c r="AF732" s="3">
        <v>0.63</v>
      </c>
      <c r="AG732" s="3">
        <v>0.95</v>
      </c>
      <c r="AH732" s="3">
        <v>89.4</v>
      </c>
      <c r="AI732" s="3">
        <v>93.43</v>
      </c>
      <c r="AJ732" s="3">
        <v>50.85</v>
      </c>
      <c r="AK732" s="3">
        <v>0.16</v>
      </c>
      <c r="AL732" s="3">
        <v>6.58</v>
      </c>
      <c r="AM732" s="3">
        <v>0.79</v>
      </c>
      <c r="AN732" s="3">
        <v>0.16</v>
      </c>
      <c r="AO732" s="3">
        <v>10.94</v>
      </c>
      <c r="AP732" s="3">
        <v>0</v>
      </c>
      <c r="AQ732" s="3">
        <v>0</v>
      </c>
    </row>
    <row r="733" spans="1:43" ht="15.5">
      <c r="A733" s="2" t="s">
        <v>1117</v>
      </c>
      <c r="B733" s="3" t="s">
        <v>160</v>
      </c>
      <c r="C733" s="2">
        <v>2</v>
      </c>
      <c r="D733" s="3" t="s">
        <v>9</v>
      </c>
      <c r="E733" s="3">
        <v>0</v>
      </c>
      <c r="F733" s="3">
        <v>178</v>
      </c>
      <c r="G733" s="3">
        <v>26</v>
      </c>
      <c r="H733" s="3">
        <v>3</v>
      </c>
      <c r="I733" s="18">
        <v>5000000</v>
      </c>
      <c r="J733" s="18">
        <v>5000000</v>
      </c>
      <c r="K733" s="3">
        <v>0</v>
      </c>
      <c r="L733" s="5">
        <v>3.968253968253968E-3</v>
      </c>
      <c r="M733">
        <v>6.3896435745177897E-3</v>
      </c>
      <c r="N733">
        <v>3.3006535947712416E-3</v>
      </c>
      <c r="O733">
        <v>7.1428571428571425E-2</v>
      </c>
      <c r="P733">
        <v>0</v>
      </c>
      <c r="Q733">
        <v>1.1128514037556578E-2</v>
      </c>
      <c r="R733" s="7">
        <v>15348</v>
      </c>
      <c r="S733" s="7">
        <v>0</v>
      </c>
      <c r="T733" s="3">
        <v>2116</v>
      </c>
      <c r="U733" s="3">
        <v>42.47</v>
      </c>
      <c r="V733" s="3">
        <v>30</v>
      </c>
      <c r="W733" s="3">
        <v>0.13</v>
      </c>
      <c r="X733" s="3">
        <v>3.15</v>
      </c>
      <c r="Y733" s="3">
        <v>1.36</v>
      </c>
      <c r="Z733" s="3">
        <v>0.17</v>
      </c>
      <c r="AA733" s="3">
        <v>0.04</v>
      </c>
      <c r="AB733" s="3">
        <v>0</v>
      </c>
      <c r="AC733" s="3">
        <v>0.85</v>
      </c>
      <c r="AD733" s="3">
        <v>15</v>
      </c>
      <c r="AE733" s="3">
        <v>0</v>
      </c>
      <c r="AF733" s="3">
        <v>0.94</v>
      </c>
      <c r="AG733" s="3">
        <v>1.02</v>
      </c>
      <c r="AH733" s="3">
        <v>75.91</v>
      </c>
      <c r="AI733" s="3">
        <v>83.04</v>
      </c>
      <c r="AJ733" s="3">
        <v>53.08</v>
      </c>
      <c r="AK733" s="3">
        <v>0.09</v>
      </c>
      <c r="AL733" s="3">
        <v>8.68</v>
      </c>
      <c r="AM733" s="3">
        <v>1.28</v>
      </c>
      <c r="AN733" s="3">
        <v>0.72</v>
      </c>
      <c r="AO733" s="3">
        <v>6.59</v>
      </c>
      <c r="AP733" s="3">
        <v>2</v>
      </c>
      <c r="AQ733" s="3">
        <v>2.08</v>
      </c>
    </row>
    <row r="734" spans="1:43">
      <c r="A734" s="2" t="s">
        <v>1118</v>
      </c>
      <c r="B734" s="3" t="s">
        <v>8</v>
      </c>
      <c r="C734" s="2">
        <v>3</v>
      </c>
      <c r="D734" s="3" t="s">
        <v>13</v>
      </c>
      <c r="E734" s="3">
        <v>1</v>
      </c>
      <c r="F734" s="3">
        <v>195</v>
      </c>
      <c r="G734" s="3">
        <v>27</v>
      </c>
      <c r="H734" s="3">
        <v>5</v>
      </c>
      <c r="I734" s="18">
        <v>30000000</v>
      </c>
      <c r="J734" s="18">
        <v>30000000</v>
      </c>
      <c r="K734" s="3">
        <v>0</v>
      </c>
      <c r="L734" s="3">
        <v>6.5934065934065936E-2</v>
      </c>
      <c r="M734">
        <v>0.27508685567055341</v>
      </c>
      <c r="N734">
        <v>0.13392857142857142</v>
      </c>
      <c r="O734">
        <v>1.9285714285714286</v>
      </c>
      <c r="P734">
        <v>3.2258064516129032E-4</v>
      </c>
      <c r="Q734">
        <v>0.3923967914191509</v>
      </c>
      <c r="R734" s="7">
        <v>0</v>
      </c>
      <c r="S734" s="7">
        <v>0</v>
      </c>
      <c r="T734" s="3">
        <v>1648</v>
      </c>
      <c r="U734" s="3">
        <v>66.28</v>
      </c>
      <c r="V734" s="3">
        <v>100</v>
      </c>
      <c r="W734" s="3">
        <v>0.27</v>
      </c>
      <c r="X734" s="3">
        <v>4.7</v>
      </c>
      <c r="Y734" s="3">
        <v>0.66</v>
      </c>
      <c r="Z734" s="3">
        <v>0.16</v>
      </c>
      <c r="AA734" s="3">
        <v>0</v>
      </c>
      <c r="AB734" s="3">
        <v>0.05</v>
      </c>
      <c r="AC734" s="3">
        <v>0.38</v>
      </c>
      <c r="AD734" s="3">
        <v>28.57</v>
      </c>
      <c r="AE734" s="3">
        <v>0</v>
      </c>
      <c r="AF734" s="3">
        <v>0</v>
      </c>
      <c r="AG734" s="3">
        <v>0.76</v>
      </c>
      <c r="AH734" s="3">
        <v>90.32</v>
      </c>
      <c r="AI734" s="3">
        <v>93.99</v>
      </c>
      <c r="AJ734" s="3">
        <v>47.57</v>
      </c>
      <c r="AK734" s="3">
        <v>0.05</v>
      </c>
      <c r="AL734" s="3">
        <v>8.9</v>
      </c>
      <c r="AM734" s="3">
        <v>0.76</v>
      </c>
      <c r="AN734" s="3">
        <v>0.82</v>
      </c>
      <c r="AO734" s="3">
        <v>11.96</v>
      </c>
      <c r="AP734" s="3">
        <v>0</v>
      </c>
      <c r="AQ734" s="3">
        <v>0</v>
      </c>
    </row>
    <row r="735" spans="1:43" ht="15.5">
      <c r="A735" s="2" t="s">
        <v>1119</v>
      </c>
      <c r="B735" s="3" t="s">
        <v>166</v>
      </c>
      <c r="C735" s="2">
        <v>2</v>
      </c>
      <c r="D735" s="3" t="s">
        <v>59</v>
      </c>
      <c r="E735" s="3">
        <v>0</v>
      </c>
      <c r="F735" s="3">
        <v>186</v>
      </c>
      <c r="G735" s="3">
        <v>28</v>
      </c>
      <c r="H735" s="3">
        <v>2</v>
      </c>
      <c r="I735" s="20">
        <v>10000000</v>
      </c>
      <c r="J735" s="20">
        <v>10000000</v>
      </c>
      <c r="K735" s="3">
        <v>0</v>
      </c>
      <c r="L735" s="5">
        <v>1.1904761904761904E-2</v>
      </c>
      <c r="M735">
        <v>1.564582041486123E-2</v>
      </c>
      <c r="N735">
        <v>1.0643115942028986E-2</v>
      </c>
      <c r="O735">
        <v>6.25E-2</v>
      </c>
      <c r="P735">
        <v>0</v>
      </c>
      <c r="Q735">
        <v>1.4761800731304829E-2</v>
      </c>
      <c r="R735" s="7">
        <v>25504</v>
      </c>
      <c r="S735" s="12"/>
      <c r="T735" s="3">
        <v>1891</v>
      </c>
      <c r="U735" s="3">
        <v>36</v>
      </c>
      <c r="V735" s="3">
        <v>25</v>
      </c>
      <c r="W735" s="3">
        <v>0.14000000000000001</v>
      </c>
      <c r="X735" s="3">
        <v>4.8099999999999996</v>
      </c>
      <c r="Y735" s="3">
        <v>0.38</v>
      </c>
      <c r="Z735" s="3">
        <v>0.1</v>
      </c>
      <c r="AA735" s="3">
        <v>0</v>
      </c>
      <c r="AB735" s="3">
        <v>0.14000000000000001</v>
      </c>
      <c r="AC735" s="3">
        <v>1.52</v>
      </c>
      <c r="AD735" s="3">
        <v>34.380000000000003</v>
      </c>
      <c r="AE735" s="3">
        <v>0.28999999999999998</v>
      </c>
      <c r="AF735" s="3">
        <v>3.33</v>
      </c>
      <c r="AG735" s="3">
        <v>3.81</v>
      </c>
      <c r="AH735" s="3">
        <v>75.38</v>
      </c>
      <c r="AI735" s="3">
        <v>83.18</v>
      </c>
      <c r="AJ735" s="3">
        <v>30.56</v>
      </c>
      <c r="AK735" s="3">
        <v>0.67</v>
      </c>
      <c r="AL735" s="3">
        <v>2.09</v>
      </c>
      <c r="AM735" s="3">
        <v>2.95</v>
      </c>
      <c r="AN735" s="3">
        <v>0.52</v>
      </c>
      <c r="AO735" s="3">
        <v>4.5199999999999996</v>
      </c>
      <c r="AP735" s="3">
        <v>1.62</v>
      </c>
      <c r="AQ735" s="3">
        <v>2.0499999999999998</v>
      </c>
    </row>
    <row r="736" spans="1:43">
      <c r="A736" s="2" t="s">
        <v>1120</v>
      </c>
      <c r="B736" s="3" t="s">
        <v>104</v>
      </c>
      <c r="C736" s="2">
        <v>1</v>
      </c>
      <c r="D736" s="3" t="s">
        <v>13</v>
      </c>
      <c r="E736" s="3">
        <v>1</v>
      </c>
      <c r="F736" s="3">
        <v>183</v>
      </c>
      <c r="G736" s="3">
        <v>21</v>
      </c>
      <c r="H736" s="3">
        <v>3</v>
      </c>
      <c r="I736" s="18">
        <v>10000000</v>
      </c>
      <c r="J736" s="18">
        <v>10000000</v>
      </c>
      <c r="K736" s="3">
        <v>0</v>
      </c>
      <c r="L736" s="6">
        <v>9.5359186268277163E-4</v>
      </c>
      <c r="M736">
        <v>4.6590771936297244E-3</v>
      </c>
      <c r="N736">
        <v>1.4491004980135415E-3</v>
      </c>
      <c r="O736">
        <v>5.6122448979591837E-2</v>
      </c>
      <c r="P736">
        <v>0</v>
      </c>
      <c r="Q736">
        <v>9.6749818466669857E-3</v>
      </c>
      <c r="R736" s="7">
        <v>0</v>
      </c>
      <c r="S736" s="7">
        <v>0</v>
      </c>
      <c r="T736" s="3">
        <v>1179</v>
      </c>
      <c r="U736" s="3">
        <v>31.91</v>
      </c>
      <c r="V736" s="3">
        <v>50</v>
      </c>
      <c r="W736" s="3">
        <v>0</v>
      </c>
      <c r="X736" s="3">
        <v>2.6</v>
      </c>
      <c r="Y736" s="3">
        <v>0.99</v>
      </c>
      <c r="Z736" s="3">
        <v>0</v>
      </c>
      <c r="AA736" s="3">
        <v>0</v>
      </c>
      <c r="AB736" s="3">
        <v>0.31</v>
      </c>
      <c r="AC736" s="3">
        <v>2.21</v>
      </c>
      <c r="AD736" s="3">
        <v>41.38</v>
      </c>
      <c r="AE736" s="3">
        <v>0.08</v>
      </c>
      <c r="AF736" s="3">
        <v>2.06</v>
      </c>
      <c r="AG736" s="3">
        <v>5.95</v>
      </c>
      <c r="AH736" s="3">
        <v>73.8</v>
      </c>
      <c r="AI736" s="3">
        <v>80.67</v>
      </c>
      <c r="AJ736" s="3">
        <v>42.11</v>
      </c>
      <c r="AK736" s="3">
        <v>0.31</v>
      </c>
      <c r="AL736" s="3">
        <v>2.67</v>
      </c>
      <c r="AM736" s="3">
        <v>1.76</v>
      </c>
      <c r="AN736" s="3">
        <v>0.61</v>
      </c>
      <c r="AO736" s="3">
        <v>3.97</v>
      </c>
      <c r="AP736" s="3">
        <v>0</v>
      </c>
      <c r="AQ736" s="3">
        <v>0</v>
      </c>
    </row>
    <row r="737" spans="1:43">
      <c r="A737" s="2" t="s">
        <v>1121</v>
      </c>
      <c r="B737" s="3" t="s">
        <v>72</v>
      </c>
      <c r="C737" s="2">
        <v>3</v>
      </c>
      <c r="D737" s="3" t="s">
        <v>13</v>
      </c>
      <c r="E737" s="3">
        <v>0</v>
      </c>
      <c r="F737" s="3">
        <v>193</v>
      </c>
      <c r="G737" s="3">
        <v>26</v>
      </c>
      <c r="H737" s="3">
        <v>3</v>
      </c>
      <c r="I737" s="18">
        <v>15000000</v>
      </c>
      <c r="J737" s="18">
        <v>15000000</v>
      </c>
      <c r="K737" s="3">
        <v>0</v>
      </c>
      <c r="L737" s="3">
        <v>1.0989010989010988E-2</v>
      </c>
      <c r="M737">
        <v>4.4879496247675059E-2</v>
      </c>
      <c r="N737">
        <v>3.0776515151515152E-2</v>
      </c>
      <c r="O737">
        <v>0.21428571428571427</v>
      </c>
      <c r="P737">
        <v>3.2258064516129032E-4</v>
      </c>
      <c r="Q737">
        <v>4.5091945662187348E-2</v>
      </c>
      <c r="R737" s="7">
        <v>224671</v>
      </c>
      <c r="S737" s="7">
        <v>0</v>
      </c>
      <c r="T737" s="3">
        <v>2764</v>
      </c>
      <c r="U737" s="3">
        <v>64.55</v>
      </c>
      <c r="V737" s="3">
        <v>22.22</v>
      </c>
      <c r="W737" s="3">
        <v>0.26</v>
      </c>
      <c r="X737" s="3">
        <v>6.32</v>
      </c>
      <c r="Y737" s="3">
        <v>0.52</v>
      </c>
      <c r="Z737" s="3">
        <v>0.23</v>
      </c>
      <c r="AA737" s="3">
        <v>0</v>
      </c>
      <c r="AB737" s="3">
        <v>0.1</v>
      </c>
      <c r="AC737" s="3">
        <v>0.55000000000000004</v>
      </c>
      <c r="AD737" s="3">
        <v>35.29</v>
      </c>
      <c r="AE737" s="3">
        <v>7.0000000000000007E-2</v>
      </c>
      <c r="AF737" s="3">
        <v>0</v>
      </c>
      <c r="AG737" s="3">
        <v>0.42</v>
      </c>
      <c r="AH737" s="3">
        <v>88.91</v>
      </c>
      <c r="AI737" s="3">
        <v>92.65</v>
      </c>
      <c r="AJ737" s="3">
        <v>62.8</v>
      </c>
      <c r="AK737" s="3">
        <v>0</v>
      </c>
      <c r="AL737" s="3">
        <v>6.77</v>
      </c>
      <c r="AM737" s="3">
        <v>0.49</v>
      </c>
      <c r="AN737" s="3">
        <v>0.2</v>
      </c>
      <c r="AO737" s="3">
        <v>11.66</v>
      </c>
      <c r="AP737" s="3">
        <v>0</v>
      </c>
      <c r="AQ737" s="3">
        <v>0</v>
      </c>
    </row>
    <row r="738" spans="1:43">
      <c r="A738" s="2" t="s">
        <v>1122</v>
      </c>
      <c r="B738" s="3" t="s">
        <v>81</v>
      </c>
      <c r="C738" s="2">
        <v>1</v>
      </c>
      <c r="D738" s="3" t="s">
        <v>58</v>
      </c>
      <c r="E738" s="3">
        <v>1</v>
      </c>
      <c r="F738" s="3">
        <v>185</v>
      </c>
      <c r="G738" s="3">
        <v>27</v>
      </c>
      <c r="H738" s="3">
        <v>3</v>
      </c>
      <c r="I738" s="18">
        <v>3000000</v>
      </c>
      <c r="J738" s="18">
        <v>3000000</v>
      </c>
      <c r="K738" s="3">
        <v>0</v>
      </c>
      <c r="L738" s="2">
        <v>3.4965034965034965E-3</v>
      </c>
      <c r="M738">
        <v>5.7247334567533262E-3</v>
      </c>
      <c r="N738">
        <v>4.9019607843137254E-3</v>
      </c>
      <c r="O738">
        <v>1.3333333333333334E-2</v>
      </c>
      <c r="P738">
        <v>7.6923076923076923E-4</v>
      </c>
      <c r="Q738">
        <v>3.447507642188707E-3</v>
      </c>
      <c r="R738" s="7">
        <v>233885</v>
      </c>
      <c r="S738" s="7">
        <v>311654</v>
      </c>
      <c r="T738" s="3">
        <v>699</v>
      </c>
      <c r="U738" s="3">
        <v>21.43</v>
      </c>
      <c r="V738" s="3">
        <v>0</v>
      </c>
      <c r="W738" s="3">
        <v>0.13</v>
      </c>
      <c r="X738" s="3">
        <v>1.93</v>
      </c>
      <c r="Y738" s="3">
        <v>1.42</v>
      </c>
      <c r="Z738" s="3">
        <v>0.26</v>
      </c>
      <c r="AA738" s="3">
        <v>0</v>
      </c>
      <c r="AB738" s="3">
        <v>0.26</v>
      </c>
      <c r="AC738" s="3">
        <v>1.42</v>
      </c>
      <c r="AD738" s="3">
        <v>45.45</v>
      </c>
      <c r="AE738" s="3">
        <v>0.13</v>
      </c>
      <c r="AF738" s="3">
        <v>1.29</v>
      </c>
      <c r="AG738" s="3">
        <v>1.29</v>
      </c>
      <c r="AH738" s="3">
        <v>70.42</v>
      </c>
      <c r="AI738" s="3">
        <v>76.98</v>
      </c>
      <c r="AJ738" s="3">
        <v>16.670000000000002</v>
      </c>
      <c r="AK738" s="3">
        <v>0.64</v>
      </c>
      <c r="AL738" s="3">
        <v>1.8</v>
      </c>
      <c r="AM738" s="3">
        <v>1.29</v>
      </c>
      <c r="AN738" s="3">
        <v>0</v>
      </c>
      <c r="AO738" s="3">
        <v>0.9</v>
      </c>
      <c r="AP738" s="3">
        <v>0</v>
      </c>
      <c r="AQ738" s="3">
        <v>0</v>
      </c>
    </row>
    <row r="739" spans="1:43">
      <c r="A739" s="2" t="s">
        <v>812</v>
      </c>
      <c r="B739" s="3" t="s">
        <v>197</v>
      </c>
      <c r="C739" s="2">
        <v>1</v>
      </c>
      <c r="D739" s="3" t="s">
        <v>47</v>
      </c>
      <c r="E739" s="3">
        <v>0</v>
      </c>
      <c r="F739" s="3">
        <v>171</v>
      </c>
      <c r="G739" s="3">
        <v>26</v>
      </c>
      <c r="H739" s="3">
        <v>2</v>
      </c>
      <c r="I739" s="20">
        <v>3000000</v>
      </c>
      <c r="J739" s="20">
        <v>3000000</v>
      </c>
      <c r="K739" s="3">
        <v>0</v>
      </c>
      <c r="L739" s="6">
        <v>1.2714558169103624E-3</v>
      </c>
      <c r="M739">
        <v>4.5869419097755082E-3</v>
      </c>
      <c r="N739">
        <v>2.4749197162990269E-3</v>
      </c>
      <c r="O739">
        <v>4.1666666666666664E-2</v>
      </c>
      <c r="P739">
        <v>0</v>
      </c>
      <c r="Q739">
        <v>6.4762076201055202E-3</v>
      </c>
      <c r="R739" s="7">
        <v>49278</v>
      </c>
      <c r="S739" s="7"/>
      <c r="T739" s="3">
        <v>2000</v>
      </c>
      <c r="U739" s="3">
        <v>30.77</v>
      </c>
      <c r="V739" s="3">
        <v>33.33</v>
      </c>
      <c r="W739" s="3">
        <v>0.05</v>
      </c>
      <c r="X739" s="3">
        <v>2.34</v>
      </c>
      <c r="Y739" s="3">
        <v>1.08</v>
      </c>
      <c r="Z739" s="3">
        <v>0.18</v>
      </c>
      <c r="AA739" s="3">
        <v>0</v>
      </c>
      <c r="AB739" s="3">
        <v>0.09</v>
      </c>
      <c r="AC739" s="3">
        <v>1.85</v>
      </c>
      <c r="AD739" s="3">
        <v>19.510000000000002</v>
      </c>
      <c r="AE739" s="3">
        <v>0.05</v>
      </c>
      <c r="AF739" s="3">
        <v>2.25</v>
      </c>
      <c r="AG739" s="3">
        <v>6.08</v>
      </c>
      <c r="AH739" s="3">
        <v>79.13</v>
      </c>
      <c r="AI739" s="3">
        <v>83.21</v>
      </c>
      <c r="AJ739" s="3">
        <v>65.22</v>
      </c>
      <c r="AK739" s="3">
        <v>0.23</v>
      </c>
      <c r="AL739" s="3">
        <v>2.88</v>
      </c>
      <c r="AM739" s="3">
        <v>2.84</v>
      </c>
      <c r="AN739" s="3">
        <v>0.81</v>
      </c>
      <c r="AO739" s="3">
        <v>4.7300000000000004</v>
      </c>
      <c r="AP739" s="3">
        <v>1.08</v>
      </c>
      <c r="AQ739" s="3">
        <v>1.58</v>
      </c>
    </row>
    <row r="740" spans="1:43">
      <c r="A740" s="2" t="s">
        <v>1123</v>
      </c>
      <c r="B740" s="3" t="s">
        <v>20</v>
      </c>
      <c r="C740" s="2">
        <v>3</v>
      </c>
      <c r="D740" s="3" t="s">
        <v>9</v>
      </c>
      <c r="E740" s="3">
        <v>1</v>
      </c>
      <c r="F740" s="3">
        <v>188</v>
      </c>
      <c r="G740" s="3">
        <v>25</v>
      </c>
      <c r="H740" s="3">
        <v>3</v>
      </c>
      <c r="I740" s="20">
        <v>60000000</v>
      </c>
      <c r="J740" s="20">
        <v>60000000</v>
      </c>
      <c r="K740" s="3">
        <v>0</v>
      </c>
      <c r="L740" s="3">
        <v>7.6923076923076927E-2</v>
      </c>
      <c r="M740">
        <v>8.3198460540821084E-2</v>
      </c>
      <c r="N740">
        <v>6.6964285714285712E-2</v>
      </c>
      <c r="O740">
        <v>0.5</v>
      </c>
      <c r="P740">
        <v>5.0000000000000001E-3</v>
      </c>
      <c r="Q740">
        <v>7.8965780466534283E-2</v>
      </c>
      <c r="R740" s="7">
        <v>0</v>
      </c>
      <c r="S740" s="12"/>
      <c r="T740" s="3">
        <v>1895</v>
      </c>
      <c r="U740" s="3">
        <v>69.47</v>
      </c>
      <c r="V740" s="3">
        <v>0</v>
      </c>
      <c r="W740" s="3">
        <v>0.38</v>
      </c>
      <c r="X740" s="3">
        <v>3.61</v>
      </c>
      <c r="Y740" s="3">
        <v>0.19</v>
      </c>
      <c r="Z740" s="3">
        <v>0.05</v>
      </c>
      <c r="AA740" s="3">
        <v>0</v>
      </c>
      <c r="AB740" s="3">
        <v>0</v>
      </c>
      <c r="AC740" s="3">
        <v>0.28000000000000003</v>
      </c>
      <c r="AD740" s="3">
        <v>0</v>
      </c>
      <c r="AE740" s="3">
        <v>0</v>
      </c>
      <c r="AF740" s="3">
        <v>0.09</v>
      </c>
      <c r="AG740" s="3">
        <v>0.28000000000000003</v>
      </c>
      <c r="AH740" s="3">
        <v>95.21</v>
      </c>
      <c r="AI740" s="3">
        <v>96.52</v>
      </c>
      <c r="AJ740" s="3">
        <v>70.11</v>
      </c>
      <c r="AK740" s="3">
        <v>0.09</v>
      </c>
      <c r="AL740" s="3">
        <v>10.64</v>
      </c>
      <c r="AM740" s="3">
        <v>0.38</v>
      </c>
      <c r="AN740" s="3">
        <v>0.05</v>
      </c>
      <c r="AO740" s="3">
        <v>11.16</v>
      </c>
      <c r="AP740" s="3">
        <v>0</v>
      </c>
      <c r="AQ740" s="3">
        <v>0</v>
      </c>
    </row>
    <row r="741" spans="1:43" ht="15.5">
      <c r="A741" s="2" t="s">
        <v>1124</v>
      </c>
      <c r="B741" s="3" t="s">
        <v>102</v>
      </c>
      <c r="C741" s="2">
        <v>2</v>
      </c>
      <c r="D741" s="3" t="s">
        <v>13</v>
      </c>
      <c r="E741" s="3">
        <v>1</v>
      </c>
      <c r="F741" s="3">
        <v>176</v>
      </c>
      <c r="G741" s="3">
        <v>26</v>
      </c>
      <c r="H741" s="3">
        <v>4</v>
      </c>
      <c r="I741" s="18">
        <v>9000000</v>
      </c>
      <c r="J741" s="18">
        <v>9000000</v>
      </c>
      <c r="K741" s="3">
        <v>0</v>
      </c>
      <c r="L741" s="5">
        <v>7.9365079365079361E-3</v>
      </c>
      <c r="M741">
        <v>1.5787209090036405E-2</v>
      </c>
      <c r="N741">
        <v>7.297464440321583E-3</v>
      </c>
      <c r="O741">
        <v>0.10884353741496598</v>
      </c>
      <c r="P741">
        <v>0</v>
      </c>
      <c r="Q741">
        <v>2.0975410944641729E-2</v>
      </c>
      <c r="R741" s="7">
        <v>0</v>
      </c>
      <c r="S741" s="7">
        <v>91845</v>
      </c>
      <c r="T741" s="3">
        <v>1994</v>
      </c>
      <c r="U741" s="3">
        <v>28.57</v>
      </c>
      <c r="V741" s="3">
        <v>0</v>
      </c>
      <c r="W741" s="3">
        <v>0.09</v>
      </c>
      <c r="X741" s="3">
        <v>3.7</v>
      </c>
      <c r="Y741" s="3">
        <v>0.9</v>
      </c>
      <c r="Z741" s="3">
        <v>0.09</v>
      </c>
      <c r="AA741" s="3">
        <v>0</v>
      </c>
      <c r="AB741" s="3">
        <v>0.23</v>
      </c>
      <c r="AC741" s="3">
        <v>1.49</v>
      </c>
      <c r="AD741" s="3">
        <v>39.39</v>
      </c>
      <c r="AE741" s="3">
        <v>0.23</v>
      </c>
      <c r="AF741" s="3">
        <v>0.95</v>
      </c>
      <c r="AG741" s="3">
        <v>2.35</v>
      </c>
      <c r="AH741" s="3">
        <v>86.14</v>
      </c>
      <c r="AI741" s="3">
        <v>89.03</v>
      </c>
      <c r="AJ741" s="3">
        <v>69.349999999999994</v>
      </c>
      <c r="AK741" s="3">
        <v>0.32</v>
      </c>
      <c r="AL741" s="3">
        <v>6.73</v>
      </c>
      <c r="AM741" s="3">
        <v>2.44</v>
      </c>
      <c r="AN741" s="3">
        <v>0.68</v>
      </c>
      <c r="AO741" s="3">
        <v>8.17</v>
      </c>
      <c r="AP741" s="3">
        <v>0.95</v>
      </c>
      <c r="AQ741" s="3">
        <v>1.81</v>
      </c>
    </row>
    <row r="742" spans="1:43" ht="15.5">
      <c r="A742" s="3" t="s">
        <v>264</v>
      </c>
      <c r="B742" s="3" t="s">
        <v>171</v>
      </c>
      <c r="C742" s="2">
        <v>3</v>
      </c>
      <c r="D742" s="3" t="s">
        <v>24</v>
      </c>
      <c r="E742" s="3">
        <v>1</v>
      </c>
      <c r="F742" s="3">
        <v>181</v>
      </c>
      <c r="G742" s="3">
        <v>26</v>
      </c>
      <c r="H742" s="3">
        <v>3</v>
      </c>
      <c r="I742" s="20">
        <v>3000000</v>
      </c>
      <c r="J742" s="20">
        <v>3000000</v>
      </c>
      <c r="K742" s="3">
        <v>0</v>
      </c>
      <c r="L742" s="5">
        <v>8.241758241758242E-3</v>
      </c>
      <c r="M742">
        <v>8.2409479766395524E-2</v>
      </c>
      <c r="N742">
        <v>3.726851851851852E-2</v>
      </c>
      <c r="O742">
        <v>0.41666666666666669</v>
      </c>
      <c r="P742">
        <v>0</v>
      </c>
      <c r="Q742">
        <v>0.10542374132920082</v>
      </c>
      <c r="R742" s="7">
        <v>34924</v>
      </c>
      <c r="S742" s="7"/>
      <c r="T742" s="3">
        <v>1723</v>
      </c>
      <c r="U742" s="3">
        <v>47.17</v>
      </c>
      <c r="V742" s="3">
        <v>50</v>
      </c>
      <c r="W742" s="3">
        <v>0.37</v>
      </c>
      <c r="X742" s="3">
        <v>5.8</v>
      </c>
      <c r="Y742" s="3">
        <v>0.94</v>
      </c>
      <c r="Z742" s="3">
        <v>0.21</v>
      </c>
      <c r="AA742" s="3">
        <v>0</v>
      </c>
      <c r="AB742" s="3">
        <v>0.05</v>
      </c>
      <c r="AC742" s="3">
        <v>0.26</v>
      </c>
      <c r="AD742" s="3">
        <v>40</v>
      </c>
      <c r="AE742" s="3">
        <v>0</v>
      </c>
      <c r="AF742" s="3">
        <v>1.72</v>
      </c>
      <c r="AG742" s="3">
        <v>1.2</v>
      </c>
      <c r="AH742" s="3">
        <v>83.91</v>
      </c>
      <c r="AI742" s="3">
        <v>91.28</v>
      </c>
      <c r="AJ742" s="3">
        <v>48.75</v>
      </c>
      <c r="AK742" s="3">
        <v>0</v>
      </c>
      <c r="AL742" s="3">
        <v>3.6</v>
      </c>
      <c r="AM742" s="3">
        <v>1.2</v>
      </c>
      <c r="AN742" s="3">
        <v>0.1</v>
      </c>
      <c r="AO742" s="3">
        <v>7.94</v>
      </c>
      <c r="AP742" s="3">
        <v>0</v>
      </c>
      <c r="AQ742" s="3">
        <v>0</v>
      </c>
    </row>
    <row r="743" spans="1:43">
      <c r="A743" s="2" t="s">
        <v>1126</v>
      </c>
      <c r="B743" s="3" t="s">
        <v>56</v>
      </c>
      <c r="C743" s="2">
        <v>1</v>
      </c>
      <c r="D743" s="3" t="s">
        <v>45</v>
      </c>
      <c r="E743" s="3">
        <v>1</v>
      </c>
      <c r="F743" s="3">
        <v>175</v>
      </c>
      <c r="G743" s="3">
        <v>23</v>
      </c>
      <c r="H743" s="3">
        <v>4</v>
      </c>
      <c r="I743" s="18">
        <v>17000000</v>
      </c>
      <c r="J743" s="18">
        <v>17000000</v>
      </c>
      <c r="K743" s="3">
        <v>0</v>
      </c>
      <c r="L743" s="2">
        <v>3.4965034965034965E-3</v>
      </c>
      <c r="M743">
        <v>5.1654578252316357E-3</v>
      </c>
      <c r="N743">
        <v>4.0674603174603169E-3</v>
      </c>
      <c r="O743">
        <v>2.8571428571428571E-2</v>
      </c>
      <c r="P743">
        <v>3.8461538461538462E-4</v>
      </c>
      <c r="Q743">
        <v>4.8527981958493812E-3</v>
      </c>
      <c r="R743" s="7">
        <v>4917</v>
      </c>
      <c r="S743" s="7">
        <v>42604</v>
      </c>
      <c r="T743" s="3">
        <v>3196</v>
      </c>
      <c r="U743" s="3">
        <v>43.28</v>
      </c>
      <c r="V743" s="3">
        <v>0</v>
      </c>
      <c r="W743" s="3">
        <v>0.06</v>
      </c>
      <c r="X743" s="3">
        <v>2.87</v>
      </c>
      <c r="Y743" s="3">
        <v>0.59</v>
      </c>
      <c r="Z743" s="3">
        <v>0.11</v>
      </c>
      <c r="AA743" s="3">
        <v>0</v>
      </c>
      <c r="AB743" s="3">
        <v>0.37</v>
      </c>
      <c r="AC743" s="3">
        <v>1.8</v>
      </c>
      <c r="AD743" s="3">
        <v>46.88</v>
      </c>
      <c r="AE743" s="3">
        <v>0.06</v>
      </c>
      <c r="AF743" s="3">
        <v>1.35</v>
      </c>
      <c r="AG743" s="3">
        <v>4.22</v>
      </c>
      <c r="AH743" s="3">
        <v>80.790000000000006</v>
      </c>
      <c r="AI743" s="3">
        <v>84.18</v>
      </c>
      <c r="AJ743" s="3">
        <v>60.98</v>
      </c>
      <c r="AK743" s="3">
        <v>0.59</v>
      </c>
      <c r="AL743" s="3">
        <v>3.55</v>
      </c>
      <c r="AM743" s="3">
        <v>2.37</v>
      </c>
      <c r="AN743" s="3">
        <v>1.04</v>
      </c>
      <c r="AO743" s="3">
        <v>4.22</v>
      </c>
      <c r="AP743" s="3">
        <v>0.17</v>
      </c>
      <c r="AQ743" s="3">
        <v>0.62</v>
      </c>
    </row>
    <row r="744" spans="1:43">
      <c r="A744" s="2" t="s">
        <v>1127</v>
      </c>
      <c r="B744" s="3" t="s">
        <v>130</v>
      </c>
      <c r="C744" s="2">
        <v>1</v>
      </c>
      <c r="D744" s="3" t="s">
        <v>39</v>
      </c>
      <c r="E744" s="3">
        <v>1</v>
      </c>
      <c r="F744" s="3">
        <v>173</v>
      </c>
      <c r="G744" s="3">
        <v>25</v>
      </c>
      <c r="H744" s="3">
        <v>1</v>
      </c>
      <c r="I744" s="20">
        <v>9000000</v>
      </c>
      <c r="J744" s="20">
        <v>9000000</v>
      </c>
      <c r="K744" s="3">
        <v>0</v>
      </c>
      <c r="L744" s="2">
        <v>3.4965034965034965E-3</v>
      </c>
      <c r="M744">
        <v>6.1433859854049758E-3</v>
      </c>
      <c r="N744">
        <v>5.351419413919414E-3</v>
      </c>
      <c r="O744">
        <v>1.3888888888888888E-2</v>
      </c>
      <c r="P744">
        <v>7.1225071225071229E-4</v>
      </c>
      <c r="Q744">
        <v>3.6287466764523138E-3</v>
      </c>
      <c r="R744" s="7">
        <v>460626</v>
      </c>
      <c r="S744" s="7"/>
      <c r="T744" s="3">
        <v>3028</v>
      </c>
      <c r="U744" s="3">
        <v>40.590000000000003</v>
      </c>
      <c r="V744" s="3">
        <v>6.67</v>
      </c>
      <c r="W744" s="3">
        <v>0.06</v>
      </c>
      <c r="X744" s="3">
        <v>2.44</v>
      </c>
      <c r="Y744" s="3">
        <v>1.96</v>
      </c>
      <c r="Z744" s="3">
        <v>0.18</v>
      </c>
      <c r="AA744" s="3">
        <v>0</v>
      </c>
      <c r="AB744" s="3">
        <v>0.27</v>
      </c>
      <c r="AC744" s="3">
        <v>1.96</v>
      </c>
      <c r="AD744" s="3">
        <v>30.3</v>
      </c>
      <c r="AE744" s="3">
        <v>0.06</v>
      </c>
      <c r="AF744" s="3">
        <v>1.58</v>
      </c>
      <c r="AG744" s="3">
        <v>4.43</v>
      </c>
      <c r="AH744" s="3">
        <v>66.17</v>
      </c>
      <c r="AI744" s="3">
        <v>71.209999999999994</v>
      </c>
      <c r="AJ744" s="3">
        <v>40.630000000000003</v>
      </c>
      <c r="AK744" s="3">
        <v>0.33</v>
      </c>
      <c r="AL744" s="3">
        <v>2.2000000000000002</v>
      </c>
      <c r="AM744" s="3">
        <v>1.87</v>
      </c>
      <c r="AN744" s="3">
        <v>0.33</v>
      </c>
      <c r="AO744" s="3">
        <v>2.56</v>
      </c>
      <c r="AP744" s="3">
        <v>0</v>
      </c>
      <c r="AQ744" s="3">
        <v>0</v>
      </c>
    </row>
    <row r="745" spans="1:43" ht="15.5">
      <c r="A745" s="2" t="s">
        <v>1128</v>
      </c>
      <c r="B745" s="3" t="s">
        <v>126</v>
      </c>
      <c r="C745" s="2">
        <v>2</v>
      </c>
      <c r="D745" s="3" t="s">
        <v>165</v>
      </c>
      <c r="E745" s="3">
        <v>1</v>
      </c>
      <c r="F745" s="3">
        <v>173</v>
      </c>
      <c r="G745" s="3">
        <v>31</v>
      </c>
      <c r="H745" s="3">
        <v>1</v>
      </c>
      <c r="I745" s="18">
        <v>2500000</v>
      </c>
      <c r="J745" s="18">
        <v>2500000</v>
      </c>
      <c r="K745" s="3">
        <v>0</v>
      </c>
      <c r="L745" s="5">
        <v>1.5873015873015872E-2</v>
      </c>
      <c r="M745">
        <v>4.0141887930293156E-2</v>
      </c>
      <c r="N745">
        <v>1.1834733893557423E-2</v>
      </c>
      <c r="O745">
        <v>0.83333333333333337</v>
      </c>
      <c r="P745">
        <v>0</v>
      </c>
      <c r="Q745">
        <v>0.12013039378912647</v>
      </c>
      <c r="R745" s="7">
        <v>131923</v>
      </c>
      <c r="S745" s="7">
        <v>84281.888888888891</v>
      </c>
      <c r="T745" s="3">
        <v>1655</v>
      </c>
      <c r="U745" s="3">
        <v>55.1</v>
      </c>
      <c r="V745" s="3">
        <v>0</v>
      </c>
      <c r="W745" s="3">
        <v>0.05</v>
      </c>
      <c r="X745" s="3">
        <v>3.92</v>
      </c>
      <c r="Y745" s="3">
        <v>0.98</v>
      </c>
      <c r="Z745" s="3">
        <v>0.22</v>
      </c>
      <c r="AA745" s="3">
        <v>0</v>
      </c>
      <c r="AB745" s="3">
        <v>0.16</v>
      </c>
      <c r="AC745" s="3">
        <v>1.25</v>
      </c>
      <c r="AD745" s="3">
        <v>34.78</v>
      </c>
      <c r="AE745" s="3">
        <v>0.27</v>
      </c>
      <c r="AF745" s="3">
        <v>1.79</v>
      </c>
      <c r="AG745" s="3">
        <v>1.69</v>
      </c>
      <c r="AH745" s="3">
        <v>80.900000000000006</v>
      </c>
      <c r="AI745" s="3">
        <v>85.39</v>
      </c>
      <c r="AJ745" s="3">
        <v>58.23</v>
      </c>
      <c r="AK745" s="3">
        <v>0.33</v>
      </c>
      <c r="AL745" s="3">
        <v>7.18</v>
      </c>
      <c r="AM745" s="3">
        <v>3.21</v>
      </c>
      <c r="AN745" s="3">
        <v>2.12</v>
      </c>
      <c r="AO745" s="3">
        <v>8.48</v>
      </c>
      <c r="AP745" s="3">
        <v>1.79</v>
      </c>
      <c r="AQ745" s="3">
        <v>3.86</v>
      </c>
    </row>
    <row r="746" spans="1:43">
      <c r="A746" s="2" t="s">
        <v>1129</v>
      </c>
      <c r="B746" s="3" t="s">
        <v>56</v>
      </c>
      <c r="C746" s="2">
        <v>1</v>
      </c>
      <c r="D746" s="3" t="s">
        <v>45</v>
      </c>
      <c r="E746" s="3">
        <v>0</v>
      </c>
      <c r="F746" s="3">
        <v>175</v>
      </c>
      <c r="G746" s="3">
        <v>21</v>
      </c>
      <c r="H746" s="3">
        <v>4</v>
      </c>
      <c r="I746" s="18">
        <v>15000000</v>
      </c>
      <c r="J746" s="18">
        <v>15000000</v>
      </c>
      <c r="K746" s="3">
        <v>0</v>
      </c>
      <c r="L746" s="6">
        <v>2.5429116338207248E-3</v>
      </c>
      <c r="M746">
        <v>1.1385536022163974E-2</v>
      </c>
      <c r="N746">
        <v>6.1167227833894503E-3</v>
      </c>
      <c r="O746">
        <v>0.125</v>
      </c>
      <c r="P746">
        <v>1.7857142857142857E-4</v>
      </c>
      <c r="Q746">
        <v>1.8883246502141009E-2</v>
      </c>
      <c r="R746" s="7">
        <v>0</v>
      </c>
      <c r="S746" s="7">
        <v>120935.66666666666</v>
      </c>
      <c r="T746" s="3">
        <v>2948</v>
      </c>
      <c r="U746" s="3">
        <v>17.86</v>
      </c>
      <c r="V746" s="3">
        <v>50</v>
      </c>
      <c r="W746" s="3">
        <v>0</v>
      </c>
      <c r="X746" s="3">
        <v>1.1599999999999999</v>
      </c>
      <c r="Y746" s="3">
        <v>1.07</v>
      </c>
      <c r="Z746" s="3">
        <v>0.09</v>
      </c>
      <c r="AA746" s="3">
        <v>0</v>
      </c>
      <c r="AB746" s="3">
        <v>0.09</v>
      </c>
      <c r="AC746" s="3">
        <v>1.5</v>
      </c>
      <c r="AD746" s="3">
        <v>34.69</v>
      </c>
      <c r="AE746" s="3">
        <v>0.21</v>
      </c>
      <c r="AF746" s="3">
        <v>1.01</v>
      </c>
      <c r="AG746" s="3">
        <v>5.68</v>
      </c>
      <c r="AH746" s="3">
        <v>76.8</v>
      </c>
      <c r="AI746" s="3">
        <v>79.27</v>
      </c>
      <c r="AJ746" s="3">
        <v>55.88</v>
      </c>
      <c r="AK746" s="3">
        <v>0.67</v>
      </c>
      <c r="AL746" s="3">
        <v>3.79</v>
      </c>
      <c r="AM746" s="3">
        <v>2.44</v>
      </c>
      <c r="AN746" s="3">
        <v>1.34</v>
      </c>
      <c r="AO746" s="3">
        <v>4.0599999999999996</v>
      </c>
      <c r="AP746" s="3">
        <v>0.21</v>
      </c>
      <c r="AQ746" s="3">
        <v>0.03</v>
      </c>
    </row>
    <row r="747" spans="1:43">
      <c r="A747" s="2" t="s">
        <v>1133</v>
      </c>
      <c r="B747" s="3" t="s">
        <v>192</v>
      </c>
      <c r="C747" s="2">
        <v>3</v>
      </c>
      <c r="D747" s="3" t="s">
        <v>39</v>
      </c>
      <c r="E747" s="3">
        <v>0</v>
      </c>
      <c r="F747" s="3">
        <v>178</v>
      </c>
      <c r="G747" s="3">
        <v>24</v>
      </c>
      <c r="H747" s="3">
        <v>4</v>
      </c>
      <c r="I747" s="20">
        <v>3000000</v>
      </c>
      <c r="J747" s="20">
        <v>3000000</v>
      </c>
      <c r="K747" s="3">
        <v>0</v>
      </c>
      <c r="L747" s="3">
        <v>1.0989010989010988E-2</v>
      </c>
      <c r="M747">
        <v>3.3228175122024736E-2</v>
      </c>
      <c r="N747">
        <v>2.4404761904761905E-2</v>
      </c>
      <c r="O747">
        <v>0.16666666666666666</v>
      </c>
      <c r="P747">
        <v>0</v>
      </c>
      <c r="Q747">
        <v>3.3506838876491363E-2</v>
      </c>
      <c r="R747" s="7">
        <v>54263</v>
      </c>
      <c r="S747" s="7"/>
      <c r="T747" s="3">
        <v>2856</v>
      </c>
      <c r="U747" s="3">
        <v>40.909999999999997</v>
      </c>
      <c r="V747" s="3">
        <v>8.33</v>
      </c>
      <c r="W747" s="3">
        <v>0.06</v>
      </c>
      <c r="X747" s="3">
        <v>4.4400000000000004</v>
      </c>
      <c r="Y747" s="3">
        <v>1.54</v>
      </c>
      <c r="Z747" s="3">
        <v>0.28000000000000003</v>
      </c>
      <c r="AA747" s="3">
        <v>0</v>
      </c>
      <c r="AB747" s="3">
        <v>0.09</v>
      </c>
      <c r="AC747" s="3">
        <v>0.6</v>
      </c>
      <c r="AD747" s="3">
        <v>42.11</v>
      </c>
      <c r="AE747" s="3">
        <v>0.19</v>
      </c>
      <c r="AF747" s="3">
        <v>3.72</v>
      </c>
      <c r="AG747" s="3">
        <v>1.67</v>
      </c>
      <c r="AH747" s="3">
        <v>72.599999999999994</v>
      </c>
      <c r="AI747" s="3">
        <v>81.33</v>
      </c>
      <c r="AJ747" s="3">
        <v>52.99</v>
      </c>
      <c r="AK747" s="3">
        <v>0.6</v>
      </c>
      <c r="AL747" s="3">
        <v>4.32</v>
      </c>
      <c r="AM747" s="3">
        <v>2.87</v>
      </c>
      <c r="AN747" s="3">
        <v>0.63</v>
      </c>
      <c r="AO747" s="3">
        <v>8.1300000000000008</v>
      </c>
      <c r="AP747" s="3">
        <v>1.07</v>
      </c>
      <c r="AQ747" s="3">
        <v>0.72</v>
      </c>
    </row>
    <row r="748" spans="1:43">
      <c r="A748" s="2" t="s">
        <v>1134</v>
      </c>
      <c r="B748" s="3" t="s">
        <v>15</v>
      </c>
      <c r="C748" s="2">
        <v>3</v>
      </c>
      <c r="D748" s="3" t="s">
        <v>13</v>
      </c>
      <c r="E748" s="3">
        <v>1</v>
      </c>
      <c r="F748" s="3">
        <v>195</v>
      </c>
      <c r="G748" s="3">
        <v>23</v>
      </c>
      <c r="H748" s="3">
        <v>4</v>
      </c>
      <c r="I748" s="20">
        <v>40000000</v>
      </c>
      <c r="J748" s="20">
        <v>40000000</v>
      </c>
      <c r="K748" s="3">
        <v>0</v>
      </c>
      <c r="L748" s="3">
        <v>5.4945054945054944E-2</v>
      </c>
      <c r="M748">
        <v>0.16783034621797116</v>
      </c>
      <c r="N748">
        <v>0.12310606060606061</v>
      </c>
      <c r="O748">
        <v>0.61111111111111116</v>
      </c>
      <c r="P748">
        <v>2.3378141437755697E-3</v>
      </c>
      <c r="Q748">
        <v>0.14218999110742331</v>
      </c>
      <c r="R748" s="7">
        <v>4445</v>
      </c>
      <c r="S748" s="7"/>
      <c r="T748" s="3">
        <v>3091</v>
      </c>
      <c r="U748" s="3">
        <v>69.290000000000006</v>
      </c>
      <c r="V748" s="3">
        <v>37.5</v>
      </c>
      <c r="W748" s="3">
        <v>0.47</v>
      </c>
      <c r="X748" s="3">
        <v>5.21</v>
      </c>
      <c r="Y748" s="3">
        <v>0.49</v>
      </c>
      <c r="Z748" s="3">
        <v>0.09</v>
      </c>
      <c r="AA748" s="3">
        <v>0</v>
      </c>
      <c r="AB748" s="3">
        <v>0.09</v>
      </c>
      <c r="AC748" s="3">
        <v>0.35</v>
      </c>
      <c r="AD748" s="3">
        <v>41.67</v>
      </c>
      <c r="AE748" s="3">
        <v>0.03</v>
      </c>
      <c r="AF748" s="3">
        <v>0.15</v>
      </c>
      <c r="AG748" s="3">
        <v>0.57999999999999996</v>
      </c>
      <c r="AH748" s="3">
        <v>91.09</v>
      </c>
      <c r="AI748" s="3">
        <v>94.32</v>
      </c>
      <c r="AJ748" s="3">
        <v>51.91</v>
      </c>
      <c r="AK748" s="3">
        <v>0.09</v>
      </c>
      <c r="AL748" s="3">
        <v>10.050000000000001</v>
      </c>
      <c r="AM748" s="3">
        <v>0.76</v>
      </c>
      <c r="AN748" s="3">
        <v>0.73</v>
      </c>
      <c r="AO748" s="3">
        <v>10.39</v>
      </c>
      <c r="AP748" s="3">
        <v>0</v>
      </c>
      <c r="AQ748" s="3">
        <v>0</v>
      </c>
    </row>
    <row r="749" spans="1:43">
      <c r="A749" s="2" t="s">
        <v>1135</v>
      </c>
      <c r="B749" s="3" t="s">
        <v>185</v>
      </c>
      <c r="C749" s="2">
        <v>1</v>
      </c>
      <c r="D749" s="3" t="s">
        <v>6</v>
      </c>
      <c r="E749" s="3">
        <v>1</v>
      </c>
      <c r="F749" s="3">
        <v>190</v>
      </c>
      <c r="G749" s="3">
        <v>30</v>
      </c>
      <c r="H749" s="3">
        <v>1</v>
      </c>
      <c r="I749" s="20">
        <v>3000000</v>
      </c>
      <c r="J749" s="20">
        <v>3000000</v>
      </c>
      <c r="K749" s="3">
        <v>0</v>
      </c>
      <c r="L749" s="6">
        <v>1.9071837253655433E-3</v>
      </c>
      <c r="M749">
        <v>8.0750930997473234E-3</v>
      </c>
      <c r="N749">
        <v>3.1650641025641026E-3</v>
      </c>
      <c r="O749">
        <v>7.375643224699828E-2</v>
      </c>
      <c r="P749">
        <v>0</v>
      </c>
      <c r="Q749">
        <v>1.4384425829519138E-2</v>
      </c>
      <c r="R749" s="7">
        <v>23599</v>
      </c>
      <c r="S749" s="7"/>
      <c r="T749" s="3">
        <v>648</v>
      </c>
      <c r="U749" s="3">
        <v>26.51</v>
      </c>
      <c r="V749" s="3">
        <v>0</v>
      </c>
      <c r="W749" s="3">
        <v>0.14000000000000001</v>
      </c>
      <c r="X749" s="3">
        <v>2.5</v>
      </c>
      <c r="Y749" s="3">
        <v>2.2200000000000002</v>
      </c>
      <c r="Z749" s="3">
        <v>0.42</v>
      </c>
      <c r="AA749" s="3">
        <v>0.14000000000000001</v>
      </c>
      <c r="AB749" s="3">
        <v>0.42</v>
      </c>
      <c r="AC749" s="3">
        <v>1.67</v>
      </c>
      <c r="AD749" s="3">
        <v>41.67</v>
      </c>
      <c r="AE749" s="3">
        <v>0</v>
      </c>
      <c r="AF749" s="3">
        <v>0.83</v>
      </c>
      <c r="AG749" s="3">
        <v>2.36</v>
      </c>
      <c r="AH749" s="3">
        <v>66.14</v>
      </c>
      <c r="AI749" s="3">
        <v>69.75</v>
      </c>
      <c r="AJ749" s="3">
        <v>50</v>
      </c>
      <c r="AK749" s="3">
        <v>0</v>
      </c>
      <c r="AL749" s="3">
        <v>1.94</v>
      </c>
      <c r="AM749" s="3">
        <v>0.83</v>
      </c>
      <c r="AN749" s="3">
        <v>0.42</v>
      </c>
      <c r="AO749" s="3">
        <v>2.08</v>
      </c>
      <c r="AP749" s="3">
        <v>0</v>
      </c>
      <c r="AQ749" s="3">
        <v>0</v>
      </c>
    </row>
    <row r="750" spans="1:43" ht="15.5">
      <c r="A750" s="2" t="s">
        <v>1136</v>
      </c>
      <c r="B750" s="3" t="s">
        <v>144</v>
      </c>
      <c r="C750" s="2">
        <v>2</v>
      </c>
      <c r="D750" s="3" t="s">
        <v>9</v>
      </c>
      <c r="E750" s="3">
        <v>1</v>
      </c>
      <c r="F750" s="3">
        <v>184</v>
      </c>
      <c r="G750" s="3">
        <v>27</v>
      </c>
      <c r="H750" s="3">
        <v>2</v>
      </c>
      <c r="I750" s="18">
        <v>15000000</v>
      </c>
      <c r="J750" s="18">
        <v>15000000</v>
      </c>
      <c r="K750" s="3">
        <v>0</v>
      </c>
      <c r="L750" s="5">
        <v>2.777777777777778E-2</v>
      </c>
      <c r="M750">
        <v>5.5884625118371702E-2</v>
      </c>
      <c r="N750">
        <v>3.9638932496075349E-2</v>
      </c>
      <c r="O750">
        <v>0.35625000000000001</v>
      </c>
      <c r="P750">
        <v>4.7619047619047619E-4</v>
      </c>
      <c r="Q750">
        <v>7.0655722184022496E-2</v>
      </c>
      <c r="R750" s="7">
        <v>0</v>
      </c>
      <c r="S750" s="7">
        <v>0</v>
      </c>
      <c r="T750" s="3">
        <v>1039</v>
      </c>
      <c r="U750" s="3">
        <v>44</v>
      </c>
      <c r="V750" s="3">
        <v>33.33</v>
      </c>
      <c r="W750" s="3">
        <v>0.17</v>
      </c>
      <c r="X750" s="3">
        <v>4.24</v>
      </c>
      <c r="Y750" s="3">
        <v>1.3</v>
      </c>
      <c r="Z750" s="3">
        <v>0.09</v>
      </c>
      <c r="AA750" s="3">
        <v>0</v>
      </c>
      <c r="AB750" s="3">
        <v>0.09</v>
      </c>
      <c r="AC750" s="3">
        <v>1.99</v>
      </c>
      <c r="AD750" s="3">
        <v>34.78</v>
      </c>
      <c r="AE750" s="3">
        <v>0</v>
      </c>
      <c r="AF750" s="3">
        <v>1.73</v>
      </c>
      <c r="AG750" s="3">
        <v>1.99</v>
      </c>
      <c r="AH750" s="3">
        <v>76.22</v>
      </c>
      <c r="AI750" s="3">
        <v>85.57</v>
      </c>
      <c r="AJ750" s="3">
        <v>53.29</v>
      </c>
      <c r="AK750" s="3">
        <v>0.43</v>
      </c>
      <c r="AL750" s="3">
        <v>14.38</v>
      </c>
      <c r="AM750" s="3">
        <v>4.59</v>
      </c>
      <c r="AN750" s="3">
        <v>3.21</v>
      </c>
      <c r="AO750" s="3">
        <v>11.95</v>
      </c>
      <c r="AP750" s="3">
        <v>2.5099999999999998</v>
      </c>
      <c r="AQ750" s="3">
        <v>2.6</v>
      </c>
    </row>
    <row r="751" spans="1:43">
      <c r="A751" s="2" t="s">
        <v>1137</v>
      </c>
      <c r="B751" s="3" t="s">
        <v>90</v>
      </c>
      <c r="C751" s="2">
        <v>3</v>
      </c>
      <c r="D751" s="3" t="s">
        <v>9</v>
      </c>
      <c r="E751" s="3">
        <v>1</v>
      </c>
      <c r="F751" s="3">
        <v>176</v>
      </c>
      <c r="G751" s="3">
        <v>22</v>
      </c>
      <c r="H751" s="3">
        <v>1</v>
      </c>
      <c r="I751" s="20">
        <v>5000000</v>
      </c>
      <c r="J751" s="20">
        <v>5000000</v>
      </c>
      <c r="K751" s="3">
        <v>0</v>
      </c>
      <c r="L751" s="3">
        <v>1.0073260073260074E-2</v>
      </c>
      <c r="M751">
        <v>7.9141906242334789E-2</v>
      </c>
      <c r="N751">
        <v>1.9176136363636364E-2</v>
      </c>
      <c r="O751">
        <v>0.41666666666666669</v>
      </c>
      <c r="P751">
        <v>0</v>
      </c>
      <c r="Q751">
        <v>0.10901545010202322</v>
      </c>
      <c r="R751" s="7">
        <v>0</v>
      </c>
      <c r="S751" s="7"/>
      <c r="T751" s="3">
        <v>866</v>
      </c>
      <c r="U751" s="3">
        <v>58.97</v>
      </c>
      <c r="V751" s="3">
        <v>57.14</v>
      </c>
      <c r="W751" s="3">
        <v>0.21</v>
      </c>
      <c r="X751" s="3">
        <v>4.68</v>
      </c>
      <c r="Y751" s="3">
        <v>1.04</v>
      </c>
      <c r="Z751" s="3">
        <v>0.1</v>
      </c>
      <c r="AA751" s="3">
        <v>0</v>
      </c>
      <c r="AB751" s="3">
        <v>0</v>
      </c>
      <c r="AC751" s="3">
        <v>0.31</v>
      </c>
      <c r="AD751" s="3">
        <v>0</v>
      </c>
      <c r="AE751" s="3">
        <v>0.1</v>
      </c>
      <c r="AF751" s="3">
        <v>2.1800000000000002</v>
      </c>
      <c r="AG751" s="3">
        <v>1.77</v>
      </c>
      <c r="AH751" s="3">
        <v>78.89</v>
      </c>
      <c r="AI751" s="3">
        <v>83.84</v>
      </c>
      <c r="AJ751" s="3">
        <v>60</v>
      </c>
      <c r="AK751" s="3">
        <v>0.42</v>
      </c>
      <c r="AL751" s="3">
        <v>11.12</v>
      </c>
      <c r="AM751" s="3">
        <v>2.91</v>
      </c>
      <c r="AN751" s="3">
        <v>1.04</v>
      </c>
      <c r="AO751" s="3">
        <v>12.99</v>
      </c>
      <c r="AP751" s="3">
        <v>0</v>
      </c>
      <c r="AQ751" s="3">
        <v>0</v>
      </c>
    </row>
    <row r="752" spans="1:43">
      <c r="A752" s="2" t="s">
        <v>1138</v>
      </c>
      <c r="B752" s="3" t="s">
        <v>22</v>
      </c>
      <c r="C752" s="2">
        <v>3</v>
      </c>
      <c r="D752" s="3" t="s">
        <v>221</v>
      </c>
      <c r="E752" s="3">
        <v>1</v>
      </c>
      <c r="F752" s="3">
        <v>188</v>
      </c>
      <c r="G752" s="3">
        <v>31</v>
      </c>
      <c r="H752" s="3">
        <v>2</v>
      </c>
      <c r="I752" s="18">
        <v>10000000</v>
      </c>
      <c r="J752" s="18">
        <v>10000000</v>
      </c>
      <c r="K752" s="3">
        <v>0</v>
      </c>
      <c r="L752" s="3">
        <v>2.1978021978021976E-2</v>
      </c>
      <c r="M752">
        <v>8.2413172631990564E-2</v>
      </c>
      <c r="N752">
        <v>5.1587301587301584E-2</v>
      </c>
      <c r="O752">
        <v>0.35714285714285715</v>
      </c>
      <c r="P752">
        <v>1.1689070718877848E-3</v>
      </c>
      <c r="Q752">
        <v>8.1426768672303515E-2</v>
      </c>
      <c r="R752" s="7">
        <v>0</v>
      </c>
      <c r="S752" s="7">
        <v>0</v>
      </c>
      <c r="T752" s="3">
        <v>2130</v>
      </c>
      <c r="U752" s="3">
        <v>66.36</v>
      </c>
      <c r="V752" s="3">
        <v>23.08</v>
      </c>
      <c r="W752" s="3">
        <v>0.38</v>
      </c>
      <c r="X752" s="3">
        <v>6.04</v>
      </c>
      <c r="Y752" s="3">
        <v>0.89</v>
      </c>
      <c r="Z752" s="3">
        <v>0.08</v>
      </c>
      <c r="AA752" s="3">
        <v>0</v>
      </c>
      <c r="AB752" s="3">
        <v>0.04</v>
      </c>
      <c r="AC752" s="3">
        <v>0.38</v>
      </c>
      <c r="AD752" s="3">
        <v>44.44</v>
      </c>
      <c r="AE752" s="3">
        <v>0</v>
      </c>
      <c r="AF752" s="3">
        <v>0.08</v>
      </c>
      <c r="AG752" s="3">
        <v>0.13</v>
      </c>
      <c r="AH752" s="3">
        <v>86.59</v>
      </c>
      <c r="AI752" s="3">
        <v>91.77</v>
      </c>
      <c r="AJ752" s="3">
        <v>51.15</v>
      </c>
      <c r="AK752" s="3">
        <v>0</v>
      </c>
      <c r="AL752" s="3">
        <v>4.5199999999999996</v>
      </c>
      <c r="AM752" s="3">
        <v>0.3</v>
      </c>
      <c r="AN752" s="3">
        <v>0.04</v>
      </c>
      <c r="AO752" s="3">
        <v>7.14</v>
      </c>
      <c r="AP752" s="3">
        <v>0</v>
      </c>
      <c r="AQ752" s="3">
        <v>0</v>
      </c>
    </row>
    <row r="753" spans="1:43">
      <c r="A753" s="2" t="s">
        <v>1139</v>
      </c>
      <c r="B753" s="3" t="s">
        <v>79</v>
      </c>
      <c r="C753" s="2">
        <v>3</v>
      </c>
      <c r="D753" s="3" t="s">
        <v>24</v>
      </c>
      <c r="E753" s="3">
        <v>1</v>
      </c>
      <c r="F753" s="3">
        <v>175</v>
      </c>
      <c r="G753" s="3">
        <v>25</v>
      </c>
      <c r="H753" s="3">
        <v>4</v>
      </c>
      <c r="I753" s="18">
        <v>20000000</v>
      </c>
      <c r="J753" s="18">
        <v>20000000</v>
      </c>
      <c r="K753" s="3">
        <v>0</v>
      </c>
      <c r="L753" s="3">
        <v>3.2967032967032968E-2</v>
      </c>
      <c r="M753">
        <v>0.10282474510315422</v>
      </c>
      <c r="N753">
        <v>6.1553030303030304E-2</v>
      </c>
      <c r="O753">
        <v>0.54166666666666663</v>
      </c>
      <c r="P753">
        <v>1.6129032258064516E-4</v>
      </c>
      <c r="Q753">
        <v>0.11504346908359354</v>
      </c>
      <c r="R753" s="7">
        <v>12697</v>
      </c>
      <c r="S753" s="7">
        <v>31954</v>
      </c>
      <c r="T753" s="3">
        <v>2959</v>
      </c>
      <c r="U753" s="3">
        <v>46.43</v>
      </c>
      <c r="V753" s="3">
        <v>15.38</v>
      </c>
      <c r="W753" s="3">
        <v>0.12</v>
      </c>
      <c r="X753" s="3">
        <v>4.78</v>
      </c>
      <c r="Y753" s="3">
        <v>0.76</v>
      </c>
      <c r="Z753" s="3">
        <v>0.18</v>
      </c>
      <c r="AA753" s="3">
        <v>0</v>
      </c>
      <c r="AB753" s="3">
        <v>0.03</v>
      </c>
      <c r="AC753" s="3">
        <v>0.73</v>
      </c>
      <c r="AD753" s="3">
        <v>29.17</v>
      </c>
      <c r="AE753" s="3">
        <v>0.03</v>
      </c>
      <c r="AF753" s="3">
        <v>1.7</v>
      </c>
      <c r="AG753" s="3">
        <v>2.89</v>
      </c>
      <c r="AH753" s="3">
        <v>81.12</v>
      </c>
      <c r="AI753" s="3">
        <v>86.61</v>
      </c>
      <c r="AJ753" s="3">
        <v>52.94</v>
      </c>
      <c r="AK753" s="3">
        <v>0.33</v>
      </c>
      <c r="AL753" s="3">
        <v>2.5499999999999998</v>
      </c>
      <c r="AM753" s="3">
        <v>1.76</v>
      </c>
      <c r="AN753" s="3">
        <v>0.36</v>
      </c>
      <c r="AO753" s="3">
        <v>5.69</v>
      </c>
      <c r="AP753" s="3">
        <v>0</v>
      </c>
      <c r="AQ753" s="3">
        <v>0</v>
      </c>
    </row>
    <row r="754" spans="1:43">
      <c r="A754" s="2" t="s">
        <v>1140</v>
      </c>
      <c r="B754" s="3" t="s">
        <v>114</v>
      </c>
      <c r="C754" s="2">
        <v>3</v>
      </c>
      <c r="D754" s="3" t="s">
        <v>45</v>
      </c>
      <c r="E754" s="3">
        <v>0</v>
      </c>
      <c r="F754" s="3">
        <v>176</v>
      </c>
      <c r="G754" s="3">
        <v>25</v>
      </c>
      <c r="H754" s="3">
        <v>2</v>
      </c>
      <c r="I754" s="20">
        <v>8000000</v>
      </c>
      <c r="J754" s="20">
        <v>8000000</v>
      </c>
      <c r="K754" s="3">
        <v>0</v>
      </c>
      <c r="L754" s="3">
        <v>1.0989010989010988E-2</v>
      </c>
      <c r="M754">
        <v>3.8814333701031024E-2</v>
      </c>
      <c r="N754">
        <v>2.7777777777777776E-2</v>
      </c>
      <c r="O754">
        <v>0.2</v>
      </c>
      <c r="P754">
        <v>0</v>
      </c>
      <c r="Q754">
        <v>3.8666922397590064E-2</v>
      </c>
      <c r="R754" s="7">
        <v>56591</v>
      </c>
      <c r="S754" s="7"/>
      <c r="T754" s="3">
        <v>2323</v>
      </c>
      <c r="U754" s="3">
        <v>62.18</v>
      </c>
      <c r="V754" s="3">
        <v>17.239999999999998</v>
      </c>
      <c r="W754" s="3">
        <v>0.19</v>
      </c>
      <c r="X754" s="3">
        <v>5.46</v>
      </c>
      <c r="Y754" s="3">
        <v>1.82</v>
      </c>
      <c r="Z754" s="3">
        <v>0.27</v>
      </c>
      <c r="AA754" s="3">
        <v>0.08</v>
      </c>
      <c r="AB754" s="3">
        <v>0</v>
      </c>
      <c r="AC754" s="3">
        <v>0.85</v>
      </c>
      <c r="AD754" s="3">
        <v>13.64</v>
      </c>
      <c r="AE754" s="3">
        <v>0.04</v>
      </c>
      <c r="AF754" s="3">
        <v>3.33</v>
      </c>
      <c r="AG754" s="3">
        <v>2.79</v>
      </c>
      <c r="AH754" s="3">
        <v>79.08</v>
      </c>
      <c r="AI754" s="3">
        <v>86.6</v>
      </c>
      <c r="AJ754" s="3">
        <v>42.86</v>
      </c>
      <c r="AK754" s="3">
        <v>0.31</v>
      </c>
      <c r="AL754" s="3">
        <v>4.46</v>
      </c>
      <c r="AM754" s="3">
        <v>2.98</v>
      </c>
      <c r="AN754" s="3">
        <v>0.27</v>
      </c>
      <c r="AO754" s="3">
        <v>6.74</v>
      </c>
      <c r="AP754" s="3">
        <v>0</v>
      </c>
      <c r="AQ754" s="3">
        <v>0</v>
      </c>
    </row>
    <row r="755" spans="1:43" ht="15.5">
      <c r="A755" s="2" t="s">
        <v>1143</v>
      </c>
      <c r="B755" s="3" t="s">
        <v>8</v>
      </c>
      <c r="C755" s="2">
        <v>2</v>
      </c>
      <c r="D755" s="3" t="s">
        <v>9</v>
      </c>
      <c r="E755" s="3">
        <v>1</v>
      </c>
      <c r="F755" s="3">
        <v>182</v>
      </c>
      <c r="G755" s="3">
        <v>28</v>
      </c>
      <c r="H755" s="3">
        <v>4</v>
      </c>
      <c r="I755" s="18">
        <v>35000000</v>
      </c>
      <c r="J755" s="18">
        <v>35000000</v>
      </c>
      <c r="K755" s="3">
        <v>0</v>
      </c>
      <c r="L755" s="5">
        <v>7.1428571428571425E-2</v>
      </c>
      <c r="M755">
        <v>0.12152920510349405</v>
      </c>
      <c r="N755">
        <v>0.1111111111111111</v>
      </c>
      <c r="O755">
        <v>0.375</v>
      </c>
      <c r="P755">
        <v>0.01</v>
      </c>
      <c r="Q755">
        <v>7.7620074431773961E-2</v>
      </c>
      <c r="R755" s="7">
        <v>713994</v>
      </c>
      <c r="S755" s="7">
        <v>2465689</v>
      </c>
      <c r="T755" s="3">
        <v>2121</v>
      </c>
      <c r="U755" s="3">
        <v>50</v>
      </c>
      <c r="V755" s="3">
        <v>0</v>
      </c>
      <c r="W755" s="3">
        <v>0.04</v>
      </c>
      <c r="X755" s="3">
        <v>4.16</v>
      </c>
      <c r="Y755" s="3">
        <v>1.06</v>
      </c>
      <c r="Z755" s="3">
        <v>0.08</v>
      </c>
      <c r="AA755" s="3">
        <v>0.04</v>
      </c>
      <c r="AB755" s="3">
        <v>0.04</v>
      </c>
      <c r="AC755" s="3">
        <v>0.68</v>
      </c>
      <c r="AD755" s="3">
        <v>6.25</v>
      </c>
      <c r="AE755" s="3">
        <v>0.08</v>
      </c>
      <c r="AF755" s="3">
        <v>2.04</v>
      </c>
      <c r="AG755" s="3">
        <v>1.19</v>
      </c>
      <c r="AH755" s="3">
        <v>87.97</v>
      </c>
      <c r="AI755" s="3">
        <v>92.4</v>
      </c>
      <c r="AJ755" s="3">
        <v>59.49</v>
      </c>
      <c r="AK755" s="3">
        <v>0.21</v>
      </c>
      <c r="AL755" s="3">
        <v>12.9</v>
      </c>
      <c r="AM755" s="3">
        <v>2.89</v>
      </c>
      <c r="AN755" s="3">
        <v>1.36</v>
      </c>
      <c r="AO755" s="3">
        <v>10.78</v>
      </c>
      <c r="AP755" s="3">
        <v>0.08</v>
      </c>
      <c r="AQ755" s="3">
        <v>0</v>
      </c>
    </row>
    <row r="756" spans="1:43" ht="15.5">
      <c r="A756" s="2" t="s">
        <v>1144</v>
      </c>
      <c r="B756" s="3" t="s">
        <v>197</v>
      </c>
      <c r="C756" s="2">
        <v>3</v>
      </c>
      <c r="D756" s="3" t="s">
        <v>45</v>
      </c>
      <c r="E756" s="3">
        <v>0</v>
      </c>
      <c r="F756" s="3">
        <v>184</v>
      </c>
      <c r="G756" s="3">
        <v>25</v>
      </c>
      <c r="H756" s="3">
        <v>2</v>
      </c>
      <c r="I756" s="18">
        <v>3000000</v>
      </c>
      <c r="J756" s="18">
        <v>3000000</v>
      </c>
      <c r="K756" s="3">
        <v>0</v>
      </c>
      <c r="L756" s="5">
        <v>9.1575091575091575E-4</v>
      </c>
      <c r="M756">
        <v>9.3289839875488022E-3</v>
      </c>
      <c r="N756">
        <v>0</v>
      </c>
      <c r="O756">
        <v>0.19047619047619047</v>
      </c>
      <c r="P756">
        <v>0</v>
      </c>
      <c r="Q756">
        <v>3.289917655865552E-2</v>
      </c>
      <c r="R756" s="7">
        <v>0</v>
      </c>
      <c r="S756" s="7">
        <v>6160.5</v>
      </c>
      <c r="T756" s="3">
        <v>1914</v>
      </c>
      <c r="U756" s="3">
        <v>54.05</v>
      </c>
      <c r="V756" s="3">
        <v>0</v>
      </c>
      <c r="W756" s="3">
        <v>0.19</v>
      </c>
      <c r="X756" s="3">
        <v>6.3</v>
      </c>
      <c r="Y756" s="3">
        <v>0.66</v>
      </c>
      <c r="Z756" s="3">
        <v>0.19</v>
      </c>
      <c r="AA756" s="3">
        <v>0.05</v>
      </c>
      <c r="AB756" s="3">
        <v>0</v>
      </c>
      <c r="AC756" s="3">
        <v>0.47</v>
      </c>
      <c r="AD756" s="3">
        <v>10</v>
      </c>
      <c r="AE756" s="3">
        <v>0.05</v>
      </c>
      <c r="AF756" s="3">
        <v>1.08</v>
      </c>
      <c r="AG756" s="3">
        <v>0.8</v>
      </c>
      <c r="AH756" s="3">
        <v>75.569999999999993</v>
      </c>
      <c r="AI756" s="3">
        <v>83.88</v>
      </c>
      <c r="AJ756" s="3">
        <v>47.85</v>
      </c>
      <c r="AK756" s="3">
        <v>0.14000000000000001</v>
      </c>
      <c r="AL756" s="3">
        <v>5.6</v>
      </c>
      <c r="AM756" s="3">
        <v>1.65</v>
      </c>
      <c r="AN756" s="3">
        <v>0.56000000000000005</v>
      </c>
      <c r="AO756" s="3">
        <v>9.59</v>
      </c>
      <c r="AP756" s="3">
        <v>0</v>
      </c>
      <c r="AQ756" s="3">
        <v>0</v>
      </c>
    </row>
    <row r="757" spans="1:43" ht="15.5">
      <c r="A757" s="2" t="s">
        <v>1145</v>
      </c>
      <c r="B757" s="3" t="s">
        <v>179</v>
      </c>
      <c r="C757" s="2">
        <v>2</v>
      </c>
      <c r="D757" s="3" t="s">
        <v>45</v>
      </c>
      <c r="E757" s="3">
        <v>1</v>
      </c>
      <c r="F757" s="3">
        <v>177</v>
      </c>
      <c r="G757" s="3">
        <v>27</v>
      </c>
      <c r="H757" s="3">
        <v>1</v>
      </c>
      <c r="I757" s="18">
        <v>1500000</v>
      </c>
      <c r="J757" s="18">
        <v>1500000</v>
      </c>
      <c r="K757" s="3">
        <v>0</v>
      </c>
      <c r="L757" s="5">
        <v>1.9841269841269841E-4</v>
      </c>
      <c r="M757">
        <v>1.2593263585327077E-2</v>
      </c>
      <c r="N757">
        <v>0</v>
      </c>
      <c r="O757">
        <v>0.39455782312925169</v>
      </c>
      <c r="P757">
        <v>0</v>
      </c>
      <c r="Q757">
        <v>6.272366442497368E-2</v>
      </c>
      <c r="R757" s="7">
        <v>0</v>
      </c>
      <c r="S757" s="7">
        <v>0</v>
      </c>
      <c r="T757" s="3">
        <v>1915</v>
      </c>
      <c r="U757" s="3">
        <v>38.89</v>
      </c>
      <c r="V757" s="3">
        <v>27.27</v>
      </c>
      <c r="W757" s="3">
        <v>0.19</v>
      </c>
      <c r="X757" s="3">
        <v>5.92</v>
      </c>
      <c r="Y757" s="3">
        <v>0.85</v>
      </c>
      <c r="Z757" s="3">
        <v>0.19</v>
      </c>
      <c r="AA757" s="3">
        <v>0</v>
      </c>
      <c r="AB757" s="3">
        <v>0.05</v>
      </c>
      <c r="AC757" s="3">
        <v>0.7</v>
      </c>
      <c r="AD757" s="3">
        <v>53.33</v>
      </c>
      <c r="AE757" s="3">
        <v>0.05</v>
      </c>
      <c r="AF757" s="3">
        <v>0.85</v>
      </c>
      <c r="AG757" s="3">
        <v>1.5</v>
      </c>
      <c r="AH757" s="3">
        <v>81.819999999999993</v>
      </c>
      <c r="AI757" s="3">
        <v>84.82</v>
      </c>
      <c r="AJ757" s="3">
        <v>61.25</v>
      </c>
      <c r="AK757" s="3">
        <v>0.14000000000000001</v>
      </c>
      <c r="AL757" s="3">
        <v>7.14</v>
      </c>
      <c r="AM757" s="3">
        <v>1.64</v>
      </c>
      <c r="AN757" s="3">
        <v>0.42</v>
      </c>
      <c r="AO757" s="3">
        <v>6.39</v>
      </c>
      <c r="AP757" s="3">
        <v>0.05</v>
      </c>
      <c r="AQ757" s="3">
        <v>0.09</v>
      </c>
    </row>
    <row r="758" spans="1:43">
      <c r="A758" s="2" t="s">
        <v>731</v>
      </c>
      <c r="B758" s="3" t="s">
        <v>137</v>
      </c>
      <c r="C758" s="2">
        <v>1</v>
      </c>
      <c r="D758" s="3" t="s">
        <v>253</v>
      </c>
      <c r="E758" s="3">
        <v>1</v>
      </c>
      <c r="F758" s="3">
        <v>175</v>
      </c>
      <c r="G758" s="3">
        <v>23</v>
      </c>
      <c r="H758" s="3">
        <v>4</v>
      </c>
      <c r="I758" s="20">
        <v>6000000</v>
      </c>
      <c r="J758" s="20">
        <v>6000000</v>
      </c>
      <c r="K758" s="3">
        <v>0</v>
      </c>
      <c r="L758" s="6">
        <v>6.3572790845518119E-4</v>
      </c>
      <c r="M758">
        <v>5.0039340405873302E-3</v>
      </c>
      <c r="N758">
        <v>1.1892043142043142E-3</v>
      </c>
      <c r="O758">
        <v>8.5714285714285715E-2</v>
      </c>
      <c r="P758">
        <v>0</v>
      </c>
      <c r="Q758">
        <v>1.4201713533660227E-2</v>
      </c>
      <c r="R758" s="7">
        <v>4003</v>
      </c>
      <c r="S758" s="7"/>
      <c r="T758" s="3">
        <v>641</v>
      </c>
      <c r="U758" s="3">
        <v>36.11</v>
      </c>
      <c r="V758" s="3">
        <v>0</v>
      </c>
      <c r="W758" s="3">
        <v>0.14000000000000001</v>
      </c>
      <c r="X758" s="3">
        <v>2.5299999999999998</v>
      </c>
      <c r="Y758" s="3">
        <v>2.11</v>
      </c>
      <c r="Z758" s="3">
        <v>0</v>
      </c>
      <c r="AA758" s="3">
        <v>0</v>
      </c>
      <c r="AB758" s="3">
        <v>0.42</v>
      </c>
      <c r="AC758" s="3">
        <v>2.67</v>
      </c>
      <c r="AD758" s="3">
        <v>47.37</v>
      </c>
      <c r="AE758" s="3">
        <v>0.14000000000000001</v>
      </c>
      <c r="AF758" s="3">
        <v>0.14000000000000001</v>
      </c>
      <c r="AG758" s="3">
        <v>1.54</v>
      </c>
      <c r="AH758" s="3">
        <v>80</v>
      </c>
      <c r="AI758" s="3">
        <v>82.19</v>
      </c>
      <c r="AJ758" s="3">
        <v>0</v>
      </c>
      <c r="AK758" s="3">
        <v>0.14000000000000001</v>
      </c>
      <c r="AL758" s="3">
        <v>0.84</v>
      </c>
      <c r="AM758" s="3">
        <v>0.42</v>
      </c>
      <c r="AN758" s="3">
        <v>0.28000000000000003</v>
      </c>
      <c r="AO758" s="3">
        <v>0.42</v>
      </c>
      <c r="AP758" s="3">
        <v>0</v>
      </c>
      <c r="AQ758" s="3">
        <v>0</v>
      </c>
    </row>
    <row r="759" spans="1:43" ht="15.5">
      <c r="A759" s="2" t="s">
        <v>1146</v>
      </c>
      <c r="B759" s="3" t="s">
        <v>99</v>
      </c>
      <c r="C759" s="2">
        <v>3</v>
      </c>
      <c r="D759" s="3" t="s">
        <v>13</v>
      </c>
      <c r="E759" s="3">
        <v>0</v>
      </c>
      <c r="F759" s="3">
        <v>191</v>
      </c>
      <c r="G759" s="3">
        <v>21</v>
      </c>
      <c r="H759" s="3">
        <v>2</v>
      </c>
      <c r="I759" s="18">
        <v>10000000</v>
      </c>
      <c r="J759" s="18">
        <v>10000000</v>
      </c>
      <c r="K759" s="3">
        <v>0</v>
      </c>
      <c r="L759" s="5">
        <v>7.326007326007326E-3</v>
      </c>
      <c r="M759">
        <v>9.1737842649605203E-2</v>
      </c>
      <c r="N759">
        <v>3.6375661375661374E-2</v>
      </c>
      <c r="O759">
        <v>0.61111111111111116</v>
      </c>
      <c r="P759">
        <v>0</v>
      </c>
      <c r="Q759">
        <v>0.12955138358527388</v>
      </c>
      <c r="R759" s="7">
        <v>1252</v>
      </c>
      <c r="S759" s="7">
        <v>0</v>
      </c>
      <c r="T759" s="3">
        <v>1212</v>
      </c>
      <c r="U759" s="3">
        <v>59.38</v>
      </c>
      <c r="V759" s="3">
        <v>31.25</v>
      </c>
      <c r="W759" s="3">
        <v>0.22</v>
      </c>
      <c r="X759" s="3">
        <v>5.2</v>
      </c>
      <c r="Y759" s="3">
        <v>2</v>
      </c>
      <c r="Z759" s="3">
        <v>0.22</v>
      </c>
      <c r="AA759" s="3">
        <v>7.0000000000000007E-2</v>
      </c>
      <c r="AB759" s="3">
        <v>0.15</v>
      </c>
      <c r="AC759" s="3">
        <v>0.37</v>
      </c>
      <c r="AD759" s="3">
        <v>40</v>
      </c>
      <c r="AE759" s="3">
        <v>0.15</v>
      </c>
      <c r="AF759" s="3">
        <v>0.45</v>
      </c>
      <c r="AG759" s="3">
        <v>0.89</v>
      </c>
      <c r="AH759" s="3">
        <v>83.8</v>
      </c>
      <c r="AI759" s="3">
        <v>89.18</v>
      </c>
      <c r="AJ759" s="3">
        <v>59.55</v>
      </c>
      <c r="AK759" s="3">
        <v>0.15</v>
      </c>
      <c r="AL759" s="3">
        <v>4.01</v>
      </c>
      <c r="AM759" s="3">
        <v>0.59</v>
      </c>
      <c r="AN759" s="3">
        <v>0.37</v>
      </c>
      <c r="AO759" s="3">
        <v>8.09</v>
      </c>
      <c r="AP759" s="3">
        <v>0</v>
      </c>
      <c r="AQ759" s="3">
        <v>0</v>
      </c>
    </row>
    <row r="760" spans="1:43" ht="15.5">
      <c r="A760" s="2" t="s">
        <v>1147</v>
      </c>
      <c r="B760" s="3" t="s">
        <v>30</v>
      </c>
      <c r="C760" s="2">
        <v>2</v>
      </c>
      <c r="D760" s="3" t="s">
        <v>45</v>
      </c>
      <c r="E760" s="3">
        <v>1</v>
      </c>
      <c r="F760" s="3">
        <v>177</v>
      </c>
      <c r="G760" s="3">
        <v>26</v>
      </c>
      <c r="H760" s="3">
        <v>1</v>
      </c>
      <c r="I760" s="18">
        <v>20000000</v>
      </c>
      <c r="J760" s="18">
        <v>20000000</v>
      </c>
      <c r="K760" s="3">
        <v>0</v>
      </c>
      <c r="L760" s="5">
        <v>1.9841269841269844E-2</v>
      </c>
      <c r="M760">
        <v>5.2698311074978757E-2</v>
      </c>
      <c r="N760">
        <v>2.5294117647058821E-2</v>
      </c>
      <c r="O760">
        <v>0.48571428571428571</v>
      </c>
      <c r="P760">
        <v>0</v>
      </c>
      <c r="Q760">
        <v>7.8879829365438026E-2</v>
      </c>
      <c r="R760" s="7">
        <v>5738</v>
      </c>
      <c r="S760" s="7">
        <v>64441.21428571429</v>
      </c>
      <c r="T760" s="3">
        <v>3151</v>
      </c>
      <c r="U760" s="3">
        <v>41.18</v>
      </c>
      <c r="V760" s="3">
        <v>14.29</v>
      </c>
      <c r="W760" s="3">
        <v>0.17</v>
      </c>
      <c r="X760" s="3">
        <v>4.1399999999999997</v>
      </c>
      <c r="Y760" s="3">
        <v>1.46</v>
      </c>
      <c r="Z760" s="3">
        <v>0.34</v>
      </c>
      <c r="AA760" s="3">
        <v>0.03</v>
      </c>
      <c r="AB760" s="3">
        <v>0.14000000000000001</v>
      </c>
      <c r="AC760" s="3">
        <v>1.06</v>
      </c>
      <c r="AD760" s="3">
        <v>35.14</v>
      </c>
      <c r="AE760" s="3">
        <v>0.03</v>
      </c>
      <c r="AF760" s="3">
        <v>1.23</v>
      </c>
      <c r="AG760" s="3">
        <v>1.66</v>
      </c>
      <c r="AH760" s="3">
        <v>83.87</v>
      </c>
      <c r="AI760" s="3">
        <v>88.13</v>
      </c>
      <c r="AJ760" s="3">
        <v>60.71</v>
      </c>
      <c r="AK760" s="3">
        <v>0.31</v>
      </c>
      <c r="AL760" s="3">
        <v>11.37</v>
      </c>
      <c r="AM760" s="3">
        <v>2.2599999999999998</v>
      </c>
      <c r="AN760" s="3">
        <v>0.69</v>
      </c>
      <c r="AO760" s="3">
        <v>12.28</v>
      </c>
      <c r="AP760" s="3">
        <v>1.34</v>
      </c>
      <c r="AQ760" s="3">
        <v>2.5099999999999998</v>
      </c>
    </row>
    <row r="761" spans="1:43">
      <c r="A761" s="3" t="s">
        <v>35</v>
      </c>
      <c r="B761" s="3" t="s">
        <v>12</v>
      </c>
      <c r="C761" s="2">
        <v>3</v>
      </c>
      <c r="D761" s="3" t="s">
        <v>24</v>
      </c>
      <c r="E761" s="3">
        <v>0</v>
      </c>
      <c r="F761" s="3">
        <v>170</v>
      </c>
      <c r="G761" s="3">
        <v>30</v>
      </c>
      <c r="H761" s="3">
        <v>5</v>
      </c>
      <c r="I761" s="18">
        <v>50000000</v>
      </c>
      <c r="J761" s="18">
        <v>50000000</v>
      </c>
      <c r="K761" s="3">
        <v>0</v>
      </c>
      <c r="L761" s="3">
        <v>7.6923076923076927E-2</v>
      </c>
      <c r="M761">
        <v>0.1181515840898342</v>
      </c>
      <c r="N761">
        <v>0.1111111111111111</v>
      </c>
      <c r="O761">
        <v>0.33333333333333331</v>
      </c>
      <c r="P761">
        <v>0.01</v>
      </c>
      <c r="Q761">
        <v>6.0488791905174227E-2</v>
      </c>
      <c r="R761" s="7">
        <v>2285848</v>
      </c>
      <c r="S761" s="7">
        <v>11937853</v>
      </c>
      <c r="T761" s="3">
        <v>3148</v>
      </c>
      <c r="U761" s="3">
        <v>39.619999999999997</v>
      </c>
      <c r="V761" s="3">
        <v>23.08</v>
      </c>
      <c r="W761" s="3">
        <v>0.11</v>
      </c>
      <c r="X761" s="3">
        <v>5.32</v>
      </c>
      <c r="Y761" s="3">
        <v>0.74</v>
      </c>
      <c r="Z761" s="3">
        <v>0.17</v>
      </c>
      <c r="AA761" s="3">
        <v>0</v>
      </c>
      <c r="AB761" s="3">
        <v>0.06</v>
      </c>
      <c r="AC761" s="3">
        <v>0.37</v>
      </c>
      <c r="AD761" s="3">
        <v>38.46</v>
      </c>
      <c r="AE761" s="3">
        <v>0.23</v>
      </c>
      <c r="AF761" s="3">
        <v>2.92</v>
      </c>
      <c r="AG761" s="3">
        <v>1.06</v>
      </c>
      <c r="AH761" s="3">
        <v>85.99</v>
      </c>
      <c r="AI761" s="3">
        <v>90.66</v>
      </c>
      <c r="AJ761" s="3">
        <v>53.06</v>
      </c>
      <c r="AK761" s="3">
        <v>0.8</v>
      </c>
      <c r="AL761" s="3">
        <v>6.46</v>
      </c>
      <c r="AM761" s="3">
        <v>3.66</v>
      </c>
      <c r="AN761" s="3">
        <v>1.66</v>
      </c>
      <c r="AO761" s="3">
        <v>11.78</v>
      </c>
      <c r="AP761" s="3">
        <v>0</v>
      </c>
      <c r="AQ761" s="3">
        <v>0.03</v>
      </c>
    </row>
    <row r="762" spans="1:43">
      <c r="A762" s="2" t="s">
        <v>1148</v>
      </c>
      <c r="B762" s="3" t="s">
        <v>128</v>
      </c>
      <c r="C762" s="2">
        <v>3</v>
      </c>
      <c r="D762" s="3" t="s">
        <v>9</v>
      </c>
      <c r="E762" s="3">
        <v>1</v>
      </c>
      <c r="F762" s="3">
        <v>176</v>
      </c>
      <c r="G762" s="3">
        <v>23</v>
      </c>
      <c r="H762" s="3">
        <v>1</v>
      </c>
      <c r="I762" s="18">
        <v>8000000</v>
      </c>
      <c r="J762" s="18">
        <v>8000000</v>
      </c>
      <c r="K762" s="3">
        <v>0</v>
      </c>
      <c r="L762" s="3">
        <v>1.0989010989010988E-2</v>
      </c>
      <c r="M762">
        <v>4.1535378088742095E-2</v>
      </c>
      <c r="N762">
        <v>3.0776515151515152E-2</v>
      </c>
      <c r="O762">
        <v>0.21428571428571427</v>
      </c>
      <c r="P762">
        <v>0</v>
      </c>
      <c r="Q762">
        <v>4.1216778237665369E-2</v>
      </c>
      <c r="R762" s="7">
        <v>308309</v>
      </c>
      <c r="S762" s="7">
        <v>580475</v>
      </c>
      <c r="T762" s="3">
        <v>884</v>
      </c>
      <c r="U762" s="3">
        <v>10</v>
      </c>
      <c r="V762" s="3">
        <v>100</v>
      </c>
      <c r="W762" s="3">
        <v>0</v>
      </c>
      <c r="X762" s="3">
        <v>0.71</v>
      </c>
      <c r="Y762" s="3">
        <v>0.81</v>
      </c>
      <c r="Z762" s="3">
        <v>0.1</v>
      </c>
      <c r="AA762" s="3">
        <v>0</v>
      </c>
      <c r="AB762" s="3">
        <v>0.1</v>
      </c>
      <c r="AC762" s="3">
        <v>1.02</v>
      </c>
      <c r="AD762" s="3">
        <v>40</v>
      </c>
      <c r="AE762" s="3">
        <v>0.1</v>
      </c>
      <c r="AF762" s="3">
        <v>2.75</v>
      </c>
      <c r="AG762" s="3">
        <v>8.35</v>
      </c>
      <c r="AH762" s="3">
        <v>76.25</v>
      </c>
      <c r="AI762" s="3">
        <v>82.89</v>
      </c>
      <c r="AJ762" s="3">
        <v>63.64</v>
      </c>
      <c r="AK762" s="3">
        <v>0.31</v>
      </c>
      <c r="AL762" s="3">
        <v>1.83</v>
      </c>
      <c r="AM762" s="3">
        <v>3.16</v>
      </c>
      <c r="AN762" s="3">
        <v>0.81</v>
      </c>
      <c r="AO762" s="3">
        <v>4.38</v>
      </c>
      <c r="AP762" s="3">
        <v>0.1</v>
      </c>
      <c r="AQ762" s="3">
        <v>0.61</v>
      </c>
    </row>
    <row r="763" spans="1:43" ht="15.5">
      <c r="A763" s="2" t="s">
        <v>1149</v>
      </c>
      <c r="B763" s="3" t="s">
        <v>23</v>
      </c>
      <c r="C763" s="2">
        <v>2</v>
      </c>
      <c r="D763" s="3" t="s">
        <v>6</v>
      </c>
      <c r="E763" s="3">
        <v>1</v>
      </c>
      <c r="F763" s="3">
        <v>180</v>
      </c>
      <c r="G763" s="3">
        <v>27</v>
      </c>
      <c r="H763" s="3">
        <v>4</v>
      </c>
      <c r="I763" s="20">
        <v>65000000</v>
      </c>
      <c r="J763" s="20">
        <v>65000000</v>
      </c>
      <c r="K763" s="3">
        <v>0</v>
      </c>
      <c r="L763" s="5">
        <v>7.1428571428571425E-2</v>
      </c>
      <c r="M763">
        <v>0.11824037687210104</v>
      </c>
      <c r="N763">
        <v>0.1111111111111111</v>
      </c>
      <c r="O763">
        <v>0.37142857142857144</v>
      </c>
      <c r="P763">
        <v>3.5714285714285712E-2</v>
      </c>
      <c r="Q763">
        <v>6.8521821018290893E-2</v>
      </c>
      <c r="R763" s="7">
        <v>0</v>
      </c>
      <c r="S763" s="7"/>
      <c r="T763" s="3">
        <v>3353</v>
      </c>
      <c r="U763" s="3">
        <v>31.25</v>
      </c>
      <c r="V763" s="3">
        <v>0</v>
      </c>
      <c r="W763" s="3">
        <v>0.16</v>
      </c>
      <c r="X763" s="3">
        <v>5.26</v>
      </c>
      <c r="Y763" s="3">
        <v>0.89</v>
      </c>
      <c r="Z763" s="3">
        <v>0.21</v>
      </c>
      <c r="AA763" s="3">
        <v>0</v>
      </c>
      <c r="AB763" s="3">
        <v>0.05</v>
      </c>
      <c r="AC763" s="3">
        <v>0.51</v>
      </c>
      <c r="AD763" s="3">
        <v>36.840000000000003</v>
      </c>
      <c r="AE763" s="3">
        <v>0</v>
      </c>
      <c r="AF763" s="3">
        <v>0.11</v>
      </c>
      <c r="AG763" s="3">
        <v>1.02</v>
      </c>
      <c r="AH763" s="3">
        <v>89.68</v>
      </c>
      <c r="AI763" s="3">
        <v>91.77</v>
      </c>
      <c r="AJ763" s="3">
        <v>64.150000000000006</v>
      </c>
      <c r="AK763" s="3">
        <v>0.32</v>
      </c>
      <c r="AL763" s="3">
        <v>14.49</v>
      </c>
      <c r="AM763" s="3">
        <v>3.01</v>
      </c>
      <c r="AN763" s="3">
        <v>2.5499999999999998</v>
      </c>
      <c r="AO763" s="3">
        <v>12.72</v>
      </c>
      <c r="AP763" s="3">
        <v>0</v>
      </c>
      <c r="AQ763" s="3">
        <v>0</v>
      </c>
    </row>
    <row r="764" spans="1:43">
      <c r="A764" s="3" t="s">
        <v>175</v>
      </c>
      <c r="B764" s="3" t="s">
        <v>151</v>
      </c>
      <c r="C764" s="2">
        <v>3</v>
      </c>
      <c r="D764" s="3" t="s">
        <v>24</v>
      </c>
      <c r="E764" s="3">
        <v>1</v>
      </c>
      <c r="F764" s="3">
        <v>175</v>
      </c>
      <c r="G764" s="3">
        <v>30</v>
      </c>
      <c r="H764" s="3">
        <v>2</v>
      </c>
      <c r="I764" s="20">
        <v>3000000</v>
      </c>
      <c r="J764" s="20">
        <v>3000000</v>
      </c>
      <c r="K764" s="3">
        <v>0</v>
      </c>
      <c r="L764" s="3">
        <v>8.241758241758242E-3</v>
      </c>
      <c r="M764">
        <v>7.4170390071688547E-2</v>
      </c>
      <c r="N764">
        <v>1.1351611351611352E-2</v>
      </c>
      <c r="O764">
        <v>0.91666666666666663</v>
      </c>
      <c r="P764">
        <v>0</v>
      </c>
      <c r="Q764">
        <v>0.15218009487409881</v>
      </c>
      <c r="R764" s="7">
        <v>2981</v>
      </c>
      <c r="S764" s="7"/>
      <c r="T764" s="3">
        <v>2638</v>
      </c>
      <c r="U764" s="3">
        <v>40.68</v>
      </c>
      <c r="V764" s="3">
        <v>0</v>
      </c>
      <c r="W764" s="3">
        <v>0.24</v>
      </c>
      <c r="X764" s="3">
        <v>5.46</v>
      </c>
      <c r="Y764" s="3">
        <v>0.85</v>
      </c>
      <c r="Z764" s="3">
        <v>0.17</v>
      </c>
      <c r="AA764" s="3">
        <v>0</v>
      </c>
      <c r="AB764" s="3">
        <v>0.03</v>
      </c>
      <c r="AC764" s="3">
        <v>0.38</v>
      </c>
      <c r="AD764" s="3">
        <v>36.36</v>
      </c>
      <c r="AE764" s="3">
        <v>0</v>
      </c>
      <c r="AF764" s="3">
        <v>3</v>
      </c>
      <c r="AG764" s="3">
        <v>2.93</v>
      </c>
      <c r="AH764" s="3">
        <v>77.97</v>
      </c>
      <c r="AI764" s="3">
        <v>84.76</v>
      </c>
      <c r="AJ764" s="3">
        <v>56.1</v>
      </c>
      <c r="AK764" s="3">
        <v>0.34</v>
      </c>
      <c r="AL764" s="3">
        <v>5.7</v>
      </c>
      <c r="AM764" s="3">
        <v>3.55</v>
      </c>
      <c r="AN764" s="3">
        <v>0.44</v>
      </c>
      <c r="AO764" s="3">
        <v>10.41</v>
      </c>
      <c r="AP764" s="3">
        <v>0</v>
      </c>
      <c r="AQ764" s="3">
        <v>0.03</v>
      </c>
    </row>
    <row r="765" spans="1:43">
      <c r="A765" s="2" t="s">
        <v>1150</v>
      </c>
      <c r="B765" s="3" t="s">
        <v>82</v>
      </c>
      <c r="C765" s="2">
        <v>1</v>
      </c>
      <c r="D765" s="3" t="s">
        <v>24</v>
      </c>
      <c r="E765" s="3">
        <v>1</v>
      </c>
      <c r="F765" s="3">
        <v>188</v>
      </c>
      <c r="G765" s="3">
        <v>37</v>
      </c>
      <c r="H765" s="3">
        <v>2</v>
      </c>
      <c r="I765" s="20">
        <v>2000000</v>
      </c>
      <c r="J765" s="20">
        <v>2000000</v>
      </c>
      <c r="K765" s="3">
        <v>0</v>
      </c>
      <c r="L765" s="6">
        <v>1.9071837253655433E-3</v>
      </c>
      <c r="M765">
        <v>1.2889194811922043E-2</v>
      </c>
      <c r="N765">
        <v>4.1317742374727667E-3</v>
      </c>
      <c r="O765">
        <v>0.3611111111111111</v>
      </c>
      <c r="P765">
        <v>0</v>
      </c>
      <c r="Q765">
        <v>4.9147191485365123E-2</v>
      </c>
      <c r="R765" s="7">
        <v>54269</v>
      </c>
      <c r="S765" s="7"/>
      <c r="T765" s="3">
        <v>2817</v>
      </c>
      <c r="U765" s="3">
        <v>32.74</v>
      </c>
      <c r="V765" s="3">
        <v>14.29</v>
      </c>
      <c r="W765" s="3">
        <v>0</v>
      </c>
      <c r="X765" s="3">
        <v>1.79</v>
      </c>
      <c r="Y765" s="3">
        <v>1.47</v>
      </c>
      <c r="Z765" s="3">
        <v>0.06</v>
      </c>
      <c r="AA765" s="3">
        <v>0</v>
      </c>
      <c r="AB765" s="3">
        <v>0.45</v>
      </c>
      <c r="AC765" s="3">
        <v>1.53</v>
      </c>
      <c r="AD765" s="3">
        <v>47.92</v>
      </c>
      <c r="AE765" s="3">
        <v>0.16</v>
      </c>
      <c r="AF765" s="3">
        <v>0.89</v>
      </c>
      <c r="AG765" s="3">
        <v>3.26</v>
      </c>
      <c r="AH765" s="3">
        <v>73.010000000000005</v>
      </c>
      <c r="AI765" s="3">
        <v>75.319999999999993</v>
      </c>
      <c r="AJ765" s="3">
        <v>65.38</v>
      </c>
      <c r="AK765" s="3">
        <v>0.54</v>
      </c>
      <c r="AL765" s="3">
        <v>2.33</v>
      </c>
      <c r="AM765" s="3">
        <v>2.17</v>
      </c>
      <c r="AN765" s="3">
        <v>1.34</v>
      </c>
      <c r="AO765" s="3">
        <v>2.75</v>
      </c>
      <c r="AP765" s="3">
        <v>0</v>
      </c>
      <c r="AQ765" s="3">
        <v>0</v>
      </c>
    </row>
    <row r="766" spans="1:43">
      <c r="A766" s="3" t="s">
        <v>252</v>
      </c>
      <c r="B766" s="3" t="s">
        <v>200</v>
      </c>
      <c r="C766" s="2">
        <v>3</v>
      </c>
      <c r="D766" s="3" t="s">
        <v>24</v>
      </c>
      <c r="E766" s="3">
        <v>1</v>
      </c>
      <c r="F766" s="3">
        <v>186</v>
      </c>
      <c r="G766" s="3">
        <v>28</v>
      </c>
      <c r="H766" s="3">
        <v>3</v>
      </c>
      <c r="I766" s="20">
        <v>3000000</v>
      </c>
      <c r="J766" s="20">
        <v>3000000</v>
      </c>
      <c r="K766" s="3">
        <v>0</v>
      </c>
      <c r="L766" s="3">
        <v>5.4945054945054941E-3</v>
      </c>
      <c r="M766">
        <v>5.8025862961892022E-2</v>
      </c>
      <c r="N766">
        <v>5.307192807192807E-3</v>
      </c>
      <c r="O766">
        <v>0.53125</v>
      </c>
      <c r="P766">
        <v>0</v>
      </c>
      <c r="Q766">
        <v>0.11231453715276581</v>
      </c>
      <c r="R766" s="7">
        <v>41742</v>
      </c>
      <c r="S766" s="7"/>
      <c r="T766" s="3">
        <v>2957</v>
      </c>
      <c r="U766" s="3">
        <v>53.06</v>
      </c>
      <c r="V766" s="3">
        <v>28.57</v>
      </c>
      <c r="W766" s="3">
        <v>0.33</v>
      </c>
      <c r="X766" s="3">
        <v>6.45</v>
      </c>
      <c r="Y766" s="3">
        <v>1.4</v>
      </c>
      <c r="Z766" s="3">
        <v>0.27</v>
      </c>
      <c r="AA766" s="3">
        <v>0.06</v>
      </c>
      <c r="AB766" s="3">
        <v>0.09</v>
      </c>
      <c r="AC766" s="3">
        <v>0.4</v>
      </c>
      <c r="AD766" s="3">
        <v>38.46</v>
      </c>
      <c r="AE766" s="3">
        <v>0.09</v>
      </c>
      <c r="AF766" s="3">
        <v>0.52</v>
      </c>
      <c r="AG766" s="3">
        <v>0.57999999999999996</v>
      </c>
      <c r="AH766" s="3">
        <v>79.38</v>
      </c>
      <c r="AI766" s="3">
        <v>86.77</v>
      </c>
      <c r="AJ766" s="3">
        <v>42</v>
      </c>
      <c r="AK766" s="3">
        <v>0.21</v>
      </c>
      <c r="AL766" s="3">
        <v>3.83</v>
      </c>
      <c r="AM766" s="3">
        <v>0.76</v>
      </c>
      <c r="AN766" s="3">
        <v>0.33</v>
      </c>
      <c r="AO766" s="3">
        <v>6.45</v>
      </c>
      <c r="AP766" s="3">
        <v>0.03</v>
      </c>
      <c r="AQ766" s="3">
        <v>0</v>
      </c>
    </row>
    <row r="767" spans="1:43" ht="15.5">
      <c r="A767" s="2" t="s">
        <v>1620</v>
      </c>
      <c r="B767" s="3" t="s">
        <v>182</v>
      </c>
      <c r="C767" s="2">
        <v>2</v>
      </c>
      <c r="D767" s="3" t="s">
        <v>24</v>
      </c>
      <c r="E767" s="3">
        <v>0</v>
      </c>
      <c r="F767" s="3">
        <v>171</v>
      </c>
      <c r="G767" s="3">
        <v>23</v>
      </c>
      <c r="H767" s="3">
        <v>4</v>
      </c>
      <c r="I767" s="20">
        <v>3000000</v>
      </c>
      <c r="J767" s="20">
        <v>3000000</v>
      </c>
      <c r="K767" s="3">
        <v>0</v>
      </c>
      <c r="L767" s="5">
        <v>3.968253968253968E-3</v>
      </c>
      <c r="M767">
        <v>7.8091206925220242E-3</v>
      </c>
      <c r="N767">
        <v>5.3819444444444444E-3</v>
      </c>
      <c r="O767">
        <v>4.4444444444444446E-2</v>
      </c>
      <c r="P767">
        <v>0</v>
      </c>
      <c r="Q767">
        <v>9.8785264509883772E-3</v>
      </c>
      <c r="R767" s="7">
        <v>13646</v>
      </c>
      <c r="S767" s="7"/>
      <c r="T767" s="3">
        <v>1726</v>
      </c>
      <c r="U767" s="3">
        <v>31.03</v>
      </c>
      <c r="V767" s="3">
        <v>25</v>
      </c>
      <c r="W767" s="3">
        <v>0</v>
      </c>
      <c r="X767" s="3">
        <v>1.25</v>
      </c>
      <c r="Y767" s="3">
        <v>0.68</v>
      </c>
      <c r="Z767" s="3">
        <v>0.21</v>
      </c>
      <c r="AA767" s="3">
        <v>0</v>
      </c>
      <c r="AB767" s="3">
        <v>0.16</v>
      </c>
      <c r="AC767" s="3">
        <v>1.04</v>
      </c>
      <c r="AD767" s="3">
        <v>50</v>
      </c>
      <c r="AE767" s="3">
        <v>0</v>
      </c>
      <c r="AF767" s="3">
        <v>1.1499999999999999</v>
      </c>
      <c r="AG767" s="3">
        <v>5.89</v>
      </c>
      <c r="AH767" s="3">
        <v>81.28</v>
      </c>
      <c r="AI767" s="3">
        <v>85.01</v>
      </c>
      <c r="AJ767" s="3">
        <v>45</v>
      </c>
      <c r="AK767" s="3">
        <v>0.31</v>
      </c>
      <c r="AL767" s="3">
        <v>5.68</v>
      </c>
      <c r="AM767" s="3">
        <v>3.6</v>
      </c>
      <c r="AN767" s="3">
        <v>1.67</v>
      </c>
      <c r="AO767" s="3">
        <v>5.79</v>
      </c>
      <c r="AP767" s="3">
        <v>0.1</v>
      </c>
      <c r="AQ767" s="3">
        <v>0.21</v>
      </c>
    </row>
    <row r="768" spans="1:43">
      <c r="A768" s="2" t="s">
        <v>1151</v>
      </c>
      <c r="B768" s="3" t="s">
        <v>118</v>
      </c>
      <c r="C768" s="2">
        <v>3</v>
      </c>
      <c r="D768" s="3" t="s">
        <v>24</v>
      </c>
      <c r="E768" s="3">
        <v>0</v>
      </c>
      <c r="F768" s="3">
        <v>182</v>
      </c>
      <c r="G768" s="3">
        <v>29</v>
      </c>
      <c r="H768" s="3">
        <v>3</v>
      </c>
      <c r="I768" s="20">
        <v>5000000</v>
      </c>
      <c r="J768" s="20">
        <v>5000000</v>
      </c>
      <c r="K768" s="3">
        <v>0</v>
      </c>
      <c r="L768" s="3">
        <v>1.0989010989010988E-2</v>
      </c>
      <c r="M768">
        <v>2.8810133423782226E-2</v>
      </c>
      <c r="N768">
        <v>2.3268398268398268E-2</v>
      </c>
      <c r="O768">
        <v>0.1</v>
      </c>
      <c r="P768">
        <v>0</v>
      </c>
      <c r="Q768">
        <v>2.2817839263007809E-2</v>
      </c>
      <c r="R768" s="7"/>
      <c r="S768" s="7">
        <v>0</v>
      </c>
      <c r="T768" s="3">
        <v>3195</v>
      </c>
      <c r="U768" s="3">
        <v>53.33</v>
      </c>
      <c r="V768" s="3">
        <v>34.479999999999997</v>
      </c>
      <c r="W768" s="3">
        <v>0.08</v>
      </c>
      <c r="X768" s="3">
        <v>5.04</v>
      </c>
      <c r="Y768" s="3">
        <v>0.62</v>
      </c>
      <c r="Z768" s="3">
        <v>0.25</v>
      </c>
      <c r="AA768" s="3">
        <v>0</v>
      </c>
      <c r="AB768" s="3">
        <v>0.03</v>
      </c>
      <c r="AC768" s="3">
        <v>0.7</v>
      </c>
      <c r="AD768" s="3">
        <v>16</v>
      </c>
      <c r="AE768" s="3">
        <v>0.06</v>
      </c>
      <c r="AF768" s="3">
        <v>5.97</v>
      </c>
      <c r="AG768" s="3">
        <v>3.44</v>
      </c>
      <c r="AH768" s="3">
        <v>71.53</v>
      </c>
      <c r="AI768" s="3">
        <v>87.96</v>
      </c>
      <c r="AJ768" s="3">
        <v>50.43</v>
      </c>
      <c r="AK768" s="3">
        <v>0.73</v>
      </c>
      <c r="AL768" s="3">
        <v>11.97</v>
      </c>
      <c r="AM768" s="3">
        <v>5.77</v>
      </c>
      <c r="AN768" s="3">
        <v>0.79</v>
      </c>
      <c r="AO768" s="3">
        <v>14.56</v>
      </c>
      <c r="AP768" s="3">
        <v>1.04</v>
      </c>
      <c r="AQ768" s="3">
        <v>1.24</v>
      </c>
    </row>
    <row r="769" spans="1:43" ht="15.5">
      <c r="A769" s="3" t="s">
        <v>380</v>
      </c>
      <c r="B769" s="3" t="s">
        <v>46</v>
      </c>
      <c r="C769" s="2">
        <v>2</v>
      </c>
      <c r="D769" s="3" t="s">
        <v>24</v>
      </c>
      <c r="E769" s="3">
        <v>1</v>
      </c>
      <c r="F769" s="3">
        <v>178</v>
      </c>
      <c r="G769" s="3">
        <v>32</v>
      </c>
      <c r="H769" s="3">
        <v>1</v>
      </c>
      <c r="I769" s="18">
        <v>20000000</v>
      </c>
      <c r="J769" s="18">
        <v>20000000</v>
      </c>
      <c r="K769" s="3">
        <v>0</v>
      </c>
      <c r="L769" s="5">
        <v>5.5555555555555559E-2</v>
      </c>
      <c r="M769">
        <v>0.11480298091242105</v>
      </c>
      <c r="N769">
        <v>9.2708333333333337E-2</v>
      </c>
      <c r="O769">
        <v>0.83333333333333337</v>
      </c>
      <c r="P769">
        <v>6.1111111111111114E-3</v>
      </c>
      <c r="Q769">
        <v>0.12224634185812226</v>
      </c>
      <c r="R769" s="7">
        <v>828122</v>
      </c>
      <c r="S769" s="7">
        <v>0</v>
      </c>
      <c r="T769" s="3">
        <v>2850</v>
      </c>
      <c r="U769" s="3">
        <v>21.74</v>
      </c>
      <c r="V769" s="3">
        <v>25</v>
      </c>
      <c r="W769" s="3">
        <v>0.13</v>
      </c>
      <c r="X769" s="3">
        <v>2.59</v>
      </c>
      <c r="Y769" s="3">
        <v>0.47</v>
      </c>
      <c r="Z769" s="3">
        <v>0.03</v>
      </c>
      <c r="AA769" s="3">
        <v>0</v>
      </c>
      <c r="AB769" s="3">
        <v>0.09</v>
      </c>
      <c r="AC769" s="3">
        <v>1.86</v>
      </c>
      <c r="AD769" s="3">
        <v>30.51</v>
      </c>
      <c r="AE769" s="3">
        <v>0.32</v>
      </c>
      <c r="AF769" s="3">
        <v>3.85</v>
      </c>
      <c r="AG769" s="3">
        <v>1.74</v>
      </c>
      <c r="AH769" s="3">
        <v>85.15</v>
      </c>
      <c r="AI769" s="3">
        <v>90.66</v>
      </c>
      <c r="AJ769" s="3">
        <v>64.650000000000006</v>
      </c>
      <c r="AK769" s="3">
        <v>1.1399999999999999</v>
      </c>
      <c r="AL769" s="3">
        <v>3.92</v>
      </c>
      <c r="AM769" s="3">
        <v>3.92</v>
      </c>
      <c r="AN769" s="3">
        <v>0.95</v>
      </c>
      <c r="AO769" s="3">
        <v>6.51</v>
      </c>
      <c r="AP769" s="3">
        <v>0.38</v>
      </c>
      <c r="AQ769" s="3">
        <v>2.62</v>
      </c>
    </row>
    <row r="770" spans="1:43" ht="15.5">
      <c r="A770" s="3" t="s">
        <v>314</v>
      </c>
      <c r="B770" s="3" t="s">
        <v>151</v>
      </c>
      <c r="C770" s="2">
        <v>2</v>
      </c>
      <c r="D770" s="3" t="s">
        <v>24</v>
      </c>
      <c r="E770" s="3">
        <v>1</v>
      </c>
      <c r="F770" s="3">
        <v>179</v>
      </c>
      <c r="G770" s="3">
        <v>26</v>
      </c>
      <c r="H770" s="3">
        <v>4</v>
      </c>
      <c r="I770" s="18">
        <v>15000000</v>
      </c>
      <c r="J770" s="18">
        <v>15000000</v>
      </c>
      <c r="K770" s="3">
        <v>0</v>
      </c>
      <c r="L770" s="5">
        <v>3.968253968253968E-3</v>
      </c>
      <c r="M770">
        <v>1.1593829161700526E-2</v>
      </c>
      <c r="N770">
        <v>7.1946169772256728E-3</v>
      </c>
      <c r="O770">
        <v>6.6666666666666666E-2</v>
      </c>
      <c r="P770">
        <v>0</v>
      </c>
      <c r="Q770">
        <v>1.3324318516574257E-2</v>
      </c>
      <c r="R770" s="7">
        <v>38159</v>
      </c>
      <c r="S770" s="7">
        <v>5653.1428571428569</v>
      </c>
      <c r="T770" s="3">
        <v>3407</v>
      </c>
      <c r="U770" s="3">
        <v>41.18</v>
      </c>
      <c r="V770" s="3">
        <v>9.09</v>
      </c>
      <c r="W770" s="3">
        <v>0.21</v>
      </c>
      <c r="X770" s="3">
        <v>4.7300000000000004</v>
      </c>
      <c r="Y770" s="3">
        <v>1.1100000000000001</v>
      </c>
      <c r="Z770" s="3">
        <v>0.32</v>
      </c>
      <c r="AA770" s="3">
        <v>0</v>
      </c>
      <c r="AB770" s="3">
        <v>0.08</v>
      </c>
      <c r="AC770" s="3">
        <v>0.61</v>
      </c>
      <c r="AD770" s="3">
        <v>30.43</v>
      </c>
      <c r="AE770" s="3">
        <v>0.24</v>
      </c>
      <c r="AF770" s="3">
        <v>1.06</v>
      </c>
      <c r="AG770" s="3">
        <v>2.77</v>
      </c>
      <c r="AH770" s="3">
        <v>86.01</v>
      </c>
      <c r="AI770" s="3">
        <v>89.93</v>
      </c>
      <c r="AJ770" s="3">
        <v>54.62</v>
      </c>
      <c r="AK770" s="3">
        <v>0.28999999999999998</v>
      </c>
      <c r="AL770" s="3">
        <v>7.56</v>
      </c>
      <c r="AM770" s="3">
        <v>1.77</v>
      </c>
      <c r="AN770" s="3">
        <v>0.74</v>
      </c>
      <c r="AO770" s="3">
        <v>8.9600000000000009</v>
      </c>
      <c r="AP770" s="3">
        <v>0.9</v>
      </c>
      <c r="AQ770" s="3">
        <v>2.96</v>
      </c>
    </row>
    <row r="771" spans="1:43">
      <c r="A771" s="3" t="s">
        <v>266</v>
      </c>
      <c r="B771" s="3" t="s">
        <v>56</v>
      </c>
      <c r="C771" s="2">
        <v>3</v>
      </c>
      <c r="D771" s="3" t="s">
        <v>37</v>
      </c>
      <c r="E771" s="3">
        <v>1</v>
      </c>
      <c r="F771" s="3">
        <v>191</v>
      </c>
      <c r="G771" s="3">
        <v>35</v>
      </c>
      <c r="H771" s="3">
        <v>2</v>
      </c>
      <c r="I771" s="18">
        <v>2000000</v>
      </c>
      <c r="J771" s="18">
        <v>2000000</v>
      </c>
      <c r="K771" s="3">
        <v>0</v>
      </c>
      <c r="L771" s="3">
        <v>3.2967032967032968E-2</v>
      </c>
      <c r="M771">
        <v>6.9178445245580658E-2</v>
      </c>
      <c r="N771">
        <v>4.880952380952381E-2</v>
      </c>
      <c r="O771">
        <v>0.44444444444444442</v>
      </c>
      <c r="P771">
        <v>9.6774193548387097E-4</v>
      </c>
      <c r="Q771">
        <v>6.8776133317800567E-2</v>
      </c>
      <c r="R771" s="7">
        <v>0</v>
      </c>
      <c r="S771" s="7">
        <v>398274</v>
      </c>
      <c r="T771" s="3">
        <v>3317</v>
      </c>
      <c r="U771" s="3">
        <v>63.33</v>
      </c>
      <c r="V771" s="3">
        <v>43.75</v>
      </c>
      <c r="W771" s="3">
        <v>0.46</v>
      </c>
      <c r="X771" s="3">
        <v>5.32</v>
      </c>
      <c r="Y771" s="3">
        <v>0.76</v>
      </c>
      <c r="Z771" s="3">
        <v>0.14000000000000001</v>
      </c>
      <c r="AA771" s="3">
        <v>0.03</v>
      </c>
      <c r="AB771" s="3">
        <v>0.08</v>
      </c>
      <c r="AC771" s="3">
        <v>0.71</v>
      </c>
      <c r="AD771" s="3">
        <v>42.31</v>
      </c>
      <c r="AE771" s="3">
        <v>0</v>
      </c>
      <c r="AF771" s="3">
        <v>0.16</v>
      </c>
      <c r="AG771" s="3">
        <v>0.24</v>
      </c>
      <c r="AH771" s="3">
        <v>89.53</v>
      </c>
      <c r="AI771" s="3">
        <v>94.09</v>
      </c>
      <c r="AJ771" s="3">
        <v>48.02</v>
      </c>
      <c r="AK771" s="3">
        <v>0.05</v>
      </c>
      <c r="AL771" s="3">
        <v>7.62</v>
      </c>
      <c r="AM771" s="3">
        <v>0.56999999999999995</v>
      </c>
      <c r="AN771" s="3">
        <v>0.38</v>
      </c>
      <c r="AO771" s="3">
        <v>9.7899999999999991</v>
      </c>
      <c r="AP771" s="3">
        <v>0</v>
      </c>
      <c r="AQ771" s="3">
        <v>0</v>
      </c>
    </row>
    <row r="772" spans="1:43">
      <c r="A772" s="2" t="s">
        <v>1152</v>
      </c>
      <c r="B772" s="3" t="s">
        <v>155</v>
      </c>
      <c r="C772" s="2">
        <v>3</v>
      </c>
      <c r="D772" s="3" t="s">
        <v>13</v>
      </c>
      <c r="E772" s="3">
        <v>0</v>
      </c>
      <c r="F772" s="3">
        <v>185</v>
      </c>
      <c r="G772" s="3">
        <v>34</v>
      </c>
      <c r="H772" s="3">
        <v>1</v>
      </c>
      <c r="I772" s="18">
        <v>2000000</v>
      </c>
      <c r="J772" s="18">
        <v>2000000</v>
      </c>
      <c r="K772" s="3">
        <v>0</v>
      </c>
      <c r="L772" s="3">
        <v>2.1978021978021976E-2</v>
      </c>
      <c r="M772">
        <v>7.7533950260559856E-2</v>
      </c>
      <c r="N772">
        <v>5.1587301587301584E-2</v>
      </c>
      <c r="O772">
        <v>0.58333333333333337</v>
      </c>
      <c r="P772">
        <v>3.2258064516129032E-4</v>
      </c>
      <c r="Q772">
        <v>9.4350558575500482E-2</v>
      </c>
      <c r="R772" s="7">
        <v>0</v>
      </c>
      <c r="S772" s="7">
        <v>0</v>
      </c>
      <c r="T772" s="3">
        <v>2562</v>
      </c>
      <c r="U772" s="3">
        <v>52.38</v>
      </c>
      <c r="V772" s="3">
        <v>18.18</v>
      </c>
      <c r="W772" s="3">
        <v>0.11</v>
      </c>
      <c r="X772" s="3">
        <v>4.92</v>
      </c>
      <c r="Y772" s="3">
        <v>1.19</v>
      </c>
      <c r="Z772" s="3">
        <v>0.42</v>
      </c>
      <c r="AA772" s="3">
        <v>0.04</v>
      </c>
      <c r="AB772" s="3">
        <v>0.11</v>
      </c>
      <c r="AC772" s="3">
        <v>0.6</v>
      </c>
      <c r="AD772" s="3">
        <v>35.29</v>
      </c>
      <c r="AE772" s="3">
        <v>0.18</v>
      </c>
      <c r="AF772" s="3">
        <v>2.4900000000000002</v>
      </c>
      <c r="AG772" s="3">
        <v>2.95</v>
      </c>
      <c r="AH772" s="3">
        <v>70.62</v>
      </c>
      <c r="AI772" s="3">
        <v>81.99</v>
      </c>
      <c r="AJ772" s="3">
        <v>43.59</v>
      </c>
      <c r="AK772" s="3">
        <v>0.25</v>
      </c>
      <c r="AL772" s="3">
        <v>4.43</v>
      </c>
      <c r="AM772" s="3">
        <v>2.11</v>
      </c>
      <c r="AN772" s="3">
        <v>0.42</v>
      </c>
      <c r="AO772" s="3">
        <v>7.45</v>
      </c>
      <c r="AP772" s="3">
        <v>2.2799999999999998</v>
      </c>
      <c r="AQ772" s="3">
        <v>4.04</v>
      </c>
    </row>
    <row r="773" spans="1:43">
      <c r="A773" s="2" t="s">
        <v>1153</v>
      </c>
      <c r="B773" s="3" t="s">
        <v>133</v>
      </c>
      <c r="C773" s="2">
        <v>1</v>
      </c>
      <c r="D773" s="3" t="s">
        <v>47</v>
      </c>
      <c r="E773" s="3">
        <v>1</v>
      </c>
      <c r="F773" s="3">
        <v>171</v>
      </c>
      <c r="G773" s="3">
        <v>26</v>
      </c>
      <c r="H773" s="3">
        <v>2</v>
      </c>
      <c r="I773" s="18">
        <v>10000000</v>
      </c>
      <c r="J773" s="18">
        <v>10000000</v>
      </c>
      <c r="K773" s="3">
        <v>0</v>
      </c>
      <c r="L773" s="6">
        <v>2.2250476795931343E-3</v>
      </c>
      <c r="M773">
        <v>8.9699159277048229E-3</v>
      </c>
      <c r="N773">
        <v>4.3340773809523812E-3</v>
      </c>
      <c r="O773">
        <v>8.3333333333333329E-2</v>
      </c>
      <c r="P773">
        <v>0</v>
      </c>
      <c r="Q773">
        <v>1.4136623201616131E-2</v>
      </c>
      <c r="R773" s="7">
        <v>0</v>
      </c>
      <c r="S773" s="7">
        <v>0</v>
      </c>
      <c r="T773" s="3">
        <v>872</v>
      </c>
      <c r="U773" s="3">
        <v>15</v>
      </c>
      <c r="V773" s="3">
        <v>12.5</v>
      </c>
      <c r="W773" s="3">
        <v>0.21</v>
      </c>
      <c r="X773" s="3">
        <v>2.27</v>
      </c>
      <c r="Y773" s="3">
        <v>0.72</v>
      </c>
      <c r="Z773" s="3">
        <v>0.1</v>
      </c>
      <c r="AA773" s="3">
        <v>0</v>
      </c>
      <c r="AB773" s="3">
        <v>0.1</v>
      </c>
      <c r="AC773" s="3">
        <v>1.44</v>
      </c>
      <c r="AD773" s="3">
        <v>28.57</v>
      </c>
      <c r="AE773" s="3">
        <v>0</v>
      </c>
      <c r="AF773" s="3">
        <v>0.72</v>
      </c>
      <c r="AG773" s="3">
        <v>3.41</v>
      </c>
      <c r="AH773" s="3">
        <v>77.400000000000006</v>
      </c>
      <c r="AI773" s="3">
        <v>79.790000000000006</v>
      </c>
      <c r="AJ773" s="3">
        <v>64.290000000000006</v>
      </c>
      <c r="AK773" s="3">
        <v>0.31</v>
      </c>
      <c r="AL773" s="3">
        <v>1.44</v>
      </c>
      <c r="AM773" s="3">
        <v>0.83</v>
      </c>
      <c r="AN773" s="3">
        <v>0.21</v>
      </c>
      <c r="AO773" s="3">
        <v>3.41</v>
      </c>
      <c r="AP773" s="3">
        <v>0</v>
      </c>
      <c r="AQ773" s="3">
        <v>0</v>
      </c>
    </row>
    <row r="774" spans="1:43" ht="15.5">
      <c r="A774" s="2" t="s">
        <v>1154</v>
      </c>
      <c r="B774" s="3" t="s">
        <v>192</v>
      </c>
      <c r="C774" s="2">
        <v>2</v>
      </c>
      <c r="D774" s="3" t="s">
        <v>24</v>
      </c>
      <c r="E774" s="3">
        <v>1</v>
      </c>
      <c r="F774" s="3">
        <v>183</v>
      </c>
      <c r="G774" s="3">
        <v>28</v>
      </c>
      <c r="H774" s="3">
        <v>3</v>
      </c>
      <c r="I774" s="20">
        <v>3000000</v>
      </c>
      <c r="J774" s="20">
        <v>3000000</v>
      </c>
      <c r="K774" s="3">
        <v>0</v>
      </c>
      <c r="L774" s="5">
        <v>3.968253968253968E-3</v>
      </c>
      <c r="M774">
        <v>4.6468140037587624E-3</v>
      </c>
      <c r="N774">
        <v>2.5957751521661293E-3</v>
      </c>
      <c r="O774">
        <v>4.4444444444444446E-2</v>
      </c>
      <c r="P774">
        <v>0</v>
      </c>
      <c r="Q774">
        <v>7.6459689474238333E-3</v>
      </c>
      <c r="R774" s="7"/>
      <c r="S774" s="7">
        <v>0</v>
      </c>
      <c r="T774" s="3">
        <v>1354</v>
      </c>
      <c r="U774" s="3">
        <v>52.38</v>
      </c>
      <c r="V774" s="3">
        <v>16.670000000000002</v>
      </c>
      <c r="W774" s="3">
        <v>0.13</v>
      </c>
      <c r="X774" s="3">
        <v>5.32</v>
      </c>
      <c r="Y774" s="3">
        <v>2.99</v>
      </c>
      <c r="Z774" s="3">
        <v>0.6</v>
      </c>
      <c r="AA774" s="3">
        <v>0</v>
      </c>
      <c r="AB774" s="3">
        <v>0</v>
      </c>
      <c r="AC774" s="3">
        <v>0.6</v>
      </c>
      <c r="AD774" s="3">
        <v>44.44</v>
      </c>
      <c r="AE774" s="3">
        <v>0</v>
      </c>
      <c r="AF774" s="3">
        <v>0.73</v>
      </c>
      <c r="AG774" s="3">
        <v>1.66</v>
      </c>
      <c r="AH774" s="3">
        <v>88.55</v>
      </c>
      <c r="AI774" s="3">
        <v>89.69</v>
      </c>
      <c r="AJ774" s="3">
        <v>74.36</v>
      </c>
      <c r="AK774" s="3">
        <v>0</v>
      </c>
      <c r="AL774" s="3">
        <v>4.99</v>
      </c>
      <c r="AM774" s="3">
        <v>1</v>
      </c>
      <c r="AN774" s="3">
        <v>0.27</v>
      </c>
      <c r="AO774" s="3">
        <v>5.38</v>
      </c>
      <c r="AP774" s="3">
        <v>0.13</v>
      </c>
      <c r="AQ774" s="3">
        <v>0</v>
      </c>
    </row>
    <row r="775" spans="1:43">
      <c r="A775" s="2" t="s">
        <v>1155</v>
      </c>
      <c r="B775" s="3" t="s">
        <v>32</v>
      </c>
      <c r="C775" s="2">
        <v>3</v>
      </c>
      <c r="D775" s="3" t="s">
        <v>24</v>
      </c>
      <c r="E775" s="3">
        <v>0</v>
      </c>
      <c r="F775" s="3">
        <v>172</v>
      </c>
      <c r="G775" s="3">
        <v>24</v>
      </c>
      <c r="H775" s="3">
        <v>4</v>
      </c>
      <c r="I775" s="18">
        <v>50000000</v>
      </c>
      <c r="J775" s="18">
        <v>50000000</v>
      </c>
      <c r="K775" s="3">
        <v>0</v>
      </c>
      <c r="L775" s="3">
        <v>3.2967032967032968E-2</v>
      </c>
      <c r="M775">
        <v>9.8945988889303865E-2</v>
      </c>
      <c r="N775">
        <v>7.3214285714285704E-2</v>
      </c>
      <c r="O775">
        <v>0.2857142857142857</v>
      </c>
      <c r="P775">
        <v>6.4516129032258064E-4</v>
      </c>
      <c r="Q775">
        <v>8.0193002570261865E-2</v>
      </c>
      <c r="R775" s="7">
        <v>85166</v>
      </c>
      <c r="S775" s="7">
        <v>210678</v>
      </c>
      <c r="T775" s="3">
        <v>3309</v>
      </c>
      <c r="U775" s="3">
        <v>50.62</v>
      </c>
      <c r="V775" s="3">
        <v>24</v>
      </c>
      <c r="W775" s="3">
        <v>0.14000000000000001</v>
      </c>
      <c r="X775" s="3">
        <v>4.54</v>
      </c>
      <c r="Y775" s="3">
        <v>0.92</v>
      </c>
      <c r="Z775" s="3">
        <v>0.27</v>
      </c>
      <c r="AA775" s="3">
        <v>0</v>
      </c>
      <c r="AB775" s="3">
        <v>0.03</v>
      </c>
      <c r="AC775" s="3">
        <v>0.33</v>
      </c>
      <c r="AD775" s="3">
        <v>25</v>
      </c>
      <c r="AE775" s="3">
        <v>0.03</v>
      </c>
      <c r="AF775" s="3">
        <v>3.29</v>
      </c>
      <c r="AG775" s="3">
        <v>2.72</v>
      </c>
      <c r="AH775" s="3">
        <v>81.760000000000005</v>
      </c>
      <c r="AI775" s="3">
        <v>89.7</v>
      </c>
      <c r="AJ775" s="3">
        <v>53.33</v>
      </c>
      <c r="AK775" s="3">
        <v>0.41</v>
      </c>
      <c r="AL775" s="3">
        <v>5.93</v>
      </c>
      <c r="AM775" s="3">
        <v>3.02</v>
      </c>
      <c r="AN775" s="3">
        <v>0.38</v>
      </c>
      <c r="AO775" s="3">
        <v>9.06</v>
      </c>
      <c r="AP775" s="3">
        <v>0.03</v>
      </c>
      <c r="AQ775" s="3">
        <v>0</v>
      </c>
    </row>
    <row r="776" spans="1:43">
      <c r="A776" s="3" t="s">
        <v>390</v>
      </c>
      <c r="B776" s="3" t="s">
        <v>151</v>
      </c>
      <c r="C776" s="2">
        <v>1</v>
      </c>
      <c r="D776" s="3" t="s">
        <v>24</v>
      </c>
      <c r="E776" s="3">
        <v>1</v>
      </c>
      <c r="F776" s="3">
        <v>180</v>
      </c>
      <c r="G776" s="3">
        <v>31</v>
      </c>
      <c r="H776" s="3">
        <v>2</v>
      </c>
      <c r="I776" s="18">
        <v>10000000</v>
      </c>
      <c r="J776" s="18">
        <v>10000000</v>
      </c>
      <c r="K776" s="3">
        <v>0</v>
      </c>
      <c r="L776" s="6">
        <v>2.5429116338207248E-3</v>
      </c>
      <c r="M776">
        <v>5.7034549239806977E-3</v>
      </c>
      <c r="N776">
        <v>4.9019607843137254E-3</v>
      </c>
      <c r="O776">
        <v>2.6666666666666668E-2</v>
      </c>
      <c r="P776">
        <v>4.1666666666666664E-4</v>
      </c>
      <c r="Q776">
        <v>4.9894934254529205E-3</v>
      </c>
      <c r="R776" s="7">
        <v>8420</v>
      </c>
      <c r="S776" s="7">
        <v>19995.428571428572</v>
      </c>
      <c r="T776" s="3">
        <v>3396</v>
      </c>
      <c r="U776" s="3">
        <v>26.23</v>
      </c>
      <c r="V776" s="3">
        <v>0</v>
      </c>
      <c r="W776" s="3">
        <v>0.05</v>
      </c>
      <c r="X776" s="3">
        <v>1.46</v>
      </c>
      <c r="Y776" s="3">
        <v>0.87</v>
      </c>
      <c r="Z776" s="3">
        <v>0.19</v>
      </c>
      <c r="AA776" s="3">
        <v>0</v>
      </c>
      <c r="AB776" s="3">
        <v>0.32</v>
      </c>
      <c r="AC776" s="3">
        <v>1.62</v>
      </c>
      <c r="AD776" s="3">
        <v>54.1</v>
      </c>
      <c r="AE776" s="3">
        <v>0.11</v>
      </c>
      <c r="AF776" s="3">
        <v>2.78</v>
      </c>
      <c r="AG776" s="3">
        <v>6.81</v>
      </c>
      <c r="AH776" s="3">
        <v>69.760000000000005</v>
      </c>
      <c r="AI776" s="3">
        <v>79.599999999999994</v>
      </c>
      <c r="AJ776" s="3">
        <v>42</v>
      </c>
      <c r="AK776" s="3">
        <v>0.56000000000000005</v>
      </c>
      <c r="AL776" s="3">
        <v>1.8</v>
      </c>
      <c r="AM776" s="3">
        <v>2.52</v>
      </c>
      <c r="AN776" s="3">
        <v>0.72</v>
      </c>
      <c r="AO776" s="3">
        <v>3.5</v>
      </c>
      <c r="AP776" s="3">
        <v>0.03</v>
      </c>
      <c r="AQ776" s="3">
        <v>0.08</v>
      </c>
    </row>
    <row r="777" spans="1:43">
      <c r="A777" s="2" t="s">
        <v>1156</v>
      </c>
      <c r="B777" s="3" t="s">
        <v>86</v>
      </c>
      <c r="C777" s="2">
        <v>3</v>
      </c>
      <c r="D777" s="3" t="s">
        <v>39</v>
      </c>
      <c r="E777" s="3">
        <v>0</v>
      </c>
      <c r="F777" s="3">
        <v>188</v>
      </c>
      <c r="G777" s="3">
        <v>29</v>
      </c>
      <c r="H777" s="3">
        <v>1</v>
      </c>
      <c r="I777" s="18">
        <v>10000000</v>
      </c>
      <c r="J777" s="18">
        <v>10000000</v>
      </c>
      <c r="K777" s="3">
        <v>0</v>
      </c>
      <c r="L777" s="3">
        <v>1.0989010989010988E-2</v>
      </c>
      <c r="M777">
        <v>4.9073786888951254E-2</v>
      </c>
      <c r="N777">
        <v>3.5714285714285712E-2</v>
      </c>
      <c r="O777">
        <v>0.25</v>
      </c>
      <c r="P777">
        <v>0</v>
      </c>
      <c r="Q777">
        <v>5.4147769901697881E-2</v>
      </c>
      <c r="R777" s="7">
        <v>0</v>
      </c>
      <c r="S777" s="7">
        <v>14475</v>
      </c>
      <c r="T777" s="3">
        <v>2394</v>
      </c>
      <c r="U777" s="3">
        <v>59.26</v>
      </c>
      <c r="V777" s="3">
        <v>17.649999999999999</v>
      </c>
      <c r="W777" s="3">
        <v>0.49</v>
      </c>
      <c r="X777" s="3">
        <v>5.79</v>
      </c>
      <c r="Y777" s="3">
        <v>1.1299999999999999</v>
      </c>
      <c r="Z777" s="3">
        <v>0.23</v>
      </c>
      <c r="AA777" s="3">
        <v>0.04</v>
      </c>
      <c r="AB777" s="3">
        <v>0.04</v>
      </c>
      <c r="AC777" s="3">
        <v>0.19</v>
      </c>
      <c r="AD777" s="3">
        <v>60</v>
      </c>
      <c r="AE777" s="3">
        <v>0.04</v>
      </c>
      <c r="AF777" s="3">
        <v>0.23</v>
      </c>
      <c r="AG777" s="3">
        <v>0.38</v>
      </c>
      <c r="AH777" s="3">
        <v>89.56</v>
      </c>
      <c r="AI777" s="3">
        <v>92</v>
      </c>
      <c r="AJ777" s="3">
        <v>50.72</v>
      </c>
      <c r="AK777" s="3">
        <v>0.08</v>
      </c>
      <c r="AL777" s="3">
        <v>3.23</v>
      </c>
      <c r="AM777" s="3">
        <v>0.23</v>
      </c>
      <c r="AN777" s="3">
        <v>0.08</v>
      </c>
      <c r="AO777" s="3">
        <v>6.35</v>
      </c>
      <c r="AP777" s="3">
        <v>0</v>
      </c>
      <c r="AQ777" s="3">
        <v>0</v>
      </c>
    </row>
    <row r="778" spans="1:43">
      <c r="A778" s="2" t="s">
        <v>1157</v>
      </c>
      <c r="B778" s="3" t="s">
        <v>10</v>
      </c>
      <c r="C778" s="2">
        <v>3</v>
      </c>
      <c r="D778" s="3" t="s">
        <v>125</v>
      </c>
      <c r="E778" s="3">
        <v>1</v>
      </c>
      <c r="F778" s="3">
        <v>185</v>
      </c>
      <c r="G778" s="3">
        <v>24</v>
      </c>
      <c r="H778" s="3">
        <v>4</v>
      </c>
      <c r="I778" s="18">
        <v>70000000</v>
      </c>
      <c r="J778" s="18">
        <v>70000000</v>
      </c>
      <c r="K778" s="3">
        <v>0</v>
      </c>
      <c r="L778" s="3">
        <v>7.6923076923076927E-2</v>
      </c>
      <c r="M778">
        <v>7.0655263519305136E-2</v>
      </c>
      <c r="N778">
        <v>6.25E-2</v>
      </c>
      <c r="O778">
        <v>0.2</v>
      </c>
      <c r="P778">
        <v>0.01</v>
      </c>
      <c r="Q778">
        <v>3.9614613184301491E-2</v>
      </c>
      <c r="R778" s="7">
        <v>493754</v>
      </c>
      <c r="S778" s="7">
        <v>912316</v>
      </c>
      <c r="T778" s="3">
        <v>1863</v>
      </c>
      <c r="U778" s="3">
        <v>62.38</v>
      </c>
      <c r="V778" s="3">
        <v>42.86</v>
      </c>
      <c r="W778" s="3">
        <v>0.68</v>
      </c>
      <c r="X778" s="3">
        <v>6.62</v>
      </c>
      <c r="Y778" s="3">
        <v>0.39</v>
      </c>
      <c r="Z778" s="3">
        <v>0.24</v>
      </c>
      <c r="AA778" s="3">
        <v>0</v>
      </c>
      <c r="AB778" s="3">
        <v>0</v>
      </c>
      <c r="AC778" s="3">
        <v>0.57999999999999996</v>
      </c>
      <c r="AD778" s="3">
        <v>25</v>
      </c>
      <c r="AE778" s="3">
        <v>0</v>
      </c>
      <c r="AF778" s="3">
        <v>0</v>
      </c>
      <c r="AG778" s="3">
        <v>0.68</v>
      </c>
      <c r="AH778" s="3">
        <v>85.86</v>
      </c>
      <c r="AI778" s="3">
        <v>91.12</v>
      </c>
      <c r="AJ778" s="3">
        <v>63.64</v>
      </c>
      <c r="AK778" s="3">
        <v>0.05</v>
      </c>
      <c r="AL778" s="3">
        <v>5.46</v>
      </c>
      <c r="AM778" s="3">
        <v>0.43</v>
      </c>
      <c r="AN778" s="3">
        <v>0.48</v>
      </c>
      <c r="AO778" s="3">
        <v>7.58</v>
      </c>
      <c r="AP778" s="3">
        <v>0</v>
      </c>
      <c r="AQ778" s="3">
        <v>0</v>
      </c>
    </row>
    <row r="779" spans="1:43">
      <c r="A779" s="2" t="s">
        <v>1158</v>
      </c>
      <c r="B779" s="3" t="s">
        <v>52</v>
      </c>
      <c r="C779" s="2">
        <v>3</v>
      </c>
      <c r="D779" s="3" t="s">
        <v>125</v>
      </c>
      <c r="E779" s="3">
        <v>1</v>
      </c>
      <c r="F779" s="3">
        <v>180</v>
      </c>
      <c r="G779" s="3">
        <v>32</v>
      </c>
      <c r="H779" s="3">
        <v>1</v>
      </c>
      <c r="I779" s="18">
        <v>1500000</v>
      </c>
      <c r="J779" s="18">
        <v>1500000</v>
      </c>
      <c r="K779" s="3">
        <v>0</v>
      </c>
      <c r="L779" s="3">
        <v>7.6923076923076927E-2</v>
      </c>
      <c r="M779">
        <v>9.0964915432452428E-2</v>
      </c>
      <c r="N779">
        <v>6.25E-2</v>
      </c>
      <c r="O779">
        <v>0.8571428571428571</v>
      </c>
      <c r="P779">
        <v>5.0000000000000001E-3</v>
      </c>
      <c r="Q779">
        <v>0.13313552105810464</v>
      </c>
      <c r="R779" s="7">
        <v>0</v>
      </c>
      <c r="S779" s="7">
        <v>1017837</v>
      </c>
      <c r="T779" s="3">
        <v>999</v>
      </c>
      <c r="U779" s="3">
        <v>44.44</v>
      </c>
      <c r="V779" s="3">
        <v>16.670000000000002</v>
      </c>
      <c r="W779" s="3">
        <v>0.09</v>
      </c>
      <c r="X779" s="3">
        <v>3.69</v>
      </c>
      <c r="Y779" s="3">
        <v>0.63</v>
      </c>
      <c r="Z779" s="3">
        <v>0.09</v>
      </c>
      <c r="AA779" s="3">
        <v>0</v>
      </c>
      <c r="AB779" s="3">
        <v>0</v>
      </c>
      <c r="AC779" s="3">
        <v>0.54</v>
      </c>
      <c r="AD779" s="3">
        <v>16.670000000000002</v>
      </c>
      <c r="AE779" s="3">
        <v>0</v>
      </c>
      <c r="AF779" s="3">
        <v>0.81</v>
      </c>
      <c r="AG779" s="3">
        <v>0.27</v>
      </c>
      <c r="AH779" s="3">
        <v>91.13</v>
      </c>
      <c r="AI779" s="3">
        <v>96.08</v>
      </c>
      <c r="AJ779" s="3">
        <v>50</v>
      </c>
      <c r="AK779" s="3">
        <v>0</v>
      </c>
      <c r="AL779" s="3">
        <v>6.13</v>
      </c>
      <c r="AM779" s="3">
        <v>0.81</v>
      </c>
      <c r="AN779" s="3">
        <v>0.36</v>
      </c>
      <c r="AO779" s="3">
        <v>8.65</v>
      </c>
      <c r="AP779" s="3">
        <v>0</v>
      </c>
      <c r="AQ779" s="3">
        <v>0</v>
      </c>
    </row>
    <row r="780" spans="1:43">
      <c r="A780" s="3" t="s">
        <v>119</v>
      </c>
      <c r="B780" s="3" t="s">
        <v>120</v>
      </c>
      <c r="C780" s="2">
        <v>3</v>
      </c>
      <c r="D780" s="3" t="s">
        <v>24</v>
      </c>
      <c r="E780" s="3">
        <v>1</v>
      </c>
      <c r="F780" s="3">
        <v>178</v>
      </c>
      <c r="G780" s="3">
        <v>26</v>
      </c>
      <c r="H780" s="3">
        <v>4</v>
      </c>
      <c r="I780" s="18">
        <v>10000000</v>
      </c>
      <c r="J780" s="18">
        <v>10000000</v>
      </c>
      <c r="K780" s="3">
        <v>0</v>
      </c>
      <c r="L780" s="3">
        <v>1.0989010989010988E-2</v>
      </c>
      <c r="M780">
        <v>2.8418869726274984E-2</v>
      </c>
      <c r="N780">
        <v>2.4404761904761905E-2</v>
      </c>
      <c r="O780">
        <v>0.1</v>
      </c>
      <c r="P780">
        <v>0</v>
      </c>
      <c r="Q780">
        <v>2.2995315812758581E-2</v>
      </c>
      <c r="R780" s="7">
        <v>2954</v>
      </c>
      <c r="S780" s="7">
        <v>0</v>
      </c>
      <c r="T780" s="3">
        <v>2248</v>
      </c>
      <c r="U780" s="3">
        <v>57.14</v>
      </c>
      <c r="V780" s="3">
        <v>8.33</v>
      </c>
      <c r="W780" s="3">
        <v>0.08</v>
      </c>
      <c r="X780" s="3">
        <v>5.24</v>
      </c>
      <c r="Y780" s="3">
        <v>1.28</v>
      </c>
      <c r="Z780" s="3">
        <v>0.28000000000000003</v>
      </c>
      <c r="AA780" s="3">
        <v>0</v>
      </c>
      <c r="AB780" s="3">
        <v>0.04</v>
      </c>
      <c r="AC780" s="3">
        <v>0.2</v>
      </c>
      <c r="AD780" s="3">
        <v>40</v>
      </c>
      <c r="AE780" s="3">
        <v>0.08</v>
      </c>
      <c r="AF780" s="3">
        <v>3.36</v>
      </c>
      <c r="AG780" s="3">
        <v>3.24</v>
      </c>
      <c r="AH780" s="3">
        <v>79.010000000000005</v>
      </c>
      <c r="AI780" s="3">
        <v>88.46</v>
      </c>
      <c r="AJ780" s="3">
        <v>47.2</v>
      </c>
      <c r="AK780" s="3">
        <v>0.32</v>
      </c>
      <c r="AL780" s="3">
        <v>5.08</v>
      </c>
      <c r="AM780" s="3">
        <v>2.36</v>
      </c>
      <c r="AN780" s="3">
        <v>0.28000000000000003</v>
      </c>
      <c r="AO780" s="3">
        <v>9.2899999999999991</v>
      </c>
      <c r="AP780" s="3">
        <v>0</v>
      </c>
      <c r="AQ780" s="3">
        <v>0</v>
      </c>
    </row>
    <row r="781" spans="1:43">
      <c r="A781" s="2" t="s">
        <v>1159</v>
      </c>
      <c r="B781" s="3" t="s">
        <v>160</v>
      </c>
      <c r="C781" s="2">
        <v>1</v>
      </c>
      <c r="D781" s="3" t="s">
        <v>9</v>
      </c>
      <c r="E781" s="3">
        <v>1</v>
      </c>
      <c r="F781" s="3">
        <v>173</v>
      </c>
      <c r="G781" s="3">
        <v>24</v>
      </c>
      <c r="H781" s="3">
        <v>3</v>
      </c>
      <c r="I781" s="18">
        <v>10000000</v>
      </c>
      <c r="J781" s="18">
        <v>10000000</v>
      </c>
      <c r="K781" s="3">
        <v>0</v>
      </c>
      <c r="L781" s="6">
        <v>1.2714558169103624E-3</v>
      </c>
      <c r="M781">
        <v>5.2001696414959849E-3</v>
      </c>
      <c r="N781">
        <v>2.4754901960784316E-3</v>
      </c>
      <c r="O781">
        <v>5.5555555555555552E-2</v>
      </c>
      <c r="P781">
        <v>0</v>
      </c>
      <c r="Q781">
        <v>8.8419208436953788E-3</v>
      </c>
      <c r="R781" s="7">
        <v>37982</v>
      </c>
      <c r="S781" s="7">
        <v>0</v>
      </c>
      <c r="T781" s="3">
        <v>1944</v>
      </c>
      <c r="U781" s="3">
        <v>31.58</v>
      </c>
      <c r="V781" s="3">
        <v>14.29</v>
      </c>
      <c r="W781" s="3">
        <v>0</v>
      </c>
      <c r="X781" s="3">
        <v>3.66</v>
      </c>
      <c r="Y781" s="3">
        <v>0.65</v>
      </c>
      <c r="Z781" s="3">
        <v>0.09</v>
      </c>
      <c r="AA781" s="3">
        <v>0</v>
      </c>
      <c r="AB781" s="3">
        <v>0.14000000000000001</v>
      </c>
      <c r="AC781" s="3">
        <v>2.2200000000000002</v>
      </c>
      <c r="AD781" s="3">
        <v>33.33</v>
      </c>
      <c r="AE781" s="3">
        <v>0.14000000000000001</v>
      </c>
      <c r="AF781" s="3">
        <v>3.1</v>
      </c>
      <c r="AG781" s="3">
        <v>8.01</v>
      </c>
      <c r="AH781" s="3">
        <v>61.54</v>
      </c>
      <c r="AI781" s="3">
        <v>74.040000000000006</v>
      </c>
      <c r="AJ781" s="3">
        <v>41.46</v>
      </c>
      <c r="AK781" s="3">
        <v>0.28000000000000003</v>
      </c>
      <c r="AL781" s="3">
        <v>1.81</v>
      </c>
      <c r="AM781" s="3">
        <v>2.78</v>
      </c>
      <c r="AN781" s="3">
        <v>0.74</v>
      </c>
      <c r="AO781" s="3">
        <v>3.61</v>
      </c>
      <c r="AP781" s="3">
        <v>0.42</v>
      </c>
      <c r="AQ781" s="3">
        <v>0.51</v>
      </c>
    </row>
    <row r="782" spans="1:43">
      <c r="A782" s="2" t="s">
        <v>1160</v>
      </c>
      <c r="B782" s="3" t="s">
        <v>149</v>
      </c>
      <c r="C782" s="2">
        <v>3</v>
      </c>
      <c r="D782" s="3" t="s">
        <v>108</v>
      </c>
      <c r="E782" s="3">
        <v>1</v>
      </c>
      <c r="F782" s="3">
        <v>181</v>
      </c>
      <c r="G782" s="3">
        <v>25</v>
      </c>
      <c r="H782" s="3">
        <v>3</v>
      </c>
      <c r="I782" s="20">
        <v>4500000</v>
      </c>
      <c r="J782" s="20">
        <v>4500000</v>
      </c>
      <c r="K782" s="3">
        <v>0</v>
      </c>
      <c r="L782" s="3">
        <v>1.0989010989010988E-2</v>
      </c>
      <c r="M782">
        <v>2.8617844110047551E-2</v>
      </c>
      <c r="N782">
        <v>2.5000000000000001E-2</v>
      </c>
      <c r="O782">
        <v>9.0909090909090912E-2</v>
      </c>
      <c r="P782">
        <v>0</v>
      </c>
      <c r="Q782">
        <v>2.3076875338889306E-2</v>
      </c>
      <c r="R782" s="7">
        <v>0</v>
      </c>
      <c r="S782" s="7"/>
      <c r="T782" s="3">
        <v>965</v>
      </c>
      <c r="U782" s="3">
        <v>32.35</v>
      </c>
      <c r="V782" s="3">
        <v>0</v>
      </c>
      <c r="W782" s="3">
        <v>0.09</v>
      </c>
      <c r="X782" s="3">
        <v>4.9400000000000004</v>
      </c>
      <c r="Y782" s="3">
        <v>1.87</v>
      </c>
      <c r="Z782" s="3">
        <v>0</v>
      </c>
      <c r="AA782" s="3">
        <v>0</v>
      </c>
      <c r="AB782" s="3">
        <v>0.19</v>
      </c>
      <c r="AC782" s="3">
        <v>1.1200000000000001</v>
      </c>
      <c r="AD782" s="3">
        <v>50</v>
      </c>
      <c r="AE782" s="3">
        <v>0.09</v>
      </c>
      <c r="AF782" s="3">
        <v>4.76</v>
      </c>
      <c r="AG782" s="3">
        <v>4.76</v>
      </c>
      <c r="AH782" s="3">
        <v>78.569999999999993</v>
      </c>
      <c r="AI782" s="3">
        <v>87.22</v>
      </c>
      <c r="AJ782" s="3">
        <v>56.25</v>
      </c>
      <c r="AK782" s="3">
        <v>0.37</v>
      </c>
      <c r="AL782" s="3">
        <v>3.82</v>
      </c>
      <c r="AM782" s="3">
        <v>3.92</v>
      </c>
      <c r="AN782" s="3">
        <v>0.84</v>
      </c>
      <c r="AO782" s="3">
        <v>8.3000000000000007</v>
      </c>
      <c r="AP782" s="3">
        <v>0</v>
      </c>
      <c r="AQ782" s="3">
        <v>0</v>
      </c>
    </row>
    <row r="783" spans="1:43">
      <c r="A783" s="2" t="s">
        <v>1161</v>
      </c>
      <c r="B783" s="3" t="s">
        <v>18</v>
      </c>
      <c r="C783" s="2">
        <v>3</v>
      </c>
      <c r="D783" s="3" t="s">
        <v>13</v>
      </c>
      <c r="E783" s="3">
        <v>1</v>
      </c>
      <c r="F783" s="3">
        <v>176</v>
      </c>
      <c r="G783" s="3">
        <v>24</v>
      </c>
      <c r="H783" s="3">
        <v>4</v>
      </c>
      <c r="I783" s="20">
        <v>70000000</v>
      </c>
      <c r="J783" s="20">
        <v>70000000</v>
      </c>
      <c r="K783" s="3">
        <v>0</v>
      </c>
      <c r="L783" s="3">
        <v>7.6923076923076927E-2</v>
      </c>
      <c r="M783">
        <v>0.1245053497373652</v>
      </c>
      <c r="N783">
        <v>0.125</v>
      </c>
      <c r="O783">
        <v>0.30769230769230771</v>
      </c>
      <c r="P783">
        <v>0.02</v>
      </c>
      <c r="Q783">
        <v>5.7454094969081451E-2</v>
      </c>
      <c r="R783" s="7">
        <v>0</v>
      </c>
      <c r="S783" s="7"/>
      <c r="T783" s="3">
        <v>3209</v>
      </c>
      <c r="U783" s="3">
        <v>40.630000000000003</v>
      </c>
      <c r="V783" s="3">
        <v>23.08</v>
      </c>
      <c r="W783" s="3">
        <v>0.11</v>
      </c>
      <c r="X783" s="3">
        <v>4.29</v>
      </c>
      <c r="Y783" s="3">
        <v>0.73</v>
      </c>
      <c r="Z783" s="3">
        <v>0.08</v>
      </c>
      <c r="AA783" s="3">
        <v>0</v>
      </c>
      <c r="AB783" s="3">
        <v>0.06</v>
      </c>
      <c r="AC783" s="3">
        <v>0.73</v>
      </c>
      <c r="AD783" s="3">
        <v>38.46</v>
      </c>
      <c r="AE783" s="3">
        <v>0.31</v>
      </c>
      <c r="AF783" s="3">
        <v>3.67</v>
      </c>
      <c r="AG783" s="3">
        <v>3.51</v>
      </c>
      <c r="AH783" s="3">
        <v>88.7</v>
      </c>
      <c r="AI783" s="3">
        <v>93.79</v>
      </c>
      <c r="AJ783" s="3">
        <v>65.19</v>
      </c>
      <c r="AK783" s="3">
        <v>0.73</v>
      </c>
      <c r="AL783" s="3">
        <v>8.0500000000000007</v>
      </c>
      <c r="AM783" s="3">
        <v>5.41</v>
      </c>
      <c r="AN783" s="3">
        <v>1.77</v>
      </c>
      <c r="AO783" s="3">
        <v>11.64</v>
      </c>
      <c r="AP783" s="3">
        <v>0.9</v>
      </c>
      <c r="AQ783" s="3">
        <v>3.76</v>
      </c>
    </row>
    <row r="784" spans="1:43">
      <c r="A784" s="2" t="s">
        <v>1162</v>
      </c>
      <c r="B784" s="3" t="s">
        <v>128</v>
      </c>
      <c r="C784" s="2">
        <v>1</v>
      </c>
      <c r="D784" s="3" t="s">
        <v>198</v>
      </c>
      <c r="E784" s="3">
        <v>1</v>
      </c>
      <c r="F784" s="3">
        <v>180</v>
      </c>
      <c r="G784" s="3">
        <v>27</v>
      </c>
      <c r="H784" s="3">
        <v>2</v>
      </c>
      <c r="I784" s="18">
        <v>20000000</v>
      </c>
      <c r="J784" s="18">
        <v>20000000</v>
      </c>
      <c r="K784" s="3">
        <v>0</v>
      </c>
      <c r="L784" s="2">
        <v>3.4965034965034965E-3</v>
      </c>
      <c r="M784">
        <v>7.4700136367736696E-3</v>
      </c>
      <c r="N784">
        <v>5.0020008003201274E-3</v>
      </c>
      <c r="O784">
        <v>3.5294117647058823E-2</v>
      </c>
      <c r="P784">
        <v>4.1666666666666664E-4</v>
      </c>
      <c r="Q784">
        <v>7.9352331879634294E-3</v>
      </c>
      <c r="R784" s="7">
        <v>0</v>
      </c>
      <c r="S784" s="7">
        <v>92314.375</v>
      </c>
      <c r="T784" s="3">
        <v>3148</v>
      </c>
      <c r="U784" s="3">
        <v>36.04</v>
      </c>
      <c r="V784" s="3">
        <v>0</v>
      </c>
      <c r="W784" s="3">
        <v>0.09</v>
      </c>
      <c r="X784" s="3">
        <v>1.77</v>
      </c>
      <c r="Y784" s="3">
        <v>1.43</v>
      </c>
      <c r="Z784" s="3">
        <v>0.09</v>
      </c>
      <c r="AA784" s="3">
        <v>0</v>
      </c>
      <c r="AB784" s="3">
        <v>0.34</v>
      </c>
      <c r="AC784" s="3">
        <v>2</v>
      </c>
      <c r="AD784" s="3">
        <v>34.29</v>
      </c>
      <c r="AE784" s="3">
        <v>0.03</v>
      </c>
      <c r="AF784" s="3">
        <v>1.72</v>
      </c>
      <c r="AG784" s="3">
        <v>6.09</v>
      </c>
      <c r="AH784" s="3">
        <v>73.23</v>
      </c>
      <c r="AI784" s="3">
        <v>77.22</v>
      </c>
      <c r="AJ784" s="3">
        <v>70.97</v>
      </c>
      <c r="AK784" s="3">
        <v>0.31</v>
      </c>
      <c r="AL784" s="3">
        <v>1.97</v>
      </c>
      <c r="AM784" s="3">
        <v>2.29</v>
      </c>
      <c r="AN784" s="3">
        <v>0.94</v>
      </c>
      <c r="AO784" s="3">
        <v>3.2</v>
      </c>
      <c r="AP784" s="3">
        <v>0</v>
      </c>
      <c r="AQ784" s="3">
        <v>0.03</v>
      </c>
    </row>
    <row r="785" spans="1:43">
      <c r="A785" s="2" t="s">
        <v>1163</v>
      </c>
      <c r="B785" s="3" t="s">
        <v>72</v>
      </c>
      <c r="C785" s="2">
        <v>1</v>
      </c>
      <c r="D785" s="3" t="s">
        <v>91</v>
      </c>
      <c r="E785" s="3">
        <v>1</v>
      </c>
      <c r="F785" s="3">
        <v>175</v>
      </c>
      <c r="G785" s="3">
        <v>20</v>
      </c>
      <c r="H785" s="3">
        <v>4</v>
      </c>
      <c r="I785" s="18">
        <v>10000000</v>
      </c>
      <c r="J785" s="18">
        <v>10000000</v>
      </c>
      <c r="K785" s="3">
        <v>0</v>
      </c>
      <c r="L785" s="6">
        <v>2.2250476795931343E-3</v>
      </c>
      <c r="M785">
        <v>8.7746903424176011E-3</v>
      </c>
      <c r="N785">
        <v>2.5000000000000001E-3</v>
      </c>
      <c r="O785">
        <v>7.5980392156862753E-2</v>
      </c>
      <c r="P785">
        <v>0</v>
      </c>
      <c r="Q785">
        <v>1.5559638624236738E-2</v>
      </c>
      <c r="R785" s="7">
        <v>0</v>
      </c>
      <c r="S785" s="7">
        <v>67893</v>
      </c>
      <c r="T785" s="3">
        <v>1488</v>
      </c>
      <c r="U785" s="3">
        <v>30.77</v>
      </c>
      <c r="V785" s="3">
        <v>0</v>
      </c>
      <c r="W785" s="3">
        <v>0.06</v>
      </c>
      <c r="X785" s="3">
        <v>2.9</v>
      </c>
      <c r="Y785" s="3">
        <v>1.03</v>
      </c>
      <c r="Z785" s="3">
        <v>0.12</v>
      </c>
      <c r="AA785" s="3">
        <v>0</v>
      </c>
      <c r="AB785" s="3">
        <v>0.18</v>
      </c>
      <c r="AC785" s="3">
        <v>1.57</v>
      </c>
      <c r="AD785" s="3">
        <v>50</v>
      </c>
      <c r="AE785" s="3">
        <v>0.12</v>
      </c>
      <c r="AF785" s="3">
        <v>1.81</v>
      </c>
      <c r="AG785" s="3">
        <v>6.96</v>
      </c>
      <c r="AH785" s="3">
        <v>73.81</v>
      </c>
      <c r="AI785" s="3">
        <v>78.03</v>
      </c>
      <c r="AJ785" s="3">
        <v>64.290000000000006</v>
      </c>
      <c r="AK785" s="3">
        <v>0.24</v>
      </c>
      <c r="AL785" s="3">
        <v>4.42</v>
      </c>
      <c r="AM785" s="3">
        <v>2.78</v>
      </c>
      <c r="AN785" s="3">
        <v>1.27</v>
      </c>
      <c r="AO785" s="3">
        <v>7.08</v>
      </c>
      <c r="AP785" s="3">
        <v>0.54</v>
      </c>
      <c r="AQ785" s="3">
        <v>2.2999999999999998</v>
      </c>
    </row>
    <row r="786" spans="1:43" ht="15.5">
      <c r="A786" s="2" t="s">
        <v>1164</v>
      </c>
      <c r="B786" s="3" t="s">
        <v>185</v>
      </c>
      <c r="C786" s="2">
        <v>3</v>
      </c>
      <c r="D786" s="3" t="s">
        <v>91</v>
      </c>
      <c r="E786" s="3">
        <v>1</v>
      </c>
      <c r="F786" s="3">
        <v>189</v>
      </c>
      <c r="G786" s="3">
        <v>25</v>
      </c>
      <c r="H786" s="3">
        <v>2</v>
      </c>
      <c r="I786" s="20">
        <v>2000000</v>
      </c>
      <c r="J786" s="20">
        <v>2000000</v>
      </c>
      <c r="K786" s="3">
        <v>0</v>
      </c>
      <c r="L786" s="5">
        <v>5.4945054945054941E-3</v>
      </c>
      <c r="M786">
        <v>4.576712208993769E-2</v>
      </c>
      <c r="N786">
        <v>8.1349206349206338E-3</v>
      </c>
      <c r="O786">
        <v>0.2857142857142857</v>
      </c>
      <c r="P786">
        <v>0</v>
      </c>
      <c r="Q786">
        <v>6.9197457331301102E-2</v>
      </c>
      <c r="R786" s="7">
        <v>0</v>
      </c>
      <c r="S786" s="7"/>
      <c r="T786" s="3">
        <v>692</v>
      </c>
      <c r="U786" s="3">
        <v>46.43</v>
      </c>
      <c r="V786" s="3">
        <v>0</v>
      </c>
      <c r="W786" s="3">
        <v>0.26</v>
      </c>
      <c r="X786" s="3">
        <v>5.07</v>
      </c>
      <c r="Y786" s="3">
        <v>0.78</v>
      </c>
      <c r="Z786" s="3">
        <v>0.13</v>
      </c>
      <c r="AA786" s="3">
        <v>0</v>
      </c>
      <c r="AB786" s="3">
        <v>0</v>
      </c>
      <c r="AC786" s="3">
        <v>0.26</v>
      </c>
      <c r="AD786" s="3">
        <v>0</v>
      </c>
      <c r="AE786" s="3">
        <v>0</v>
      </c>
      <c r="AF786" s="3">
        <v>0.13</v>
      </c>
      <c r="AG786" s="3">
        <v>1.04</v>
      </c>
      <c r="AH786" s="3">
        <v>83.86</v>
      </c>
      <c r="AI786" s="3">
        <v>90.12</v>
      </c>
      <c r="AJ786" s="3">
        <v>50</v>
      </c>
      <c r="AK786" s="3">
        <v>0</v>
      </c>
      <c r="AL786" s="3">
        <v>7.28</v>
      </c>
      <c r="AM786" s="3">
        <v>1.04</v>
      </c>
      <c r="AN786" s="3">
        <v>0.52</v>
      </c>
      <c r="AO786" s="3">
        <v>10.14</v>
      </c>
      <c r="AP786" s="3">
        <v>0.26</v>
      </c>
      <c r="AQ786" s="3">
        <v>0</v>
      </c>
    </row>
    <row r="787" spans="1:43">
      <c r="A787" s="2" t="s">
        <v>1165</v>
      </c>
      <c r="B787" s="3" t="s">
        <v>86</v>
      </c>
      <c r="C787" s="2">
        <v>1</v>
      </c>
      <c r="D787" s="3" t="s">
        <v>161</v>
      </c>
      <c r="E787" s="3">
        <v>0</v>
      </c>
      <c r="F787" s="3">
        <v>190</v>
      </c>
      <c r="G787" s="3">
        <v>31</v>
      </c>
      <c r="H787" s="3">
        <v>1</v>
      </c>
      <c r="I787" s="18">
        <v>17000000</v>
      </c>
      <c r="J787" s="18">
        <v>17000000</v>
      </c>
      <c r="K787" s="3">
        <v>0</v>
      </c>
      <c r="L787" s="2">
        <v>3.4965034965034965E-3</v>
      </c>
      <c r="M787">
        <v>1.1125482434207221E-2</v>
      </c>
      <c r="N787">
        <v>7.8144078144078144E-3</v>
      </c>
      <c r="O787">
        <v>6.4102564102564111E-2</v>
      </c>
      <c r="P787">
        <v>3.8461538461538462E-4</v>
      </c>
      <c r="Q787">
        <v>1.2436731124107148E-2</v>
      </c>
      <c r="R787" s="7">
        <v>0</v>
      </c>
      <c r="S787" s="7">
        <v>58448</v>
      </c>
      <c r="T787" s="3">
        <v>2264</v>
      </c>
      <c r="U787" s="3">
        <v>18.18</v>
      </c>
      <c r="V787" s="3">
        <v>16.670000000000002</v>
      </c>
      <c r="W787" s="3">
        <v>0.04</v>
      </c>
      <c r="X787" s="3">
        <v>1.1100000000000001</v>
      </c>
      <c r="Y787" s="3">
        <v>0.87</v>
      </c>
      <c r="Z787" s="3">
        <v>0.2</v>
      </c>
      <c r="AA787" s="3">
        <v>0.04</v>
      </c>
      <c r="AB787" s="3">
        <v>0.48</v>
      </c>
      <c r="AC787" s="3">
        <v>3.9</v>
      </c>
      <c r="AD787" s="3">
        <v>35.71</v>
      </c>
      <c r="AE787" s="3">
        <v>0.28000000000000003</v>
      </c>
      <c r="AF787" s="3">
        <v>1.91</v>
      </c>
      <c r="AG787" s="3">
        <v>11.01</v>
      </c>
      <c r="AH787" s="3">
        <v>80.540000000000006</v>
      </c>
      <c r="AI787" s="3">
        <v>82.97</v>
      </c>
      <c r="AJ787" s="3">
        <v>72.31</v>
      </c>
      <c r="AK787" s="3">
        <v>0.64</v>
      </c>
      <c r="AL787" s="3">
        <v>5.05</v>
      </c>
      <c r="AM787" s="3">
        <v>5.33</v>
      </c>
      <c r="AN787" s="3">
        <v>2.58</v>
      </c>
      <c r="AO787" s="3">
        <v>8.35</v>
      </c>
      <c r="AP787" s="3">
        <v>1.1100000000000001</v>
      </c>
      <c r="AQ787" s="3">
        <v>1.1100000000000001</v>
      </c>
    </row>
    <row r="788" spans="1:43" ht="15.5">
      <c r="A788" s="2" t="s">
        <v>1166</v>
      </c>
      <c r="B788" s="3" t="s">
        <v>72</v>
      </c>
      <c r="C788" s="2">
        <v>2</v>
      </c>
      <c r="D788" s="3" t="s">
        <v>45</v>
      </c>
      <c r="E788" s="3">
        <v>1</v>
      </c>
      <c r="F788" s="3">
        <v>188</v>
      </c>
      <c r="G788" s="3">
        <v>28</v>
      </c>
      <c r="H788" s="3">
        <v>4</v>
      </c>
      <c r="I788" s="20">
        <v>12000000</v>
      </c>
      <c r="J788" s="20">
        <v>12000000</v>
      </c>
      <c r="K788" s="3">
        <v>0</v>
      </c>
      <c r="L788" s="5">
        <v>7.9365079365079361E-3</v>
      </c>
      <c r="M788">
        <v>1.5351997078947324E-2</v>
      </c>
      <c r="N788">
        <v>1.0763888888888889E-2</v>
      </c>
      <c r="O788">
        <v>6.3492063492063489E-2</v>
      </c>
      <c r="P788">
        <v>0</v>
      </c>
      <c r="Q788">
        <v>1.4427929856887805E-2</v>
      </c>
      <c r="R788" s="7">
        <v>105713</v>
      </c>
      <c r="S788" s="7"/>
      <c r="T788" s="3">
        <v>1656</v>
      </c>
      <c r="U788" s="3">
        <v>58.49</v>
      </c>
      <c r="V788" s="3">
        <v>0</v>
      </c>
      <c r="W788" s="3">
        <v>0.43</v>
      </c>
      <c r="X788" s="3">
        <v>7.12</v>
      </c>
      <c r="Y788" s="3">
        <v>1.2</v>
      </c>
      <c r="Z788" s="3">
        <v>0.27</v>
      </c>
      <c r="AA788" s="3">
        <v>0</v>
      </c>
      <c r="AB788" s="3">
        <v>0.11</v>
      </c>
      <c r="AC788" s="3">
        <v>0.38</v>
      </c>
      <c r="AD788" s="3">
        <v>71.430000000000007</v>
      </c>
      <c r="AE788" s="3">
        <v>0.05</v>
      </c>
      <c r="AF788" s="3">
        <v>0.27</v>
      </c>
      <c r="AG788" s="3">
        <v>0.87</v>
      </c>
      <c r="AH788" s="3">
        <v>86.08</v>
      </c>
      <c r="AI788" s="3">
        <v>89.11</v>
      </c>
      <c r="AJ788" s="3">
        <v>60.26</v>
      </c>
      <c r="AK788" s="3">
        <v>0.11</v>
      </c>
      <c r="AL788" s="3">
        <v>5.71</v>
      </c>
      <c r="AM788" s="3">
        <v>0.65</v>
      </c>
      <c r="AN788" s="3">
        <v>0.65</v>
      </c>
      <c r="AO788" s="3">
        <v>7.01</v>
      </c>
      <c r="AP788" s="3">
        <v>0</v>
      </c>
      <c r="AQ788" s="3">
        <v>0</v>
      </c>
    </row>
    <row r="789" spans="1:43" ht="15.5">
      <c r="A789" s="3" t="s">
        <v>353</v>
      </c>
      <c r="B789" s="3" t="s">
        <v>171</v>
      </c>
      <c r="C789" s="2">
        <v>2</v>
      </c>
      <c r="D789" s="3" t="s">
        <v>24</v>
      </c>
      <c r="E789" s="3">
        <v>1</v>
      </c>
      <c r="F789" s="3">
        <v>180</v>
      </c>
      <c r="G789" s="3">
        <v>28</v>
      </c>
      <c r="H789" s="3">
        <v>1</v>
      </c>
      <c r="I789" s="18">
        <v>2000000</v>
      </c>
      <c r="J789" s="18">
        <v>2000000</v>
      </c>
      <c r="K789" s="3">
        <v>0</v>
      </c>
      <c r="L789" s="5">
        <v>3.968253968253968E-3</v>
      </c>
      <c r="M789">
        <v>5.5452115518492429E-3</v>
      </c>
      <c r="N789">
        <v>2.1886973180076626E-3</v>
      </c>
      <c r="O789">
        <v>4.7058823529411764E-2</v>
      </c>
      <c r="P789">
        <v>0</v>
      </c>
      <c r="Q789">
        <v>9.2846108068566392E-3</v>
      </c>
      <c r="R789" s="7">
        <v>0</v>
      </c>
      <c r="S789" s="7">
        <v>0</v>
      </c>
      <c r="T789" s="3">
        <v>1235</v>
      </c>
      <c r="U789" s="3">
        <v>31.82</v>
      </c>
      <c r="V789" s="3">
        <v>0</v>
      </c>
      <c r="W789" s="3">
        <v>0.16</v>
      </c>
      <c r="X789" s="3">
        <v>2.92</v>
      </c>
      <c r="Y789" s="3">
        <v>0.71</v>
      </c>
      <c r="Z789" s="3">
        <v>7.0000000000000007E-2</v>
      </c>
      <c r="AA789" s="3">
        <v>0</v>
      </c>
      <c r="AB789" s="3">
        <v>0</v>
      </c>
      <c r="AC789" s="3">
        <v>0.71</v>
      </c>
      <c r="AD789" s="3">
        <v>22.22</v>
      </c>
      <c r="AE789" s="3">
        <v>0</v>
      </c>
      <c r="AF789" s="3">
        <v>1.1000000000000001</v>
      </c>
      <c r="AG789" s="3">
        <v>0.87</v>
      </c>
      <c r="AH789" s="3">
        <v>86.34</v>
      </c>
      <c r="AI789" s="3">
        <v>89.77</v>
      </c>
      <c r="AJ789" s="3">
        <v>68.569999999999993</v>
      </c>
      <c r="AK789" s="3">
        <v>0.24</v>
      </c>
      <c r="AL789" s="3">
        <v>8.59</v>
      </c>
      <c r="AM789" s="3">
        <v>1.18</v>
      </c>
      <c r="AN789" s="3">
        <v>0.79</v>
      </c>
      <c r="AO789" s="3">
        <v>7.8</v>
      </c>
      <c r="AP789" s="3">
        <v>0</v>
      </c>
      <c r="AQ789" s="3">
        <v>0.08</v>
      </c>
    </row>
    <row r="790" spans="1:43">
      <c r="A790" s="3" t="s">
        <v>75</v>
      </c>
      <c r="B790" s="3" t="s">
        <v>5</v>
      </c>
      <c r="C790" s="2">
        <v>3</v>
      </c>
      <c r="D790" s="3" t="s">
        <v>24</v>
      </c>
      <c r="E790" s="3">
        <v>0</v>
      </c>
      <c r="F790" s="3">
        <v>172</v>
      </c>
      <c r="G790" s="3">
        <v>26</v>
      </c>
      <c r="H790" s="3">
        <v>2</v>
      </c>
      <c r="I790" s="18">
        <v>15000000</v>
      </c>
      <c r="J790" s="18">
        <v>15000000</v>
      </c>
      <c r="K790" s="3">
        <v>0</v>
      </c>
      <c r="L790" s="3">
        <v>7.6923076923076927E-2</v>
      </c>
      <c r="M790">
        <v>8.2420650252776895E-2</v>
      </c>
      <c r="N790">
        <v>6.6964285714285712E-2</v>
      </c>
      <c r="O790">
        <v>0.45454545454545453</v>
      </c>
      <c r="P790">
        <v>0.01</v>
      </c>
      <c r="Q790">
        <v>7.1376944238800061E-2</v>
      </c>
      <c r="R790" s="7">
        <v>124843</v>
      </c>
      <c r="S790" s="7">
        <v>926131.22222222225</v>
      </c>
      <c r="T790" s="3">
        <v>1941</v>
      </c>
      <c r="U790" s="3">
        <v>29.55</v>
      </c>
      <c r="V790" s="3">
        <v>15.38</v>
      </c>
      <c r="W790" s="3">
        <v>0.19</v>
      </c>
      <c r="X790" s="3">
        <v>3.62</v>
      </c>
      <c r="Y790" s="3">
        <v>1.62</v>
      </c>
      <c r="Z790" s="3">
        <v>0.28000000000000003</v>
      </c>
      <c r="AA790" s="3">
        <v>0.05</v>
      </c>
      <c r="AB790" s="3">
        <v>0.05</v>
      </c>
      <c r="AC790" s="3">
        <v>0.23</v>
      </c>
      <c r="AD790" s="3">
        <v>20</v>
      </c>
      <c r="AE790" s="3">
        <v>0.09</v>
      </c>
      <c r="AF790" s="3">
        <v>2.5</v>
      </c>
      <c r="AG790" s="3">
        <v>2.36</v>
      </c>
      <c r="AH790" s="3">
        <v>89.81</v>
      </c>
      <c r="AI790" s="3">
        <v>94.31</v>
      </c>
      <c r="AJ790" s="3">
        <v>30.77</v>
      </c>
      <c r="AK790" s="3">
        <v>0.65</v>
      </c>
      <c r="AL790" s="3">
        <v>3.76</v>
      </c>
      <c r="AM790" s="3">
        <v>2.5</v>
      </c>
      <c r="AN790" s="3">
        <v>0.42</v>
      </c>
      <c r="AO790" s="3">
        <v>5.0999999999999996</v>
      </c>
      <c r="AP790" s="3">
        <v>0</v>
      </c>
      <c r="AQ790" s="3">
        <v>0.23</v>
      </c>
    </row>
    <row r="791" spans="1:43">
      <c r="A791" s="2" t="s">
        <v>1185</v>
      </c>
      <c r="B791" s="3" t="s">
        <v>183</v>
      </c>
      <c r="C791" s="2">
        <v>1</v>
      </c>
      <c r="D791" s="3" t="s">
        <v>47</v>
      </c>
      <c r="E791" s="3">
        <v>1</v>
      </c>
      <c r="F791" s="3">
        <v>176</v>
      </c>
      <c r="G791" s="3">
        <v>20</v>
      </c>
      <c r="H791" s="3">
        <v>1</v>
      </c>
      <c r="I791" s="20">
        <v>10000000</v>
      </c>
      <c r="J791" s="20">
        <v>10000000</v>
      </c>
      <c r="K791" s="3">
        <v>0</v>
      </c>
      <c r="L791" s="2">
        <v>3.4965034965034965E-3</v>
      </c>
      <c r="M791">
        <v>1.1462735993126524E-2</v>
      </c>
      <c r="N791">
        <v>5.1151229722658292E-3</v>
      </c>
      <c r="O791">
        <v>0.22666666666666666</v>
      </c>
      <c r="P791">
        <v>7.1225071225071229E-4</v>
      </c>
      <c r="Q791">
        <v>3.1004454360484251E-2</v>
      </c>
      <c r="R791" s="7">
        <v>50262</v>
      </c>
      <c r="S791" s="7"/>
      <c r="T791" s="3">
        <v>2279</v>
      </c>
      <c r="U791" s="3">
        <v>30.9</v>
      </c>
      <c r="V791" s="3">
        <v>33.33</v>
      </c>
      <c r="W791" s="3">
        <v>0.16</v>
      </c>
      <c r="X791" s="3">
        <v>2.25</v>
      </c>
      <c r="Y791" s="3">
        <v>1.3</v>
      </c>
      <c r="Z791" s="3">
        <v>0.24</v>
      </c>
      <c r="AA791" s="3">
        <v>0</v>
      </c>
      <c r="AB791" s="3">
        <v>0.16</v>
      </c>
      <c r="AC791" s="3">
        <v>3.04</v>
      </c>
      <c r="AD791" s="3">
        <v>32.47</v>
      </c>
      <c r="AE791" s="3">
        <v>0.08</v>
      </c>
      <c r="AF791" s="3">
        <v>2.4900000000000002</v>
      </c>
      <c r="AG791" s="3">
        <v>4.9000000000000004</v>
      </c>
      <c r="AH791" s="3">
        <v>69.87</v>
      </c>
      <c r="AI791" s="3">
        <v>75.400000000000006</v>
      </c>
      <c r="AJ791" s="3">
        <v>61.9</v>
      </c>
      <c r="AK791" s="3">
        <v>0.51</v>
      </c>
      <c r="AL791" s="3">
        <v>2.29</v>
      </c>
      <c r="AM791" s="3">
        <v>2.57</v>
      </c>
      <c r="AN791" s="3">
        <v>1.18</v>
      </c>
      <c r="AO791" s="3">
        <v>3.55</v>
      </c>
      <c r="AP791" s="3">
        <v>0.16</v>
      </c>
      <c r="AQ791" s="3">
        <v>0.04</v>
      </c>
    </row>
    <row r="792" spans="1:43">
      <c r="A792" s="2" t="s">
        <v>986</v>
      </c>
      <c r="B792" s="3" t="s">
        <v>197</v>
      </c>
      <c r="C792" s="2">
        <v>1</v>
      </c>
      <c r="D792" s="3" t="s">
        <v>47</v>
      </c>
      <c r="E792" s="3">
        <v>1</v>
      </c>
      <c r="F792" s="3">
        <v>179</v>
      </c>
      <c r="G792" s="3">
        <v>24</v>
      </c>
      <c r="H792" s="3">
        <v>2</v>
      </c>
      <c r="I792" s="18">
        <v>4000000</v>
      </c>
      <c r="J792" s="18">
        <v>4000000</v>
      </c>
      <c r="K792" s="3">
        <v>0</v>
      </c>
      <c r="L792" s="6">
        <v>3.178639542275906E-4</v>
      </c>
      <c r="M792">
        <v>1.7820296499550135E-3</v>
      </c>
      <c r="N792">
        <v>7.4363287678505063E-4</v>
      </c>
      <c r="O792">
        <v>2.7777777777777776E-2</v>
      </c>
      <c r="P792">
        <v>0</v>
      </c>
      <c r="Q792">
        <v>3.9522074645485317E-3</v>
      </c>
      <c r="R792" s="7">
        <v>0</v>
      </c>
      <c r="S792" s="7">
        <v>0</v>
      </c>
      <c r="T792" s="3">
        <v>2311</v>
      </c>
      <c r="U792" s="3">
        <v>32.81</v>
      </c>
      <c r="V792" s="3">
        <v>0</v>
      </c>
      <c r="W792" s="3">
        <v>0.04</v>
      </c>
      <c r="X792" s="3">
        <v>3.04</v>
      </c>
      <c r="Y792" s="3">
        <v>1.29</v>
      </c>
      <c r="Z792" s="3">
        <v>0.04</v>
      </c>
      <c r="AA792" s="3">
        <v>0</v>
      </c>
      <c r="AB792" s="3">
        <v>0.08</v>
      </c>
      <c r="AC792" s="3">
        <v>2.34</v>
      </c>
      <c r="AD792" s="3">
        <v>26.67</v>
      </c>
      <c r="AE792" s="3">
        <v>0.08</v>
      </c>
      <c r="AF792" s="3">
        <v>2.84</v>
      </c>
      <c r="AG792" s="3">
        <v>5.49</v>
      </c>
      <c r="AH792" s="3">
        <v>74.33</v>
      </c>
      <c r="AI792" s="3">
        <v>82.11</v>
      </c>
      <c r="AJ792" s="3">
        <v>42.11</v>
      </c>
      <c r="AK792" s="3">
        <v>0.27</v>
      </c>
      <c r="AL792" s="3">
        <v>2.41</v>
      </c>
      <c r="AM792" s="3">
        <v>2.5299999999999998</v>
      </c>
      <c r="AN792" s="3">
        <v>0.55000000000000004</v>
      </c>
      <c r="AO792" s="3">
        <v>4.09</v>
      </c>
      <c r="AP792" s="3">
        <v>0.57999999999999996</v>
      </c>
      <c r="AQ792" s="3">
        <v>0.57999999999999996</v>
      </c>
    </row>
    <row r="793" spans="1:43">
      <c r="A793" s="2" t="s">
        <v>1167</v>
      </c>
      <c r="B793" s="3" t="s">
        <v>30</v>
      </c>
      <c r="C793" s="2">
        <v>3</v>
      </c>
      <c r="D793" s="3" t="s">
        <v>6</v>
      </c>
      <c r="E793" s="3">
        <v>0</v>
      </c>
      <c r="F793" s="3">
        <v>185</v>
      </c>
      <c r="G793" s="3">
        <v>27</v>
      </c>
      <c r="H793" s="3">
        <v>2</v>
      </c>
      <c r="I793" s="18">
        <v>9000000</v>
      </c>
      <c r="J793" s="18">
        <v>9000000</v>
      </c>
      <c r="K793" s="3">
        <v>0</v>
      </c>
      <c r="L793" s="3">
        <v>2.1978021978021976E-2</v>
      </c>
      <c r="M793">
        <v>7.0546908532383573E-2</v>
      </c>
      <c r="N793">
        <v>5.5555555555555552E-2</v>
      </c>
      <c r="O793">
        <v>0.36363636363636365</v>
      </c>
      <c r="P793">
        <v>1.7533606078316776E-3</v>
      </c>
      <c r="Q793">
        <v>6.9255347093633957E-2</v>
      </c>
      <c r="R793" s="7">
        <v>0</v>
      </c>
      <c r="S793" s="7">
        <v>425301</v>
      </c>
      <c r="T793" s="3">
        <v>1505</v>
      </c>
      <c r="U793" s="3">
        <v>45.45</v>
      </c>
      <c r="V793" s="3">
        <v>100</v>
      </c>
      <c r="W793" s="3">
        <v>0.54</v>
      </c>
      <c r="X793" s="3">
        <v>4.1900000000000004</v>
      </c>
      <c r="Y793" s="3">
        <v>1.08</v>
      </c>
      <c r="Z793" s="3">
        <v>0.24</v>
      </c>
      <c r="AA793" s="3">
        <v>0</v>
      </c>
      <c r="AB793" s="3">
        <v>0.06</v>
      </c>
      <c r="AC793" s="3">
        <v>0.06</v>
      </c>
      <c r="AD793" s="3">
        <v>100</v>
      </c>
      <c r="AE793" s="3">
        <v>0</v>
      </c>
      <c r="AF793" s="3">
        <v>0.12</v>
      </c>
      <c r="AG793" s="3">
        <v>0.12</v>
      </c>
      <c r="AH793" s="3">
        <v>93.21</v>
      </c>
      <c r="AI793" s="3">
        <v>97</v>
      </c>
      <c r="AJ793" s="3">
        <v>52.31</v>
      </c>
      <c r="AK793" s="3">
        <v>0.06</v>
      </c>
      <c r="AL793" s="3">
        <v>4.25</v>
      </c>
      <c r="AM793" s="3">
        <v>0.12</v>
      </c>
      <c r="AN793" s="3">
        <v>0.06</v>
      </c>
      <c r="AO793" s="3">
        <v>6.46</v>
      </c>
      <c r="AP793" s="3">
        <v>0</v>
      </c>
      <c r="AQ793" s="3">
        <v>0</v>
      </c>
    </row>
    <row r="794" spans="1:43">
      <c r="A794" s="2" t="s">
        <v>1183</v>
      </c>
      <c r="B794" s="3" t="s">
        <v>34</v>
      </c>
      <c r="C794" s="2">
        <v>3</v>
      </c>
      <c r="D794" s="3" t="s">
        <v>47</v>
      </c>
      <c r="E794" s="3">
        <v>1</v>
      </c>
      <c r="F794" s="3">
        <v>179</v>
      </c>
      <c r="G794" s="3">
        <v>31</v>
      </c>
      <c r="H794" s="3">
        <v>3</v>
      </c>
      <c r="I794" s="18">
        <v>18000000</v>
      </c>
      <c r="J794" s="18">
        <v>18000000</v>
      </c>
      <c r="K794" s="3">
        <v>0</v>
      </c>
      <c r="L794" s="3">
        <v>7.6923076923076927E-2</v>
      </c>
      <c r="M794">
        <v>0.1350628257855587</v>
      </c>
      <c r="N794">
        <v>0.125</v>
      </c>
      <c r="O794">
        <v>0.57894736842105265</v>
      </c>
      <c r="P794">
        <v>0.01</v>
      </c>
      <c r="Q794">
        <v>8.9444516689314219E-2</v>
      </c>
      <c r="R794" s="7">
        <v>3877317</v>
      </c>
      <c r="S794" s="7">
        <v>7276558</v>
      </c>
      <c r="T794" s="3">
        <v>1275</v>
      </c>
      <c r="U794" s="3">
        <v>55</v>
      </c>
      <c r="V794" s="3">
        <v>23.08</v>
      </c>
      <c r="W794" s="3">
        <v>0.14000000000000001</v>
      </c>
      <c r="X794" s="3">
        <v>2.89</v>
      </c>
      <c r="Y794" s="3">
        <v>1.06</v>
      </c>
      <c r="Z794" s="3">
        <v>0.28000000000000003</v>
      </c>
      <c r="AA794" s="3">
        <v>0</v>
      </c>
      <c r="AB794" s="3">
        <v>7.0000000000000007E-2</v>
      </c>
      <c r="AC794" s="3">
        <v>1.1299999999999999</v>
      </c>
      <c r="AD794" s="3">
        <v>18.75</v>
      </c>
      <c r="AE794" s="3">
        <v>0.14000000000000001</v>
      </c>
      <c r="AF794" s="3">
        <v>4.24</v>
      </c>
      <c r="AG794" s="3">
        <v>5.44</v>
      </c>
      <c r="AH794" s="3">
        <v>86.84</v>
      </c>
      <c r="AI794" s="3">
        <v>92.19</v>
      </c>
      <c r="AJ794" s="3">
        <v>71.430000000000007</v>
      </c>
      <c r="AK794" s="3">
        <v>0.92</v>
      </c>
      <c r="AL794" s="3">
        <v>5.29</v>
      </c>
      <c r="AM794" s="3">
        <v>4.8</v>
      </c>
      <c r="AN794" s="3">
        <v>1.06</v>
      </c>
      <c r="AO794" s="3">
        <v>9.67</v>
      </c>
      <c r="AP794" s="3">
        <v>0</v>
      </c>
      <c r="AQ794" s="3">
        <v>0.14000000000000001</v>
      </c>
    </row>
    <row r="795" spans="1:43">
      <c r="A795" s="2" t="s">
        <v>1184</v>
      </c>
      <c r="B795" s="3" t="s">
        <v>14</v>
      </c>
      <c r="C795" s="2">
        <v>3</v>
      </c>
      <c r="D795" s="3" t="s">
        <v>39</v>
      </c>
      <c r="E795" s="3">
        <v>1</v>
      </c>
      <c r="F795" s="3">
        <v>182</v>
      </c>
      <c r="G795" s="3">
        <v>21</v>
      </c>
      <c r="H795" s="3">
        <v>3</v>
      </c>
      <c r="I795" s="18">
        <v>15000000</v>
      </c>
      <c r="J795" s="18">
        <v>15000000</v>
      </c>
      <c r="K795" s="3">
        <v>0</v>
      </c>
      <c r="L795" s="3">
        <v>4.3956043956043953E-2</v>
      </c>
      <c r="M795">
        <v>0.17683156681905032</v>
      </c>
      <c r="N795">
        <v>5.6250000000000001E-2</v>
      </c>
      <c r="O795">
        <v>1.6666666666666667</v>
      </c>
      <c r="P795">
        <v>3.2258064516129032E-4</v>
      </c>
      <c r="Q795">
        <v>0.29693726335352094</v>
      </c>
      <c r="R795" s="7">
        <v>26233</v>
      </c>
      <c r="S795" s="7">
        <v>589096.0588235294</v>
      </c>
      <c r="T795" s="3">
        <v>948</v>
      </c>
      <c r="U795" s="3">
        <v>50</v>
      </c>
      <c r="V795" s="3">
        <v>12.5</v>
      </c>
      <c r="W795" s="3">
        <v>0.19</v>
      </c>
      <c r="X795" s="3">
        <v>6.84</v>
      </c>
      <c r="Y795" s="3">
        <v>1.61</v>
      </c>
      <c r="Z795" s="3">
        <v>0.28000000000000003</v>
      </c>
      <c r="AA795" s="3">
        <v>0.09</v>
      </c>
      <c r="AB795" s="3">
        <v>0.09</v>
      </c>
      <c r="AC795" s="3">
        <v>0.47</v>
      </c>
      <c r="AD795" s="3">
        <v>20</v>
      </c>
      <c r="AE795" s="3">
        <v>0</v>
      </c>
      <c r="AF795" s="3">
        <v>0.28000000000000003</v>
      </c>
      <c r="AG795" s="3">
        <v>2.85</v>
      </c>
      <c r="AH795" s="3">
        <v>88.1</v>
      </c>
      <c r="AI795" s="3">
        <v>90.57</v>
      </c>
      <c r="AJ795" s="3">
        <v>54.29</v>
      </c>
      <c r="AK795" s="3">
        <v>0.19</v>
      </c>
      <c r="AL795" s="3">
        <v>5.89</v>
      </c>
      <c r="AM795" s="3">
        <v>0.56999999999999995</v>
      </c>
      <c r="AN795" s="3">
        <v>0.38</v>
      </c>
      <c r="AO795" s="3">
        <v>9.68</v>
      </c>
      <c r="AP795" s="3">
        <v>0</v>
      </c>
      <c r="AQ795" s="3">
        <v>0</v>
      </c>
    </row>
    <row r="796" spans="1:43">
      <c r="A796" s="3" t="s">
        <v>97</v>
      </c>
      <c r="B796" s="3" t="s">
        <v>25</v>
      </c>
      <c r="C796" s="2">
        <v>1</v>
      </c>
      <c r="D796" s="3" t="s">
        <v>24</v>
      </c>
      <c r="E796" s="3">
        <v>0</v>
      </c>
      <c r="F796" s="3">
        <v>170</v>
      </c>
      <c r="G796" s="3">
        <v>31</v>
      </c>
      <c r="H796" s="3">
        <v>2</v>
      </c>
      <c r="I796" s="20">
        <v>20000000</v>
      </c>
      <c r="J796" s="20">
        <v>20000000</v>
      </c>
      <c r="K796" s="3">
        <v>0</v>
      </c>
      <c r="L796" s="2">
        <v>1.048951048951049E-2</v>
      </c>
      <c r="M796">
        <v>2.1902646001876417E-2</v>
      </c>
      <c r="N796">
        <v>1.9230769230769232E-2</v>
      </c>
      <c r="O796">
        <v>6.8627450980392163E-2</v>
      </c>
      <c r="P796">
        <v>2.2222222222222222E-3</v>
      </c>
      <c r="Q796">
        <v>1.5827499302550178E-2</v>
      </c>
      <c r="R796" s="7">
        <v>7747189</v>
      </c>
      <c r="S796" s="9"/>
      <c r="T796" s="3">
        <v>1379</v>
      </c>
      <c r="U796" s="3">
        <v>12.5</v>
      </c>
      <c r="V796" s="3">
        <v>0</v>
      </c>
      <c r="W796" s="3">
        <v>0.13</v>
      </c>
      <c r="X796" s="3">
        <v>1.57</v>
      </c>
      <c r="Y796" s="3">
        <v>0.65</v>
      </c>
      <c r="Z796" s="3">
        <v>0.2</v>
      </c>
      <c r="AA796" s="3">
        <v>0</v>
      </c>
      <c r="AB796" s="3">
        <v>0.2</v>
      </c>
      <c r="AC796" s="3">
        <v>1.17</v>
      </c>
      <c r="AD796" s="3">
        <v>33.33</v>
      </c>
      <c r="AE796" s="3">
        <v>0.13</v>
      </c>
      <c r="AF796" s="3">
        <v>2.61</v>
      </c>
      <c r="AG796" s="3">
        <v>1.57</v>
      </c>
      <c r="AH796" s="3">
        <v>86.59</v>
      </c>
      <c r="AI796" s="3">
        <v>90.67</v>
      </c>
      <c r="AJ796" s="3">
        <v>71.430000000000007</v>
      </c>
      <c r="AK796" s="3">
        <v>0.59</v>
      </c>
      <c r="AL796" s="3">
        <v>6.46</v>
      </c>
      <c r="AM796" s="3">
        <v>3.85</v>
      </c>
      <c r="AN796" s="3">
        <v>1.76</v>
      </c>
      <c r="AO796" s="3">
        <v>6.07</v>
      </c>
      <c r="AP796" s="3">
        <v>0.85</v>
      </c>
      <c r="AQ796" s="3">
        <v>2.2799999999999998</v>
      </c>
    </row>
    <row r="797" spans="1:43" ht="15.5">
      <c r="A797" s="2" t="s">
        <v>1169</v>
      </c>
      <c r="B797" s="3" t="s">
        <v>171</v>
      </c>
      <c r="C797" s="2">
        <v>3</v>
      </c>
      <c r="D797" s="3" t="s">
        <v>24</v>
      </c>
      <c r="E797" s="3">
        <v>1</v>
      </c>
      <c r="F797" s="3">
        <v>190</v>
      </c>
      <c r="G797" s="3">
        <v>28</v>
      </c>
      <c r="H797" s="3">
        <v>3</v>
      </c>
      <c r="I797" s="18">
        <v>7000000</v>
      </c>
      <c r="J797" s="18">
        <v>7000000</v>
      </c>
      <c r="K797" s="3">
        <v>0</v>
      </c>
      <c r="L797" s="5">
        <v>8.241758241758242E-3</v>
      </c>
      <c r="M797">
        <v>5.6353889689002505E-2</v>
      </c>
      <c r="N797">
        <v>6.2807562807562813E-3</v>
      </c>
      <c r="O797">
        <v>0.42857142857142855</v>
      </c>
      <c r="P797">
        <v>0</v>
      </c>
      <c r="Q797">
        <v>0.10178005452242737</v>
      </c>
      <c r="R797" s="7">
        <v>0</v>
      </c>
      <c r="S797" s="7">
        <v>6611.666666666667</v>
      </c>
      <c r="T797" s="3">
        <v>2954</v>
      </c>
      <c r="U797" s="3">
        <v>56.99</v>
      </c>
      <c r="V797" s="3">
        <v>0</v>
      </c>
      <c r="W797" s="3">
        <v>0.3</v>
      </c>
      <c r="X797" s="3">
        <v>4.91</v>
      </c>
      <c r="Y797" s="3">
        <v>1.19</v>
      </c>
      <c r="Z797" s="3">
        <v>0.24</v>
      </c>
      <c r="AA797" s="3">
        <v>0</v>
      </c>
      <c r="AB797" s="3">
        <v>0</v>
      </c>
      <c r="AC797" s="3">
        <v>0.4</v>
      </c>
      <c r="AD797" s="3">
        <v>30.77</v>
      </c>
      <c r="AE797" s="3">
        <v>0</v>
      </c>
      <c r="AF797" s="3">
        <v>0.15</v>
      </c>
      <c r="AG797" s="3">
        <v>0.67</v>
      </c>
      <c r="AH797" s="3">
        <v>86.26</v>
      </c>
      <c r="AI797" s="3">
        <v>91.93</v>
      </c>
      <c r="AJ797" s="3">
        <v>55.4</v>
      </c>
      <c r="AK797" s="3">
        <v>0.03</v>
      </c>
      <c r="AL797" s="3">
        <v>4.8099999999999996</v>
      </c>
      <c r="AM797" s="3">
        <v>0.52</v>
      </c>
      <c r="AN797" s="3">
        <v>0.21</v>
      </c>
      <c r="AO797" s="3">
        <v>9.69</v>
      </c>
      <c r="AP797" s="3">
        <v>0</v>
      </c>
      <c r="AQ797" s="3">
        <v>0</v>
      </c>
    </row>
    <row r="798" spans="1:43" ht="15.5">
      <c r="A798" s="3" t="s">
        <v>354</v>
      </c>
      <c r="B798" s="3" t="s">
        <v>355</v>
      </c>
      <c r="C798" s="2">
        <v>2</v>
      </c>
      <c r="D798" s="3" t="s">
        <v>193</v>
      </c>
      <c r="E798" s="3">
        <v>0</v>
      </c>
      <c r="F798" s="3">
        <v>176</v>
      </c>
      <c r="G798" s="3">
        <v>25</v>
      </c>
      <c r="H798" s="3">
        <v>2</v>
      </c>
      <c r="I798" s="20">
        <v>2000000</v>
      </c>
      <c r="J798" s="20">
        <v>2000000</v>
      </c>
      <c r="K798" s="3">
        <v>0</v>
      </c>
      <c r="L798" s="5">
        <v>7.9365079365079361E-3</v>
      </c>
      <c r="M798">
        <v>1.8169875511253746E-2</v>
      </c>
      <c r="N798">
        <v>1.3747165532879819E-2</v>
      </c>
      <c r="O798">
        <v>0.12698412698412698</v>
      </c>
      <c r="P798">
        <v>0</v>
      </c>
      <c r="Q798">
        <v>2.3110633085500737E-2</v>
      </c>
      <c r="R798" s="7">
        <v>0</v>
      </c>
      <c r="S798" s="7"/>
      <c r="T798" s="3">
        <v>703</v>
      </c>
      <c r="U798" s="3">
        <v>36.840000000000003</v>
      </c>
      <c r="V798" s="3">
        <v>0</v>
      </c>
      <c r="W798" s="3">
        <v>0</v>
      </c>
      <c r="X798" s="3">
        <v>3.07</v>
      </c>
      <c r="Y798" s="3">
        <v>1.79</v>
      </c>
      <c r="Z798" s="3">
        <v>0.26</v>
      </c>
      <c r="AA798" s="3">
        <v>0</v>
      </c>
      <c r="AB798" s="3">
        <v>0.26</v>
      </c>
      <c r="AC798" s="3">
        <v>2.0499999999999998</v>
      </c>
      <c r="AD798" s="3">
        <v>18.75</v>
      </c>
      <c r="AE798" s="3">
        <v>0.26</v>
      </c>
      <c r="AF798" s="3">
        <v>0.38</v>
      </c>
      <c r="AG798" s="3">
        <v>3.71</v>
      </c>
      <c r="AH798" s="3">
        <v>81.63</v>
      </c>
      <c r="AI798" s="3">
        <v>84.36</v>
      </c>
      <c r="AJ798" s="3">
        <v>52.94</v>
      </c>
      <c r="AK798" s="3">
        <v>0.13</v>
      </c>
      <c r="AL798" s="3">
        <v>4.99</v>
      </c>
      <c r="AM798" s="3">
        <v>1.66</v>
      </c>
      <c r="AN798" s="3">
        <v>0.9</v>
      </c>
      <c r="AO798" s="3">
        <v>4.22</v>
      </c>
      <c r="AP798" s="3">
        <v>2.1800000000000002</v>
      </c>
      <c r="AQ798" s="3">
        <v>1.02</v>
      </c>
    </row>
    <row r="799" spans="1:43" ht="15.5">
      <c r="A799" s="2" t="s">
        <v>1171</v>
      </c>
      <c r="B799" s="3" t="s">
        <v>15</v>
      </c>
      <c r="C799" s="2">
        <v>2</v>
      </c>
      <c r="D799" s="3" t="s">
        <v>21</v>
      </c>
      <c r="E799" s="3">
        <v>1</v>
      </c>
      <c r="F799" s="3">
        <v>184</v>
      </c>
      <c r="G799" s="3">
        <v>31</v>
      </c>
      <c r="H799" s="3">
        <v>2</v>
      </c>
      <c r="I799" s="18">
        <v>3500000</v>
      </c>
      <c r="J799" s="18">
        <v>3500000</v>
      </c>
      <c r="K799" s="3">
        <v>0</v>
      </c>
      <c r="L799" s="5">
        <v>3.968253968253968E-3</v>
      </c>
      <c r="M799">
        <v>8.1882725086480281E-3</v>
      </c>
      <c r="N799">
        <v>6.3929738562091502E-3</v>
      </c>
      <c r="O799">
        <v>3.1746031746031744E-2</v>
      </c>
      <c r="P799">
        <v>0</v>
      </c>
      <c r="Q799">
        <v>7.8601936054190531E-3</v>
      </c>
      <c r="R799" s="7">
        <v>0</v>
      </c>
      <c r="S799" s="7">
        <v>0</v>
      </c>
      <c r="T799" s="3">
        <v>1641</v>
      </c>
      <c r="U799" s="3">
        <v>51.61</v>
      </c>
      <c r="V799" s="3">
        <v>0</v>
      </c>
      <c r="W799" s="3">
        <v>0.22</v>
      </c>
      <c r="X799" s="3">
        <v>5.37</v>
      </c>
      <c r="Y799" s="3">
        <v>1.1000000000000001</v>
      </c>
      <c r="Z799" s="3">
        <v>0.11</v>
      </c>
      <c r="AA799" s="3">
        <v>0</v>
      </c>
      <c r="AB799" s="3">
        <v>0</v>
      </c>
      <c r="AC799" s="3">
        <v>0.49</v>
      </c>
      <c r="AD799" s="3">
        <v>0</v>
      </c>
      <c r="AE799" s="3">
        <v>0.05</v>
      </c>
      <c r="AF799" s="3">
        <v>0.11</v>
      </c>
      <c r="AG799" s="3">
        <v>0.93</v>
      </c>
      <c r="AH799" s="3">
        <v>91.85</v>
      </c>
      <c r="AI799" s="3">
        <v>92.78</v>
      </c>
      <c r="AJ799" s="3">
        <v>78.75</v>
      </c>
      <c r="AK799" s="3">
        <v>0.16</v>
      </c>
      <c r="AL799" s="3">
        <v>8.2799999999999994</v>
      </c>
      <c r="AM799" s="3">
        <v>1.32</v>
      </c>
      <c r="AN799" s="3">
        <v>0.71</v>
      </c>
      <c r="AO799" s="3">
        <v>7.57</v>
      </c>
      <c r="AP799" s="3">
        <v>0</v>
      </c>
      <c r="AQ799" s="3">
        <v>0</v>
      </c>
    </row>
    <row r="800" spans="1:43" ht="15.5">
      <c r="A800" s="2" t="s">
        <v>1173</v>
      </c>
      <c r="B800" s="3" t="s">
        <v>5</v>
      </c>
      <c r="C800" s="2">
        <v>2</v>
      </c>
      <c r="D800" s="3" t="s">
        <v>13</v>
      </c>
      <c r="E800" s="3">
        <v>1</v>
      </c>
      <c r="F800" s="3">
        <v>185</v>
      </c>
      <c r="G800" s="3">
        <v>25</v>
      </c>
      <c r="H800" s="3">
        <v>2</v>
      </c>
      <c r="I800" s="18">
        <v>35000000</v>
      </c>
      <c r="J800" s="18">
        <v>35000000</v>
      </c>
      <c r="K800" s="3">
        <v>0</v>
      </c>
      <c r="L800" s="5">
        <v>7.1428571428571425E-2</v>
      </c>
      <c r="M800">
        <v>0.1114882720738392</v>
      </c>
      <c r="N800">
        <v>0.1111111111111111</v>
      </c>
      <c r="O800">
        <v>0.42105263157894735</v>
      </c>
      <c r="P800">
        <v>0.01</v>
      </c>
      <c r="Q800">
        <v>6.0598296098292072E-2</v>
      </c>
      <c r="R800" s="7">
        <v>0</v>
      </c>
      <c r="S800" s="7">
        <v>3942108</v>
      </c>
      <c r="T800" s="3">
        <v>2170</v>
      </c>
      <c r="U800" s="3">
        <v>51.43</v>
      </c>
      <c r="V800" s="3">
        <v>37.5</v>
      </c>
      <c r="W800" s="3">
        <v>0.04</v>
      </c>
      <c r="X800" s="3">
        <v>2.16</v>
      </c>
      <c r="Y800" s="3">
        <v>1.08</v>
      </c>
      <c r="Z800" s="3">
        <v>0.25</v>
      </c>
      <c r="AA800" s="3">
        <v>0</v>
      </c>
      <c r="AB800" s="3">
        <v>0.12</v>
      </c>
      <c r="AC800" s="3">
        <v>1.24</v>
      </c>
      <c r="AD800" s="3">
        <v>60</v>
      </c>
      <c r="AE800" s="3">
        <v>0.33</v>
      </c>
      <c r="AF800" s="3">
        <v>0.75</v>
      </c>
      <c r="AG800" s="3">
        <v>3.11</v>
      </c>
      <c r="AH800" s="3">
        <v>90.66</v>
      </c>
      <c r="AI800" s="3">
        <v>91.95</v>
      </c>
      <c r="AJ800" s="3">
        <v>63.41</v>
      </c>
      <c r="AK800" s="3">
        <v>0.83</v>
      </c>
      <c r="AL800" s="3">
        <v>6.84</v>
      </c>
      <c r="AM800" s="3">
        <v>3.57</v>
      </c>
      <c r="AN800" s="3">
        <v>1.24</v>
      </c>
      <c r="AO800" s="3">
        <v>7.42</v>
      </c>
      <c r="AP800" s="3">
        <v>0.12</v>
      </c>
      <c r="AQ800" s="3">
        <v>1.45</v>
      </c>
    </row>
    <row r="801" spans="1:43" ht="15.5">
      <c r="A801" s="2" t="s">
        <v>1174</v>
      </c>
      <c r="B801" s="3" t="s">
        <v>185</v>
      </c>
      <c r="C801" s="2">
        <v>3</v>
      </c>
      <c r="D801" s="3" t="s">
        <v>13</v>
      </c>
      <c r="E801" s="3">
        <v>1</v>
      </c>
      <c r="F801" s="3">
        <v>177</v>
      </c>
      <c r="G801" s="3">
        <v>27</v>
      </c>
      <c r="H801" s="3">
        <v>1</v>
      </c>
      <c r="I801" s="20">
        <v>1500000</v>
      </c>
      <c r="J801" s="20">
        <v>1500000</v>
      </c>
      <c r="K801" s="3">
        <v>0</v>
      </c>
      <c r="L801" s="5">
        <v>3.663003663003663E-3</v>
      </c>
      <c r="M801">
        <v>3.7563901277494906E-2</v>
      </c>
      <c r="N801">
        <v>3.8699690402476777E-4</v>
      </c>
      <c r="O801">
        <v>0.2857142857142857</v>
      </c>
      <c r="P801">
        <v>0</v>
      </c>
      <c r="Q801">
        <v>6.4074567101094632E-2</v>
      </c>
      <c r="R801" s="7">
        <v>0</v>
      </c>
      <c r="S801" s="7"/>
      <c r="T801" s="3">
        <v>1064</v>
      </c>
      <c r="U801" s="3">
        <v>35</v>
      </c>
      <c r="V801" s="3">
        <v>19.05</v>
      </c>
      <c r="W801" s="3">
        <v>0.42</v>
      </c>
      <c r="X801" s="3">
        <v>6.34</v>
      </c>
      <c r="Y801" s="3">
        <v>1.02</v>
      </c>
      <c r="Z801" s="3">
        <v>0</v>
      </c>
      <c r="AA801" s="3">
        <v>0</v>
      </c>
      <c r="AB801" s="3">
        <v>0</v>
      </c>
      <c r="AC801" s="3">
        <v>0.17</v>
      </c>
      <c r="AD801" s="3">
        <v>0</v>
      </c>
      <c r="AE801" s="3">
        <v>0</v>
      </c>
      <c r="AF801" s="3">
        <v>2.62</v>
      </c>
      <c r="AG801" s="3">
        <v>1.35</v>
      </c>
      <c r="AH801" s="3">
        <v>73.47</v>
      </c>
      <c r="AI801" s="3">
        <v>82.04</v>
      </c>
      <c r="AJ801" s="3">
        <v>43.75</v>
      </c>
      <c r="AK801" s="3">
        <v>0.17</v>
      </c>
      <c r="AL801" s="3">
        <v>5.84</v>
      </c>
      <c r="AM801" s="3">
        <v>3.05</v>
      </c>
      <c r="AN801" s="3">
        <v>0.59</v>
      </c>
      <c r="AO801" s="3">
        <v>9.73</v>
      </c>
      <c r="AP801" s="3">
        <v>0</v>
      </c>
      <c r="AQ801" s="3">
        <v>0</v>
      </c>
    </row>
    <row r="802" spans="1:43">
      <c r="A802" s="3" t="s">
        <v>406</v>
      </c>
      <c r="B802" s="3" t="s">
        <v>179</v>
      </c>
      <c r="C802" s="2">
        <v>1</v>
      </c>
      <c r="D802" s="3" t="s">
        <v>274</v>
      </c>
      <c r="E802" s="3">
        <v>1</v>
      </c>
      <c r="F802" s="3">
        <v>187</v>
      </c>
      <c r="G802" s="3">
        <v>30</v>
      </c>
      <c r="H802" s="3">
        <v>2</v>
      </c>
      <c r="I802" s="18">
        <v>3000000</v>
      </c>
      <c r="J802" s="18">
        <v>3000000</v>
      </c>
      <c r="K802" s="3">
        <v>0</v>
      </c>
      <c r="L802" s="6">
        <v>6.3572790845518119E-4</v>
      </c>
      <c r="M802">
        <v>2.5120109683303524E-3</v>
      </c>
      <c r="N802">
        <v>1.0141739980449658E-3</v>
      </c>
      <c r="O802">
        <v>1.5384615384615384E-2</v>
      </c>
      <c r="P802">
        <v>0</v>
      </c>
      <c r="Q802">
        <v>3.9565254014472485E-3</v>
      </c>
      <c r="R802" s="7">
        <v>0</v>
      </c>
      <c r="S802" s="7">
        <v>4401</v>
      </c>
      <c r="T802" s="3">
        <v>2974</v>
      </c>
      <c r="U802" s="3">
        <v>43.58</v>
      </c>
      <c r="V802" s="3">
        <v>0</v>
      </c>
      <c r="W802" s="3">
        <v>0.06</v>
      </c>
      <c r="X802" s="3">
        <v>2.42</v>
      </c>
      <c r="Y802" s="3">
        <v>1.3</v>
      </c>
      <c r="Z802" s="3">
        <v>0.12</v>
      </c>
      <c r="AA802" s="3">
        <v>0</v>
      </c>
      <c r="AB802" s="3">
        <v>0.15</v>
      </c>
      <c r="AC802" s="3">
        <v>1.66</v>
      </c>
      <c r="AD802" s="3">
        <v>38.18</v>
      </c>
      <c r="AE802" s="3">
        <v>0.12</v>
      </c>
      <c r="AF802" s="3">
        <v>0.7</v>
      </c>
      <c r="AG802" s="3">
        <v>1.24</v>
      </c>
      <c r="AH802" s="3">
        <v>70.06</v>
      </c>
      <c r="AI802" s="3">
        <v>72.8</v>
      </c>
      <c r="AJ802" s="3">
        <v>53.85</v>
      </c>
      <c r="AK802" s="3">
        <v>0.18</v>
      </c>
      <c r="AL802" s="3">
        <v>1.39</v>
      </c>
      <c r="AM802" s="3">
        <v>0.73</v>
      </c>
      <c r="AN802" s="3">
        <v>0.15</v>
      </c>
      <c r="AO802" s="3">
        <v>1.39</v>
      </c>
      <c r="AP802" s="3">
        <v>0</v>
      </c>
      <c r="AQ802" s="3">
        <v>0</v>
      </c>
    </row>
    <row r="803" spans="1:43">
      <c r="A803" s="2" t="s">
        <v>1176</v>
      </c>
      <c r="B803" s="3" t="s">
        <v>160</v>
      </c>
      <c r="C803" s="2">
        <v>1</v>
      </c>
      <c r="D803" s="3" t="s">
        <v>165</v>
      </c>
      <c r="E803" s="3">
        <v>1</v>
      </c>
      <c r="F803" s="3">
        <v>173</v>
      </c>
      <c r="G803" s="3">
        <v>29</v>
      </c>
      <c r="H803" s="3">
        <v>2</v>
      </c>
      <c r="I803" s="20">
        <v>4500000</v>
      </c>
      <c r="J803" s="20">
        <v>4500000</v>
      </c>
      <c r="K803" s="3">
        <v>0</v>
      </c>
      <c r="L803" s="6">
        <v>1.2714558169103624E-3</v>
      </c>
      <c r="M803">
        <v>7.1535152719382758E-3</v>
      </c>
      <c r="N803">
        <v>3.1106079956654668E-3</v>
      </c>
      <c r="O803">
        <v>0.1388888888888889</v>
      </c>
      <c r="P803">
        <v>5.9523809523809524E-5</v>
      </c>
      <c r="Q803">
        <v>1.9331893873905048E-2</v>
      </c>
      <c r="R803" s="7">
        <v>9391</v>
      </c>
      <c r="S803" s="7"/>
      <c r="T803" s="3">
        <v>2299</v>
      </c>
      <c r="U803" s="3">
        <v>19.05</v>
      </c>
      <c r="V803" s="3">
        <v>0</v>
      </c>
      <c r="W803" s="3">
        <v>0</v>
      </c>
      <c r="X803" s="3">
        <v>3.13</v>
      </c>
      <c r="Y803" s="3">
        <v>1.37</v>
      </c>
      <c r="Z803" s="3">
        <v>0.16</v>
      </c>
      <c r="AA803" s="3">
        <v>0</v>
      </c>
      <c r="AB803" s="3">
        <v>0.12</v>
      </c>
      <c r="AC803" s="3">
        <v>1.49</v>
      </c>
      <c r="AD803" s="3">
        <v>23.68</v>
      </c>
      <c r="AE803" s="3">
        <v>0.08</v>
      </c>
      <c r="AF803" s="3">
        <v>2.35</v>
      </c>
      <c r="AG803" s="3">
        <v>5.75</v>
      </c>
      <c r="AH803" s="3">
        <v>72.180000000000007</v>
      </c>
      <c r="AI803" s="3">
        <v>82.76</v>
      </c>
      <c r="AJ803" s="3">
        <v>42.31</v>
      </c>
      <c r="AK803" s="3">
        <v>0.35</v>
      </c>
      <c r="AL803" s="3">
        <v>1.57</v>
      </c>
      <c r="AM803" s="3">
        <v>1.92</v>
      </c>
      <c r="AN803" s="3">
        <v>0.43</v>
      </c>
      <c r="AO803" s="3">
        <v>3.48</v>
      </c>
      <c r="AP803" s="3">
        <v>0.47</v>
      </c>
      <c r="AQ803" s="3">
        <v>1.02</v>
      </c>
    </row>
    <row r="804" spans="1:43" ht="15.5">
      <c r="A804" s="2" t="s">
        <v>814</v>
      </c>
      <c r="B804" s="3" t="s">
        <v>127</v>
      </c>
      <c r="C804" s="2">
        <v>2</v>
      </c>
      <c r="D804" s="3" t="s">
        <v>45</v>
      </c>
      <c r="E804" s="3">
        <v>1</v>
      </c>
      <c r="F804" s="3">
        <v>185</v>
      </c>
      <c r="G804" s="3">
        <v>22</v>
      </c>
      <c r="H804" s="3">
        <v>3</v>
      </c>
      <c r="I804" s="18">
        <v>4000000</v>
      </c>
      <c r="J804" s="18">
        <v>4000000</v>
      </c>
      <c r="K804" s="3">
        <v>0</v>
      </c>
      <c r="L804" s="5">
        <v>1.7857142857142859E-3</v>
      </c>
      <c r="M804">
        <v>1.2560002066595029E-2</v>
      </c>
      <c r="N804">
        <v>0</v>
      </c>
      <c r="O804">
        <v>0.24675324675324675</v>
      </c>
      <c r="P804">
        <v>0</v>
      </c>
      <c r="Q804">
        <v>3.9706721957767671E-2</v>
      </c>
      <c r="R804" s="7">
        <v>0</v>
      </c>
      <c r="S804" s="7">
        <v>8526.6666666666661</v>
      </c>
      <c r="T804" s="3">
        <v>1030</v>
      </c>
      <c r="U804" s="3">
        <v>42.86</v>
      </c>
      <c r="V804" s="3">
        <v>33.33</v>
      </c>
      <c r="W804" s="3">
        <v>0.09</v>
      </c>
      <c r="X804" s="3">
        <v>3.23</v>
      </c>
      <c r="Y804" s="3">
        <v>1.75</v>
      </c>
      <c r="Z804" s="3">
        <v>0.26</v>
      </c>
      <c r="AA804" s="3">
        <v>0</v>
      </c>
      <c r="AB804" s="3">
        <v>0</v>
      </c>
      <c r="AC804" s="3">
        <v>1.92</v>
      </c>
      <c r="AD804" s="3">
        <v>27.27</v>
      </c>
      <c r="AE804" s="3">
        <v>0.09</v>
      </c>
      <c r="AF804" s="3">
        <v>2.0099999999999998</v>
      </c>
      <c r="AG804" s="3">
        <v>7.51</v>
      </c>
      <c r="AH804" s="3">
        <v>80.53</v>
      </c>
      <c r="AI804" s="3">
        <v>85.33</v>
      </c>
      <c r="AJ804" s="3">
        <v>55.56</v>
      </c>
      <c r="AK804" s="3">
        <v>0.52</v>
      </c>
      <c r="AL804" s="3">
        <v>3.58</v>
      </c>
      <c r="AM804" s="3">
        <v>2.1</v>
      </c>
      <c r="AN804" s="3">
        <v>0.44</v>
      </c>
      <c r="AO804" s="3">
        <v>5.33</v>
      </c>
      <c r="AP804" s="3">
        <v>1.49</v>
      </c>
      <c r="AQ804" s="3">
        <v>3.06</v>
      </c>
    </row>
    <row r="805" spans="1:43">
      <c r="A805" s="2" t="s">
        <v>1177</v>
      </c>
      <c r="B805" s="3" t="s">
        <v>128</v>
      </c>
      <c r="C805" s="2">
        <v>3</v>
      </c>
      <c r="D805" s="3" t="s">
        <v>9</v>
      </c>
      <c r="E805" s="3">
        <v>1</v>
      </c>
      <c r="F805" s="3">
        <v>183</v>
      </c>
      <c r="G805" s="3">
        <v>29</v>
      </c>
      <c r="H805" s="3">
        <v>2</v>
      </c>
      <c r="I805" s="20">
        <v>4500000</v>
      </c>
      <c r="J805" s="20">
        <v>4500000</v>
      </c>
      <c r="K805" s="3">
        <v>0</v>
      </c>
      <c r="L805" s="3">
        <v>1.0989010989010988E-2</v>
      </c>
      <c r="M805">
        <v>3.2548218533317533E-2</v>
      </c>
      <c r="N805">
        <v>2.4404761904761905E-2</v>
      </c>
      <c r="O805">
        <v>0.14285714285714285</v>
      </c>
      <c r="P805">
        <v>0</v>
      </c>
      <c r="Q805">
        <v>3.1688045513209549E-2</v>
      </c>
      <c r="R805" s="7">
        <v>4495</v>
      </c>
      <c r="S805" s="7"/>
      <c r="T805" s="3">
        <v>1120</v>
      </c>
      <c r="U805" s="3">
        <v>50</v>
      </c>
      <c r="V805" s="3">
        <v>33.33</v>
      </c>
      <c r="W805" s="3">
        <v>0.08</v>
      </c>
      <c r="X805" s="3">
        <v>2.25</v>
      </c>
      <c r="Y805" s="3">
        <v>0.48</v>
      </c>
      <c r="Z805" s="3">
        <v>0.08</v>
      </c>
      <c r="AA805" s="3">
        <v>0</v>
      </c>
      <c r="AB805" s="3">
        <v>0.16</v>
      </c>
      <c r="AC805" s="3">
        <v>2.65</v>
      </c>
      <c r="AD805" s="3">
        <v>30.3</v>
      </c>
      <c r="AE805" s="3">
        <v>0.16</v>
      </c>
      <c r="AF805" s="3">
        <v>2.33</v>
      </c>
      <c r="AG805" s="3">
        <v>3.05</v>
      </c>
      <c r="AH805" s="3">
        <v>81.319999999999993</v>
      </c>
      <c r="AI805" s="3">
        <v>85.42</v>
      </c>
      <c r="AJ805" s="3">
        <v>62.5</v>
      </c>
      <c r="AK805" s="3">
        <v>0.4</v>
      </c>
      <c r="AL805" s="3">
        <v>4.26</v>
      </c>
      <c r="AM805" s="3">
        <v>3.38</v>
      </c>
      <c r="AN805" s="3">
        <v>1.1299999999999999</v>
      </c>
      <c r="AO805" s="3">
        <v>6.27</v>
      </c>
      <c r="AP805" s="3">
        <v>1.29</v>
      </c>
      <c r="AQ805" s="3">
        <v>1.93</v>
      </c>
    </row>
    <row r="806" spans="1:43" ht="15.5">
      <c r="A806" s="2" t="s">
        <v>1178</v>
      </c>
      <c r="B806" s="3" t="s">
        <v>163</v>
      </c>
      <c r="C806" s="2">
        <v>2</v>
      </c>
      <c r="D806" s="3" t="s">
        <v>100</v>
      </c>
      <c r="E806" s="3">
        <v>1</v>
      </c>
      <c r="F806" s="3">
        <v>186</v>
      </c>
      <c r="G806" s="3">
        <v>32</v>
      </c>
      <c r="H806" s="3">
        <v>3</v>
      </c>
      <c r="I806" s="18">
        <v>5000000</v>
      </c>
      <c r="J806" s="18">
        <v>5000000</v>
      </c>
      <c r="K806" s="3">
        <v>0</v>
      </c>
      <c r="L806" s="5">
        <v>1.5873015873015872E-2</v>
      </c>
      <c r="M806">
        <v>3.8511184802311499E-2</v>
      </c>
      <c r="N806">
        <v>1.3338668800853675E-2</v>
      </c>
      <c r="O806">
        <v>0.43434343434343431</v>
      </c>
      <c r="P806">
        <v>2.2222222222222222E-3</v>
      </c>
      <c r="Q806">
        <v>8.0506179136924608E-2</v>
      </c>
      <c r="R806" s="7">
        <v>0</v>
      </c>
      <c r="S806" s="7">
        <v>235879</v>
      </c>
      <c r="T806" s="3">
        <v>1644</v>
      </c>
      <c r="U806" s="3">
        <v>51.35</v>
      </c>
      <c r="V806" s="3">
        <v>28.57</v>
      </c>
      <c r="W806" s="3">
        <v>0.33</v>
      </c>
      <c r="X806" s="3">
        <v>4.1100000000000003</v>
      </c>
      <c r="Y806" s="3">
        <v>2.2400000000000002</v>
      </c>
      <c r="Z806" s="3">
        <v>0.27</v>
      </c>
      <c r="AA806" s="3">
        <v>0.05</v>
      </c>
      <c r="AB806" s="3">
        <v>0.22</v>
      </c>
      <c r="AC806" s="3">
        <v>1.48</v>
      </c>
      <c r="AD806" s="3">
        <v>44.44</v>
      </c>
      <c r="AE806" s="3">
        <v>0.16</v>
      </c>
      <c r="AF806" s="3">
        <v>1.1499999999999999</v>
      </c>
      <c r="AG806" s="3">
        <v>2.74</v>
      </c>
      <c r="AH806" s="3">
        <v>74.8</v>
      </c>
      <c r="AI806" s="3">
        <v>78.319999999999993</v>
      </c>
      <c r="AJ806" s="3">
        <v>47.37</v>
      </c>
      <c r="AK806" s="3">
        <v>0.38</v>
      </c>
      <c r="AL806" s="3">
        <v>4.43</v>
      </c>
      <c r="AM806" s="3">
        <v>1.53</v>
      </c>
      <c r="AN806" s="3">
        <v>0.66</v>
      </c>
      <c r="AO806" s="3">
        <v>5.09</v>
      </c>
      <c r="AP806" s="3">
        <v>0.11</v>
      </c>
      <c r="AQ806" s="3">
        <v>0.33</v>
      </c>
    </row>
    <row r="807" spans="1:43">
      <c r="A807" s="2" t="s">
        <v>1179</v>
      </c>
      <c r="B807" s="3" t="s">
        <v>149</v>
      </c>
      <c r="C807" s="2">
        <v>1</v>
      </c>
      <c r="D807" s="3" t="s">
        <v>108</v>
      </c>
      <c r="E807" s="3">
        <v>1</v>
      </c>
      <c r="F807" s="3">
        <v>185</v>
      </c>
      <c r="G807" s="3">
        <v>25</v>
      </c>
      <c r="H807" s="3">
        <v>1</v>
      </c>
      <c r="I807" s="18">
        <v>12000000</v>
      </c>
      <c r="J807" s="18">
        <v>12000000</v>
      </c>
      <c r="K807" s="3">
        <v>0</v>
      </c>
      <c r="L807" s="6">
        <v>1.9071837253655433E-3</v>
      </c>
      <c r="M807">
        <v>6.985931050580093E-3</v>
      </c>
      <c r="N807">
        <v>3.6764705882352941E-3</v>
      </c>
      <c r="O807">
        <v>0.1111111111111111</v>
      </c>
      <c r="P807">
        <v>1.9805902158843335E-4</v>
      </c>
      <c r="Q807">
        <v>1.5319061005928265E-2</v>
      </c>
      <c r="R807" s="7">
        <v>18408</v>
      </c>
      <c r="S807" s="7">
        <v>0</v>
      </c>
      <c r="T807" s="3">
        <v>1341</v>
      </c>
      <c r="U807" s="3">
        <v>37.31</v>
      </c>
      <c r="V807" s="3">
        <v>0</v>
      </c>
      <c r="W807" s="3">
        <v>0</v>
      </c>
      <c r="X807" s="3">
        <v>2.82</v>
      </c>
      <c r="Y807" s="3">
        <v>1.48</v>
      </c>
      <c r="Z807" s="3">
        <v>7.0000000000000007E-2</v>
      </c>
      <c r="AA807" s="3">
        <v>0</v>
      </c>
      <c r="AB807" s="3">
        <v>0.13</v>
      </c>
      <c r="AC807" s="3">
        <v>1.74</v>
      </c>
      <c r="AD807" s="3">
        <v>34.619999999999997</v>
      </c>
      <c r="AE807" s="3">
        <v>0</v>
      </c>
      <c r="AF807" s="3">
        <v>1.1399999999999999</v>
      </c>
      <c r="AG807" s="3">
        <v>1.95</v>
      </c>
      <c r="AH807" s="3">
        <v>76.36</v>
      </c>
      <c r="AI807" s="3">
        <v>79.02</v>
      </c>
      <c r="AJ807" s="3">
        <v>68.75</v>
      </c>
      <c r="AK807" s="3">
        <v>0.2</v>
      </c>
      <c r="AL807" s="3">
        <v>1.28</v>
      </c>
      <c r="AM807" s="3">
        <v>1.41</v>
      </c>
      <c r="AN807" s="3">
        <v>0.27</v>
      </c>
      <c r="AO807" s="3">
        <v>2.68</v>
      </c>
      <c r="AP807" s="3">
        <v>7.0000000000000007E-2</v>
      </c>
      <c r="AQ807" s="3">
        <v>0</v>
      </c>
    </row>
    <row r="808" spans="1:43">
      <c r="A808" s="2" t="s">
        <v>1180</v>
      </c>
      <c r="B808" s="3" t="s">
        <v>30</v>
      </c>
      <c r="C808" s="2">
        <v>1</v>
      </c>
      <c r="D808" s="3" t="s">
        <v>108</v>
      </c>
      <c r="E808" s="3">
        <v>1</v>
      </c>
      <c r="F808" s="3">
        <v>171</v>
      </c>
      <c r="G808" s="3">
        <v>20</v>
      </c>
      <c r="H808" s="3">
        <v>4</v>
      </c>
      <c r="I808" s="18">
        <v>20000000</v>
      </c>
      <c r="J808" s="18">
        <v>20000000</v>
      </c>
      <c r="K808" s="3">
        <v>0</v>
      </c>
      <c r="L808" s="2">
        <v>1.048951048951049E-2</v>
      </c>
      <c r="M808">
        <v>1.5620077884993309E-2</v>
      </c>
      <c r="N808">
        <v>1.1741727941176471E-2</v>
      </c>
      <c r="O808">
        <v>7.1428571428571425E-2</v>
      </c>
      <c r="P808">
        <v>7.6923076923076923E-4</v>
      </c>
      <c r="Q808">
        <v>1.2942938781774558E-2</v>
      </c>
      <c r="R808" s="7">
        <v>0</v>
      </c>
      <c r="S808" s="7">
        <v>756798</v>
      </c>
      <c r="T808" s="3">
        <v>1424</v>
      </c>
      <c r="U808" s="3">
        <v>25</v>
      </c>
      <c r="V808" s="3">
        <v>33.33</v>
      </c>
      <c r="W808" s="3">
        <v>0.06</v>
      </c>
      <c r="X808" s="3">
        <v>2.2799999999999998</v>
      </c>
      <c r="Y808" s="3">
        <v>1.58</v>
      </c>
      <c r="Z808" s="3">
        <v>0.13</v>
      </c>
      <c r="AA808" s="3">
        <v>0</v>
      </c>
      <c r="AB808" s="3">
        <v>0.06</v>
      </c>
      <c r="AC808" s="3">
        <v>1.2</v>
      </c>
      <c r="AD808" s="3">
        <v>36.840000000000003</v>
      </c>
      <c r="AE808" s="3">
        <v>0.38</v>
      </c>
      <c r="AF808" s="3">
        <v>4.42</v>
      </c>
      <c r="AG808" s="3">
        <v>7.33</v>
      </c>
      <c r="AH808" s="3">
        <v>76.13</v>
      </c>
      <c r="AI808" s="3">
        <v>85.28</v>
      </c>
      <c r="AJ808" s="3">
        <v>52.38</v>
      </c>
      <c r="AK808" s="3">
        <v>1.2</v>
      </c>
      <c r="AL808" s="3">
        <v>1.33</v>
      </c>
      <c r="AM808" s="3">
        <v>3.16</v>
      </c>
      <c r="AN808" s="3">
        <v>0.38</v>
      </c>
      <c r="AO808" s="3">
        <v>4.49</v>
      </c>
      <c r="AP808" s="3">
        <v>0.06</v>
      </c>
      <c r="AQ808" s="3">
        <v>0.56999999999999995</v>
      </c>
    </row>
    <row r="809" spans="1:43">
      <c r="A809" s="2" t="s">
        <v>1186</v>
      </c>
      <c r="B809" s="3" t="s">
        <v>167</v>
      </c>
      <c r="C809" s="2">
        <v>3</v>
      </c>
      <c r="D809" s="3" t="s">
        <v>13</v>
      </c>
      <c r="E809" s="3">
        <v>1</v>
      </c>
      <c r="F809" s="3">
        <v>184</v>
      </c>
      <c r="G809" s="3">
        <v>24</v>
      </c>
      <c r="H809" s="3">
        <v>3</v>
      </c>
      <c r="I809" s="18">
        <v>9000000</v>
      </c>
      <c r="J809" s="18">
        <v>9000000</v>
      </c>
      <c r="K809" s="3">
        <v>0</v>
      </c>
      <c r="L809" s="3">
        <v>1.0989010989010988E-2</v>
      </c>
      <c r="M809">
        <v>5.5391764329387583E-2</v>
      </c>
      <c r="N809">
        <v>4.3560606060606064E-2</v>
      </c>
      <c r="O809">
        <v>0.25</v>
      </c>
      <c r="P809">
        <v>0</v>
      </c>
      <c r="Q809">
        <v>5.1004598544219439E-2</v>
      </c>
      <c r="R809" s="7">
        <v>0</v>
      </c>
      <c r="S809" s="7">
        <v>43247</v>
      </c>
      <c r="T809" s="3">
        <v>2575</v>
      </c>
      <c r="U809" s="3">
        <v>48.72</v>
      </c>
      <c r="V809" s="3">
        <v>42.86</v>
      </c>
      <c r="W809" s="3">
        <v>0.42</v>
      </c>
      <c r="X809" s="3">
        <v>5.91</v>
      </c>
      <c r="Y809" s="3">
        <v>0.8</v>
      </c>
      <c r="Z809" s="3">
        <v>0.35</v>
      </c>
      <c r="AA809" s="3">
        <v>0</v>
      </c>
      <c r="AB809" s="3">
        <v>0.14000000000000001</v>
      </c>
      <c r="AC809" s="3">
        <v>0.7</v>
      </c>
      <c r="AD809" s="3">
        <v>45</v>
      </c>
      <c r="AE809" s="3">
        <v>0.03</v>
      </c>
      <c r="AF809" s="3">
        <v>0.14000000000000001</v>
      </c>
      <c r="AG809" s="3">
        <v>0.73</v>
      </c>
      <c r="AH809" s="3">
        <v>90.39</v>
      </c>
      <c r="AI809" s="3">
        <v>94.26</v>
      </c>
      <c r="AJ809" s="3">
        <v>66.13</v>
      </c>
      <c r="AK809" s="3">
        <v>7.0000000000000007E-2</v>
      </c>
      <c r="AL809" s="3">
        <v>5.38</v>
      </c>
      <c r="AM809" s="3">
        <v>0.63</v>
      </c>
      <c r="AN809" s="3">
        <v>0.42</v>
      </c>
      <c r="AO809" s="3">
        <v>8.5299999999999994</v>
      </c>
      <c r="AP809" s="3">
        <v>0.17</v>
      </c>
      <c r="AQ809" s="3">
        <v>0</v>
      </c>
    </row>
    <row r="810" spans="1:43" ht="15.5">
      <c r="A810" s="2" t="s">
        <v>1187</v>
      </c>
      <c r="B810" s="3" t="s">
        <v>15</v>
      </c>
      <c r="C810" s="2">
        <v>2</v>
      </c>
      <c r="D810" s="3" t="s">
        <v>13</v>
      </c>
      <c r="E810" s="3">
        <v>0</v>
      </c>
      <c r="F810" s="3">
        <v>189</v>
      </c>
      <c r="G810" s="3">
        <v>19</v>
      </c>
      <c r="H810" s="3">
        <v>3</v>
      </c>
      <c r="I810" s="18">
        <v>90000000</v>
      </c>
      <c r="J810" s="18">
        <v>90000000</v>
      </c>
      <c r="K810" s="3">
        <v>0</v>
      </c>
      <c r="L810" s="5">
        <v>7.1428571428571425E-2</v>
      </c>
      <c r="M810">
        <v>7.5547692263167557E-2</v>
      </c>
      <c r="N810">
        <v>6.6964285714285712E-2</v>
      </c>
      <c r="O810">
        <v>0.25</v>
      </c>
      <c r="P810">
        <v>5.0000000000000001E-3</v>
      </c>
      <c r="Q810">
        <v>4.7124877788175028E-2</v>
      </c>
      <c r="R810" s="7">
        <v>9292</v>
      </c>
      <c r="S810" s="7">
        <v>170021</v>
      </c>
      <c r="T810" s="3">
        <v>3040</v>
      </c>
      <c r="U810" s="3">
        <v>34.270000000000003</v>
      </c>
      <c r="V810" s="3">
        <v>0</v>
      </c>
      <c r="W810" s="3">
        <v>0.06</v>
      </c>
      <c r="X810" s="3">
        <v>2.72</v>
      </c>
      <c r="Y810" s="3">
        <v>0.71</v>
      </c>
      <c r="Z810" s="3">
        <v>0.06</v>
      </c>
      <c r="AA810" s="3">
        <v>0</v>
      </c>
      <c r="AB810" s="3">
        <v>0.5</v>
      </c>
      <c r="AC810" s="3">
        <v>2.46</v>
      </c>
      <c r="AD810" s="3">
        <v>50.6</v>
      </c>
      <c r="AE810" s="3">
        <v>0.06</v>
      </c>
      <c r="AF810" s="3">
        <v>1.1499999999999999</v>
      </c>
      <c r="AG810" s="3">
        <v>3.76</v>
      </c>
      <c r="AH810" s="3">
        <v>89.62</v>
      </c>
      <c r="AI810" s="3">
        <v>91.26</v>
      </c>
      <c r="AJ810" s="3">
        <v>78.95</v>
      </c>
      <c r="AK810" s="3">
        <v>0.33</v>
      </c>
      <c r="AL810" s="3">
        <v>5.27</v>
      </c>
      <c r="AM810" s="3">
        <v>2.31</v>
      </c>
      <c r="AN810" s="3">
        <v>0.65</v>
      </c>
      <c r="AO810" s="3">
        <v>5.42</v>
      </c>
      <c r="AP810" s="3">
        <v>0.09</v>
      </c>
      <c r="AQ810" s="3">
        <v>0.09</v>
      </c>
    </row>
    <row r="811" spans="1:43">
      <c r="A811" s="2" t="s">
        <v>1188</v>
      </c>
      <c r="B811" s="3" t="s">
        <v>46</v>
      </c>
      <c r="C811" s="2">
        <v>3</v>
      </c>
      <c r="D811" s="3" t="s">
        <v>45</v>
      </c>
      <c r="E811" s="3">
        <v>1</v>
      </c>
      <c r="F811" s="3">
        <v>195</v>
      </c>
      <c r="G811" s="3">
        <v>27</v>
      </c>
      <c r="H811" s="3">
        <v>4</v>
      </c>
      <c r="I811" s="20">
        <v>75000000</v>
      </c>
      <c r="J811" s="20">
        <v>75000000</v>
      </c>
      <c r="K811" s="3">
        <v>0</v>
      </c>
      <c r="L811" s="3">
        <v>0.15384615384615385</v>
      </c>
      <c r="M811">
        <v>0.20222442745008434</v>
      </c>
      <c r="N811">
        <v>0.1111111111111111</v>
      </c>
      <c r="O811">
        <v>2</v>
      </c>
      <c r="P811">
        <v>0.01</v>
      </c>
      <c r="Q811">
        <v>0.30212678662148379</v>
      </c>
      <c r="R811" s="7">
        <v>167339</v>
      </c>
      <c r="S811" s="7"/>
      <c r="T811" s="3">
        <v>3354</v>
      </c>
      <c r="U811" s="3">
        <v>54.49</v>
      </c>
      <c r="V811" s="3">
        <v>50</v>
      </c>
      <c r="W811" s="3">
        <v>0.7</v>
      </c>
      <c r="X811" s="3">
        <v>5.58</v>
      </c>
      <c r="Y811" s="3">
        <v>1.4</v>
      </c>
      <c r="Z811" s="3">
        <v>0.27</v>
      </c>
      <c r="AA811" s="3">
        <v>0.03</v>
      </c>
      <c r="AB811" s="3">
        <v>0.05</v>
      </c>
      <c r="AC811" s="3">
        <v>0.46</v>
      </c>
      <c r="AD811" s="3">
        <v>41.18</v>
      </c>
      <c r="AE811" s="3">
        <v>0.03</v>
      </c>
      <c r="AF811" s="3">
        <v>0.16</v>
      </c>
      <c r="AG811" s="3">
        <v>0.99</v>
      </c>
      <c r="AH811" s="3">
        <v>90.76</v>
      </c>
      <c r="AI811" s="3">
        <v>94.42</v>
      </c>
      <c r="AJ811" s="3">
        <v>58.51</v>
      </c>
      <c r="AK811" s="3">
        <v>0.03</v>
      </c>
      <c r="AL811" s="3">
        <v>9.82</v>
      </c>
      <c r="AM811" s="3">
        <v>0.78</v>
      </c>
      <c r="AN811" s="3">
        <v>0.91</v>
      </c>
      <c r="AO811" s="3">
        <v>13.36</v>
      </c>
      <c r="AP811" s="3">
        <v>0</v>
      </c>
      <c r="AQ811" s="3">
        <v>0</v>
      </c>
    </row>
    <row r="812" spans="1:43" ht="15.5">
      <c r="A812" s="2" t="s">
        <v>1189</v>
      </c>
      <c r="B812" s="3" t="s">
        <v>143</v>
      </c>
      <c r="C812" s="2">
        <v>2</v>
      </c>
      <c r="D812" s="3" t="s">
        <v>45</v>
      </c>
      <c r="E812" s="3">
        <v>1</v>
      </c>
      <c r="F812" s="3">
        <v>200</v>
      </c>
      <c r="G812" s="3">
        <v>20</v>
      </c>
      <c r="H812" s="3">
        <v>4</v>
      </c>
      <c r="I812" s="18">
        <v>3500000</v>
      </c>
      <c r="J812" s="18">
        <v>3500000</v>
      </c>
      <c r="K812" s="3">
        <v>0</v>
      </c>
      <c r="L812" s="5">
        <v>1.633986928104575E-3</v>
      </c>
      <c r="M812">
        <v>6.5910035430324046E-2</v>
      </c>
      <c r="N812">
        <v>0</v>
      </c>
      <c r="O812">
        <v>1.375</v>
      </c>
      <c r="P812">
        <v>0</v>
      </c>
      <c r="Q812">
        <v>0.25571017926868916</v>
      </c>
      <c r="R812" s="7">
        <v>646</v>
      </c>
      <c r="S812" s="7">
        <v>0</v>
      </c>
      <c r="T812" s="3">
        <v>1324</v>
      </c>
      <c r="U812" s="3">
        <v>51.82</v>
      </c>
      <c r="V812" s="3">
        <v>50</v>
      </c>
      <c r="W812" s="3">
        <v>0.27</v>
      </c>
      <c r="X812" s="3">
        <v>5.37</v>
      </c>
      <c r="Y812" s="3">
        <v>2.65</v>
      </c>
      <c r="Z812" s="3">
        <v>0.54</v>
      </c>
      <c r="AA812" s="3">
        <v>0</v>
      </c>
      <c r="AB812" s="3">
        <v>7.0000000000000007E-2</v>
      </c>
      <c r="AC812" s="3">
        <v>0.27</v>
      </c>
      <c r="AD812" s="3">
        <v>50</v>
      </c>
      <c r="AE812" s="3">
        <v>0</v>
      </c>
      <c r="AF812" s="3">
        <v>7.0000000000000007E-2</v>
      </c>
      <c r="AG812" s="3">
        <v>0.75</v>
      </c>
      <c r="AH812" s="3">
        <v>80.489999999999995</v>
      </c>
      <c r="AI812" s="3">
        <v>81.739999999999995</v>
      </c>
      <c r="AJ812" s="3">
        <v>61.11</v>
      </c>
      <c r="AK812" s="3">
        <v>0</v>
      </c>
      <c r="AL812" s="3">
        <v>6.19</v>
      </c>
      <c r="AM812" s="3">
        <v>0.48</v>
      </c>
      <c r="AN812" s="3">
        <v>0.27</v>
      </c>
      <c r="AO812" s="3">
        <v>6.39</v>
      </c>
      <c r="AP812" s="3">
        <v>0</v>
      </c>
      <c r="AQ812" s="3">
        <v>0</v>
      </c>
    </row>
    <row r="813" spans="1:43">
      <c r="A813" s="2" t="s">
        <v>1190</v>
      </c>
      <c r="B813" s="3" t="s">
        <v>116</v>
      </c>
      <c r="C813" s="2">
        <v>1</v>
      </c>
      <c r="D813" s="3" t="s">
        <v>140</v>
      </c>
      <c r="E813" s="3">
        <v>1</v>
      </c>
      <c r="F813" s="3">
        <v>197</v>
      </c>
      <c r="G813" s="3">
        <v>27</v>
      </c>
      <c r="H813" s="3">
        <v>3</v>
      </c>
      <c r="I813" s="18">
        <v>5000000</v>
      </c>
      <c r="J813" s="18">
        <v>5000000</v>
      </c>
      <c r="K813" s="3">
        <v>0</v>
      </c>
      <c r="L813" s="6">
        <v>9.5359186268277163E-4</v>
      </c>
      <c r="M813">
        <v>5.0796277950788723E-3</v>
      </c>
      <c r="N813">
        <v>8.3519345238095228E-4</v>
      </c>
      <c r="O813">
        <v>8.3333333333333329E-2</v>
      </c>
      <c r="P813">
        <v>0</v>
      </c>
      <c r="Q813">
        <v>1.421111469113254E-2</v>
      </c>
      <c r="R813" s="7">
        <v>0</v>
      </c>
      <c r="S813" s="7">
        <v>0</v>
      </c>
      <c r="T813" s="3">
        <v>1908</v>
      </c>
      <c r="U813" s="3">
        <v>44.78</v>
      </c>
      <c r="V813" s="3">
        <v>0</v>
      </c>
      <c r="W813" s="3">
        <v>0.05</v>
      </c>
      <c r="X813" s="3">
        <v>1.56</v>
      </c>
      <c r="Y813" s="3">
        <v>2.5</v>
      </c>
      <c r="Z813" s="3">
        <v>0.28000000000000003</v>
      </c>
      <c r="AA813" s="3">
        <v>0.05</v>
      </c>
      <c r="AB813" s="3">
        <v>0.38</v>
      </c>
      <c r="AC813" s="3">
        <v>2.2599999999999998</v>
      </c>
      <c r="AD813" s="3">
        <v>33.33</v>
      </c>
      <c r="AE813" s="3">
        <v>0.05</v>
      </c>
      <c r="AF813" s="3">
        <v>1.1299999999999999</v>
      </c>
      <c r="AG813" s="3">
        <v>2.97</v>
      </c>
      <c r="AH813" s="3">
        <v>63.11</v>
      </c>
      <c r="AI813" s="3">
        <v>67.41</v>
      </c>
      <c r="AJ813" s="3">
        <v>28.57</v>
      </c>
      <c r="AK813" s="3">
        <v>0.28000000000000003</v>
      </c>
      <c r="AL813" s="3">
        <v>2.0299999999999998</v>
      </c>
      <c r="AM813" s="3">
        <v>1.37</v>
      </c>
      <c r="AN813" s="3">
        <v>0.56999999999999995</v>
      </c>
      <c r="AO813" s="3">
        <v>1.46</v>
      </c>
      <c r="AP813" s="3">
        <v>0</v>
      </c>
      <c r="AQ813" s="3">
        <v>0.05</v>
      </c>
    </row>
    <row r="814" spans="1:43">
      <c r="A814" s="2" t="s">
        <v>1191</v>
      </c>
      <c r="B814" s="3" t="s">
        <v>62</v>
      </c>
      <c r="C814" s="2">
        <v>3</v>
      </c>
      <c r="D814" s="3" t="s">
        <v>48</v>
      </c>
      <c r="E814" s="3">
        <v>1</v>
      </c>
      <c r="F814" s="3">
        <v>190</v>
      </c>
      <c r="G814" s="3">
        <v>31</v>
      </c>
      <c r="H814" s="3">
        <v>2</v>
      </c>
      <c r="I814" s="20">
        <v>8000000</v>
      </c>
      <c r="J814" s="20">
        <v>8000000</v>
      </c>
      <c r="K814" s="3">
        <v>0</v>
      </c>
      <c r="L814" s="3">
        <v>7.6923076923076927E-2</v>
      </c>
      <c r="M814">
        <v>6.7985347462763912E-2</v>
      </c>
      <c r="N814">
        <v>5.9027777777777776E-2</v>
      </c>
      <c r="O814">
        <v>0.25806451612903225</v>
      </c>
      <c r="P814">
        <v>0.01</v>
      </c>
      <c r="Q814">
        <v>4.2717657292646288E-2</v>
      </c>
      <c r="R814" s="7">
        <v>155730</v>
      </c>
      <c r="S814" s="7"/>
      <c r="T814" s="3">
        <v>3156</v>
      </c>
      <c r="U814" s="3">
        <v>52.68</v>
      </c>
      <c r="V814" s="3">
        <v>38.89</v>
      </c>
      <c r="W814" s="3">
        <v>0.23</v>
      </c>
      <c r="X814" s="3">
        <v>4.82</v>
      </c>
      <c r="Y814" s="3">
        <v>0.8</v>
      </c>
      <c r="Z814" s="3">
        <v>0.28999999999999998</v>
      </c>
      <c r="AA814" s="3">
        <v>0</v>
      </c>
      <c r="AB814" s="3">
        <v>0.03</v>
      </c>
      <c r="AC814" s="3">
        <v>0.4</v>
      </c>
      <c r="AD814" s="3">
        <v>28.57</v>
      </c>
      <c r="AE814" s="3">
        <v>0</v>
      </c>
      <c r="AF814" s="3">
        <v>0.06</v>
      </c>
      <c r="AG814" s="3">
        <v>0.14000000000000001</v>
      </c>
      <c r="AH814" s="3">
        <v>88.66</v>
      </c>
      <c r="AI814" s="3">
        <v>94.47</v>
      </c>
      <c r="AJ814" s="3">
        <v>55.41</v>
      </c>
      <c r="AK814" s="3">
        <v>0</v>
      </c>
      <c r="AL814" s="3">
        <v>5.76</v>
      </c>
      <c r="AM814" s="3">
        <v>0.46</v>
      </c>
      <c r="AN814" s="3">
        <v>0.17</v>
      </c>
      <c r="AO814" s="3">
        <v>8.41</v>
      </c>
      <c r="AP814" s="3">
        <v>0</v>
      </c>
      <c r="AQ814" s="3">
        <v>0</v>
      </c>
    </row>
    <row r="815" spans="1:43">
      <c r="A815" s="2" t="s">
        <v>1192</v>
      </c>
      <c r="B815" s="3" t="s">
        <v>15</v>
      </c>
      <c r="C815" s="2">
        <v>1</v>
      </c>
      <c r="D815" s="3" t="s">
        <v>13</v>
      </c>
      <c r="E815" s="3">
        <v>1</v>
      </c>
      <c r="F815" s="3">
        <v>184</v>
      </c>
      <c r="G815" s="3">
        <v>29</v>
      </c>
      <c r="H815" s="3">
        <v>2</v>
      </c>
      <c r="I815" s="18">
        <v>15000000</v>
      </c>
      <c r="J815" s="18">
        <v>15000000</v>
      </c>
      <c r="K815" s="3">
        <v>0</v>
      </c>
      <c r="L815" s="2">
        <v>3.4965034965034965E-3</v>
      </c>
      <c r="M815">
        <v>4.4889500383659365E-3</v>
      </c>
      <c r="N815">
        <v>4.2200854700854698E-3</v>
      </c>
      <c r="O815">
        <v>1.953125E-2</v>
      </c>
      <c r="P815">
        <v>3.8461538461538462E-4</v>
      </c>
      <c r="Q815">
        <v>3.3826824115580343E-3</v>
      </c>
      <c r="R815" s="7">
        <v>32002</v>
      </c>
      <c r="S815" s="7">
        <v>358376</v>
      </c>
      <c r="T815" s="3">
        <v>1120</v>
      </c>
      <c r="U815" s="3">
        <v>33.33</v>
      </c>
      <c r="V815" s="3">
        <v>50</v>
      </c>
      <c r="W815" s="3">
        <v>0</v>
      </c>
      <c r="X815" s="3">
        <v>2.73</v>
      </c>
      <c r="Y815" s="3">
        <v>1.29</v>
      </c>
      <c r="Z815" s="3">
        <v>0.32</v>
      </c>
      <c r="AA815" s="3">
        <v>0.08</v>
      </c>
      <c r="AB815" s="3">
        <v>0.4</v>
      </c>
      <c r="AC815" s="3">
        <v>3.13</v>
      </c>
      <c r="AD815" s="3">
        <v>25.64</v>
      </c>
      <c r="AE815" s="3">
        <v>0.32</v>
      </c>
      <c r="AF815" s="3">
        <v>6.67</v>
      </c>
      <c r="AG815" s="3">
        <v>4.66</v>
      </c>
      <c r="AH815" s="3">
        <v>72.95</v>
      </c>
      <c r="AI815" s="3">
        <v>82.05</v>
      </c>
      <c r="AJ815" s="3">
        <v>42.86</v>
      </c>
      <c r="AK815" s="3">
        <v>1.93</v>
      </c>
      <c r="AL815" s="3">
        <v>2.73</v>
      </c>
      <c r="AM815" s="3">
        <v>6.75</v>
      </c>
      <c r="AN815" s="3">
        <v>1.1299999999999999</v>
      </c>
      <c r="AO815" s="3">
        <v>7.23</v>
      </c>
      <c r="AP815" s="3">
        <v>0.08</v>
      </c>
      <c r="AQ815" s="3">
        <v>0</v>
      </c>
    </row>
    <row r="816" spans="1:43">
      <c r="A816" s="2" t="s">
        <v>1193</v>
      </c>
      <c r="B816" s="3" t="s">
        <v>28</v>
      </c>
      <c r="C816" s="2">
        <v>1</v>
      </c>
      <c r="D816" s="3" t="s">
        <v>45</v>
      </c>
      <c r="E816" s="3">
        <v>1</v>
      </c>
      <c r="F816" s="3">
        <v>185</v>
      </c>
      <c r="G816" s="3">
        <v>31</v>
      </c>
      <c r="H816" s="3">
        <v>2</v>
      </c>
      <c r="I816" s="18">
        <v>40000000</v>
      </c>
      <c r="J816" s="18">
        <v>40000000</v>
      </c>
      <c r="K816" s="3">
        <v>0</v>
      </c>
      <c r="L816" s="2">
        <v>4.5454545454545456E-2</v>
      </c>
      <c r="M816">
        <v>5.8180371581399735E-2</v>
      </c>
      <c r="N816">
        <v>5.8823529411764705E-2</v>
      </c>
      <c r="O816">
        <v>0.15</v>
      </c>
      <c r="P816">
        <v>1.8518518518518517E-2</v>
      </c>
      <c r="Q816">
        <v>2.3539789149003995E-2</v>
      </c>
      <c r="R816" s="7">
        <v>9570885</v>
      </c>
      <c r="S816" s="7">
        <v>27896459</v>
      </c>
      <c r="T816" s="3">
        <v>3080</v>
      </c>
      <c r="U816" s="3">
        <v>37.74</v>
      </c>
      <c r="V816" s="3">
        <v>33.33</v>
      </c>
      <c r="W816" s="3">
        <v>0</v>
      </c>
      <c r="X816" s="3">
        <v>1.4</v>
      </c>
      <c r="Y816" s="3">
        <v>0.67</v>
      </c>
      <c r="Z816" s="3">
        <v>0.03</v>
      </c>
      <c r="AA816" s="3">
        <v>0</v>
      </c>
      <c r="AB816" s="3">
        <v>0.61</v>
      </c>
      <c r="AC816" s="3">
        <v>2.86</v>
      </c>
      <c r="AD816" s="3">
        <v>46.94</v>
      </c>
      <c r="AE816" s="3">
        <v>0.12</v>
      </c>
      <c r="AF816" s="3">
        <v>1.17</v>
      </c>
      <c r="AG816" s="3">
        <v>3.65</v>
      </c>
      <c r="AH816" s="3">
        <v>84.66</v>
      </c>
      <c r="AI816" s="3">
        <v>87.09</v>
      </c>
      <c r="AJ816" s="3">
        <v>76.319999999999993</v>
      </c>
      <c r="AK816" s="3">
        <v>0.56000000000000005</v>
      </c>
      <c r="AL816" s="3">
        <v>2.98</v>
      </c>
      <c r="AM816" s="3">
        <v>2.37</v>
      </c>
      <c r="AN816" s="3">
        <v>0.96</v>
      </c>
      <c r="AO816" s="3">
        <v>2.81</v>
      </c>
      <c r="AP816" s="3">
        <v>0</v>
      </c>
      <c r="AQ816" s="3">
        <v>0.06</v>
      </c>
    </row>
    <row r="817" spans="1:43">
      <c r="A817" s="2" t="s">
        <v>1194</v>
      </c>
      <c r="B817" s="3" t="s">
        <v>88</v>
      </c>
      <c r="C817" s="2">
        <v>1</v>
      </c>
      <c r="D817" s="3" t="s">
        <v>21</v>
      </c>
      <c r="E817" s="3">
        <v>1</v>
      </c>
      <c r="F817" s="3">
        <v>188</v>
      </c>
      <c r="G817" s="3">
        <v>27</v>
      </c>
      <c r="H817" s="3">
        <v>3</v>
      </c>
      <c r="I817" s="18">
        <v>3500000</v>
      </c>
      <c r="J817" s="18">
        <v>3500000</v>
      </c>
      <c r="K817" s="3">
        <v>0</v>
      </c>
      <c r="L817" s="6">
        <v>6.3572790845518119E-4</v>
      </c>
      <c r="M817">
        <v>2.3374754976040854E-3</v>
      </c>
      <c r="N817">
        <v>5.3542811355311354E-4</v>
      </c>
      <c r="O817">
        <v>1.9607843137254902E-2</v>
      </c>
      <c r="P817">
        <v>0</v>
      </c>
      <c r="Q817">
        <v>4.5244373673511973E-3</v>
      </c>
      <c r="R817" s="7">
        <v>0</v>
      </c>
      <c r="S817" s="7">
        <v>4026</v>
      </c>
      <c r="T817" s="3">
        <v>1242</v>
      </c>
      <c r="U817" s="3">
        <v>46.34</v>
      </c>
      <c r="V817" s="3">
        <v>42.86</v>
      </c>
      <c r="W817" s="3">
        <v>0.14000000000000001</v>
      </c>
      <c r="X817" s="3">
        <v>2.54</v>
      </c>
      <c r="Y817" s="3">
        <v>1.67</v>
      </c>
      <c r="Z817" s="3">
        <v>0.14000000000000001</v>
      </c>
      <c r="AA817" s="3">
        <v>0</v>
      </c>
      <c r="AB817" s="3">
        <v>0.51</v>
      </c>
      <c r="AC817" s="3">
        <v>2.46</v>
      </c>
      <c r="AD817" s="3">
        <v>47.06</v>
      </c>
      <c r="AE817" s="3">
        <v>0.22</v>
      </c>
      <c r="AF817" s="3">
        <v>2.46</v>
      </c>
      <c r="AG817" s="3">
        <v>5.8</v>
      </c>
      <c r="AH817" s="3">
        <v>66.819999999999993</v>
      </c>
      <c r="AI817" s="3">
        <v>71.2</v>
      </c>
      <c r="AJ817" s="3">
        <v>50</v>
      </c>
      <c r="AK817" s="3">
        <v>0.65</v>
      </c>
      <c r="AL817" s="3">
        <v>0.87</v>
      </c>
      <c r="AM817" s="3">
        <v>1.96</v>
      </c>
      <c r="AN817" s="3">
        <v>0.22</v>
      </c>
      <c r="AO817" s="3">
        <v>1.96</v>
      </c>
      <c r="AP817" s="3">
        <v>0</v>
      </c>
      <c r="AQ817" s="3">
        <v>0</v>
      </c>
    </row>
    <row r="818" spans="1:43">
      <c r="A818" s="2" t="s">
        <v>1195</v>
      </c>
      <c r="B818" s="3" t="s">
        <v>99</v>
      </c>
      <c r="C818" s="2">
        <v>3</v>
      </c>
      <c r="D818" s="3" t="s">
        <v>108</v>
      </c>
      <c r="E818" s="3">
        <v>0</v>
      </c>
      <c r="F818" s="3">
        <v>186</v>
      </c>
      <c r="G818" s="3">
        <v>24</v>
      </c>
      <c r="H818" s="3">
        <v>2</v>
      </c>
      <c r="I818" s="18">
        <v>15000000</v>
      </c>
      <c r="J818" s="18">
        <v>15000000</v>
      </c>
      <c r="K818" s="3">
        <v>0</v>
      </c>
      <c r="L818" s="3">
        <v>1.0989010989010988E-2</v>
      </c>
      <c r="M818">
        <v>4.597052853942421E-2</v>
      </c>
      <c r="N818">
        <v>3.3482142857142856E-2</v>
      </c>
      <c r="O818">
        <v>0.18181818181818182</v>
      </c>
      <c r="P818">
        <v>1.6129032258064516E-4</v>
      </c>
      <c r="Q818">
        <v>3.935029992732747E-2</v>
      </c>
      <c r="R818" s="7">
        <v>0</v>
      </c>
      <c r="S818" s="7">
        <v>59915.642857142855</v>
      </c>
      <c r="T818" s="3">
        <v>2169</v>
      </c>
      <c r="U818" s="3">
        <v>47.66</v>
      </c>
      <c r="V818" s="3">
        <v>37.5</v>
      </c>
      <c r="W818" s="3">
        <v>0.57999999999999996</v>
      </c>
      <c r="X818" s="3">
        <v>5.15</v>
      </c>
      <c r="Y818" s="3">
        <v>0.66</v>
      </c>
      <c r="Z818" s="3">
        <v>0.17</v>
      </c>
      <c r="AA818" s="3">
        <v>0.04</v>
      </c>
      <c r="AB818" s="3">
        <v>0</v>
      </c>
      <c r="AC818" s="3">
        <v>0.21</v>
      </c>
      <c r="AD818" s="3">
        <v>20</v>
      </c>
      <c r="AE818" s="3">
        <v>0</v>
      </c>
      <c r="AF818" s="3">
        <v>0.21</v>
      </c>
      <c r="AG818" s="3">
        <v>0.37</v>
      </c>
      <c r="AH818" s="3">
        <v>90.56</v>
      </c>
      <c r="AI818" s="3">
        <v>93.93</v>
      </c>
      <c r="AJ818" s="3">
        <v>66.67</v>
      </c>
      <c r="AK818" s="3">
        <v>0.04</v>
      </c>
      <c r="AL818" s="3">
        <v>4.6100000000000003</v>
      </c>
      <c r="AM818" s="3">
        <v>0.54</v>
      </c>
      <c r="AN818" s="3">
        <v>0.28999999999999998</v>
      </c>
      <c r="AO818" s="3">
        <v>7.72</v>
      </c>
      <c r="AP818" s="3">
        <v>0</v>
      </c>
      <c r="AQ818" s="3">
        <v>0</v>
      </c>
    </row>
    <row r="819" spans="1:43">
      <c r="A819" s="2" t="s">
        <v>1196</v>
      </c>
      <c r="B819" s="3" t="s">
        <v>113</v>
      </c>
      <c r="C819" s="2">
        <v>1</v>
      </c>
      <c r="D819" s="3" t="s">
        <v>45</v>
      </c>
      <c r="E819" s="3">
        <v>1</v>
      </c>
      <c r="F819" s="3">
        <v>185</v>
      </c>
      <c r="G819" s="3">
        <v>26</v>
      </c>
      <c r="H819" s="3">
        <v>4</v>
      </c>
      <c r="I819" s="18">
        <v>17500000</v>
      </c>
      <c r="J819" s="18">
        <v>17500000</v>
      </c>
      <c r="K819" s="3">
        <v>0</v>
      </c>
      <c r="L819" s="6">
        <v>3.1786395422759056E-3</v>
      </c>
      <c r="M819">
        <v>1.4257564477989449E-2</v>
      </c>
      <c r="N819">
        <v>5.9691697191697193E-3</v>
      </c>
      <c r="O819">
        <v>0.17142857142857143</v>
      </c>
      <c r="P819">
        <v>5.9523809523809524E-5</v>
      </c>
      <c r="Q819">
        <v>3.0487589304961826E-2</v>
      </c>
      <c r="R819" s="7">
        <v>0</v>
      </c>
      <c r="S819" s="7">
        <v>396214</v>
      </c>
      <c r="T819" s="3">
        <v>2273</v>
      </c>
      <c r="U819" s="3">
        <v>32.47</v>
      </c>
      <c r="V819" s="3">
        <v>0</v>
      </c>
      <c r="W819" s="3">
        <v>0</v>
      </c>
      <c r="X819" s="3">
        <v>1.1100000000000001</v>
      </c>
      <c r="Y819" s="3">
        <v>1.03</v>
      </c>
      <c r="Z819" s="3">
        <v>0.2</v>
      </c>
      <c r="AA819" s="3">
        <v>0</v>
      </c>
      <c r="AB819" s="3">
        <v>0.4</v>
      </c>
      <c r="AC819" s="3">
        <v>2.2599999999999998</v>
      </c>
      <c r="AD819" s="3">
        <v>56.14</v>
      </c>
      <c r="AE819" s="3">
        <v>0</v>
      </c>
      <c r="AF819" s="3">
        <v>1.9</v>
      </c>
      <c r="AG819" s="3">
        <v>5.62</v>
      </c>
      <c r="AH819" s="3">
        <v>74.45</v>
      </c>
      <c r="AI819" s="3">
        <v>79.91</v>
      </c>
      <c r="AJ819" s="3">
        <v>50</v>
      </c>
      <c r="AK819" s="3">
        <v>0.36</v>
      </c>
      <c r="AL819" s="3">
        <v>1.1100000000000001</v>
      </c>
      <c r="AM819" s="3">
        <v>1.62</v>
      </c>
      <c r="AN819" s="3">
        <v>0.28000000000000003</v>
      </c>
      <c r="AO819" s="3">
        <v>2.02</v>
      </c>
      <c r="AP819" s="3">
        <v>0</v>
      </c>
      <c r="AQ819" s="3">
        <v>0</v>
      </c>
    </row>
    <row r="820" spans="1:43" ht="15.5">
      <c r="A820" s="2" t="s">
        <v>1197</v>
      </c>
      <c r="B820" s="3" t="s">
        <v>95</v>
      </c>
      <c r="C820" s="2">
        <v>2</v>
      </c>
      <c r="D820" s="3" t="s">
        <v>48</v>
      </c>
      <c r="E820" s="3">
        <v>1</v>
      </c>
      <c r="F820" s="3">
        <v>176</v>
      </c>
      <c r="G820" s="3">
        <v>24</v>
      </c>
      <c r="H820" s="3">
        <v>2</v>
      </c>
      <c r="I820" s="18">
        <v>15000000</v>
      </c>
      <c r="J820" s="18">
        <v>15000000</v>
      </c>
      <c r="K820" s="3">
        <v>0</v>
      </c>
      <c r="L820" s="5">
        <v>1.5873015873015872E-2</v>
      </c>
      <c r="M820">
        <v>2.4629946632052185E-2</v>
      </c>
      <c r="N820">
        <v>1.5504807692307693E-2</v>
      </c>
      <c r="O820">
        <v>0.15555555555555556</v>
      </c>
      <c r="P820">
        <v>0</v>
      </c>
      <c r="Q820">
        <v>2.463369243749217E-2</v>
      </c>
      <c r="R820" s="7">
        <v>12226</v>
      </c>
      <c r="S820" s="7">
        <v>140537</v>
      </c>
      <c r="T820" s="3">
        <v>2643</v>
      </c>
      <c r="U820" s="3">
        <v>33.78</v>
      </c>
      <c r="V820" s="3">
        <v>20</v>
      </c>
      <c r="W820" s="3">
        <v>0.1</v>
      </c>
      <c r="X820" s="3">
        <v>3.3</v>
      </c>
      <c r="Y820" s="3">
        <v>1.57</v>
      </c>
      <c r="Z820" s="3">
        <v>0.37</v>
      </c>
      <c r="AA820" s="3">
        <v>0</v>
      </c>
      <c r="AB820" s="3">
        <v>0.1</v>
      </c>
      <c r="AC820" s="3">
        <v>1.19</v>
      </c>
      <c r="AD820" s="3">
        <v>40</v>
      </c>
      <c r="AE820" s="3">
        <v>0.1</v>
      </c>
      <c r="AF820" s="3">
        <v>0.75</v>
      </c>
      <c r="AG820" s="3">
        <v>2.52</v>
      </c>
      <c r="AH820" s="3">
        <v>86.03</v>
      </c>
      <c r="AI820" s="3">
        <v>88.42</v>
      </c>
      <c r="AJ820" s="3">
        <v>59.65</v>
      </c>
      <c r="AK820" s="3">
        <v>0.41</v>
      </c>
      <c r="AL820" s="3">
        <v>4.9000000000000004</v>
      </c>
      <c r="AM820" s="3">
        <v>2.25</v>
      </c>
      <c r="AN820" s="3">
        <v>1.23</v>
      </c>
      <c r="AO820" s="3">
        <v>5.04</v>
      </c>
      <c r="AP820" s="3">
        <v>0</v>
      </c>
      <c r="AQ820" s="3">
        <v>0</v>
      </c>
    </row>
    <row r="821" spans="1:43" ht="15.5">
      <c r="A821" s="2" t="s">
        <v>1198</v>
      </c>
      <c r="B821" s="3" t="s">
        <v>167</v>
      </c>
      <c r="C821" s="2">
        <v>3</v>
      </c>
      <c r="D821" s="3" t="s">
        <v>110</v>
      </c>
      <c r="E821" s="3">
        <v>1</v>
      </c>
      <c r="F821" s="3">
        <v>190</v>
      </c>
      <c r="G821" s="3">
        <v>23</v>
      </c>
      <c r="H821" s="3">
        <v>1</v>
      </c>
      <c r="I821" s="20">
        <v>7000000</v>
      </c>
      <c r="J821" s="20">
        <v>7000000</v>
      </c>
      <c r="K821" s="3">
        <v>0</v>
      </c>
      <c r="L821" s="5">
        <v>1.0989010989010988E-2</v>
      </c>
      <c r="M821">
        <v>8.802439921980118E-2</v>
      </c>
      <c r="N821">
        <v>1.6191520467836257E-2</v>
      </c>
      <c r="O821">
        <v>1.7619047619047621</v>
      </c>
      <c r="P821">
        <v>0</v>
      </c>
      <c r="Q821">
        <v>0.25712041197280089</v>
      </c>
      <c r="R821" s="7"/>
      <c r="S821" s="7">
        <v>14139.3125</v>
      </c>
      <c r="T821" s="3">
        <v>962</v>
      </c>
      <c r="U821" s="3">
        <v>70</v>
      </c>
      <c r="V821" s="3">
        <v>14.29</v>
      </c>
      <c r="W821" s="3">
        <v>0.19</v>
      </c>
      <c r="X821" s="3">
        <v>5.89</v>
      </c>
      <c r="Y821" s="3">
        <v>2.25</v>
      </c>
      <c r="Z821" s="3">
        <v>0.47</v>
      </c>
      <c r="AA821" s="3">
        <v>0.09</v>
      </c>
      <c r="AB821" s="3">
        <v>0</v>
      </c>
      <c r="AC821" s="3">
        <v>0.19</v>
      </c>
      <c r="AD821" s="3">
        <v>0</v>
      </c>
      <c r="AE821" s="3">
        <v>0.09</v>
      </c>
      <c r="AF821" s="3">
        <v>0.09</v>
      </c>
      <c r="AG821" s="3">
        <v>1.87</v>
      </c>
      <c r="AH821" s="3">
        <v>86.25</v>
      </c>
      <c r="AI821" s="3">
        <v>90.49</v>
      </c>
      <c r="AJ821" s="3">
        <v>61.11</v>
      </c>
      <c r="AK821" s="3">
        <v>0.09</v>
      </c>
      <c r="AL821" s="3">
        <v>10.199999999999999</v>
      </c>
      <c r="AM821" s="3">
        <v>0.84</v>
      </c>
      <c r="AN821" s="3">
        <v>0.56000000000000005</v>
      </c>
      <c r="AO821" s="3">
        <v>13.47</v>
      </c>
      <c r="AP821" s="3">
        <v>0</v>
      </c>
      <c r="AQ821" s="3">
        <v>0</v>
      </c>
    </row>
    <row r="822" spans="1:43">
      <c r="A822" s="2" t="s">
        <v>1199</v>
      </c>
      <c r="B822" s="3" t="s">
        <v>62</v>
      </c>
      <c r="C822" s="2">
        <v>1</v>
      </c>
      <c r="D822" s="3" t="s">
        <v>24</v>
      </c>
      <c r="E822" s="3">
        <v>1</v>
      </c>
      <c r="F822" s="3">
        <v>184</v>
      </c>
      <c r="G822" s="3">
        <v>24</v>
      </c>
      <c r="H822" s="3">
        <v>3</v>
      </c>
      <c r="I822" s="18">
        <v>25000000</v>
      </c>
      <c r="J822" s="18">
        <v>25000000</v>
      </c>
      <c r="K822" s="3">
        <v>0</v>
      </c>
      <c r="L822" s="2">
        <v>1.048951048951049E-2</v>
      </c>
      <c r="M822">
        <v>1.8159622996381516E-2</v>
      </c>
      <c r="N822">
        <v>9.8039215686274508E-3</v>
      </c>
      <c r="O822">
        <v>0.22549019607843138</v>
      </c>
      <c r="P822">
        <v>7.6923076923076923E-4</v>
      </c>
      <c r="Q822">
        <v>3.4576376828572425E-2</v>
      </c>
      <c r="R822" s="7">
        <v>112629</v>
      </c>
      <c r="S822" s="7">
        <v>663671</v>
      </c>
      <c r="T822" s="3">
        <v>968</v>
      </c>
      <c r="U822" s="3">
        <v>18.52</v>
      </c>
      <c r="V822" s="3">
        <v>50</v>
      </c>
      <c r="W822" s="3">
        <v>0</v>
      </c>
      <c r="X822" s="3">
        <v>2.23</v>
      </c>
      <c r="Y822" s="3">
        <v>1.58</v>
      </c>
      <c r="Z822" s="3">
        <v>0.19</v>
      </c>
      <c r="AA822" s="3">
        <v>0.09</v>
      </c>
      <c r="AB822" s="3">
        <v>0.46</v>
      </c>
      <c r="AC822" s="3">
        <v>2.6</v>
      </c>
      <c r="AD822" s="3">
        <v>60.71</v>
      </c>
      <c r="AE822" s="3">
        <v>0.09</v>
      </c>
      <c r="AF822" s="3">
        <v>4.93</v>
      </c>
      <c r="AG822" s="3">
        <v>8.09</v>
      </c>
      <c r="AH822" s="3">
        <v>79.88</v>
      </c>
      <c r="AI822" s="3">
        <v>88.3</v>
      </c>
      <c r="AJ822" s="3">
        <v>61.54</v>
      </c>
      <c r="AK822" s="3">
        <v>0.84</v>
      </c>
      <c r="AL822" s="3">
        <v>1.49</v>
      </c>
      <c r="AM822" s="3">
        <v>3.35</v>
      </c>
      <c r="AN822" s="3">
        <v>0.28000000000000003</v>
      </c>
      <c r="AO822" s="3">
        <v>3.07</v>
      </c>
      <c r="AP822" s="3">
        <v>0.09</v>
      </c>
      <c r="AQ822" s="3">
        <v>0.28000000000000003</v>
      </c>
    </row>
    <row r="823" spans="1:43">
      <c r="A823" s="2" t="s">
        <v>1200</v>
      </c>
      <c r="B823" s="3" t="s">
        <v>22</v>
      </c>
      <c r="C823" s="2">
        <v>1</v>
      </c>
      <c r="D823" s="3" t="s">
        <v>204</v>
      </c>
      <c r="E823" s="3">
        <v>0</v>
      </c>
      <c r="F823" s="3">
        <v>185</v>
      </c>
      <c r="G823" s="3">
        <v>22</v>
      </c>
      <c r="H823" s="3">
        <v>3</v>
      </c>
      <c r="I823" s="20">
        <v>12000000</v>
      </c>
      <c r="J823" s="20">
        <v>12000000</v>
      </c>
      <c r="K823" s="3">
        <v>0</v>
      </c>
      <c r="L823" s="2">
        <v>3.4965034965034965E-3</v>
      </c>
      <c r="M823">
        <v>5.4831173110900739E-3</v>
      </c>
      <c r="N823">
        <v>4.9019607843137254E-3</v>
      </c>
      <c r="O823">
        <v>1.9607843137254902E-2</v>
      </c>
      <c r="P823">
        <v>3.8461538461538462E-4</v>
      </c>
      <c r="Q823">
        <v>3.8638362856599543E-3</v>
      </c>
      <c r="R823" s="7">
        <v>203701</v>
      </c>
      <c r="S823" s="7"/>
      <c r="T823" s="3">
        <v>1048</v>
      </c>
      <c r="U823" s="3">
        <v>23.64</v>
      </c>
      <c r="V823" s="3">
        <v>66.67</v>
      </c>
      <c r="W823" s="3">
        <v>0</v>
      </c>
      <c r="X823" s="3">
        <v>1.1200000000000001</v>
      </c>
      <c r="Y823" s="3">
        <v>1.2</v>
      </c>
      <c r="Z823" s="3">
        <v>0.17</v>
      </c>
      <c r="AA823" s="3">
        <v>0</v>
      </c>
      <c r="AB823" s="3">
        <v>0.09</v>
      </c>
      <c r="AC823" s="3">
        <v>1.55</v>
      </c>
      <c r="AD823" s="3">
        <v>33.33</v>
      </c>
      <c r="AE823" s="3">
        <v>0.17</v>
      </c>
      <c r="AF823" s="3">
        <v>0.77</v>
      </c>
      <c r="AG823" s="3">
        <v>1.89</v>
      </c>
      <c r="AH823" s="3">
        <v>79.260000000000005</v>
      </c>
      <c r="AI823" s="3">
        <v>80.95</v>
      </c>
      <c r="AJ823" s="3">
        <v>70</v>
      </c>
      <c r="AK823" s="3">
        <v>0.26</v>
      </c>
      <c r="AL823" s="3">
        <v>2.4900000000000002</v>
      </c>
      <c r="AM823" s="3">
        <v>2.06</v>
      </c>
      <c r="AN823" s="3">
        <v>0.94</v>
      </c>
      <c r="AO823" s="3">
        <v>2.4900000000000002</v>
      </c>
      <c r="AP823" s="3">
        <v>0</v>
      </c>
      <c r="AQ823" s="3">
        <v>0</v>
      </c>
    </row>
    <row r="824" spans="1:43" ht="15.5">
      <c r="A824" s="2" t="s">
        <v>1201</v>
      </c>
      <c r="B824" s="3" t="s">
        <v>143</v>
      </c>
      <c r="C824" s="2">
        <v>3</v>
      </c>
      <c r="D824" s="3" t="s">
        <v>45</v>
      </c>
      <c r="E824" s="3">
        <v>1</v>
      </c>
      <c r="F824" s="3">
        <v>180</v>
      </c>
      <c r="G824" s="3">
        <v>21</v>
      </c>
      <c r="H824" s="3">
        <v>2</v>
      </c>
      <c r="I824" s="18">
        <v>5000000</v>
      </c>
      <c r="J824" s="18">
        <v>5000000</v>
      </c>
      <c r="K824" s="3">
        <v>0</v>
      </c>
      <c r="L824" s="5">
        <v>1.0989011E-2</v>
      </c>
      <c r="M824">
        <v>8.6602064691059924E-2</v>
      </c>
      <c r="N824">
        <v>3.726851851851852E-2</v>
      </c>
      <c r="O824">
        <v>0.58333333333333337</v>
      </c>
      <c r="P824">
        <v>0</v>
      </c>
      <c r="Q824">
        <v>0.13491853809038098</v>
      </c>
      <c r="R824" s="7">
        <v>0</v>
      </c>
      <c r="S824" s="7">
        <v>5230.545454545454</v>
      </c>
      <c r="T824" s="3">
        <v>3082</v>
      </c>
      <c r="U824" s="3">
        <v>46</v>
      </c>
      <c r="V824" s="3">
        <v>50</v>
      </c>
      <c r="W824" s="3">
        <v>0.32</v>
      </c>
      <c r="X824" s="3">
        <v>4.5</v>
      </c>
      <c r="Y824" s="3">
        <v>1.1399999999999999</v>
      </c>
      <c r="Z824" s="3">
        <v>0.18</v>
      </c>
      <c r="AA824" s="3">
        <v>0</v>
      </c>
      <c r="AB824" s="3">
        <v>0</v>
      </c>
      <c r="AC824" s="3">
        <v>0.53</v>
      </c>
      <c r="AD824" s="3">
        <v>22.22</v>
      </c>
      <c r="AE824" s="3">
        <v>0.03</v>
      </c>
      <c r="AF824" s="3">
        <v>0.64</v>
      </c>
      <c r="AG824" s="3">
        <v>1.34</v>
      </c>
      <c r="AH824" s="3">
        <v>81.47</v>
      </c>
      <c r="AI824" s="3">
        <v>88.07</v>
      </c>
      <c r="AJ824" s="3">
        <v>41.82</v>
      </c>
      <c r="AK824" s="3">
        <v>0.09</v>
      </c>
      <c r="AL824" s="3">
        <v>4.6399999999999997</v>
      </c>
      <c r="AM824" s="3">
        <v>0.96</v>
      </c>
      <c r="AN824" s="3">
        <v>0.23</v>
      </c>
      <c r="AO824" s="3">
        <v>6.04</v>
      </c>
      <c r="AP824" s="3">
        <v>0</v>
      </c>
      <c r="AQ824" s="3">
        <v>0</v>
      </c>
    </row>
    <row r="825" spans="1:43" ht="15.5">
      <c r="A825" s="2" t="s">
        <v>1202</v>
      </c>
      <c r="B825" s="3" t="s">
        <v>96</v>
      </c>
      <c r="C825" s="2">
        <v>2</v>
      </c>
      <c r="D825" s="3" t="s">
        <v>58</v>
      </c>
      <c r="E825" s="3">
        <v>0</v>
      </c>
      <c r="F825" s="3">
        <v>177</v>
      </c>
      <c r="G825" s="3">
        <v>25</v>
      </c>
      <c r="H825" s="3">
        <v>1</v>
      </c>
      <c r="I825" s="20">
        <v>3500000</v>
      </c>
      <c r="J825" s="20">
        <v>3500000</v>
      </c>
      <c r="K825" s="3">
        <v>0</v>
      </c>
      <c r="L825" s="5">
        <v>7.9365079365079361E-3</v>
      </c>
      <c r="M825">
        <v>1.5719534333410015E-2</v>
      </c>
      <c r="N825">
        <v>1.0279194489720806E-2</v>
      </c>
      <c r="O825">
        <v>0.1111111111111111</v>
      </c>
      <c r="P825">
        <v>0</v>
      </c>
      <c r="Q825">
        <v>1.8915754212401596E-2</v>
      </c>
      <c r="R825" s="7">
        <v>0</v>
      </c>
      <c r="S825" s="7"/>
      <c r="T825" s="3">
        <v>812</v>
      </c>
      <c r="U825" s="3">
        <v>37.21</v>
      </c>
      <c r="V825" s="3">
        <v>100</v>
      </c>
      <c r="W825" s="3">
        <v>0</v>
      </c>
      <c r="X825" s="3">
        <v>2.5499999999999998</v>
      </c>
      <c r="Y825" s="3">
        <v>1.33</v>
      </c>
      <c r="Z825" s="3">
        <v>0.11</v>
      </c>
      <c r="AA825" s="3">
        <v>0</v>
      </c>
      <c r="AB825" s="3">
        <v>0.11</v>
      </c>
      <c r="AC825" s="3">
        <v>1.22</v>
      </c>
      <c r="AD825" s="3">
        <v>36.36</v>
      </c>
      <c r="AE825" s="3">
        <v>0.33</v>
      </c>
      <c r="AF825" s="3">
        <v>2.44</v>
      </c>
      <c r="AG825" s="3">
        <v>6.87</v>
      </c>
      <c r="AH825" s="3">
        <v>73.19</v>
      </c>
      <c r="AI825" s="3">
        <v>80.790000000000006</v>
      </c>
      <c r="AJ825" s="3">
        <v>10</v>
      </c>
      <c r="AK825" s="3">
        <v>0.55000000000000004</v>
      </c>
      <c r="AL825" s="3">
        <v>2.11</v>
      </c>
      <c r="AM825" s="3">
        <v>1.66</v>
      </c>
      <c r="AN825" s="3">
        <v>0.78</v>
      </c>
      <c r="AO825" s="3">
        <v>2.66</v>
      </c>
      <c r="AP825" s="3">
        <v>0</v>
      </c>
      <c r="AQ825" s="3">
        <v>0.44</v>
      </c>
    </row>
    <row r="826" spans="1:43">
      <c r="A826" s="2" t="s">
        <v>1203</v>
      </c>
      <c r="B826" s="3" t="s">
        <v>167</v>
      </c>
      <c r="C826" s="2">
        <v>1</v>
      </c>
      <c r="D826" s="3" t="s">
        <v>13</v>
      </c>
      <c r="E826" s="3">
        <v>1</v>
      </c>
      <c r="F826" s="3">
        <v>189</v>
      </c>
      <c r="G826" s="3">
        <v>25</v>
      </c>
      <c r="H826" s="3">
        <v>2</v>
      </c>
      <c r="I826" s="20">
        <v>2500000</v>
      </c>
      <c r="J826" s="20">
        <v>2500000</v>
      </c>
      <c r="K826" s="3">
        <v>0</v>
      </c>
      <c r="L826" s="6">
        <v>1.2714558169103624E-3</v>
      </c>
      <c r="M826">
        <v>6.7528694503619863E-3</v>
      </c>
      <c r="N826">
        <v>1.615529932903394E-3</v>
      </c>
      <c r="O826">
        <v>0.11574074074074074</v>
      </c>
      <c r="P826">
        <v>0</v>
      </c>
      <c r="Q826">
        <v>1.7262571407304184E-2</v>
      </c>
      <c r="R826" s="7">
        <v>2036</v>
      </c>
      <c r="S826" s="12"/>
      <c r="T826" s="3">
        <v>985</v>
      </c>
      <c r="U826" s="3">
        <v>39.340000000000003</v>
      </c>
      <c r="V826" s="3">
        <v>11.11</v>
      </c>
      <c r="W826" s="3">
        <v>0.09</v>
      </c>
      <c r="X826" s="3">
        <v>1.01</v>
      </c>
      <c r="Y826" s="3">
        <v>1.28</v>
      </c>
      <c r="Z826" s="3">
        <v>0</v>
      </c>
      <c r="AA826" s="3">
        <v>0</v>
      </c>
      <c r="AB826" s="3">
        <v>0.27</v>
      </c>
      <c r="AC826" s="3">
        <v>1.64</v>
      </c>
      <c r="AD826" s="3">
        <v>44.44</v>
      </c>
      <c r="AE826" s="3">
        <v>0.09</v>
      </c>
      <c r="AF826" s="3">
        <v>1.55</v>
      </c>
      <c r="AG826" s="3">
        <v>4.2</v>
      </c>
      <c r="AH826" s="3">
        <v>75.2</v>
      </c>
      <c r="AI826" s="3">
        <v>77.63</v>
      </c>
      <c r="AJ826" s="3">
        <v>75</v>
      </c>
      <c r="AK826" s="3">
        <v>1.1000000000000001</v>
      </c>
      <c r="AL826" s="3">
        <v>2.4700000000000002</v>
      </c>
      <c r="AM826" s="3">
        <v>1.28</v>
      </c>
      <c r="AN826" s="3">
        <v>0.64</v>
      </c>
      <c r="AO826" s="3">
        <v>3.11</v>
      </c>
      <c r="AP826" s="3">
        <v>0</v>
      </c>
      <c r="AQ826" s="3">
        <v>0</v>
      </c>
    </row>
    <row r="827" spans="1:43">
      <c r="A827" s="2" t="s">
        <v>1205</v>
      </c>
      <c r="B827" s="3" t="s">
        <v>138</v>
      </c>
      <c r="C827" s="2">
        <v>3</v>
      </c>
      <c r="D827" s="3" t="s">
        <v>45</v>
      </c>
      <c r="E827" s="3">
        <v>1</v>
      </c>
      <c r="F827" s="3">
        <v>178</v>
      </c>
      <c r="G827" s="3">
        <v>27</v>
      </c>
      <c r="H827" s="3">
        <v>2</v>
      </c>
      <c r="I827" s="18">
        <v>14000000</v>
      </c>
      <c r="J827" s="18">
        <v>14000000</v>
      </c>
      <c r="K827" s="3">
        <v>0</v>
      </c>
      <c r="L827" s="3">
        <v>3.2967032967032968E-2</v>
      </c>
      <c r="M827">
        <v>0.14360423087518748</v>
      </c>
      <c r="N827">
        <v>7.7037037037037043E-2</v>
      </c>
      <c r="O827">
        <v>1.2857142857142858</v>
      </c>
      <c r="P827">
        <v>3.2258064516129032E-4</v>
      </c>
      <c r="Q827">
        <v>0.20006668397003316</v>
      </c>
      <c r="R827" s="7">
        <v>0</v>
      </c>
      <c r="S827" s="7">
        <v>0</v>
      </c>
      <c r="T827" s="3">
        <v>3245</v>
      </c>
      <c r="U827" s="3">
        <v>37.880000000000003</v>
      </c>
      <c r="V827" s="3">
        <v>0</v>
      </c>
      <c r="W827" s="3">
        <v>0.11</v>
      </c>
      <c r="X827" s="3">
        <v>3.88</v>
      </c>
      <c r="Y827" s="3">
        <v>0.92</v>
      </c>
      <c r="Z827" s="3">
        <v>0.08</v>
      </c>
      <c r="AA827" s="3">
        <v>0</v>
      </c>
      <c r="AB827" s="3">
        <v>0.14000000000000001</v>
      </c>
      <c r="AC827" s="3">
        <v>0.67</v>
      </c>
      <c r="AD827" s="3">
        <v>45.83</v>
      </c>
      <c r="AE827" s="3">
        <v>0.25</v>
      </c>
      <c r="AF827" s="3">
        <v>3.91</v>
      </c>
      <c r="AG827" s="3">
        <v>4.13</v>
      </c>
      <c r="AH827" s="3">
        <v>79.09</v>
      </c>
      <c r="AI827" s="3">
        <v>85.85</v>
      </c>
      <c r="AJ827" s="3">
        <v>67.34</v>
      </c>
      <c r="AK827" s="3">
        <v>0.5</v>
      </c>
      <c r="AL827" s="3">
        <v>6.77</v>
      </c>
      <c r="AM827" s="3">
        <v>4.0999999999999996</v>
      </c>
      <c r="AN827" s="3">
        <v>0.94</v>
      </c>
      <c r="AO827" s="3">
        <v>10.87</v>
      </c>
      <c r="AP827" s="3">
        <v>0.78</v>
      </c>
      <c r="AQ827" s="3">
        <v>1.47</v>
      </c>
    </row>
    <row r="828" spans="1:43">
      <c r="A828" s="2" t="s">
        <v>1206</v>
      </c>
      <c r="B828" s="3" t="s">
        <v>65</v>
      </c>
      <c r="C828" s="2">
        <v>3</v>
      </c>
      <c r="D828" s="3" t="s">
        <v>108</v>
      </c>
      <c r="E828" s="3">
        <v>1</v>
      </c>
      <c r="F828" s="3">
        <v>180</v>
      </c>
      <c r="G828" s="3">
        <v>23</v>
      </c>
      <c r="H828" s="3">
        <v>2</v>
      </c>
      <c r="I828" s="20">
        <v>8000000</v>
      </c>
      <c r="J828" s="20">
        <v>8000000</v>
      </c>
      <c r="K828" s="3">
        <v>0</v>
      </c>
      <c r="L828" s="3">
        <v>1.0989010989010988E-2</v>
      </c>
      <c r="M828">
        <v>5.685156596247784E-2</v>
      </c>
      <c r="N828">
        <v>4.1666666666666664E-2</v>
      </c>
      <c r="O828">
        <v>0.2</v>
      </c>
      <c r="P828">
        <v>3.2258064516129032E-4</v>
      </c>
      <c r="Q828">
        <v>5.2821093219274994E-2</v>
      </c>
      <c r="R828" s="7">
        <v>0</v>
      </c>
      <c r="S828" s="7"/>
      <c r="T828" s="3">
        <v>1116</v>
      </c>
      <c r="U828" s="3">
        <v>35.56</v>
      </c>
      <c r="V828" s="3">
        <v>57.14</v>
      </c>
      <c r="W828" s="3">
        <v>0.16</v>
      </c>
      <c r="X828" s="3">
        <v>4.76</v>
      </c>
      <c r="Y828" s="3">
        <v>1.45</v>
      </c>
      <c r="Z828" s="3">
        <v>0.08</v>
      </c>
      <c r="AA828" s="3">
        <v>0</v>
      </c>
      <c r="AB828" s="3">
        <v>0</v>
      </c>
      <c r="AC828" s="3">
        <v>0.65</v>
      </c>
      <c r="AD828" s="3">
        <v>25</v>
      </c>
      <c r="AE828" s="3">
        <v>0.24</v>
      </c>
      <c r="AF828" s="3">
        <v>4.03</v>
      </c>
      <c r="AG828" s="3">
        <v>1.1299999999999999</v>
      </c>
      <c r="AH828" s="3">
        <v>85</v>
      </c>
      <c r="AI828" s="3">
        <v>92.34</v>
      </c>
      <c r="AJ828" s="3">
        <v>54.67</v>
      </c>
      <c r="AK828" s="3">
        <v>0.65</v>
      </c>
      <c r="AL828" s="3">
        <v>8.15</v>
      </c>
      <c r="AM828" s="3">
        <v>4.3499999999999996</v>
      </c>
      <c r="AN828" s="3">
        <v>0.97</v>
      </c>
      <c r="AO828" s="3">
        <v>10.81</v>
      </c>
      <c r="AP828" s="3">
        <v>0</v>
      </c>
      <c r="AQ828" s="3">
        <v>0</v>
      </c>
    </row>
    <row r="829" spans="1:43">
      <c r="A829" s="2" t="s">
        <v>1208</v>
      </c>
      <c r="B829" s="3" t="s">
        <v>149</v>
      </c>
      <c r="C829" s="2">
        <v>3</v>
      </c>
      <c r="D829" s="3" t="s">
        <v>13</v>
      </c>
      <c r="E829" s="3">
        <v>1</v>
      </c>
      <c r="F829" s="3">
        <v>192</v>
      </c>
      <c r="G829" s="3">
        <v>24</v>
      </c>
      <c r="H829" s="3">
        <v>2</v>
      </c>
      <c r="I829" s="18">
        <v>6500000</v>
      </c>
      <c r="J829" s="18">
        <v>6500000</v>
      </c>
      <c r="K829" s="3">
        <v>0</v>
      </c>
      <c r="L829" s="3">
        <v>5.4945054945054941E-3</v>
      </c>
      <c r="M829">
        <v>5.2137107596018542E-2</v>
      </c>
      <c r="N829">
        <v>2.7777777777777775E-3</v>
      </c>
      <c r="O829">
        <v>0.7142857142857143</v>
      </c>
      <c r="P829">
        <v>0</v>
      </c>
      <c r="Q829">
        <v>0.11245931148641854</v>
      </c>
      <c r="R829" s="7">
        <v>0</v>
      </c>
      <c r="S829" s="7">
        <v>0</v>
      </c>
      <c r="T829" s="3">
        <v>856</v>
      </c>
      <c r="U829" s="3">
        <v>48</v>
      </c>
      <c r="V829" s="3">
        <v>11.11</v>
      </c>
      <c r="W829" s="3">
        <v>0.63</v>
      </c>
      <c r="X829" s="3">
        <v>7.68</v>
      </c>
      <c r="Y829" s="3">
        <v>0.95</v>
      </c>
      <c r="Z829" s="3">
        <v>0.42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1.05</v>
      </c>
      <c r="AH829" s="3">
        <v>85.17</v>
      </c>
      <c r="AI829" s="3">
        <v>89.43</v>
      </c>
      <c r="AJ829" s="3">
        <v>53.85</v>
      </c>
      <c r="AK829" s="3">
        <v>0</v>
      </c>
      <c r="AL829" s="3">
        <v>7.68</v>
      </c>
      <c r="AM829" s="3">
        <v>0.74</v>
      </c>
      <c r="AN829" s="3">
        <v>0.42</v>
      </c>
      <c r="AO829" s="3">
        <v>9.8800000000000008</v>
      </c>
      <c r="AP829" s="3">
        <v>0</v>
      </c>
      <c r="AQ829" s="3">
        <v>0</v>
      </c>
    </row>
    <row r="830" spans="1:43">
      <c r="A830" s="2" t="s">
        <v>1209</v>
      </c>
      <c r="B830" s="3" t="s">
        <v>124</v>
      </c>
      <c r="C830" s="2">
        <v>3</v>
      </c>
      <c r="D830" s="3" t="s">
        <v>27</v>
      </c>
      <c r="E830" s="3">
        <v>1</v>
      </c>
      <c r="F830" s="3">
        <v>187</v>
      </c>
      <c r="G830" s="3">
        <v>23</v>
      </c>
      <c r="H830" s="3">
        <v>3</v>
      </c>
      <c r="I830" s="20">
        <v>5500000</v>
      </c>
      <c r="J830" s="20">
        <v>5500000</v>
      </c>
      <c r="K830" s="3">
        <v>0</v>
      </c>
      <c r="L830" s="3">
        <v>1.0989010989010988E-2</v>
      </c>
      <c r="M830">
        <v>3.6749705638045742E-2</v>
      </c>
      <c r="N830">
        <v>3.3333333333333333E-2</v>
      </c>
      <c r="O830">
        <v>0.16666666666666666</v>
      </c>
      <c r="P830">
        <v>0</v>
      </c>
      <c r="Q830">
        <v>3.112982155222974E-2</v>
      </c>
      <c r="R830" s="7">
        <v>0</v>
      </c>
      <c r="S830" s="7"/>
      <c r="T830" s="3">
        <v>2464</v>
      </c>
      <c r="U830" s="3">
        <v>46.46</v>
      </c>
      <c r="V830" s="3">
        <v>0</v>
      </c>
      <c r="W830" s="3">
        <v>0.62</v>
      </c>
      <c r="X830" s="3">
        <v>5.7</v>
      </c>
      <c r="Y830" s="3">
        <v>0.77</v>
      </c>
      <c r="Z830" s="3">
        <v>7.0000000000000007E-2</v>
      </c>
      <c r="AA830" s="3">
        <v>0</v>
      </c>
      <c r="AB830" s="3">
        <v>7.0000000000000007E-2</v>
      </c>
      <c r="AC830" s="3">
        <v>0.4</v>
      </c>
      <c r="AD830" s="3">
        <v>27.27</v>
      </c>
      <c r="AE830" s="3">
        <v>0</v>
      </c>
      <c r="AF830" s="3">
        <v>0.18</v>
      </c>
      <c r="AG830" s="3">
        <v>1.35</v>
      </c>
      <c r="AH830" s="3">
        <v>89.16</v>
      </c>
      <c r="AI830" s="3">
        <v>93.06</v>
      </c>
      <c r="AJ830" s="3">
        <v>57.85</v>
      </c>
      <c r="AK830" s="3">
        <v>0.04</v>
      </c>
      <c r="AL830" s="3">
        <v>5.22</v>
      </c>
      <c r="AM830" s="3">
        <v>0.66</v>
      </c>
      <c r="AN830" s="3">
        <v>0.22</v>
      </c>
      <c r="AO830" s="3">
        <v>7.27</v>
      </c>
      <c r="AP830" s="3">
        <v>0</v>
      </c>
      <c r="AQ830" s="3">
        <v>0</v>
      </c>
    </row>
    <row r="831" spans="1:43">
      <c r="A831" s="2" t="s">
        <v>1210</v>
      </c>
      <c r="B831" s="3" t="s">
        <v>101</v>
      </c>
      <c r="C831" s="2">
        <v>3</v>
      </c>
      <c r="D831" s="3" t="s">
        <v>21</v>
      </c>
      <c r="E831" s="3">
        <v>1</v>
      </c>
      <c r="F831" s="3">
        <v>190</v>
      </c>
      <c r="G831" s="3">
        <v>20</v>
      </c>
      <c r="H831" s="3">
        <v>1</v>
      </c>
      <c r="I831" s="20">
        <v>8000000</v>
      </c>
      <c r="J831" s="20">
        <v>8000000</v>
      </c>
      <c r="K831" s="3">
        <v>0</v>
      </c>
      <c r="L831" s="3">
        <v>1.0989010989010988E-2</v>
      </c>
      <c r="M831">
        <v>0.10612058802562582</v>
      </c>
      <c r="N831">
        <v>3.875E-2</v>
      </c>
      <c r="O831">
        <v>0.75</v>
      </c>
      <c r="P831">
        <v>0</v>
      </c>
      <c r="Q831">
        <v>0.15649803354253522</v>
      </c>
      <c r="R831" s="7">
        <v>1098</v>
      </c>
      <c r="S831" s="7"/>
      <c r="T831" s="3">
        <v>1320</v>
      </c>
      <c r="U831" s="3">
        <v>51.76</v>
      </c>
      <c r="V831" s="3">
        <v>40</v>
      </c>
      <c r="W831" s="3">
        <v>0.82</v>
      </c>
      <c r="X831" s="3">
        <v>7.02</v>
      </c>
      <c r="Y831" s="3">
        <v>1.0900000000000001</v>
      </c>
      <c r="Z831" s="3">
        <v>0.2</v>
      </c>
      <c r="AA831" s="3">
        <v>0</v>
      </c>
      <c r="AB831" s="3">
        <v>7.0000000000000007E-2</v>
      </c>
      <c r="AC831" s="3">
        <v>0.48</v>
      </c>
      <c r="AD831" s="3">
        <v>57.14</v>
      </c>
      <c r="AE831" s="3">
        <v>7.0000000000000007E-2</v>
      </c>
      <c r="AF831" s="3">
        <v>7.0000000000000007E-2</v>
      </c>
      <c r="AG831" s="3">
        <v>0.75</v>
      </c>
      <c r="AH831" s="3">
        <v>82.22</v>
      </c>
      <c r="AI831" s="3">
        <v>88.84</v>
      </c>
      <c r="AJ831" s="3">
        <v>57.85</v>
      </c>
      <c r="AK831" s="3">
        <v>7.0000000000000007E-2</v>
      </c>
      <c r="AL831" s="3">
        <v>6.55</v>
      </c>
      <c r="AM831" s="3">
        <v>0.41</v>
      </c>
      <c r="AN831" s="3">
        <v>0.61</v>
      </c>
      <c r="AO831" s="3">
        <v>10.16</v>
      </c>
      <c r="AP831" s="3">
        <v>0</v>
      </c>
      <c r="AQ831" s="3">
        <v>0</v>
      </c>
    </row>
    <row r="832" spans="1:43" ht="15.5">
      <c r="A832" s="2" t="s">
        <v>1211</v>
      </c>
      <c r="B832" s="3" t="s">
        <v>20</v>
      </c>
      <c r="C832" s="2">
        <v>2</v>
      </c>
      <c r="D832" s="3" t="s">
        <v>29</v>
      </c>
      <c r="E832" s="3">
        <v>1</v>
      </c>
      <c r="F832" s="3">
        <v>181</v>
      </c>
      <c r="G832" s="3">
        <v>27</v>
      </c>
      <c r="H832" s="3">
        <v>4</v>
      </c>
      <c r="I832" s="18">
        <v>130000000</v>
      </c>
      <c r="J832" s="18">
        <v>130000000</v>
      </c>
      <c r="K832" s="3">
        <v>0</v>
      </c>
      <c r="L832" s="5">
        <v>0.2857142857142857</v>
      </c>
      <c r="M832">
        <v>0.32701741972990744</v>
      </c>
      <c r="N832">
        <v>0.2857142857142857</v>
      </c>
      <c r="O832">
        <v>1.32</v>
      </c>
      <c r="P832">
        <v>0.06</v>
      </c>
      <c r="Q832">
        <v>0.20026311090458124</v>
      </c>
      <c r="R832" s="7">
        <v>1736778</v>
      </c>
      <c r="S832" s="7">
        <v>9233435.8888888881</v>
      </c>
      <c r="T832" s="3">
        <v>1036</v>
      </c>
      <c r="U832" s="3">
        <v>35.29</v>
      </c>
      <c r="V832" s="3">
        <v>0</v>
      </c>
      <c r="W832" s="3">
        <v>0.09</v>
      </c>
      <c r="X832" s="3">
        <v>2.17</v>
      </c>
      <c r="Y832" s="3">
        <v>0.87</v>
      </c>
      <c r="Z832" s="3">
        <v>0.17</v>
      </c>
      <c r="AA832" s="3">
        <v>0</v>
      </c>
      <c r="AB832" s="3">
        <v>0.17</v>
      </c>
      <c r="AC832" s="3">
        <v>2.61</v>
      </c>
      <c r="AD832" s="3">
        <v>40</v>
      </c>
      <c r="AE832" s="3">
        <v>0.17</v>
      </c>
      <c r="AF832" s="3">
        <v>5.39</v>
      </c>
      <c r="AG832" s="3">
        <v>3.91</v>
      </c>
      <c r="AH832" s="3">
        <v>79.86</v>
      </c>
      <c r="AI832" s="3">
        <v>86.62</v>
      </c>
      <c r="AJ832" s="3">
        <v>61.82</v>
      </c>
      <c r="AK832" s="3">
        <v>1.22</v>
      </c>
      <c r="AL832" s="3">
        <v>7.99</v>
      </c>
      <c r="AM832" s="3">
        <v>9.3800000000000008</v>
      </c>
      <c r="AN832" s="3">
        <v>3.91</v>
      </c>
      <c r="AO832" s="3">
        <v>11.12</v>
      </c>
      <c r="AP832" s="3">
        <v>1.3</v>
      </c>
      <c r="AQ832" s="3">
        <v>4.43</v>
      </c>
    </row>
    <row r="833" spans="1:43">
      <c r="A833" s="2" t="s">
        <v>1212</v>
      </c>
      <c r="B833" s="3" t="s">
        <v>32</v>
      </c>
      <c r="C833" s="2">
        <v>1</v>
      </c>
      <c r="D833" s="3" t="s">
        <v>45</v>
      </c>
      <c r="E833" s="3">
        <v>1</v>
      </c>
      <c r="F833" s="3">
        <v>173</v>
      </c>
      <c r="G833" s="3">
        <v>32</v>
      </c>
      <c r="H833" s="3">
        <v>2</v>
      </c>
      <c r="I833" s="18">
        <v>9000000</v>
      </c>
      <c r="J833" s="18">
        <v>9000000</v>
      </c>
      <c r="K833" s="3">
        <v>0</v>
      </c>
      <c r="L833" s="2">
        <v>6.993006993006993E-3</v>
      </c>
      <c r="M833">
        <v>1.0593199812203292E-2</v>
      </c>
      <c r="N833">
        <v>8.8121118012422367E-3</v>
      </c>
      <c r="O833">
        <v>5.8823529411764705E-2</v>
      </c>
      <c r="P833">
        <v>7.6923076923076923E-4</v>
      </c>
      <c r="Q833">
        <v>1.0983296635927741E-2</v>
      </c>
      <c r="R833" s="7">
        <v>299748</v>
      </c>
      <c r="S833" s="7">
        <v>626489</v>
      </c>
      <c r="T833" s="3">
        <v>1724</v>
      </c>
      <c r="U833" s="3">
        <v>13.33</v>
      </c>
      <c r="V833" s="3">
        <v>0</v>
      </c>
      <c r="W833" s="3">
        <v>0</v>
      </c>
      <c r="X833" s="3">
        <v>1.36</v>
      </c>
      <c r="Y833" s="3">
        <v>0.56999999999999995</v>
      </c>
      <c r="Z833" s="3">
        <v>0.05</v>
      </c>
      <c r="AA833" s="3">
        <v>0</v>
      </c>
      <c r="AB833" s="3">
        <v>0.31</v>
      </c>
      <c r="AC833" s="3">
        <v>1.72</v>
      </c>
      <c r="AD833" s="3">
        <v>42.42</v>
      </c>
      <c r="AE833" s="3">
        <v>0.05</v>
      </c>
      <c r="AF833" s="3">
        <v>1.41</v>
      </c>
      <c r="AG833" s="3">
        <v>2.66</v>
      </c>
      <c r="AH833" s="3">
        <v>78.069999999999993</v>
      </c>
      <c r="AI833" s="3">
        <v>82.72</v>
      </c>
      <c r="AJ833" s="3">
        <v>63.64</v>
      </c>
      <c r="AK833" s="3">
        <v>0.37</v>
      </c>
      <c r="AL833" s="3">
        <v>0.99</v>
      </c>
      <c r="AM833" s="3">
        <v>1.77</v>
      </c>
      <c r="AN833" s="3">
        <v>0.47</v>
      </c>
      <c r="AO833" s="3">
        <v>1.88</v>
      </c>
      <c r="AP833" s="3">
        <v>0</v>
      </c>
      <c r="AQ833" s="3">
        <v>0</v>
      </c>
    </row>
    <row r="834" spans="1:43" ht="15.5">
      <c r="A834" s="2" t="s">
        <v>1213</v>
      </c>
      <c r="B834" s="3" t="s">
        <v>50</v>
      </c>
      <c r="C834" s="2">
        <v>2</v>
      </c>
      <c r="D834" s="3" t="s">
        <v>13</v>
      </c>
      <c r="E834" s="3">
        <v>1</v>
      </c>
      <c r="F834" s="3">
        <v>178</v>
      </c>
      <c r="G834" s="3">
        <v>28</v>
      </c>
      <c r="H834" s="3">
        <v>2</v>
      </c>
      <c r="I834" s="20">
        <v>22000000</v>
      </c>
      <c r="J834" s="20">
        <v>22000000</v>
      </c>
      <c r="K834" s="3">
        <v>0</v>
      </c>
      <c r="L834" s="5">
        <v>1.9841269841269844E-2</v>
      </c>
      <c r="M834">
        <v>3.7689849047287567E-2</v>
      </c>
      <c r="N834">
        <v>2.6677337601707349E-2</v>
      </c>
      <c r="O834">
        <v>0.22857142857142859</v>
      </c>
      <c r="P834">
        <v>1.1111111111111111E-3</v>
      </c>
      <c r="Q834">
        <v>4.0199233151194246E-2</v>
      </c>
      <c r="R834" s="7">
        <v>0</v>
      </c>
      <c r="S834" s="7"/>
      <c r="T834" s="3">
        <v>2203</v>
      </c>
      <c r="U834" s="3">
        <v>40.630000000000003</v>
      </c>
      <c r="V834" s="3">
        <v>9.09</v>
      </c>
      <c r="W834" s="3">
        <v>0</v>
      </c>
      <c r="X834" s="3">
        <v>4.58</v>
      </c>
      <c r="Y834" s="3">
        <v>1.18</v>
      </c>
      <c r="Z834" s="3">
        <v>0.2</v>
      </c>
      <c r="AA834" s="3">
        <v>0</v>
      </c>
      <c r="AB834" s="3">
        <v>0.08</v>
      </c>
      <c r="AC834" s="3">
        <v>1.39</v>
      </c>
      <c r="AD834" s="3">
        <v>44.12</v>
      </c>
      <c r="AE834" s="3">
        <v>0.16</v>
      </c>
      <c r="AF834" s="3">
        <v>1.27</v>
      </c>
      <c r="AG834" s="3">
        <v>2.08</v>
      </c>
      <c r="AH834" s="3">
        <v>85.81</v>
      </c>
      <c r="AI834" s="3">
        <v>89.2</v>
      </c>
      <c r="AJ834" s="3">
        <v>56.36</v>
      </c>
      <c r="AK834" s="3">
        <v>0.41</v>
      </c>
      <c r="AL834" s="3">
        <v>10.17</v>
      </c>
      <c r="AM834" s="3">
        <v>3.23</v>
      </c>
      <c r="AN834" s="3">
        <v>1.55</v>
      </c>
      <c r="AO834" s="3">
        <v>9.36</v>
      </c>
      <c r="AP834" s="3">
        <v>0.41</v>
      </c>
      <c r="AQ834" s="3">
        <v>1.96</v>
      </c>
    </row>
    <row r="835" spans="1:43">
      <c r="A835" s="2" t="s">
        <v>1214</v>
      </c>
      <c r="B835" s="3" t="s">
        <v>96</v>
      </c>
      <c r="C835" s="2">
        <v>1</v>
      </c>
      <c r="D835" s="3" t="s">
        <v>27</v>
      </c>
      <c r="E835" s="3">
        <v>0</v>
      </c>
      <c r="F835" s="3">
        <v>181</v>
      </c>
      <c r="G835" s="3">
        <v>26</v>
      </c>
      <c r="H835" s="3">
        <v>4</v>
      </c>
      <c r="I835" s="18">
        <v>7500000</v>
      </c>
      <c r="J835" s="18">
        <v>7500000</v>
      </c>
      <c r="K835" s="3">
        <v>0</v>
      </c>
      <c r="L835" s="2">
        <v>3.4965034965034965E-3</v>
      </c>
      <c r="M835">
        <v>5.3288671873289164E-3</v>
      </c>
      <c r="N835">
        <v>4.1666666666666666E-3</v>
      </c>
      <c r="O835">
        <v>5.3333333333333337E-2</v>
      </c>
      <c r="P835">
        <v>3.8461538461538462E-4</v>
      </c>
      <c r="Q835">
        <v>7.6761954300235613E-3</v>
      </c>
      <c r="R835" s="7">
        <v>0</v>
      </c>
      <c r="S835" s="7">
        <v>31742</v>
      </c>
      <c r="T835" s="3">
        <v>2630</v>
      </c>
      <c r="U835" s="3">
        <v>36.11</v>
      </c>
      <c r="V835" s="3">
        <v>0</v>
      </c>
      <c r="W835" s="3">
        <v>0.03</v>
      </c>
      <c r="X835" s="3">
        <v>2.4</v>
      </c>
      <c r="Y835" s="3">
        <v>1.1599999999999999</v>
      </c>
      <c r="Z835" s="3">
        <v>7.0000000000000007E-2</v>
      </c>
      <c r="AA835" s="3">
        <v>0</v>
      </c>
      <c r="AB835" s="3">
        <v>0.21</v>
      </c>
      <c r="AC835" s="3">
        <v>2.02</v>
      </c>
      <c r="AD835" s="3">
        <v>37.29</v>
      </c>
      <c r="AE835" s="3">
        <v>0.03</v>
      </c>
      <c r="AF835" s="3">
        <v>0.96</v>
      </c>
      <c r="AG835" s="3">
        <v>1.88</v>
      </c>
      <c r="AH835" s="3">
        <v>74.05</v>
      </c>
      <c r="AI835" s="3">
        <v>78.06</v>
      </c>
      <c r="AJ835" s="3">
        <v>57.14</v>
      </c>
      <c r="AK835" s="3">
        <v>0.34</v>
      </c>
      <c r="AL835" s="3">
        <v>0.86</v>
      </c>
      <c r="AM835" s="3">
        <v>1.03</v>
      </c>
      <c r="AN835" s="3">
        <v>0.24</v>
      </c>
      <c r="AO835" s="3">
        <v>0.96</v>
      </c>
      <c r="AP835" s="3">
        <v>0.03</v>
      </c>
      <c r="AQ835" s="3">
        <v>0</v>
      </c>
    </row>
    <row r="836" spans="1:43">
      <c r="A836" s="2" t="s">
        <v>1215</v>
      </c>
      <c r="B836" s="3" t="s">
        <v>138</v>
      </c>
      <c r="C836" s="2">
        <v>1</v>
      </c>
      <c r="D836" s="3" t="s">
        <v>147</v>
      </c>
      <c r="E836" s="3">
        <v>1</v>
      </c>
      <c r="F836" s="3">
        <v>177</v>
      </c>
      <c r="G836" s="3">
        <v>22</v>
      </c>
      <c r="H836" s="3">
        <v>2</v>
      </c>
      <c r="I836" s="18">
        <v>2000000</v>
      </c>
      <c r="J836" s="18">
        <v>2000000</v>
      </c>
      <c r="K836" s="3">
        <v>0</v>
      </c>
      <c r="L836" s="6">
        <v>3.178639542275906E-4</v>
      </c>
      <c r="M836">
        <v>6.5548798598231376E-4</v>
      </c>
      <c r="N836">
        <v>2.3083185089764035E-4</v>
      </c>
      <c r="O836">
        <v>3.9215686274509803E-3</v>
      </c>
      <c r="P836">
        <v>0</v>
      </c>
      <c r="Q836">
        <v>9.8338198095484814E-4</v>
      </c>
      <c r="R836" s="7">
        <v>0</v>
      </c>
      <c r="S836" s="7">
        <v>0</v>
      </c>
      <c r="T836" s="3">
        <v>696</v>
      </c>
      <c r="U836" s="3">
        <v>31.82</v>
      </c>
      <c r="V836" s="3">
        <v>20</v>
      </c>
      <c r="W836" s="3">
        <v>0</v>
      </c>
      <c r="X836" s="3">
        <v>3.1</v>
      </c>
      <c r="Y836" s="3">
        <v>0.91</v>
      </c>
      <c r="Z836" s="3">
        <v>0</v>
      </c>
      <c r="AA836" s="3">
        <v>0</v>
      </c>
      <c r="AB836" s="3">
        <v>0.13</v>
      </c>
      <c r="AC836" s="3">
        <v>2.2000000000000002</v>
      </c>
      <c r="AD836" s="3">
        <v>29.41</v>
      </c>
      <c r="AE836" s="3">
        <v>0.13</v>
      </c>
      <c r="AF836" s="3">
        <v>2.0699999999999998</v>
      </c>
      <c r="AG836" s="3">
        <v>8.92</v>
      </c>
      <c r="AH836" s="3">
        <v>78.14</v>
      </c>
      <c r="AI836" s="3">
        <v>83.44</v>
      </c>
      <c r="AJ836" s="3">
        <v>100</v>
      </c>
      <c r="AK836" s="3">
        <v>0.26</v>
      </c>
      <c r="AL836" s="3">
        <v>1.42</v>
      </c>
      <c r="AM836" s="3">
        <v>2.2000000000000002</v>
      </c>
      <c r="AN836" s="3">
        <v>0.39</v>
      </c>
      <c r="AO836" s="3">
        <v>3.62</v>
      </c>
      <c r="AP836" s="3">
        <v>0</v>
      </c>
      <c r="AQ836" s="3">
        <v>0</v>
      </c>
    </row>
    <row r="837" spans="1:43">
      <c r="A837" s="2" t="s">
        <v>1216</v>
      </c>
      <c r="B837" s="3" t="s">
        <v>46</v>
      </c>
      <c r="C837" s="2">
        <v>3</v>
      </c>
      <c r="D837" s="3" t="s">
        <v>45</v>
      </c>
      <c r="E837" s="3">
        <v>1</v>
      </c>
      <c r="F837" s="3">
        <v>178</v>
      </c>
      <c r="G837" s="3">
        <v>27</v>
      </c>
      <c r="H837" s="3">
        <v>3</v>
      </c>
      <c r="I837" s="18">
        <v>16000000</v>
      </c>
      <c r="J837" s="18">
        <v>16000000</v>
      </c>
      <c r="K837" s="3">
        <v>0</v>
      </c>
      <c r="L837" s="3">
        <v>3.2967032967032968E-2</v>
      </c>
      <c r="M837">
        <v>0.11404817791336984</v>
      </c>
      <c r="N837">
        <v>6.6666666666666666E-2</v>
      </c>
      <c r="O837">
        <v>0.95833333333333337</v>
      </c>
      <c r="P837">
        <v>0</v>
      </c>
      <c r="Q837">
        <v>0.16104954931586832</v>
      </c>
      <c r="R837" s="7">
        <v>0</v>
      </c>
      <c r="S837" s="7">
        <v>0</v>
      </c>
      <c r="T837" s="3">
        <v>1925</v>
      </c>
      <c r="U837" s="3">
        <v>35.590000000000003</v>
      </c>
      <c r="V837" s="3">
        <v>7.69</v>
      </c>
      <c r="W837" s="3">
        <v>0.09</v>
      </c>
      <c r="X837" s="3">
        <v>5.28</v>
      </c>
      <c r="Y837" s="3">
        <v>1.1200000000000001</v>
      </c>
      <c r="Z837" s="3">
        <v>0.14000000000000001</v>
      </c>
      <c r="AA837" s="3">
        <v>0</v>
      </c>
      <c r="AB837" s="3">
        <v>0</v>
      </c>
      <c r="AC837" s="3">
        <v>0.51</v>
      </c>
      <c r="AD837" s="3">
        <v>18.18</v>
      </c>
      <c r="AE837" s="3">
        <v>0.09</v>
      </c>
      <c r="AF837" s="3">
        <v>5.05</v>
      </c>
      <c r="AG837" s="3">
        <v>5.66</v>
      </c>
      <c r="AH837" s="3">
        <v>82.96</v>
      </c>
      <c r="AI837" s="3">
        <v>90.63</v>
      </c>
      <c r="AJ837" s="3">
        <v>55.38</v>
      </c>
      <c r="AK837" s="3">
        <v>0.56000000000000005</v>
      </c>
      <c r="AL837" s="3">
        <v>5.19</v>
      </c>
      <c r="AM837" s="3">
        <v>3.55</v>
      </c>
      <c r="AN837" s="3">
        <v>0.33</v>
      </c>
      <c r="AO837" s="3">
        <v>9.2100000000000009</v>
      </c>
      <c r="AP837" s="3">
        <v>0</v>
      </c>
      <c r="AQ837" s="3">
        <v>0</v>
      </c>
    </row>
    <row r="838" spans="1:43" ht="15.5">
      <c r="A838" s="2" t="s">
        <v>1217</v>
      </c>
      <c r="B838" s="3" t="s">
        <v>104</v>
      </c>
      <c r="C838" s="2">
        <v>2</v>
      </c>
      <c r="D838" s="3" t="s">
        <v>13</v>
      </c>
      <c r="E838" s="3">
        <v>1</v>
      </c>
      <c r="F838" s="3">
        <v>183</v>
      </c>
      <c r="G838" s="3">
        <v>25</v>
      </c>
      <c r="H838" s="3">
        <v>2</v>
      </c>
      <c r="I838" s="18">
        <v>4000000</v>
      </c>
      <c r="J838" s="18">
        <v>4000000</v>
      </c>
      <c r="K838" s="3">
        <v>0</v>
      </c>
      <c r="L838" s="5">
        <v>3.968253968253968E-3</v>
      </c>
      <c r="M838">
        <v>8.3600450975458412E-3</v>
      </c>
      <c r="N838">
        <v>6.1879297173414822E-3</v>
      </c>
      <c r="O838">
        <v>4.5454545454545456E-2</v>
      </c>
      <c r="P838">
        <v>0</v>
      </c>
      <c r="Q838">
        <v>9.8100311410037142E-3</v>
      </c>
      <c r="R838" s="7">
        <v>0</v>
      </c>
      <c r="S838" s="7">
        <v>28591.384615384617</v>
      </c>
      <c r="T838" s="3">
        <v>959</v>
      </c>
      <c r="U838" s="3">
        <v>45.45</v>
      </c>
      <c r="V838" s="3">
        <v>20</v>
      </c>
      <c r="W838" s="3">
        <v>0</v>
      </c>
      <c r="X838" s="3">
        <v>4.13</v>
      </c>
      <c r="Y838" s="3">
        <v>1.5</v>
      </c>
      <c r="Z838" s="3">
        <v>0.19</v>
      </c>
      <c r="AA838" s="3">
        <v>0</v>
      </c>
      <c r="AB838" s="3">
        <v>0.28000000000000003</v>
      </c>
      <c r="AC838" s="3">
        <v>1.78</v>
      </c>
      <c r="AD838" s="3">
        <v>47.37</v>
      </c>
      <c r="AE838" s="3">
        <v>0.09</v>
      </c>
      <c r="AF838" s="3">
        <v>1.1299999999999999</v>
      </c>
      <c r="AG838" s="3">
        <v>2.82</v>
      </c>
      <c r="AH838" s="3">
        <v>81.489999999999995</v>
      </c>
      <c r="AI838" s="3">
        <v>84.1</v>
      </c>
      <c r="AJ838" s="3">
        <v>64</v>
      </c>
      <c r="AK838" s="3">
        <v>0.19</v>
      </c>
      <c r="AL838" s="3">
        <v>6.76</v>
      </c>
      <c r="AM838" s="3">
        <v>1.6</v>
      </c>
      <c r="AN838" s="3">
        <v>0.94</v>
      </c>
      <c r="AO838" s="3">
        <v>7.32</v>
      </c>
      <c r="AP838" s="3">
        <v>0.19</v>
      </c>
      <c r="AQ838" s="3">
        <v>0.19</v>
      </c>
    </row>
    <row r="839" spans="1:43" ht="15.5">
      <c r="A839" s="2" t="s">
        <v>1218</v>
      </c>
      <c r="B839" s="3" t="s">
        <v>156</v>
      </c>
      <c r="C839" s="2">
        <v>2</v>
      </c>
      <c r="D839" s="3" t="s">
        <v>45</v>
      </c>
      <c r="E839" s="3">
        <v>1</v>
      </c>
      <c r="F839" s="3">
        <v>184</v>
      </c>
      <c r="G839" s="3">
        <v>30</v>
      </c>
      <c r="H839" s="3">
        <v>2</v>
      </c>
      <c r="I839" s="18">
        <v>2000000</v>
      </c>
      <c r="J839" s="18">
        <v>2000000</v>
      </c>
      <c r="K839" s="3">
        <v>0</v>
      </c>
      <c r="L839" s="5">
        <v>3.968253968253968E-3</v>
      </c>
      <c r="M839">
        <v>8.1451071112295451E-3</v>
      </c>
      <c r="N839">
        <v>3.4027777777777776E-3</v>
      </c>
      <c r="O839">
        <v>0.125</v>
      </c>
      <c r="P839">
        <v>0</v>
      </c>
      <c r="Q839">
        <v>1.779806955074504E-2</v>
      </c>
      <c r="R839" s="7">
        <v>0</v>
      </c>
      <c r="S839" s="9">
        <v>0</v>
      </c>
      <c r="T839" s="3">
        <v>1598</v>
      </c>
      <c r="U839" s="3">
        <v>21.65</v>
      </c>
      <c r="V839" s="3">
        <v>36.36</v>
      </c>
      <c r="W839" s="3">
        <v>0.17</v>
      </c>
      <c r="X839" s="3">
        <v>3.66</v>
      </c>
      <c r="Y839" s="3">
        <v>1.1299999999999999</v>
      </c>
      <c r="Z839" s="3">
        <v>0.23</v>
      </c>
      <c r="AA839" s="3">
        <v>0</v>
      </c>
      <c r="AB839" s="3">
        <v>0.06</v>
      </c>
      <c r="AC839" s="3">
        <v>1.01</v>
      </c>
      <c r="AD839" s="3">
        <v>38.89</v>
      </c>
      <c r="AE839" s="3">
        <v>0.06</v>
      </c>
      <c r="AF839" s="3">
        <v>2.08</v>
      </c>
      <c r="AG839" s="3">
        <v>4.84</v>
      </c>
      <c r="AH839" s="3">
        <v>80.39</v>
      </c>
      <c r="AI839" s="3">
        <v>85.55</v>
      </c>
      <c r="AJ839" s="3">
        <v>28.57</v>
      </c>
      <c r="AK839" s="3">
        <v>0.45</v>
      </c>
      <c r="AL839" s="3">
        <v>2.37</v>
      </c>
      <c r="AM839" s="3">
        <v>1.86</v>
      </c>
      <c r="AN839" s="3">
        <v>0.45</v>
      </c>
      <c r="AO839" s="3">
        <v>4.96</v>
      </c>
      <c r="AP839" s="3">
        <v>0</v>
      </c>
      <c r="AQ839" s="3">
        <v>0</v>
      </c>
    </row>
    <row r="840" spans="1:43" ht="15.5">
      <c r="A840" s="2" t="s">
        <v>1219</v>
      </c>
      <c r="B840" s="3" t="s">
        <v>167</v>
      </c>
      <c r="C840" s="2">
        <v>2</v>
      </c>
      <c r="D840" s="3" t="s">
        <v>21</v>
      </c>
      <c r="E840" s="3">
        <v>0</v>
      </c>
      <c r="F840" s="3">
        <v>175</v>
      </c>
      <c r="G840" s="3">
        <v>25</v>
      </c>
      <c r="H840" s="3">
        <v>1</v>
      </c>
      <c r="I840" s="20">
        <v>5000000</v>
      </c>
      <c r="J840" s="20">
        <v>5000000</v>
      </c>
      <c r="K840" s="3">
        <v>0</v>
      </c>
      <c r="L840" s="5">
        <v>3.968253968253968E-3</v>
      </c>
      <c r="M840">
        <v>1.0455646405739427E-2</v>
      </c>
      <c r="N840">
        <v>6.5359477124183009E-3</v>
      </c>
      <c r="O840">
        <v>0.1111111111111111</v>
      </c>
      <c r="P840">
        <v>0</v>
      </c>
      <c r="Q840">
        <v>1.6352405859030358E-2</v>
      </c>
      <c r="R840" s="7">
        <v>0</v>
      </c>
      <c r="S840" s="7"/>
      <c r="T840" s="3">
        <v>2232</v>
      </c>
      <c r="U840" s="3">
        <v>15.79</v>
      </c>
      <c r="V840" s="3">
        <v>0</v>
      </c>
      <c r="W840" s="3">
        <v>0.24</v>
      </c>
      <c r="X840" s="3">
        <v>4.2699999999999996</v>
      </c>
      <c r="Y840" s="3">
        <v>1.98</v>
      </c>
      <c r="Z840" s="3">
        <v>0.32</v>
      </c>
      <c r="AA840" s="3">
        <v>0</v>
      </c>
      <c r="AB840" s="3">
        <v>0.04</v>
      </c>
      <c r="AC840" s="3">
        <v>1.29</v>
      </c>
      <c r="AD840" s="3">
        <v>28.13</v>
      </c>
      <c r="AE840" s="3">
        <v>0.28000000000000003</v>
      </c>
      <c r="AF840" s="3">
        <v>0.81</v>
      </c>
      <c r="AG840" s="3">
        <v>2.58</v>
      </c>
      <c r="AH840" s="3">
        <v>87.68</v>
      </c>
      <c r="AI840" s="3">
        <v>90.07</v>
      </c>
      <c r="AJ840" s="3">
        <v>74.84</v>
      </c>
      <c r="AK840" s="3">
        <v>0.52</v>
      </c>
      <c r="AL840" s="3">
        <v>9.11</v>
      </c>
      <c r="AM840" s="3">
        <v>2.74</v>
      </c>
      <c r="AN840" s="3">
        <v>1.53</v>
      </c>
      <c r="AO840" s="3">
        <v>8.7100000000000009</v>
      </c>
      <c r="AP840" s="3">
        <v>1.41</v>
      </c>
      <c r="AQ840" s="3">
        <v>2.38</v>
      </c>
    </row>
    <row r="841" spans="1:43" ht="15.5">
      <c r="A841" s="2" t="s">
        <v>1220</v>
      </c>
      <c r="B841" s="3" t="s">
        <v>114</v>
      </c>
      <c r="C841" s="2">
        <v>2</v>
      </c>
      <c r="D841" s="3" t="s">
        <v>108</v>
      </c>
      <c r="E841" s="3">
        <v>0</v>
      </c>
      <c r="F841" s="3">
        <v>186</v>
      </c>
      <c r="G841" s="3">
        <v>29</v>
      </c>
      <c r="H841" s="3">
        <v>4</v>
      </c>
      <c r="I841" s="18">
        <v>20000000</v>
      </c>
      <c r="J841" s="18">
        <v>20000000</v>
      </c>
      <c r="K841" s="3">
        <v>0</v>
      </c>
      <c r="L841" s="5">
        <v>7.1428571428571425E-2</v>
      </c>
      <c r="M841">
        <v>0.11652582034071131</v>
      </c>
      <c r="N841">
        <v>6.6964285714285712E-2</v>
      </c>
      <c r="O841">
        <v>2</v>
      </c>
      <c r="P841">
        <v>1.6666666666666666E-3</v>
      </c>
      <c r="Q841">
        <v>0.27407000079002952</v>
      </c>
      <c r="R841" s="7">
        <v>683385</v>
      </c>
      <c r="S841" s="7">
        <v>606130</v>
      </c>
      <c r="T841" s="3">
        <v>2180</v>
      </c>
      <c r="U841" s="3">
        <v>43.88</v>
      </c>
      <c r="V841" s="3">
        <v>14.29</v>
      </c>
      <c r="W841" s="3">
        <v>0.17</v>
      </c>
      <c r="X841" s="3">
        <v>4.42</v>
      </c>
      <c r="Y841" s="3">
        <v>1.36</v>
      </c>
      <c r="Z841" s="3">
        <v>0.28999999999999998</v>
      </c>
      <c r="AA841" s="3">
        <v>0</v>
      </c>
      <c r="AB841" s="3">
        <v>0.04</v>
      </c>
      <c r="AC841" s="3">
        <v>0.66</v>
      </c>
      <c r="AD841" s="3">
        <v>37.5</v>
      </c>
      <c r="AE841" s="3">
        <v>0.17</v>
      </c>
      <c r="AF841" s="3">
        <v>0.99</v>
      </c>
      <c r="AG841" s="3">
        <v>0.78</v>
      </c>
      <c r="AH841" s="3">
        <v>85.2</v>
      </c>
      <c r="AI841" s="3">
        <v>89.03</v>
      </c>
      <c r="AJ841" s="3">
        <v>55.43</v>
      </c>
      <c r="AK841" s="3">
        <v>0.21</v>
      </c>
      <c r="AL841" s="3">
        <v>7.89</v>
      </c>
      <c r="AM841" s="3">
        <v>1.69</v>
      </c>
      <c r="AN841" s="3">
        <v>1.1599999999999999</v>
      </c>
      <c r="AO841" s="3">
        <v>7.84</v>
      </c>
      <c r="AP841" s="3">
        <v>0.12</v>
      </c>
      <c r="AQ841" s="3">
        <v>0.21</v>
      </c>
    </row>
    <row r="842" spans="1:43">
      <c r="A842" s="2" t="s">
        <v>1221</v>
      </c>
      <c r="B842" s="3" t="s">
        <v>149</v>
      </c>
      <c r="C842" s="2">
        <v>3</v>
      </c>
      <c r="D842" s="3" t="s">
        <v>13</v>
      </c>
      <c r="E842" s="3">
        <v>1</v>
      </c>
      <c r="F842" s="3">
        <v>194</v>
      </c>
      <c r="G842" s="3">
        <v>27</v>
      </c>
      <c r="H842" s="3">
        <v>3</v>
      </c>
      <c r="I842" s="18">
        <v>12000000</v>
      </c>
      <c r="J842" s="18">
        <v>12000000</v>
      </c>
      <c r="K842" s="3">
        <v>0</v>
      </c>
      <c r="L842" s="3">
        <v>1.0989010989010988E-2</v>
      </c>
      <c r="M842">
        <v>9.7566717941157177E-2</v>
      </c>
      <c r="N842">
        <v>2.5416666666666667E-2</v>
      </c>
      <c r="O842">
        <v>1.1428571428571428</v>
      </c>
      <c r="P842">
        <v>0</v>
      </c>
      <c r="Q842">
        <v>0.18819470511947528</v>
      </c>
      <c r="R842" s="7">
        <v>0</v>
      </c>
      <c r="S842" s="7">
        <v>0</v>
      </c>
      <c r="T842" s="3">
        <v>2531</v>
      </c>
      <c r="U842" s="3">
        <v>57.63</v>
      </c>
      <c r="V842" s="3">
        <v>50</v>
      </c>
      <c r="W842" s="3">
        <v>0.39</v>
      </c>
      <c r="X842" s="3">
        <v>5.37</v>
      </c>
      <c r="Y842" s="3">
        <v>0.82</v>
      </c>
      <c r="Z842" s="3">
        <v>0.18</v>
      </c>
      <c r="AA842" s="3">
        <v>0</v>
      </c>
      <c r="AB842" s="3">
        <v>0</v>
      </c>
      <c r="AC842" s="3">
        <v>0.11</v>
      </c>
      <c r="AD842" s="3">
        <v>33.33</v>
      </c>
      <c r="AE842" s="3">
        <v>0</v>
      </c>
      <c r="AF842" s="3">
        <v>0.14000000000000001</v>
      </c>
      <c r="AG842" s="3">
        <v>0.21</v>
      </c>
      <c r="AH842" s="3">
        <v>91.17</v>
      </c>
      <c r="AI842" s="3">
        <v>94.16</v>
      </c>
      <c r="AJ842" s="3">
        <v>63.89</v>
      </c>
      <c r="AK842" s="3">
        <v>0</v>
      </c>
      <c r="AL842" s="3">
        <v>8.85</v>
      </c>
      <c r="AM842" s="3">
        <v>0.6</v>
      </c>
      <c r="AN842" s="3">
        <v>0.64</v>
      </c>
      <c r="AO842" s="3">
        <v>12.73</v>
      </c>
      <c r="AP842" s="3">
        <v>0</v>
      </c>
      <c r="AQ842" s="3">
        <v>0</v>
      </c>
    </row>
    <row r="843" spans="1:43">
      <c r="A843" s="2" t="s">
        <v>1222</v>
      </c>
      <c r="B843" s="3" t="s">
        <v>15</v>
      </c>
      <c r="C843" s="2">
        <v>1</v>
      </c>
      <c r="D843" s="3" t="s">
        <v>13</v>
      </c>
      <c r="E843" s="3">
        <v>0</v>
      </c>
      <c r="F843" s="3">
        <v>179</v>
      </c>
      <c r="G843" s="3">
        <v>26</v>
      </c>
      <c r="H843" s="3">
        <v>2</v>
      </c>
      <c r="I843" s="18">
        <v>30000000</v>
      </c>
      <c r="J843" s="18">
        <v>30000000</v>
      </c>
      <c r="K843" s="3">
        <v>0</v>
      </c>
      <c r="L843" s="6">
        <v>2.5429116338207248E-3</v>
      </c>
      <c r="M843">
        <v>1.4027890273342589E-2</v>
      </c>
      <c r="N843">
        <v>6.039915966386554E-3</v>
      </c>
      <c r="O843">
        <v>0.19444444444444445</v>
      </c>
      <c r="P843">
        <v>4.1666666666666669E-4</v>
      </c>
      <c r="Q843">
        <v>2.9051129149676964E-2</v>
      </c>
      <c r="R843" s="7">
        <v>164412</v>
      </c>
      <c r="S843" s="7">
        <v>167164</v>
      </c>
      <c r="T843" s="3">
        <v>2952</v>
      </c>
      <c r="U843" s="3">
        <v>34.479999999999997</v>
      </c>
      <c r="V843" s="3">
        <v>15.38</v>
      </c>
      <c r="W843" s="3">
        <v>0.06</v>
      </c>
      <c r="X843" s="3">
        <v>1.86</v>
      </c>
      <c r="Y843" s="3">
        <v>1.1299999999999999</v>
      </c>
      <c r="Z843" s="3">
        <v>0.12</v>
      </c>
      <c r="AA843" s="3">
        <v>0</v>
      </c>
      <c r="AB843" s="3">
        <v>0.4</v>
      </c>
      <c r="AC843" s="3">
        <v>2.5</v>
      </c>
      <c r="AD843" s="3">
        <v>53.66</v>
      </c>
      <c r="AE843" s="3">
        <v>0.21</v>
      </c>
      <c r="AF843" s="3">
        <v>2.44</v>
      </c>
      <c r="AG843" s="3">
        <v>3.51</v>
      </c>
      <c r="AH843" s="3">
        <v>76.55</v>
      </c>
      <c r="AI843" s="3">
        <v>81.78</v>
      </c>
      <c r="AJ843" s="3">
        <v>54.35</v>
      </c>
      <c r="AK843" s="3">
        <v>0.7</v>
      </c>
      <c r="AL843" s="3">
        <v>2.77</v>
      </c>
      <c r="AM843" s="3">
        <v>2.5299999999999998</v>
      </c>
      <c r="AN843" s="3">
        <v>0.98</v>
      </c>
      <c r="AO843" s="3">
        <v>3.93</v>
      </c>
      <c r="AP843" s="3">
        <v>0.09</v>
      </c>
      <c r="AQ843" s="3">
        <v>0.03</v>
      </c>
    </row>
    <row r="844" spans="1:43">
      <c r="A844" s="3" t="s">
        <v>399</v>
      </c>
      <c r="B844" s="3" t="s">
        <v>118</v>
      </c>
      <c r="C844" s="2">
        <v>1</v>
      </c>
      <c r="D844" s="3" t="s">
        <v>24</v>
      </c>
      <c r="E844" s="3">
        <v>1</v>
      </c>
      <c r="F844" s="3">
        <v>186</v>
      </c>
      <c r="G844" s="3">
        <v>29</v>
      </c>
      <c r="H844" s="3">
        <v>2</v>
      </c>
      <c r="I844" s="20">
        <v>3000000</v>
      </c>
      <c r="J844" s="20">
        <v>3000000</v>
      </c>
      <c r="K844" s="3">
        <v>0</v>
      </c>
      <c r="L844" s="6">
        <v>6.3572790845518119E-4</v>
      </c>
      <c r="M844">
        <v>0.17404308024650469</v>
      </c>
      <c r="N844">
        <v>0.1111111111111111</v>
      </c>
      <c r="O844">
        <v>3.0833333333333335</v>
      </c>
      <c r="P844">
        <v>0.01</v>
      </c>
      <c r="Q844">
        <v>0.41175476314595622</v>
      </c>
      <c r="R844" s="7">
        <v>278067</v>
      </c>
      <c r="S844" s="12"/>
      <c r="T844" s="3">
        <v>1390</v>
      </c>
      <c r="U844" s="3">
        <v>31.03</v>
      </c>
      <c r="V844" s="3">
        <v>0</v>
      </c>
      <c r="W844" s="3">
        <v>0</v>
      </c>
      <c r="X844" s="3">
        <v>2.2000000000000002</v>
      </c>
      <c r="Y844" s="3">
        <v>1.94</v>
      </c>
      <c r="Z844" s="3">
        <v>0</v>
      </c>
      <c r="AA844" s="3">
        <v>0</v>
      </c>
      <c r="AB844" s="3">
        <v>0.19</v>
      </c>
      <c r="AC844" s="3">
        <v>2.65</v>
      </c>
      <c r="AD844" s="3">
        <v>36.590000000000003</v>
      </c>
      <c r="AE844" s="3">
        <v>0</v>
      </c>
      <c r="AF844" s="3">
        <v>1.23</v>
      </c>
      <c r="AG844" s="3">
        <v>1.68</v>
      </c>
      <c r="AH844" s="3">
        <v>73.88</v>
      </c>
      <c r="AI844" s="3">
        <v>77.540000000000006</v>
      </c>
      <c r="AJ844" s="3">
        <v>46.67</v>
      </c>
      <c r="AK844" s="3">
        <v>0.45</v>
      </c>
      <c r="AL844" s="3">
        <v>1.94</v>
      </c>
      <c r="AM844" s="3">
        <v>1.23</v>
      </c>
      <c r="AN844" s="3">
        <v>0.32</v>
      </c>
      <c r="AO844" s="3">
        <v>1.62</v>
      </c>
      <c r="AP844" s="3">
        <v>0</v>
      </c>
      <c r="AQ844" s="3">
        <v>0</v>
      </c>
    </row>
    <row r="845" spans="1:43" ht="15.5">
      <c r="A845" s="3" t="s">
        <v>154</v>
      </c>
      <c r="B845" s="3" t="s">
        <v>155</v>
      </c>
      <c r="C845" s="2">
        <v>3</v>
      </c>
      <c r="D845" s="3" t="s">
        <v>24</v>
      </c>
      <c r="E845" s="3">
        <v>1</v>
      </c>
      <c r="F845" s="3">
        <v>174</v>
      </c>
      <c r="G845" s="3">
        <v>28</v>
      </c>
      <c r="H845" s="3">
        <v>2</v>
      </c>
      <c r="I845" s="18">
        <v>5000000</v>
      </c>
      <c r="J845" s="18">
        <v>5000000</v>
      </c>
      <c r="K845" s="3">
        <v>0</v>
      </c>
      <c r="L845" s="3">
        <v>1.0989010989010988E-2</v>
      </c>
      <c r="M845">
        <v>2.0459984227283652E-3</v>
      </c>
      <c r="N845">
        <v>1.1573268360598678E-3</v>
      </c>
      <c r="O845">
        <v>1.5306122448979591E-2</v>
      </c>
      <c r="P845">
        <v>0</v>
      </c>
      <c r="Q845">
        <v>2.8675946117644722E-3</v>
      </c>
      <c r="R845" s="7">
        <v>0</v>
      </c>
      <c r="S845" s="13">
        <v>9080.2857100000001</v>
      </c>
      <c r="T845" s="3">
        <v>2198</v>
      </c>
      <c r="U845" s="3">
        <v>42.86</v>
      </c>
      <c r="V845" s="3">
        <v>0</v>
      </c>
      <c r="W845" s="3">
        <v>0.25</v>
      </c>
      <c r="X845" s="3">
        <v>4.63</v>
      </c>
      <c r="Y845" s="3">
        <v>0.49</v>
      </c>
      <c r="Z845" s="3">
        <v>0.04</v>
      </c>
      <c r="AA845" s="3">
        <v>0</v>
      </c>
      <c r="AB845" s="3">
        <v>0.04</v>
      </c>
      <c r="AC845" s="3">
        <v>0.25</v>
      </c>
      <c r="AD845" s="3">
        <v>33.33</v>
      </c>
      <c r="AE845" s="3">
        <v>0.04</v>
      </c>
      <c r="AF845" s="3">
        <v>2.78</v>
      </c>
      <c r="AG845" s="3">
        <v>1.43</v>
      </c>
      <c r="AH845" s="3">
        <v>81.97</v>
      </c>
      <c r="AI845" s="3">
        <v>88.61</v>
      </c>
      <c r="AJ845" s="3">
        <v>51.85</v>
      </c>
      <c r="AK845" s="3">
        <v>0.33</v>
      </c>
      <c r="AL845" s="3">
        <v>4.95</v>
      </c>
      <c r="AM845" s="3">
        <v>2.91</v>
      </c>
      <c r="AN845" s="3">
        <v>0.61</v>
      </c>
      <c r="AO845" s="3">
        <v>7.94</v>
      </c>
      <c r="AP845" s="3">
        <v>0.12</v>
      </c>
      <c r="AQ845" s="3">
        <v>0.28999999999999998</v>
      </c>
    </row>
    <row r="846" spans="1:43">
      <c r="A846" s="3" t="s">
        <v>260</v>
      </c>
      <c r="B846" s="3" t="s">
        <v>159</v>
      </c>
      <c r="C846" s="2">
        <v>3</v>
      </c>
      <c r="D846" s="3" t="s">
        <v>24</v>
      </c>
      <c r="E846" s="3">
        <v>1</v>
      </c>
      <c r="F846" s="3">
        <v>184</v>
      </c>
      <c r="G846" s="3">
        <v>30</v>
      </c>
      <c r="H846" s="3">
        <v>3</v>
      </c>
      <c r="I846" s="20">
        <v>2000000</v>
      </c>
      <c r="J846" s="20">
        <v>2000000</v>
      </c>
      <c r="K846" s="3">
        <v>0</v>
      </c>
      <c r="L846" s="3">
        <v>7.326007326007326E-3</v>
      </c>
      <c r="M846">
        <v>3.2047301540454931E-2</v>
      </c>
      <c r="N846">
        <v>2.7777777777777776E-2</v>
      </c>
      <c r="O846">
        <v>0.14285714285714285</v>
      </c>
      <c r="P846">
        <v>0</v>
      </c>
      <c r="Q846">
        <v>2.81154041595961E-2</v>
      </c>
      <c r="R846" s="7">
        <v>0</v>
      </c>
      <c r="S846" s="7"/>
      <c r="T846" s="3">
        <v>3288</v>
      </c>
      <c r="U846" s="3">
        <v>50.34</v>
      </c>
      <c r="V846" s="3">
        <v>55</v>
      </c>
      <c r="W846" s="3">
        <v>0.22</v>
      </c>
      <c r="X846" s="3">
        <v>5.42</v>
      </c>
      <c r="Y846" s="3">
        <v>0.49</v>
      </c>
      <c r="Z846" s="3">
        <v>0.16</v>
      </c>
      <c r="AA846" s="3">
        <v>0</v>
      </c>
      <c r="AB846" s="3">
        <v>0</v>
      </c>
      <c r="AC846" s="3">
        <v>0.14000000000000001</v>
      </c>
      <c r="AD846" s="3">
        <v>20</v>
      </c>
      <c r="AE846" s="3">
        <v>0</v>
      </c>
      <c r="AF846" s="3">
        <v>0.03</v>
      </c>
      <c r="AG846" s="3">
        <v>0.55000000000000004</v>
      </c>
      <c r="AH846" s="3">
        <v>90.22</v>
      </c>
      <c r="AI846" s="3">
        <v>93.37</v>
      </c>
      <c r="AJ846" s="3">
        <v>56.41</v>
      </c>
      <c r="AK846" s="3">
        <v>0</v>
      </c>
      <c r="AL846" s="3">
        <v>3.89</v>
      </c>
      <c r="AM846" s="3">
        <v>0.3</v>
      </c>
      <c r="AN846" s="3">
        <v>0.3</v>
      </c>
      <c r="AO846" s="3">
        <v>5.64</v>
      </c>
      <c r="AP846" s="3">
        <v>0</v>
      </c>
      <c r="AQ846" s="3">
        <v>0</v>
      </c>
    </row>
    <row r="847" spans="1:43">
      <c r="A847" s="2" t="s">
        <v>1224</v>
      </c>
      <c r="B847" s="3" t="s">
        <v>18</v>
      </c>
      <c r="C847" s="2">
        <v>1</v>
      </c>
      <c r="D847" s="3" t="s">
        <v>45</v>
      </c>
      <c r="E847" s="3">
        <v>1</v>
      </c>
      <c r="F847" s="3">
        <v>179</v>
      </c>
      <c r="G847" s="3">
        <v>22</v>
      </c>
      <c r="H847" s="3">
        <v>4</v>
      </c>
      <c r="I847" s="20">
        <v>50000000</v>
      </c>
      <c r="J847" s="20">
        <v>50000000</v>
      </c>
      <c r="K847" s="3">
        <v>0</v>
      </c>
      <c r="L847" s="2">
        <v>1.3986013986013986E-2</v>
      </c>
      <c r="M847">
        <v>3.3519708725592644E-2</v>
      </c>
      <c r="N847">
        <v>3.7878787878787876E-3</v>
      </c>
      <c r="O847">
        <v>0.25</v>
      </c>
      <c r="P847">
        <v>0</v>
      </c>
      <c r="Q847">
        <v>5.6870169558211559E-2</v>
      </c>
      <c r="R847" s="7"/>
      <c r="S847" s="7">
        <v>0</v>
      </c>
      <c r="T847" s="3">
        <v>1436</v>
      </c>
      <c r="U847" s="3">
        <v>41.38</v>
      </c>
      <c r="V847" s="3">
        <v>0</v>
      </c>
      <c r="W847" s="3">
        <v>0</v>
      </c>
      <c r="X847" s="3">
        <v>2.13</v>
      </c>
      <c r="Y847" s="3">
        <v>1</v>
      </c>
      <c r="Z847" s="3">
        <v>0.13</v>
      </c>
      <c r="AA847" s="3">
        <v>0</v>
      </c>
      <c r="AB847" s="3">
        <v>0.38</v>
      </c>
      <c r="AC847" s="3">
        <v>1.88</v>
      </c>
      <c r="AD847" s="3">
        <v>60</v>
      </c>
      <c r="AE847" s="3">
        <v>0.13</v>
      </c>
      <c r="AF847" s="3">
        <v>4.8899999999999997</v>
      </c>
      <c r="AG847" s="3">
        <v>12.41</v>
      </c>
      <c r="AH847" s="3">
        <v>83.03</v>
      </c>
      <c r="AI847" s="3">
        <v>89.43</v>
      </c>
      <c r="AJ847" s="3">
        <v>41.18</v>
      </c>
      <c r="AK847" s="3">
        <v>0.94</v>
      </c>
      <c r="AL847" s="3">
        <v>1.5</v>
      </c>
      <c r="AM847" s="3">
        <v>4.3899999999999997</v>
      </c>
      <c r="AN847" s="3">
        <v>0.5</v>
      </c>
      <c r="AO847" s="3">
        <v>4.26</v>
      </c>
      <c r="AP847" s="3">
        <v>0</v>
      </c>
      <c r="AQ847" s="3">
        <v>0</v>
      </c>
    </row>
    <row r="848" spans="1:43" ht="15.5">
      <c r="A848" s="2" t="s">
        <v>1226</v>
      </c>
      <c r="B848" s="3" t="s">
        <v>10</v>
      </c>
      <c r="C848" s="2">
        <v>2</v>
      </c>
      <c r="D848" s="3" t="s">
        <v>24</v>
      </c>
      <c r="E848" s="3">
        <v>1</v>
      </c>
      <c r="F848" s="3">
        <v>176</v>
      </c>
      <c r="G848" s="3">
        <v>27</v>
      </c>
      <c r="H848" s="3">
        <v>5</v>
      </c>
      <c r="I848" s="18">
        <v>70000000</v>
      </c>
      <c r="J848" s="18">
        <v>70000000</v>
      </c>
      <c r="K848" s="3">
        <v>0</v>
      </c>
      <c r="L848" s="5">
        <v>7.1428571428571425E-2</v>
      </c>
      <c r="M848">
        <v>2.9648727824204593E-2</v>
      </c>
      <c r="N848">
        <v>2.0416666666666666E-2</v>
      </c>
      <c r="O848">
        <v>0.125</v>
      </c>
      <c r="P848">
        <v>0</v>
      </c>
      <c r="Q848">
        <v>3.2774459335831549E-2</v>
      </c>
      <c r="R848" s="7">
        <v>8226</v>
      </c>
      <c r="S848" s="7">
        <v>20284</v>
      </c>
      <c r="T848" s="3">
        <v>2730</v>
      </c>
      <c r="U848" s="3">
        <v>38.78</v>
      </c>
      <c r="V848" s="3">
        <v>31.25</v>
      </c>
      <c r="W848" s="3">
        <v>0.1</v>
      </c>
      <c r="X848" s="3">
        <v>3.46</v>
      </c>
      <c r="Y848" s="3">
        <v>1.19</v>
      </c>
      <c r="Z848" s="3">
        <v>0.3</v>
      </c>
      <c r="AA848" s="3">
        <v>0.03</v>
      </c>
      <c r="AB848" s="3">
        <v>0.1</v>
      </c>
      <c r="AC848" s="3">
        <v>0.66</v>
      </c>
      <c r="AD848" s="3">
        <v>30</v>
      </c>
      <c r="AE848" s="3">
        <v>0.13</v>
      </c>
      <c r="AF848" s="3">
        <v>1.25</v>
      </c>
      <c r="AG848" s="3">
        <v>1.05</v>
      </c>
      <c r="AH848" s="3">
        <v>86.87</v>
      </c>
      <c r="AI848" s="3">
        <v>91.12</v>
      </c>
      <c r="AJ848" s="3">
        <v>55.56</v>
      </c>
      <c r="AK848" s="3">
        <v>0.36</v>
      </c>
      <c r="AL848" s="3">
        <v>10.09</v>
      </c>
      <c r="AM848" s="3">
        <v>2.8</v>
      </c>
      <c r="AN848" s="3">
        <v>2.08</v>
      </c>
      <c r="AO848" s="3">
        <v>8.57</v>
      </c>
      <c r="AP848" s="3">
        <v>1.22</v>
      </c>
      <c r="AQ848" s="3">
        <v>2.87</v>
      </c>
    </row>
    <row r="849" spans="1:43">
      <c r="A849" s="2" t="s">
        <v>1228</v>
      </c>
      <c r="B849" s="3" t="s">
        <v>50</v>
      </c>
      <c r="C849" s="2">
        <v>3</v>
      </c>
      <c r="D849" s="3" t="s">
        <v>21</v>
      </c>
      <c r="E849" s="3">
        <v>1</v>
      </c>
      <c r="F849" s="3">
        <v>180</v>
      </c>
      <c r="G849" s="3">
        <v>22</v>
      </c>
      <c r="H849" s="3">
        <v>2</v>
      </c>
      <c r="I849" s="18">
        <v>17000000</v>
      </c>
      <c r="J849" s="18">
        <v>17000000</v>
      </c>
      <c r="K849" s="3">
        <v>0</v>
      </c>
      <c r="L849" s="3">
        <v>1.0989010989010988E-2</v>
      </c>
      <c r="M849">
        <v>7.6831860910672053E-2</v>
      </c>
      <c r="N849">
        <v>6.25E-2</v>
      </c>
      <c r="O849">
        <v>0.2</v>
      </c>
      <c r="P849">
        <v>5.0000000000000001E-3</v>
      </c>
      <c r="Q849">
        <v>4.5453132366141728E-2</v>
      </c>
      <c r="R849" s="7">
        <v>939787</v>
      </c>
      <c r="S849" s="7">
        <v>2086479</v>
      </c>
      <c r="T849" s="3">
        <v>1937</v>
      </c>
      <c r="U849" s="3">
        <v>36.729999999999997</v>
      </c>
      <c r="V849" s="3">
        <v>0</v>
      </c>
      <c r="W849" s="3">
        <v>0.14000000000000001</v>
      </c>
      <c r="X849" s="3">
        <v>6.32</v>
      </c>
      <c r="Y849" s="3">
        <v>2</v>
      </c>
      <c r="Z849" s="3">
        <v>0.33</v>
      </c>
      <c r="AA849" s="3">
        <v>0</v>
      </c>
      <c r="AB849" s="3">
        <v>0.05</v>
      </c>
      <c r="AC849" s="3">
        <v>0.56000000000000005</v>
      </c>
      <c r="AD849" s="3">
        <v>41.67</v>
      </c>
      <c r="AE849" s="3">
        <v>0</v>
      </c>
      <c r="AF849" s="3">
        <v>1.77</v>
      </c>
      <c r="AG849" s="3">
        <v>4</v>
      </c>
      <c r="AH849" s="3">
        <v>73.02</v>
      </c>
      <c r="AI849" s="3">
        <v>77.849999999999994</v>
      </c>
      <c r="AJ849" s="3">
        <v>47.62</v>
      </c>
      <c r="AK849" s="3">
        <v>0.42</v>
      </c>
      <c r="AL849" s="3">
        <v>5.58</v>
      </c>
      <c r="AM849" s="3">
        <v>2.88</v>
      </c>
      <c r="AN849" s="3">
        <v>1.25</v>
      </c>
      <c r="AO849" s="3">
        <v>7.57</v>
      </c>
      <c r="AP849" s="3">
        <v>0</v>
      </c>
      <c r="AQ849" s="3">
        <v>0</v>
      </c>
    </row>
    <row r="850" spans="1:43">
      <c r="A850" s="2" t="s">
        <v>1230</v>
      </c>
      <c r="B850" s="3" t="s">
        <v>149</v>
      </c>
      <c r="C850" s="2">
        <v>3</v>
      </c>
      <c r="D850" s="3" t="s">
        <v>61</v>
      </c>
      <c r="E850" s="3">
        <v>0</v>
      </c>
      <c r="F850" s="3">
        <v>178</v>
      </c>
      <c r="G850" s="3">
        <v>25</v>
      </c>
      <c r="H850" s="3">
        <v>4</v>
      </c>
      <c r="I850" s="18">
        <v>3000000</v>
      </c>
      <c r="J850" s="18">
        <v>3000000</v>
      </c>
      <c r="K850" s="3">
        <v>0</v>
      </c>
      <c r="L850" s="3">
        <v>9.1575091575091579E-3</v>
      </c>
      <c r="M850">
        <v>9.4210467269202111E-2</v>
      </c>
      <c r="N850">
        <v>8.3333333333333329E-2</v>
      </c>
      <c r="O850">
        <v>0.33333333333333331</v>
      </c>
      <c r="P850">
        <v>0.01</v>
      </c>
      <c r="Q850">
        <v>6.2409366524813006E-2</v>
      </c>
      <c r="R850" s="7">
        <v>0</v>
      </c>
      <c r="S850" s="7">
        <v>470999</v>
      </c>
      <c r="T850" s="3">
        <v>954</v>
      </c>
      <c r="U850" s="3">
        <v>36.36</v>
      </c>
      <c r="V850" s="3">
        <v>0</v>
      </c>
      <c r="W850" s="3">
        <v>0.19</v>
      </c>
      <c r="X850" s="3">
        <v>5.19</v>
      </c>
      <c r="Y850" s="3">
        <v>0.75</v>
      </c>
      <c r="Z850" s="3">
        <v>0.09</v>
      </c>
      <c r="AA850" s="3">
        <v>0</v>
      </c>
      <c r="AB850" s="3">
        <v>0</v>
      </c>
      <c r="AC850" s="3">
        <v>0.94</v>
      </c>
      <c r="AD850" s="3">
        <v>10</v>
      </c>
      <c r="AE850" s="3">
        <v>0</v>
      </c>
      <c r="AF850" s="3">
        <v>2.5499999999999998</v>
      </c>
      <c r="AG850" s="3">
        <v>1.32</v>
      </c>
      <c r="AH850" s="3">
        <v>81.7</v>
      </c>
      <c r="AI850" s="3">
        <v>90.93</v>
      </c>
      <c r="AJ850" s="3">
        <v>53.33</v>
      </c>
      <c r="AK850" s="3">
        <v>0.28000000000000003</v>
      </c>
      <c r="AL850" s="3">
        <v>6.51</v>
      </c>
      <c r="AM850" s="3">
        <v>2.64</v>
      </c>
      <c r="AN850" s="3">
        <v>1.42</v>
      </c>
      <c r="AO850" s="3">
        <v>9.7200000000000006</v>
      </c>
      <c r="AP850" s="3">
        <v>0.19</v>
      </c>
      <c r="AQ850" s="3">
        <v>0.75</v>
      </c>
    </row>
    <row r="851" spans="1:43">
      <c r="A851" s="2" t="s">
        <v>1231</v>
      </c>
      <c r="B851" s="3" t="s">
        <v>26</v>
      </c>
      <c r="C851" s="2">
        <v>1</v>
      </c>
      <c r="D851" s="3" t="s">
        <v>48</v>
      </c>
      <c r="E851" s="3">
        <v>1</v>
      </c>
      <c r="F851" s="3">
        <v>183</v>
      </c>
      <c r="G851" s="3">
        <v>23</v>
      </c>
      <c r="H851" s="3">
        <v>4</v>
      </c>
      <c r="I851" s="20">
        <v>40000000</v>
      </c>
      <c r="J851" s="20">
        <v>40000000</v>
      </c>
      <c r="K851" s="3">
        <v>0</v>
      </c>
      <c r="L851" s="2">
        <v>4.5454545454545456E-2</v>
      </c>
      <c r="M851">
        <v>0.12178364868347628</v>
      </c>
      <c r="N851">
        <v>3.6547619047619044E-2</v>
      </c>
      <c r="O851">
        <v>0.75</v>
      </c>
      <c r="P851">
        <v>0</v>
      </c>
      <c r="Q851">
        <v>0.17914521634174763</v>
      </c>
      <c r="R851" s="7">
        <v>0</v>
      </c>
      <c r="S851" s="7"/>
      <c r="T851" s="3">
        <v>3175</v>
      </c>
      <c r="U851" s="3">
        <v>37.56</v>
      </c>
      <c r="V851" s="3">
        <v>33.33</v>
      </c>
      <c r="W851" s="3">
        <v>0.06</v>
      </c>
      <c r="X851" s="3">
        <v>1.9</v>
      </c>
      <c r="Y851" s="3">
        <v>1.7</v>
      </c>
      <c r="Z851" s="3">
        <v>0.14000000000000001</v>
      </c>
      <c r="AA851" s="3">
        <v>0</v>
      </c>
      <c r="AB851" s="3">
        <v>0.62</v>
      </c>
      <c r="AC851" s="3">
        <v>3</v>
      </c>
      <c r="AD851" s="3">
        <v>47.17</v>
      </c>
      <c r="AE851" s="3">
        <v>0</v>
      </c>
      <c r="AF851" s="3">
        <v>0.62</v>
      </c>
      <c r="AG851" s="3">
        <v>2.1800000000000002</v>
      </c>
      <c r="AH851" s="3">
        <v>78.14</v>
      </c>
      <c r="AI851" s="3">
        <v>80.790000000000006</v>
      </c>
      <c r="AJ851" s="3">
        <v>55</v>
      </c>
      <c r="AK851" s="3">
        <v>0.2</v>
      </c>
      <c r="AL851" s="3">
        <v>1.3</v>
      </c>
      <c r="AM851" s="3">
        <v>1.19</v>
      </c>
      <c r="AN851" s="3">
        <v>0.28000000000000003</v>
      </c>
      <c r="AO851" s="3">
        <v>1.53</v>
      </c>
      <c r="AP851" s="3">
        <v>0.03</v>
      </c>
      <c r="AQ851" s="3">
        <v>0</v>
      </c>
    </row>
    <row r="852" spans="1:43">
      <c r="A852" s="2" t="s">
        <v>1232</v>
      </c>
      <c r="B852" s="3" t="s">
        <v>23</v>
      </c>
      <c r="C852" s="2">
        <v>3</v>
      </c>
      <c r="D852" s="3" t="s">
        <v>45</v>
      </c>
      <c r="E852" s="3">
        <v>1</v>
      </c>
      <c r="F852" s="3">
        <v>190</v>
      </c>
      <c r="G852" s="3">
        <v>24</v>
      </c>
      <c r="H852" s="3">
        <v>4</v>
      </c>
      <c r="I852" s="18">
        <v>25000000</v>
      </c>
      <c r="J852" s="18">
        <v>25000000</v>
      </c>
      <c r="K852" s="3">
        <v>0</v>
      </c>
      <c r="L852" s="3">
        <v>5.4945054945054944E-2</v>
      </c>
      <c r="M852">
        <v>5.0430259600259562E-2</v>
      </c>
      <c r="N852">
        <v>3.5714285714285712E-2</v>
      </c>
      <c r="O852">
        <v>0.23076923076923078</v>
      </c>
      <c r="P852">
        <v>5.0000000000000001E-3</v>
      </c>
      <c r="Q852">
        <v>4.9154673097602297E-2</v>
      </c>
      <c r="R852" s="7">
        <v>16850</v>
      </c>
      <c r="S852" s="7">
        <v>1304063</v>
      </c>
      <c r="T852" s="3">
        <v>2834</v>
      </c>
      <c r="U852" s="3">
        <v>61.14</v>
      </c>
      <c r="V852" s="3">
        <v>25</v>
      </c>
      <c r="W852" s="3">
        <v>0.41</v>
      </c>
      <c r="X852" s="3">
        <v>5.75</v>
      </c>
      <c r="Y852" s="3">
        <v>0.64</v>
      </c>
      <c r="Z852" s="3">
        <v>0.13</v>
      </c>
      <c r="AA852" s="3">
        <v>0.03</v>
      </c>
      <c r="AB852" s="3">
        <v>0.06</v>
      </c>
      <c r="AC852" s="3">
        <v>0.44</v>
      </c>
      <c r="AD852" s="3">
        <v>28.57</v>
      </c>
      <c r="AE852" s="3">
        <v>0.03</v>
      </c>
      <c r="AF852" s="3">
        <v>0.13</v>
      </c>
      <c r="AG852" s="3">
        <v>0.6</v>
      </c>
      <c r="AH852" s="3">
        <v>88.16</v>
      </c>
      <c r="AI852" s="3">
        <v>91.47</v>
      </c>
      <c r="AJ852" s="3">
        <v>63.69</v>
      </c>
      <c r="AK852" s="3">
        <v>0.06</v>
      </c>
      <c r="AL852" s="3">
        <v>4.8600000000000003</v>
      </c>
      <c r="AM852" s="3">
        <v>0.28999999999999998</v>
      </c>
      <c r="AN852" s="3">
        <v>0.25</v>
      </c>
      <c r="AO852" s="3">
        <v>7.88</v>
      </c>
      <c r="AP852" s="3">
        <v>0</v>
      </c>
      <c r="AQ852" s="3">
        <v>0</v>
      </c>
    </row>
    <row r="853" spans="1:43">
      <c r="A853" s="2" t="s">
        <v>1233</v>
      </c>
      <c r="B853" s="3" t="s">
        <v>80</v>
      </c>
      <c r="C853" s="2">
        <v>3</v>
      </c>
      <c r="D853" s="3" t="s">
        <v>110</v>
      </c>
      <c r="E853" s="3">
        <v>0</v>
      </c>
      <c r="F853" s="3">
        <v>173</v>
      </c>
      <c r="G853" s="3">
        <v>30</v>
      </c>
      <c r="H853" s="3">
        <v>2</v>
      </c>
      <c r="I853" s="18">
        <v>13000000</v>
      </c>
      <c r="J853" s="18">
        <v>13000000</v>
      </c>
      <c r="K853" s="3">
        <v>0</v>
      </c>
      <c r="L853" s="3">
        <v>4.3956043956043953E-2</v>
      </c>
      <c r="M853">
        <v>0.19538215111014101</v>
      </c>
      <c r="N853">
        <v>0.14285714285714285</v>
      </c>
      <c r="O853">
        <v>2.2916666666666665</v>
      </c>
      <c r="P853">
        <v>1.2903225806451613E-3</v>
      </c>
      <c r="Q853">
        <v>0.31966648507082213</v>
      </c>
      <c r="R853" s="7">
        <v>340904</v>
      </c>
      <c r="S853" s="7">
        <v>1267042</v>
      </c>
      <c r="T853" s="3">
        <v>2843</v>
      </c>
      <c r="U853" s="3">
        <v>40</v>
      </c>
      <c r="V853" s="3">
        <v>20.83</v>
      </c>
      <c r="W853" s="3">
        <v>0.06</v>
      </c>
      <c r="X853" s="3">
        <v>4.1500000000000004</v>
      </c>
      <c r="Y853" s="3">
        <v>0.85</v>
      </c>
      <c r="Z853" s="3">
        <v>0.19</v>
      </c>
      <c r="AA853" s="3">
        <v>0</v>
      </c>
      <c r="AB853" s="3">
        <v>0</v>
      </c>
      <c r="AC853" s="3">
        <v>0.28000000000000003</v>
      </c>
      <c r="AD853" s="3">
        <v>11.11</v>
      </c>
      <c r="AE853" s="3">
        <v>0.03</v>
      </c>
      <c r="AF853" s="3">
        <v>2.69</v>
      </c>
      <c r="AG853" s="3">
        <v>3.29</v>
      </c>
      <c r="AH853" s="3">
        <v>89.12</v>
      </c>
      <c r="AI853" s="3">
        <v>93.44</v>
      </c>
      <c r="AJ853" s="3">
        <v>70.41</v>
      </c>
      <c r="AK853" s="3">
        <v>0.25</v>
      </c>
      <c r="AL853" s="3">
        <v>8.52</v>
      </c>
      <c r="AM853" s="3">
        <v>3.2</v>
      </c>
      <c r="AN853" s="3">
        <v>0.63</v>
      </c>
      <c r="AO853" s="3">
        <v>11.02</v>
      </c>
      <c r="AP853" s="3">
        <v>0.03</v>
      </c>
      <c r="AQ853" s="3">
        <v>0</v>
      </c>
    </row>
    <row r="854" spans="1:43">
      <c r="A854" s="2" t="s">
        <v>1234</v>
      </c>
      <c r="B854" s="3" t="s">
        <v>20</v>
      </c>
      <c r="C854" s="2">
        <v>3</v>
      </c>
      <c r="D854" s="3" t="s">
        <v>9</v>
      </c>
      <c r="E854" s="3">
        <v>1</v>
      </c>
      <c r="F854" s="3">
        <v>183</v>
      </c>
      <c r="G854" s="3">
        <v>29</v>
      </c>
      <c r="H854" s="3">
        <v>5</v>
      </c>
      <c r="I854" s="20">
        <v>50000000</v>
      </c>
      <c r="J854" s="20">
        <v>50000000</v>
      </c>
      <c r="K854" s="3">
        <v>0</v>
      </c>
      <c r="L854" s="3">
        <v>7.6923076923076927E-2</v>
      </c>
      <c r="M854">
        <v>3.4921827053607602E-3</v>
      </c>
      <c r="N854">
        <v>1.5151515151515152E-3</v>
      </c>
      <c r="O854">
        <v>2.7777777777777776E-2</v>
      </c>
      <c r="P854">
        <v>0</v>
      </c>
      <c r="Q854">
        <v>5.2378916283815522E-3</v>
      </c>
      <c r="R854" s="7">
        <v>0</v>
      </c>
      <c r="S854" s="7"/>
      <c r="T854" s="3">
        <v>2964</v>
      </c>
      <c r="U854" s="3">
        <v>54.29</v>
      </c>
      <c r="V854" s="3">
        <v>25</v>
      </c>
      <c r="W854" s="3">
        <v>0.03</v>
      </c>
      <c r="X854" s="3">
        <v>3.86</v>
      </c>
      <c r="Y854" s="3">
        <v>0.46</v>
      </c>
      <c r="Z854" s="3">
        <v>0.09</v>
      </c>
      <c r="AA854" s="3">
        <v>0</v>
      </c>
      <c r="AB854" s="3">
        <v>0.03</v>
      </c>
      <c r="AC854" s="3">
        <v>0.64</v>
      </c>
      <c r="AD854" s="3">
        <v>19.05</v>
      </c>
      <c r="AE854" s="3">
        <v>0</v>
      </c>
      <c r="AF854" s="3">
        <v>2.19</v>
      </c>
      <c r="AG854" s="3">
        <v>1.97</v>
      </c>
      <c r="AH854" s="3">
        <v>90.15</v>
      </c>
      <c r="AI854" s="3">
        <v>94.65</v>
      </c>
      <c r="AJ854" s="3">
        <v>54.88</v>
      </c>
      <c r="AK854" s="3">
        <v>0.21</v>
      </c>
      <c r="AL854" s="3">
        <v>11.72</v>
      </c>
      <c r="AM854" s="3">
        <v>2.61</v>
      </c>
      <c r="AN854" s="3">
        <v>0.79</v>
      </c>
      <c r="AO854" s="3">
        <v>12.39</v>
      </c>
      <c r="AP854" s="3">
        <v>0.12</v>
      </c>
      <c r="AQ854" s="3">
        <v>0.03</v>
      </c>
    </row>
    <row r="855" spans="1:43">
      <c r="A855" s="2" t="s">
        <v>1235</v>
      </c>
      <c r="B855" s="3" t="s">
        <v>5</v>
      </c>
      <c r="C855" s="2">
        <v>1</v>
      </c>
      <c r="D855" s="3" t="s">
        <v>45</v>
      </c>
      <c r="E855" s="3">
        <v>1</v>
      </c>
      <c r="F855" s="3">
        <v>178</v>
      </c>
      <c r="G855" s="3">
        <v>20</v>
      </c>
      <c r="H855" s="3">
        <v>3</v>
      </c>
      <c r="I855" s="18">
        <v>200000000</v>
      </c>
      <c r="J855" s="18">
        <v>200000000</v>
      </c>
      <c r="K855" s="3">
        <v>0</v>
      </c>
      <c r="L855" s="2">
        <v>0.18181818181818182</v>
      </c>
      <c r="M855">
        <v>0.11684935607355093</v>
      </c>
      <c r="N855">
        <v>0.1111111111111111</v>
      </c>
      <c r="O855">
        <v>0.58333333333333337</v>
      </c>
      <c r="P855">
        <v>0.01</v>
      </c>
      <c r="Q855">
        <v>7.9284419142486365E-2</v>
      </c>
      <c r="R855" s="7">
        <v>1422809</v>
      </c>
      <c r="S855" s="7">
        <v>1371113</v>
      </c>
      <c r="T855" s="3">
        <v>2492</v>
      </c>
      <c r="U855" s="3">
        <v>25</v>
      </c>
      <c r="V855" s="3">
        <v>0</v>
      </c>
      <c r="W855" s="3">
        <v>0</v>
      </c>
      <c r="X855" s="3">
        <v>0.4</v>
      </c>
      <c r="Y855" s="3">
        <v>0.65</v>
      </c>
      <c r="Z855" s="3">
        <v>0.18</v>
      </c>
      <c r="AA855" s="3">
        <v>0.04</v>
      </c>
      <c r="AB855" s="3">
        <v>1.19</v>
      </c>
      <c r="AC855" s="3">
        <v>4.51</v>
      </c>
      <c r="AD855" s="3">
        <v>55.2</v>
      </c>
      <c r="AE855" s="3">
        <v>0.14000000000000001</v>
      </c>
      <c r="AF855" s="3">
        <v>1.59</v>
      </c>
      <c r="AG855" s="3">
        <v>7.22</v>
      </c>
      <c r="AH855" s="3">
        <v>78</v>
      </c>
      <c r="AI855" s="3">
        <v>80.91</v>
      </c>
      <c r="AJ855" s="3">
        <v>67.86</v>
      </c>
      <c r="AK855" s="3">
        <v>0.61</v>
      </c>
      <c r="AL855" s="3">
        <v>2.78</v>
      </c>
      <c r="AM855" s="3">
        <v>2.89</v>
      </c>
      <c r="AN855" s="3">
        <v>1.1200000000000001</v>
      </c>
      <c r="AO855" s="3">
        <v>3.03</v>
      </c>
      <c r="AP855" s="3">
        <v>0.04</v>
      </c>
      <c r="AQ855" s="3">
        <v>0.22</v>
      </c>
    </row>
    <row r="856" spans="1:43" ht="15.5">
      <c r="A856" s="2" t="s">
        <v>1237</v>
      </c>
      <c r="B856" s="3" t="s">
        <v>141</v>
      </c>
      <c r="C856" s="2">
        <v>3</v>
      </c>
      <c r="D856" s="3" t="s">
        <v>83</v>
      </c>
      <c r="E856" s="3">
        <v>0</v>
      </c>
      <c r="F856" s="3">
        <v>178</v>
      </c>
      <c r="G856" s="3">
        <v>26</v>
      </c>
      <c r="H856" s="3">
        <v>1</v>
      </c>
      <c r="I856" s="18">
        <v>2750000</v>
      </c>
      <c r="J856" s="18">
        <v>2750000</v>
      </c>
      <c r="K856" s="3">
        <v>0</v>
      </c>
      <c r="L856" s="5">
        <v>3.663003663003663E-3</v>
      </c>
      <c r="M856">
        <v>0.174342504842253</v>
      </c>
      <c r="N856">
        <v>0.16025641025641024</v>
      </c>
      <c r="O856">
        <v>0.7441860465116279</v>
      </c>
      <c r="P856">
        <v>3.3333333333333333E-2</v>
      </c>
      <c r="Q856">
        <v>9.921862539094202E-2</v>
      </c>
      <c r="R856" s="7">
        <v>2746551</v>
      </c>
      <c r="S856" s="7">
        <v>28944633</v>
      </c>
      <c r="T856" s="3">
        <v>1133</v>
      </c>
      <c r="U856" s="3">
        <v>21.88</v>
      </c>
      <c r="V856" s="3">
        <v>23.08</v>
      </c>
      <c r="W856" s="3">
        <v>0.16</v>
      </c>
      <c r="X856" s="3">
        <v>3.65</v>
      </c>
      <c r="Y856" s="3">
        <v>0.95</v>
      </c>
      <c r="Z856" s="3">
        <v>0.16</v>
      </c>
      <c r="AA856" s="3">
        <v>0</v>
      </c>
      <c r="AB856" s="3">
        <v>0</v>
      </c>
      <c r="AC856" s="3">
        <v>0.56000000000000005</v>
      </c>
      <c r="AD856" s="3">
        <v>57.14</v>
      </c>
      <c r="AE856" s="3">
        <v>0.24</v>
      </c>
      <c r="AF856" s="3">
        <v>3.34</v>
      </c>
      <c r="AG856" s="3">
        <v>1.35</v>
      </c>
      <c r="AH856" s="3">
        <v>83.96</v>
      </c>
      <c r="AI856" s="3">
        <v>89.88</v>
      </c>
      <c r="AJ856" s="3">
        <v>60.47</v>
      </c>
      <c r="AK856" s="3">
        <v>0.95</v>
      </c>
      <c r="AL856" s="3">
        <v>4.37</v>
      </c>
      <c r="AM856" s="3">
        <v>2.78</v>
      </c>
      <c r="AN856" s="3">
        <v>0.56000000000000005</v>
      </c>
      <c r="AO856" s="3">
        <v>9.85</v>
      </c>
      <c r="AP856" s="3">
        <v>0.24</v>
      </c>
      <c r="AQ856" s="3">
        <v>0.87</v>
      </c>
    </row>
    <row r="857" spans="1:43">
      <c r="A857" s="2" t="s">
        <v>1239</v>
      </c>
      <c r="B857" s="3" t="s">
        <v>15</v>
      </c>
      <c r="C857" s="2">
        <v>3</v>
      </c>
      <c r="D857" s="3" t="s">
        <v>13</v>
      </c>
      <c r="E857" s="3">
        <v>1</v>
      </c>
      <c r="F857" s="3">
        <v>185</v>
      </c>
      <c r="G857" s="3">
        <v>30</v>
      </c>
      <c r="H857" s="3">
        <v>2</v>
      </c>
      <c r="I857" s="20">
        <v>9000000</v>
      </c>
      <c r="J857" s="20">
        <v>9000000</v>
      </c>
      <c r="K857" s="3">
        <v>0</v>
      </c>
      <c r="L857" s="3">
        <v>1.0989010989010988E-2</v>
      </c>
      <c r="M857">
        <v>7.7633973292478925E-2</v>
      </c>
      <c r="N857">
        <v>5.4681429681429673E-3</v>
      </c>
      <c r="O857">
        <v>1.1428571428571428</v>
      </c>
      <c r="P857">
        <v>0</v>
      </c>
      <c r="Q857">
        <v>0.17333397622159896</v>
      </c>
      <c r="R857" s="7">
        <v>0</v>
      </c>
      <c r="S857" s="7"/>
      <c r="T857" s="3">
        <v>1412</v>
      </c>
      <c r="U857" s="3">
        <v>47.56</v>
      </c>
      <c r="V857" s="3">
        <v>21.43</v>
      </c>
      <c r="W857" s="3">
        <v>0.13</v>
      </c>
      <c r="X857" s="3">
        <v>5.61</v>
      </c>
      <c r="Y857" s="3">
        <v>1.72</v>
      </c>
      <c r="Z857" s="3">
        <v>0.13</v>
      </c>
      <c r="AA857" s="3">
        <v>0</v>
      </c>
      <c r="AB857" s="3">
        <v>0.06</v>
      </c>
      <c r="AC857" s="3">
        <v>0.96</v>
      </c>
      <c r="AD857" s="3">
        <v>33.33</v>
      </c>
      <c r="AE857" s="3">
        <v>0.25</v>
      </c>
      <c r="AF857" s="3">
        <v>1.47</v>
      </c>
      <c r="AG857" s="3">
        <v>1.34</v>
      </c>
      <c r="AH857" s="3">
        <v>86.11</v>
      </c>
      <c r="AI857" s="3">
        <v>89.15</v>
      </c>
      <c r="AJ857" s="3">
        <v>55.56</v>
      </c>
      <c r="AK857" s="3">
        <v>0.32</v>
      </c>
      <c r="AL857" s="3">
        <v>6.5</v>
      </c>
      <c r="AM857" s="3">
        <v>1.78</v>
      </c>
      <c r="AN857" s="3">
        <v>0.51</v>
      </c>
      <c r="AO857" s="3">
        <v>9.5</v>
      </c>
      <c r="AP857" s="3">
        <v>0</v>
      </c>
      <c r="AQ857" s="3">
        <v>0</v>
      </c>
    </row>
    <row r="858" spans="1:43" ht="15.5">
      <c r="A858" s="2" t="s">
        <v>1240</v>
      </c>
      <c r="B858" s="3" t="s">
        <v>102</v>
      </c>
      <c r="C858" s="2">
        <v>2</v>
      </c>
      <c r="D858" s="3" t="s">
        <v>13</v>
      </c>
      <c r="E858" s="3">
        <v>1</v>
      </c>
      <c r="F858" s="3">
        <v>181</v>
      </c>
      <c r="G858" s="3">
        <v>30</v>
      </c>
      <c r="H858" s="3">
        <v>2</v>
      </c>
      <c r="I858" s="18">
        <v>10000000</v>
      </c>
      <c r="J858" s="18">
        <v>10000000</v>
      </c>
      <c r="K858" s="3">
        <v>0</v>
      </c>
      <c r="L858" s="5">
        <v>1.5873015873015872E-2</v>
      </c>
      <c r="M858">
        <v>3.9790894006295041E-2</v>
      </c>
      <c r="N858">
        <v>3.7087912087912088E-2</v>
      </c>
      <c r="O858">
        <v>0.1111111111111111</v>
      </c>
      <c r="P858">
        <v>3.2258064516129032E-4</v>
      </c>
      <c r="Q858">
        <v>2.8259818714013639E-2</v>
      </c>
      <c r="R858" s="7">
        <v>0</v>
      </c>
      <c r="S858" s="7">
        <v>0</v>
      </c>
      <c r="T858" s="3">
        <v>1582</v>
      </c>
      <c r="U858" s="3">
        <v>37.21</v>
      </c>
      <c r="V858" s="3">
        <v>22.22</v>
      </c>
      <c r="W858" s="3">
        <v>0</v>
      </c>
      <c r="X858" s="3">
        <v>2.79</v>
      </c>
      <c r="Y858" s="3">
        <v>0.97</v>
      </c>
      <c r="Z858" s="3">
        <v>0.17</v>
      </c>
      <c r="AA858" s="3">
        <v>0</v>
      </c>
      <c r="AB858" s="3">
        <v>0.17</v>
      </c>
      <c r="AC858" s="3">
        <v>1.93</v>
      </c>
      <c r="AD858" s="3">
        <v>32.35</v>
      </c>
      <c r="AE858" s="3">
        <v>0</v>
      </c>
      <c r="AF858" s="3">
        <v>0.51</v>
      </c>
      <c r="AG858" s="3">
        <v>2.0499999999999998</v>
      </c>
      <c r="AH858" s="3">
        <v>83.64</v>
      </c>
      <c r="AI858" s="3">
        <v>85.91</v>
      </c>
      <c r="AJ858" s="3">
        <v>52.63</v>
      </c>
      <c r="AK858" s="3">
        <v>0.23</v>
      </c>
      <c r="AL858" s="3">
        <v>5.8</v>
      </c>
      <c r="AM858" s="3">
        <v>1.71</v>
      </c>
      <c r="AN858" s="3">
        <v>1.02</v>
      </c>
      <c r="AO858" s="3">
        <v>4.4400000000000004</v>
      </c>
      <c r="AP858" s="3">
        <v>0.11</v>
      </c>
      <c r="AQ858" s="3">
        <v>0.17</v>
      </c>
    </row>
    <row r="859" spans="1:43">
      <c r="A859" s="3" t="s">
        <v>359</v>
      </c>
      <c r="B859" s="3" t="s">
        <v>80</v>
      </c>
      <c r="C859" s="2">
        <v>1</v>
      </c>
      <c r="D859" s="3" t="s">
        <v>39</v>
      </c>
      <c r="E859" s="3">
        <v>1</v>
      </c>
      <c r="F859" s="3">
        <v>174</v>
      </c>
      <c r="G859" s="3">
        <v>21</v>
      </c>
      <c r="H859" s="3">
        <v>4</v>
      </c>
      <c r="I859" s="18">
        <v>30000000</v>
      </c>
      <c r="J859" s="18">
        <v>30000000</v>
      </c>
      <c r="K859" s="3">
        <v>0</v>
      </c>
      <c r="L859" s="2">
        <v>1.7482517482517484E-2</v>
      </c>
      <c r="M859">
        <v>0.22561450499010902</v>
      </c>
      <c r="N859">
        <v>0.16666666666666666</v>
      </c>
      <c r="O859">
        <v>0.95238095238095244</v>
      </c>
      <c r="P859">
        <v>1.6129032258064516E-3</v>
      </c>
      <c r="Q859">
        <v>0.22361617712280113</v>
      </c>
      <c r="R859" s="7">
        <v>774933</v>
      </c>
      <c r="S859" s="7">
        <v>1557684</v>
      </c>
      <c r="T859" s="3">
        <v>1481</v>
      </c>
      <c r="U859" s="3">
        <v>35.96</v>
      </c>
      <c r="V859" s="3">
        <v>8.33</v>
      </c>
      <c r="W859" s="3">
        <v>0</v>
      </c>
      <c r="X859" s="3">
        <v>1.4</v>
      </c>
      <c r="Y859" s="3">
        <v>1.52</v>
      </c>
      <c r="Z859" s="3">
        <v>0.24</v>
      </c>
      <c r="AA859" s="3">
        <v>0</v>
      </c>
      <c r="AB859" s="3">
        <v>0.36</v>
      </c>
      <c r="AC859" s="3">
        <v>3.4</v>
      </c>
      <c r="AD859" s="3">
        <v>33.93</v>
      </c>
      <c r="AE859" s="3">
        <v>0.06</v>
      </c>
      <c r="AF859" s="3">
        <v>1.28</v>
      </c>
      <c r="AG859" s="3">
        <v>4.62</v>
      </c>
      <c r="AH859" s="3">
        <v>70.67</v>
      </c>
      <c r="AI859" s="3">
        <v>73.23</v>
      </c>
      <c r="AJ859" s="3">
        <v>85.71</v>
      </c>
      <c r="AK859" s="3">
        <v>0.43</v>
      </c>
      <c r="AL859" s="3">
        <v>2.0699999999999998</v>
      </c>
      <c r="AM859" s="3">
        <v>1.7</v>
      </c>
      <c r="AN859" s="3">
        <v>0.67</v>
      </c>
      <c r="AO859" s="3">
        <v>2.0699999999999998</v>
      </c>
      <c r="AP859" s="3">
        <v>0</v>
      </c>
      <c r="AQ859" s="3">
        <v>0</v>
      </c>
    </row>
    <row r="860" spans="1:43">
      <c r="A860" s="3" t="s">
        <v>1242</v>
      </c>
      <c r="B860" s="3" t="s">
        <v>5</v>
      </c>
      <c r="C860" s="2">
        <v>3</v>
      </c>
      <c r="D860" s="3" t="s">
        <v>45</v>
      </c>
      <c r="E860" s="3">
        <v>0</v>
      </c>
      <c r="F860" s="3">
        <v>182</v>
      </c>
      <c r="G860" s="3">
        <v>26</v>
      </c>
      <c r="H860" s="3">
        <v>1</v>
      </c>
      <c r="I860" s="20">
        <v>17500000</v>
      </c>
      <c r="J860" s="20">
        <v>17500000</v>
      </c>
      <c r="K860" s="3">
        <v>0</v>
      </c>
      <c r="L860" s="3">
        <v>6.5934065934065936E-2</v>
      </c>
      <c r="M860">
        <v>3.036605180426084E-2</v>
      </c>
      <c r="N860">
        <v>2.621336996336996E-2</v>
      </c>
      <c r="O860">
        <v>0.15294117647058825</v>
      </c>
      <c r="P860">
        <v>1.5384615384615385E-3</v>
      </c>
      <c r="Q860">
        <v>2.7651266566412661E-2</v>
      </c>
      <c r="R860" s="7">
        <v>0</v>
      </c>
      <c r="S860" s="7"/>
      <c r="T860" s="3">
        <v>1064</v>
      </c>
      <c r="U860" s="3">
        <v>59.09</v>
      </c>
      <c r="V860" s="3">
        <v>40</v>
      </c>
      <c r="W860" s="3">
        <v>0</v>
      </c>
      <c r="X860" s="3">
        <v>4.2300000000000004</v>
      </c>
      <c r="Y860" s="3">
        <v>2.2799999999999998</v>
      </c>
      <c r="Z860" s="3">
        <v>0.34</v>
      </c>
      <c r="AA860" s="3">
        <v>0</v>
      </c>
      <c r="AB860" s="3">
        <v>0.08</v>
      </c>
      <c r="AC860" s="3">
        <v>0.68</v>
      </c>
      <c r="AD860" s="3">
        <v>37.5</v>
      </c>
      <c r="AE860" s="3">
        <v>0.17</v>
      </c>
      <c r="AF860" s="3">
        <v>3.05</v>
      </c>
      <c r="AG860" s="3">
        <v>2.2000000000000002</v>
      </c>
      <c r="AH860" s="3">
        <v>84.46</v>
      </c>
      <c r="AI860" s="3">
        <v>88.84</v>
      </c>
      <c r="AJ860" s="3">
        <v>75</v>
      </c>
      <c r="AK860" s="3">
        <v>0.59</v>
      </c>
      <c r="AL860" s="3">
        <v>3.47</v>
      </c>
      <c r="AM860" s="3">
        <v>2.71</v>
      </c>
      <c r="AN860" s="3">
        <v>0.42</v>
      </c>
      <c r="AO860" s="3">
        <v>4.82</v>
      </c>
      <c r="AP860" s="3">
        <v>0</v>
      </c>
      <c r="AQ860" s="3">
        <v>0.08</v>
      </c>
    </row>
    <row r="861" spans="1:43" ht="15.5">
      <c r="A861" s="2" t="s">
        <v>1244</v>
      </c>
      <c r="B861" s="3" t="s">
        <v>160</v>
      </c>
      <c r="C861" s="2">
        <v>2</v>
      </c>
      <c r="D861" s="3" t="s">
        <v>108</v>
      </c>
      <c r="E861" s="3">
        <v>1</v>
      </c>
      <c r="F861" s="3">
        <v>187</v>
      </c>
      <c r="G861" s="3">
        <v>27</v>
      </c>
      <c r="H861" s="3">
        <v>4</v>
      </c>
      <c r="I861" s="18">
        <v>3000000</v>
      </c>
      <c r="J861" s="18">
        <v>3000000</v>
      </c>
      <c r="K861" s="3">
        <v>0</v>
      </c>
      <c r="L861" s="5">
        <v>7.9365079365079361E-3</v>
      </c>
      <c r="M861">
        <v>5.012362967496857E-2</v>
      </c>
      <c r="N861">
        <v>3.833333333333333E-2</v>
      </c>
      <c r="O861">
        <v>0.24444444444444446</v>
      </c>
      <c r="P861">
        <v>3.6231884057971011E-3</v>
      </c>
      <c r="Q861">
        <v>4.5993833067207543E-2</v>
      </c>
      <c r="R861" s="7">
        <v>0</v>
      </c>
      <c r="S861" s="7">
        <v>0</v>
      </c>
      <c r="T861" s="3">
        <v>625</v>
      </c>
      <c r="U861" s="3">
        <v>38.46</v>
      </c>
      <c r="V861" s="3">
        <v>0</v>
      </c>
      <c r="W861" s="3">
        <v>0.14000000000000001</v>
      </c>
      <c r="X861" s="3">
        <v>4.75</v>
      </c>
      <c r="Y861" s="3">
        <v>1.73</v>
      </c>
      <c r="Z861" s="3">
        <v>0.28999999999999998</v>
      </c>
      <c r="AA861" s="3">
        <v>0</v>
      </c>
      <c r="AB861" s="3">
        <v>0</v>
      </c>
      <c r="AC861" s="3">
        <v>0.72</v>
      </c>
      <c r="AD861" s="3">
        <v>20</v>
      </c>
      <c r="AE861" s="3">
        <v>0</v>
      </c>
      <c r="AF861" s="3">
        <v>0.72</v>
      </c>
      <c r="AG861" s="3">
        <v>1.1499999999999999</v>
      </c>
      <c r="AH861" s="3">
        <v>71.709999999999994</v>
      </c>
      <c r="AI861" s="3">
        <v>78.33</v>
      </c>
      <c r="AJ861" s="3">
        <v>44.83</v>
      </c>
      <c r="AK861" s="3">
        <v>0</v>
      </c>
      <c r="AL861" s="3">
        <v>4.18</v>
      </c>
      <c r="AM861" s="3">
        <v>1.44</v>
      </c>
      <c r="AN861" s="3">
        <v>0</v>
      </c>
      <c r="AO861" s="3">
        <v>4.75</v>
      </c>
      <c r="AP861" s="3">
        <v>0.86</v>
      </c>
      <c r="AQ861" s="3">
        <v>0.14000000000000001</v>
      </c>
    </row>
    <row r="862" spans="1:43" ht="15.5">
      <c r="A862" s="2" t="s">
        <v>1245</v>
      </c>
      <c r="B862" s="3" t="s">
        <v>82</v>
      </c>
      <c r="C862" s="2">
        <v>3</v>
      </c>
      <c r="D862" s="3" t="s">
        <v>125</v>
      </c>
      <c r="E862" s="3">
        <v>0</v>
      </c>
      <c r="F862" s="3">
        <v>187</v>
      </c>
      <c r="G862" s="3">
        <v>27</v>
      </c>
      <c r="H862" s="3">
        <v>2</v>
      </c>
      <c r="I862" s="20">
        <v>5000000</v>
      </c>
      <c r="J862" s="20">
        <v>5000000</v>
      </c>
      <c r="K862" s="3">
        <v>0</v>
      </c>
      <c r="L862" s="5">
        <v>6.4102564102564109E-3</v>
      </c>
      <c r="M862">
        <v>1.4129469234435775E-2</v>
      </c>
      <c r="N862">
        <v>8.2321187584345479E-3</v>
      </c>
      <c r="O862">
        <v>0.1111111111111111</v>
      </c>
      <c r="P862">
        <v>0</v>
      </c>
      <c r="Q862">
        <v>2.0725531052471081E-2</v>
      </c>
      <c r="R862" s="7">
        <v>0</v>
      </c>
      <c r="S862" s="7"/>
      <c r="T862" s="3">
        <v>2980</v>
      </c>
      <c r="U862" s="3">
        <v>66.67</v>
      </c>
      <c r="V862" s="3">
        <v>38.89</v>
      </c>
      <c r="W862" s="3">
        <v>0.33</v>
      </c>
      <c r="X862" s="3">
        <v>6.58</v>
      </c>
      <c r="Y862" s="3">
        <v>1.0900000000000001</v>
      </c>
      <c r="Z862" s="3">
        <v>0.3</v>
      </c>
      <c r="AA862" s="3">
        <v>0.03</v>
      </c>
      <c r="AB862" s="3">
        <v>0.06</v>
      </c>
      <c r="AC862" s="3">
        <v>0.56999999999999995</v>
      </c>
      <c r="AD862" s="3">
        <v>36.840000000000003</v>
      </c>
      <c r="AE862" s="3">
        <v>0</v>
      </c>
      <c r="AF862" s="3">
        <v>0.91</v>
      </c>
      <c r="AG862" s="3">
        <v>0.33</v>
      </c>
      <c r="AH862" s="3">
        <v>61.37</v>
      </c>
      <c r="AI862" s="3">
        <v>69.78</v>
      </c>
      <c r="AJ862" s="3">
        <v>49.84</v>
      </c>
      <c r="AK862" s="3">
        <v>0.06</v>
      </c>
      <c r="AL862" s="3">
        <v>8.06</v>
      </c>
      <c r="AM862" s="3">
        <v>1.51</v>
      </c>
      <c r="AN862" s="3">
        <v>0.54</v>
      </c>
      <c r="AO862" s="3">
        <v>9.42</v>
      </c>
      <c r="AP862" s="3">
        <v>0.03</v>
      </c>
      <c r="AQ862" s="3">
        <v>0</v>
      </c>
    </row>
    <row r="863" spans="1:43" ht="15.5">
      <c r="A863" s="2" t="s">
        <v>1246</v>
      </c>
      <c r="B863" s="3" t="s">
        <v>5</v>
      </c>
      <c r="C863" s="2">
        <v>2</v>
      </c>
      <c r="D863" s="3" t="s">
        <v>39</v>
      </c>
      <c r="E863" s="3">
        <v>1</v>
      </c>
      <c r="F863" s="3">
        <v>180</v>
      </c>
      <c r="G863" s="3">
        <v>24</v>
      </c>
      <c r="H863" s="3">
        <v>4</v>
      </c>
      <c r="I863" s="18">
        <v>35000000</v>
      </c>
      <c r="J863" s="18">
        <v>35000000</v>
      </c>
      <c r="K863" s="3">
        <v>0</v>
      </c>
      <c r="L863" s="5">
        <v>7.1428571428571425E-2</v>
      </c>
      <c r="M863">
        <v>7.2971683525462461E-2</v>
      </c>
      <c r="N863">
        <v>7.2150072150072141E-3</v>
      </c>
      <c r="O863">
        <v>0.58333333333333337</v>
      </c>
      <c r="P863">
        <v>0</v>
      </c>
      <c r="Q863">
        <v>0.13000897688070731</v>
      </c>
      <c r="R863" s="7">
        <v>0</v>
      </c>
      <c r="S863" s="7">
        <v>0</v>
      </c>
      <c r="T863" s="3">
        <v>1320</v>
      </c>
      <c r="U863" s="3">
        <v>47.83</v>
      </c>
      <c r="V863" s="3">
        <v>25</v>
      </c>
      <c r="W863" s="3">
        <v>0.34</v>
      </c>
      <c r="X863" s="3">
        <v>3.75</v>
      </c>
      <c r="Y863" s="3">
        <v>0.89</v>
      </c>
      <c r="Z863" s="3">
        <v>7.0000000000000007E-2</v>
      </c>
      <c r="AA863" s="3">
        <v>0</v>
      </c>
      <c r="AB863" s="3">
        <v>0</v>
      </c>
      <c r="AC863" s="3">
        <v>0.95</v>
      </c>
      <c r="AD863" s="3">
        <v>14.29</v>
      </c>
      <c r="AE863" s="3">
        <v>7.0000000000000007E-2</v>
      </c>
      <c r="AF863" s="3">
        <v>0.41</v>
      </c>
      <c r="AG863" s="3">
        <v>0.75</v>
      </c>
      <c r="AH863" s="3">
        <v>92.23</v>
      </c>
      <c r="AI863" s="3">
        <v>94.86</v>
      </c>
      <c r="AJ863" s="3">
        <v>59.26</v>
      </c>
      <c r="AK863" s="3">
        <v>0.48</v>
      </c>
      <c r="AL863" s="3">
        <v>12.14</v>
      </c>
      <c r="AM863" s="3">
        <v>2.25</v>
      </c>
      <c r="AN863" s="3">
        <v>2.0499999999999998</v>
      </c>
      <c r="AO863" s="3">
        <v>12.61</v>
      </c>
      <c r="AP863" s="3">
        <v>0.82</v>
      </c>
      <c r="AQ863" s="3">
        <v>2.3199999999999998</v>
      </c>
    </row>
    <row r="864" spans="1:43">
      <c r="A864" s="2" t="s">
        <v>1247</v>
      </c>
      <c r="B864" s="3" t="s">
        <v>138</v>
      </c>
      <c r="C864" s="2">
        <v>1</v>
      </c>
      <c r="D864" s="3" t="s">
        <v>351</v>
      </c>
      <c r="E864" s="3">
        <v>1</v>
      </c>
      <c r="F864" s="3">
        <v>182</v>
      </c>
      <c r="G864" s="3">
        <v>23</v>
      </c>
      <c r="H864" s="3">
        <v>4</v>
      </c>
      <c r="I864" s="18">
        <v>7000000</v>
      </c>
      <c r="J864" s="18">
        <v>7000000</v>
      </c>
      <c r="K864" s="3">
        <v>0</v>
      </c>
      <c r="L864" s="6">
        <v>1.2714558169103624E-3</v>
      </c>
      <c r="M864">
        <v>0.10426122306434496</v>
      </c>
      <c r="N864">
        <v>7.1428571428571425E-2</v>
      </c>
      <c r="O864">
        <v>0.88888888888888884</v>
      </c>
      <c r="P864">
        <v>0.01</v>
      </c>
      <c r="Q864">
        <v>0.13497017007839102</v>
      </c>
      <c r="R864" s="7">
        <v>158595</v>
      </c>
      <c r="S864" s="7">
        <v>858097.83333333337</v>
      </c>
      <c r="T864" s="3">
        <v>2150</v>
      </c>
      <c r="U864" s="3">
        <v>25.69</v>
      </c>
      <c r="V864" s="3">
        <v>0</v>
      </c>
      <c r="W864" s="3">
        <v>0</v>
      </c>
      <c r="X864" s="3">
        <v>1.05</v>
      </c>
      <c r="Y864" s="3">
        <v>2.34</v>
      </c>
      <c r="Z864" s="3">
        <v>0.13</v>
      </c>
      <c r="AA864" s="3">
        <v>0</v>
      </c>
      <c r="AB864" s="3">
        <v>0.42</v>
      </c>
      <c r="AC864" s="3">
        <v>1.47</v>
      </c>
      <c r="AD864" s="3">
        <v>54.29</v>
      </c>
      <c r="AE864" s="3">
        <v>0.08</v>
      </c>
      <c r="AF864" s="3">
        <v>0.84</v>
      </c>
      <c r="AG864" s="3">
        <v>1.72</v>
      </c>
      <c r="AH864" s="3">
        <v>84.17</v>
      </c>
      <c r="AI864" s="3">
        <v>86.17</v>
      </c>
      <c r="AJ864" s="3">
        <v>60</v>
      </c>
      <c r="AK864" s="3">
        <v>0.25</v>
      </c>
      <c r="AL864" s="3">
        <v>0.88</v>
      </c>
      <c r="AM864" s="3">
        <v>0.8</v>
      </c>
      <c r="AN864" s="3">
        <v>0.13</v>
      </c>
      <c r="AO864" s="3">
        <v>1.38</v>
      </c>
      <c r="AP864" s="3">
        <v>0</v>
      </c>
      <c r="AQ864" s="3">
        <v>0</v>
      </c>
    </row>
    <row r="865" spans="1:43" ht="15.5">
      <c r="A865" s="2" t="s">
        <v>1248</v>
      </c>
      <c r="B865" s="3" t="s">
        <v>160</v>
      </c>
      <c r="C865" s="2">
        <v>3</v>
      </c>
      <c r="D865" s="3" t="s">
        <v>9</v>
      </c>
      <c r="E865" s="3">
        <v>1</v>
      </c>
      <c r="F865" s="3">
        <v>178</v>
      </c>
      <c r="G865" s="3">
        <v>32</v>
      </c>
      <c r="H865" s="3">
        <v>1</v>
      </c>
      <c r="I865" s="18">
        <v>1500000</v>
      </c>
      <c r="J865" s="18">
        <v>1500000</v>
      </c>
      <c r="K865" s="3">
        <v>0</v>
      </c>
      <c r="L865" s="5">
        <v>8.241758241758242E-3</v>
      </c>
      <c r="M865">
        <v>4.5363736068806662E-3</v>
      </c>
      <c r="N865">
        <v>3.1132768689329775E-3</v>
      </c>
      <c r="O865">
        <v>3.7990196078431376E-2</v>
      </c>
      <c r="P865">
        <v>0</v>
      </c>
      <c r="Q865">
        <v>6.5146674633535344E-3</v>
      </c>
      <c r="R865" s="7">
        <v>0</v>
      </c>
      <c r="S865" s="7">
        <v>27791</v>
      </c>
      <c r="T865" s="3">
        <v>1679</v>
      </c>
      <c r="U865" s="3">
        <v>47.27</v>
      </c>
      <c r="V865" s="3">
        <v>18.18</v>
      </c>
      <c r="W865" s="3">
        <v>0.32</v>
      </c>
      <c r="X865" s="3">
        <v>4.66</v>
      </c>
      <c r="Y865" s="3">
        <v>0.7</v>
      </c>
      <c r="Z865" s="3">
        <v>0.21</v>
      </c>
      <c r="AA865" s="3">
        <v>0</v>
      </c>
      <c r="AB865" s="3">
        <v>0</v>
      </c>
      <c r="AC865" s="3">
        <v>0.05</v>
      </c>
      <c r="AD865" s="3">
        <v>100</v>
      </c>
      <c r="AE865" s="3">
        <v>0</v>
      </c>
      <c r="AF865" s="3">
        <v>0.43</v>
      </c>
      <c r="AG865" s="3">
        <v>0.27</v>
      </c>
      <c r="AH865" s="3">
        <v>70.09</v>
      </c>
      <c r="AI865" s="3">
        <v>77.08</v>
      </c>
      <c r="AJ865" s="3">
        <v>46.03</v>
      </c>
      <c r="AK865" s="3">
        <v>0</v>
      </c>
      <c r="AL865" s="3">
        <v>4.18</v>
      </c>
      <c r="AM865" s="3">
        <v>0.7</v>
      </c>
      <c r="AN865" s="3">
        <v>0.32</v>
      </c>
      <c r="AO865" s="3">
        <v>4.0199999999999996</v>
      </c>
      <c r="AP865" s="3">
        <v>0.16</v>
      </c>
      <c r="AQ865" s="3">
        <v>0</v>
      </c>
    </row>
    <row r="866" spans="1:43">
      <c r="A866" s="2" t="s">
        <v>1249</v>
      </c>
      <c r="B866" s="3" t="s">
        <v>65</v>
      </c>
      <c r="C866" s="2">
        <v>3</v>
      </c>
      <c r="D866" s="3" t="s">
        <v>45</v>
      </c>
      <c r="E866" s="3">
        <v>1</v>
      </c>
      <c r="F866" s="3">
        <v>178</v>
      </c>
      <c r="G866" s="3">
        <v>24</v>
      </c>
      <c r="H866" s="3">
        <v>5</v>
      </c>
      <c r="I866" s="20">
        <v>13500000</v>
      </c>
      <c r="J866" s="20">
        <v>13500000</v>
      </c>
      <c r="K866" s="3">
        <v>0</v>
      </c>
      <c r="L866" s="3">
        <v>1.0989010989010988E-2</v>
      </c>
      <c r="M866">
        <v>8.8392489452735562E-2</v>
      </c>
      <c r="N866">
        <v>1.125E-2</v>
      </c>
      <c r="O866">
        <v>0.8571428571428571</v>
      </c>
      <c r="P866">
        <v>0</v>
      </c>
      <c r="Q866">
        <v>0.15574027639157637</v>
      </c>
      <c r="R866" s="7">
        <v>38658</v>
      </c>
      <c r="S866" s="7"/>
      <c r="T866" s="3">
        <v>2167</v>
      </c>
      <c r="U866" s="3">
        <v>51.61</v>
      </c>
      <c r="V866" s="3">
        <v>11.11</v>
      </c>
      <c r="W866" s="3">
        <v>0.21</v>
      </c>
      <c r="X866" s="3">
        <v>4.57</v>
      </c>
      <c r="Y866" s="3">
        <v>1.33</v>
      </c>
      <c r="Z866" s="3">
        <v>0.08</v>
      </c>
      <c r="AA866" s="3">
        <v>0</v>
      </c>
      <c r="AB866" s="3">
        <v>0.04</v>
      </c>
      <c r="AC866" s="3">
        <v>0.71</v>
      </c>
      <c r="AD866" s="3">
        <v>35.29</v>
      </c>
      <c r="AE866" s="3">
        <v>0.21</v>
      </c>
      <c r="AF866" s="3">
        <v>4.03</v>
      </c>
      <c r="AG866" s="3">
        <v>1.66</v>
      </c>
      <c r="AH866" s="3">
        <v>85.78</v>
      </c>
      <c r="AI866" s="3">
        <v>90.75</v>
      </c>
      <c r="AJ866" s="3">
        <v>67.19</v>
      </c>
      <c r="AK866" s="3">
        <v>0.71</v>
      </c>
      <c r="AL866" s="3">
        <v>6.15</v>
      </c>
      <c r="AM866" s="3">
        <v>3.28</v>
      </c>
      <c r="AN866" s="3">
        <v>0.28999999999999998</v>
      </c>
      <c r="AO866" s="3">
        <v>10.67</v>
      </c>
      <c r="AP866" s="3">
        <v>0.04</v>
      </c>
      <c r="AQ866" s="3">
        <v>0.08</v>
      </c>
    </row>
    <row r="867" spans="1:43">
      <c r="A867" s="2" t="s">
        <v>1250</v>
      </c>
      <c r="B867" s="3" t="s">
        <v>15</v>
      </c>
      <c r="C867" s="2">
        <v>1</v>
      </c>
      <c r="D867" s="3" t="s">
        <v>275</v>
      </c>
      <c r="E867" s="3">
        <v>0</v>
      </c>
      <c r="F867" s="3">
        <v>178</v>
      </c>
      <c r="G867" s="3">
        <v>21</v>
      </c>
      <c r="H867" s="3">
        <v>4</v>
      </c>
      <c r="I867" s="18">
        <v>40000000</v>
      </c>
      <c r="J867" s="18">
        <v>40000000</v>
      </c>
      <c r="K867" s="3">
        <v>0</v>
      </c>
      <c r="L867" s="2">
        <v>6.993006993006993E-3</v>
      </c>
      <c r="M867">
        <v>4.8025115847829702E-2</v>
      </c>
      <c r="N867">
        <v>3.7749287749287749E-2</v>
      </c>
      <c r="O867">
        <v>0.27777777777777779</v>
      </c>
      <c r="P867">
        <v>0</v>
      </c>
      <c r="Q867">
        <v>4.8008776596867052E-2</v>
      </c>
      <c r="R867" s="7">
        <v>16689</v>
      </c>
      <c r="S867" s="7">
        <v>65282.833333333328</v>
      </c>
      <c r="T867" s="3">
        <v>2008</v>
      </c>
      <c r="U867" s="3">
        <v>38.71</v>
      </c>
      <c r="V867" s="3">
        <v>0</v>
      </c>
      <c r="W867" s="3">
        <v>0</v>
      </c>
      <c r="X867" s="3">
        <v>2.64</v>
      </c>
      <c r="Y867" s="3">
        <v>0.76</v>
      </c>
      <c r="Z867" s="3">
        <v>0.18</v>
      </c>
      <c r="AA867" s="3">
        <v>0</v>
      </c>
      <c r="AB867" s="3">
        <v>0.22</v>
      </c>
      <c r="AC867" s="3">
        <v>2.42</v>
      </c>
      <c r="AD867" s="3">
        <v>29.63</v>
      </c>
      <c r="AE867" s="3">
        <v>0.04</v>
      </c>
      <c r="AF867" s="3">
        <v>4.8899999999999997</v>
      </c>
      <c r="AG867" s="3">
        <v>6.32</v>
      </c>
      <c r="AH867" s="3">
        <v>73.760000000000005</v>
      </c>
      <c r="AI867" s="3">
        <v>82.61</v>
      </c>
      <c r="AJ867" s="3">
        <v>52.46</v>
      </c>
      <c r="AK867" s="3">
        <v>0.94</v>
      </c>
      <c r="AL867" s="3">
        <v>2.69</v>
      </c>
      <c r="AM867" s="3">
        <v>4.93</v>
      </c>
      <c r="AN867" s="3">
        <v>0.72</v>
      </c>
      <c r="AO867" s="3">
        <v>5.0199999999999996</v>
      </c>
      <c r="AP867" s="3">
        <v>1.43</v>
      </c>
      <c r="AQ867" s="3">
        <v>3.18</v>
      </c>
    </row>
    <row r="868" spans="1:43">
      <c r="A868" s="2" t="s">
        <v>1251</v>
      </c>
      <c r="B868" s="3" t="s">
        <v>133</v>
      </c>
      <c r="C868" s="2">
        <v>3</v>
      </c>
      <c r="D868" s="3" t="s">
        <v>13</v>
      </c>
      <c r="E868" s="3">
        <v>1</v>
      </c>
      <c r="F868" s="3">
        <v>190</v>
      </c>
      <c r="G868" s="3">
        <v>30</v>
      </c>
      <c r="H868" s="3">
        <v>1</v>
      </c>
      <c r="I868" s="18">
        <v>2000000</v>
      </c>
      <c r="J868" s="18">
        <v>2000000</v>
      </c>
      <c r="K868" s="3">
        <v>0</v>
      </c>
      <c r="L868" s="3">
        <v>2.1978021978021976E-2</v>
      </c>
      <c r="M868">
        <v>1.0191127526627451E-2</v>
      </c>
      <c r="N868">
        <v>9.271978021978022E-3</v>
      </c>
      <c r="O868">
        <v>5.2083333333333336E-2</v>
      </c>
      <c r="P868">
        <v>7.6923076923076923E-4</v>
      </c>
      <c r="Q868">
        <v>9.3341485782552202E-3</v>
      </c>
      <c r="R868" s="7">
        <v>20250</v>
      </c>
      <c r="S868" s="7">
        <v>355058</v>
      </c>
      <c r="T868" s="3">
        <v>645</v>
      </c>
      <c r="U868" s="3">
        <v>61.29</v>
      </c>
      <c r="V868" s="3">
        <v>28.57</v>
      </c>
      <c r="W868" s="3">
        <v>0.42</v>
      </c>
      <c r="X868" s="3">
        <v>5.58</v>
      </c>
      <c r="Y868" s="3">
        <v>0.7</v>
      </c>
      <c r="Z868" s="3">
        <v>0.28000000000000003</v>
      </c>
      <c r="AA868" s="3">
        <v>0</v>
      </c>
      <c r="AB868" s="3">
        <v>0.14000000000000001</v>
      </c>
      <c r="AC868" s="3">
        <v>0.14000000000000001</v>
      </c>
      <c r="AD868" s="3">
        <v>100</v>
      </c>
      <c r="AE868" s="3">
        <v>0</v>
      </c>
      <c r="AF868" s="3">
        <v>0</v>
      </c>
      <c r="AG868" s="3">
        <v>0.14000000000000001</v>
      </c>
      <c r="AH868" s="3">
        <v>82.11</v>
      </c>
      <c r="AI868" s="3">
        <v>90.32</v>
      </c>
      <c r="AJ868" s="3">
        <v>34.380000000000003</v>
      </c>
      <c r="AK868" s="3">
        <v>0</v>
      </c>
      <c r="AL868" s="3">
        <v>3.35</v>
      </c>
      <c r="AM868" s="3">
        <v>0.28000000000000003</v>
      </c>
      <c r="AN868" s="3">
        <v>0.28000000000000003</v>
      </c>
      <c r="AO868" s="3">
        <v>4.47</v>
      </c>
      <c r="AP868" s="3">
        <v>0</v>
      </c>
      <c r="AQ868" s="3">
        <v>0</v>
      </c>
    </row>
    <row r="869" spans="1:43" ht="15.5">
      <c r="A869" s="2" t="s">
        <v>1252</v>
      </c>
      <c r="B869" s="3" t="s">
        <v>18</v>
      </c>
      <c r="C869" s="2">
        <v>2</v>
      </c>
      <c r="D869" s="3" t="s">
        <v>13</v>
      </c>
      <c r="E869" s="3">
        <v>1</v>
      </c>
      <c r="F869" s="3">
        <v>189</v>
      </c>
      <c r="G869" s="3">
        <v>24</v>
      </c>
      <c r="H869" s="3">
        <v>3</v>
      </c>
      <c r="I869" s="18">
        <v>50000000</v>
      </c>
      <c r="J869" s="18">
        <v>50000000</v>
      </c>
      <c r="K869" s="3">
        <v>0</v>
      </c>
      <c r="L869" s="5">
        <v>7.1428571428571425E-2</v>
      </c>
      <c r="M869">
        <v>3.1326708405147057E-2</v>
      </c>
      <c r="N869">
        <v>2.4404761904761905E-2</v>
      </c>
      <c r="O869">
        <v>0.19047619047619047</v>
      </c>
      <c r="P869">
        <v>0</v>
      </c>
      <c r="Q869">
        <v>3.2559270531425051E-2</v>
      </c>
      <c r="R869" s="7">
        <v>90785</v>
      </c>
      <c r="S869" s="7">
        <v>0</v>
      </c>
      <c r="T869" s="3">
        <v>2120</v>
      </c>
      <c r="U869" s="3">
        <v>30.56</v>
      </c>
      <c r="V869" s="3">
        <v>36.36</v>
      </c>
      <c r="W869" s="3">
        <v>0.13</v>
      </c>
      <c r="X869" s="3">
        <v>3.48</v>
      </c>
      <c r="Y869" s="3">
        <v>1.19</v>
      </c>
      <c r="Z869" s="3">
        <v>0.13</v>
      </c>
      <c r="AA869" s="3">
        <v>0</v>
      </c>
      <c r="AB869" s="3">
        <v>0.34</v>
      </c>
      <c r="AC869" s="3">
        <v>2.12</v>
      </c>
      <c r="AD869" s="3">
        <v>40</v>
      </c>
      <c r="AE869" s="3">
        <v>0.17</v>
      </c>
      <c r="AF869" s="3">
        <v>0.59</v>
      </c>
      <c r="AG869" s="3">
        <v>1.19</v>
      </c>
      <c r="AH869" s="3">
        <v>88.44</v>
      </c>
      <c r="AI869" s="3">
        <v>90.78</v>
      </c>
      <c r="AJ869" s="3">
        <v>53.19</v>
      </c>
      <c r="AK869" s="3">
        <v>0.38</v>
      </c>
      <c r="AL869" s="3">
        <v>5.73</v>
      </c>
      <c r="AM869" s="3">
        <v>1.66</v>
      </c>
      <c r="AN869" s="3">
        <v>0.64</v>
      </c>
      <c r="AO869" s="3">
        <v>4.54</v>
      </c>
      <c r="AP869" s="3">
        <v>0</v>
      </c>
      <c r="AQ869" s="3">
        <v>0</v>
      </c>
    </row>
    <row r="870" spans="1:43" ht="15.5">
      <c r="A870" s="2" t="s">
        <v>1253</v>
      </c>
      <c r="B870" s="3" t="s">
        <v>104</v>
      </c>
      <c r="C870" s="2">
        <v>2</v>
      </c>
      <c r="D870" s="3" t="s">
        <v>13</v>
      </c>
      <c r="E870" s="3">
        <v>1</v>
      </c>
      <c r="F870" s="3">
        <v>171</v>
      </c>
      <c r="G870" s="3">
        <v>25</v>
      </c>
      <c r="H870" s="3">
        <v>1</v>
      </c>
      <c r="I870" s="18">
        <v>7000000</v>
      </c>
      <c r="J870" s="18">
        <v>7000000</v>
      </c>
      <c r="K870" s="3">
        <v>0</v>
      </c>
      <c r="L870" s="5">
        <v>1.1904761904761904E-2</v>
      </c>
      <c r="M870">
        <v>8.0271223589664611E-2</v>
      </c>
      <c r="N870">
        <v>7.4175824175824176E-2</v>
      </c>
      <c r="O870">
        <v>0.17857142857142858</v>
      </c>
      <c r="P870">
        <v>0.01</v>
      </c>
      <c r="Q870">
        <v>3.6434438113334217E-2</v>
      </c>
      <c r="R870" s="7">
        <v>18520</v>
      </c>
      <c r="S870" s="7">
        <v>725767</v>
      </c>
      <c r="T870" s="3">
        <v>1135</v>
      </c>
      <c r="U870" s="3">
        <v>21.74</v>
      </c>
      <c r="V870" s="3">
        <v>28</v>
      </c>
      <c r="W870" s="3">
        <v>0.08</v>
      </c>
      <c r="X870" s="3">
        <v>3.49</v>
      </c>
      <c r="Y870" s="3">
        <v>1.35</v>
      </c>
      <c r="Z870" s="3">
        <v>0.08</v>
      </c>
      <c r="AA870" s="3">
        <v>0</v>
      </c>
      <c r="AB870" s="3">
        <v>0.08</v>
      </c>
      <c r="AC870" s="3">
        <v>1.67</v>
      </c>
      <c r="AD870" s="3">
        <v>42.86</v>
      </c>
      <c r="AE870" s="3">
        <v>0.16</v>
      </c>
      <c r="AF870" s="3">
        <v>2.06</v>
      </c>
      <c r="AG870" s="3">
        <v>2.7</v>
      </c>
      <c r="AH870" s="3">
        <v>79.63</v>
      </c>
      <c r="AI870" s="3">
        <v>83.72</v>
      </c>
      <c r="AJ870" s="3">
        <v>55</v>
      </c>
      <c r="AK870" s="3">
        <v>0.87</v>
      </c>
      <c r="AL870" s="3">
        <v>3.49</v>
      </c>
      <c r="AM870" s="3">
        <v>2.93</v>
      </c>
      <c r="AN870" s="3">
        <v>1.19</v>
      </c>
      <c r="AO870" s="3">
        <v>4.84</v>
      </c>
      <c r="AP870" s="3">
        <v>0.32</v>
      </c>
      <c r="AQ870" s="3">
        <v>1.59</v>
      </c>
    </row>
    <row r="871" spans="1:43">
      <c r="A871" s="2" t="s">
        <v>1254</v>
      </c>
      <c r="B871" s="3" t="s">
        <v>34</v>
      </c>
      <c r="C871" s="2">
        <v>3</v>
      </c>
      <c r="D871" s="3" t="s">
        <v>27</v>
      </c>
      <c r="E871" s="3">
        <v>1</v>
      </c>
      <c r="F871" s="3">
        <v>190</v>
      </c>
      <c r="G871" s="3">
        <v>32</v>
      </c>
      <c r="H871" s="3">
        <v>5</v>
      </c>
      <c r="I871" s="18">
        <v>28000000</v>
      </c>
      <c r="J871" s="18">
        <v>28000000</v>
      </c>
      <c r="K871" s="3">
        <v>0</v>
      </c>
      <c r="L871" s="3">
        <v>0.23076923076923078</v>
      </c>
      <c r="M871">
        <v>2.8077086303228162E-2</v>
      </c>
      <c r="N871">
        <v>1.5740740740740743E-2</v>
      </c>
      <c r="O871">
        <v>0.35416666666666669</v>
      </c>
      <c r="P871">
        <v>0</v>
      </c>
      <c r="Q871">
        <v>5.0719774423940045E-2</v>
      </c>
      <c r="R871" s="7">
        <v>20359</v>
      </c>
      <c r="S871" s="7">
        <v>272538</v>
      </c>
      <c r="T871" s="3">
        <v>2631</v>
      </c>
      <c r="U871" s="3">
        <v>46.79</v>
      </c>
      <c r="V871" s="3">
        <v>20</v>
      </c>
      <c r="W871" s="3">
        <v>0.41</v>
      </c>
      <c r="X871" s="3">
        <v>4.41</v>
      </c>
      <c r="Y871" s="3">
        <v>0.44</v>
      </c>
      <c r="Z871" s="3">
        <v>7.0000000000000007E-2</v>
      </c>
      <c r="AA871" s="3">
        <v>0</v>
      </c>
      <c r="AB871" s="3">
        <v>0.1</v>
      </c>
      <c r="AC871" s="3">
        <v>0.41</v>
      </c>
      <c r="AD871" s="3">
        <v>33.33</v>
      </c>
      <c r="AE871" s="3">
        <v>0</v>
      </c>
      <c r="AF871" s="3">
        <v>0.17</v>
      </c>
      <c r="AG871" s="3">
        <v>0.27</v>
      </c>
      <c r="AH871" s="3">
        <v>88.29</v>
      </c>
      <c r="AI871" s="3">
        <v>95.07</v>
      </c>
      <c r="AJ871" s="3">
        <v>54.62</v>
      </c>
      <c r="AK871" s="3">
        <v>0.21</v>
      </c>
      <c r="AL871" s="3">
        <v>9.34</v>
      </c>
      <c r="AM871" s="3">
        <v>1.3</v>
      </c>
      <c r="AN871" s="3">
        <v>1.1599999999999999</v>
      </c>
      <c r="AO871" s="3">
        <v>10.98</v>
      </c>
      <c r="AP871" s="3">
        <v>0</v>
      </c>
      <c r="AQ871" s="3">
        <v>0</v>
      </c>
    </row>
    <row r="872" spans="1:43">
      <c r="A872" s="2" t="s">
        <v>1255</v>
      </c>
      <c r="B872" s="3" t="s">
        <v>71</v>
      </c>
      <c r="C872" s="2">
        <v>1</v>
      </c>
      <c r="D872" s="3" t="s">
        <v>27</v>
      </c>
      <c r="E872" s="3">
        <v>1</v>
      </c>
      <c r="F872" s="3">
        <v>188</v>
      </c>
      <c r="G872" s="3">
        <v>30</v>
      </c>
      <c r="H872" s="3">
        <v>3</v>
      </c>
      <c r="I872" s="18">
        <v>12000000</v>
      </c>
      <c r="J872" s="18">
        <v>12000000</v>
      </c>
      <c r="K872" s="3">
        <v>0</v>
      </c>
      <c r="L872" s="2">
        <v>3.4965034965034965E-3</v>
      </c>
      <c r="M872">
        <v>0.30621656104748102</v>
      </c>
      <c r="N872">
        <v>0.13392857142857142</v>
      </c>
      <c r="O872">
        <v>3.875</v>
      </c>
      <c r="P872">
        <v>0.01</v>
      </c>
      <c r="Q872">
        <v>0.64303891415454617</v>
      </c>
      <c r="R872" s="7">
        <v>1592664</v>
      </c>
      <c r="S872" s="7">
        <v>3859312</v>
      </c>
      <c r="T872" s="3">
        <v>2915</v>
      </c>
      <c r="U872" s="3">
        <v>51.61</v>
      </c>
      <c r="V872" s="3">
        <v>27.27</v>
      </c>
      <c r="W872" s="3">
        <v>0.06</v>
      </c>
      <c r="X872" s="3">
        <v>1.33</v>
      </c>
      <c r="Y872" s="3">
        <v>2.44</v>
      </c>
      <c r="Z872" s="3">
        <v>0.19</v>
      </c>
      <c r="AA872" s="3">
        <v>0</v>
      </c>
      <c r="AB872" s="3">
        <v>0.49</v>
      </c>
      <c r="AC872" s="3">
        <v>2.41</v>
      </c>
      <c r="AD872" s="3">
        <v>41.03</v>
      </c>
      <c r="AE872" s="3">
        <v>0.03</v>
      </c>
      <c r="AF872" s="3">
        <v>0.34</v>
      </c>
      <c r="AG872" s="3">
        <v>0.77</v>
      </c>
      <c r="AH872" s="3">
        <v>80.66</v>
      </c>
      <c r="AI872" s="3">
        <v>82.37</v>
      </c>
      <c r="AJ872" s="3">
        <v>47.06</v>
      </c>
      <c r="AK872" s="3">
        <v>0.03</v>
      </c>
      <c r="AL872" s="3">
        <v>1.79</v>
      </c>
      <c r="AM872" s="3">
        <v>0.56000000000000005</v>
      </c>
      <c r="AN872" s="3">
        <v>0.15</v>
      </c>
      <c r="AO872" s="3">
        <v>1.02</v>
      </c>
      <c r="AP872" s="3">
        <v>0</v>
      </c>
      <c r="AQ872" s="3">
        <v>0</v>
      </c>
    </row>
    <row r="873" spans="1:43">
      <c r="A873" s="2" t="s">
        <v>1257</v>
      </c>
      <c r="B873" s="3" t="s">
        <v>20</v>
      </c>
      <c r="C873" s="2">
        <v>1</v>
      </c>
      <c r="D873" s="3" t="s">
        <v>13</v>
      </c>
      <c r="E873" s="3">
        <v>0</v>
      </c>
      <c r="F873" s="3">
        <v>184</v>
      </c>
      <c r="G873" s="3">
        <v>23</v>
      </c>
      <c r="H873" s="3">
        <v>2</v>
      </c>
      <c r="I873" s="20">
        <v>100000000</v>
      </c>
      <c r="J873" s="20">
        <v>100000000</v>
      </c>
      <c r="K873" s="3">
        <v>0</v>
      </c>
      <c r="L873" s="2">
        <v>4.5454545454545456E-2</v>
      </c>
      <c r="M873">
        <v>0.18156160961368037</v>
      </c>
      <c r="N873">
        <v>0.1056547619047619</v>
      </c>
      <c r="O873">
        <v>2.1538461538461537</v>
      </c>
      <c r="P873">
        <v>5.8445353594389242E-4</v>
      </c>
      <c r="Q873">
        <v>0.3110269502796324</v>
      </c>
      <c r="R873" s="7">
        <v>0</v>
      </c>
      <c r="S873" s="7"/>
      <c r="T873" s="3">
        <v>1984</v>
      </c>
      <c r="U873" s="3">
        <v>33.33</v>
      </c>
      <c r="V873" s="3">
        <v>0</v>
      </c>
      <c r="W873" s="3">
        <v>0</v>
      </c>
      <c r="X873" s="3">
        <v>2.13</v>
      </c>
      <c r="Y873" s="3">
        <v>0.41</v>
      </c>
      <c r="Z873" s="3">
        <v>0.05</v>
      </c>
      <c r="AA873" s="3">
        <v>0</v>
      </c>
      <c r="AB873" s="3">
        <v>0.45</v>
      </c>
      <c r="AC873" s="3">
        <v>2.54</v>
      </c>
      <c r="AD873" s="3">
        <v>44.64</v>
      </c>
      <c r="AE873" s="3">
        <v>0.36</v>
      </c>
      <c r="AF873" s="3">
        <v>4.04</v>
      </c>
      <c r="AG873" s="3">
        <v>6.53</v>
      </c>
      <c r="AH873" s="3">
        <v>82.35</v>
      </c>
      <c r="AI873" s="3">
        <v>89.19</v>
      </c>
      <c r="AJ873" s="3">
        <v>40</v>
      </c>
      <c r="AK873" s="3">
        <v>0.68</v>
      </c>
      <c r="AL873" s="3">
        <v>1.72</v>
      </c>
      <c r="AM873" s="3">
        <v>3.58</v>
      </c>
      <c r="AN873" s="3">
        <v>0.54</v>
      </c>
      <c r="AO873" s="3">
        <v>3.54</v>
      </c>
      <c r="AP873" s="3">
        <v>0.27</v>
      </c>
      <c r="AQ873" s="3">
        <v>2.2200000000000002</v>
      </c>
    </row>
    <row r="874" spans="1:43" ht="15.5">
      <c r="A874" s="2" t="s">
        <v>1258</v>
      </c>
      <c r="B874" s="3" t="s">
        <v>88</v>
      </c>
      <c r="C874" s="2">
        <v>2</v>
      </c>
      <c r="D874" s="3" t="s">
        <v>13</v>
      </c>
      <c r="E874" s="3">
        <v>1</v>
      </c>
      <c r="F874" s="3">
        <v>184</v>
      </c>
      <c r="G874" s="3">
        <v>23</v>
      </c>
      <c r="H874" s="3">
        <v>2</v>
      </c>
      <c r="I874" s="18">
        <v>3500000</v>
      </c>
      <c r="J874" s="18">
        <v>3500000</v>
      </c>
      <c r="K874" s="3">
        <v>0</v>
      </c>
      <c r="L874" s="5">
        <v>3.968253968253968E-3</v>
      </c>
      <c r="M874">
        <v>4.4016039631069176E-2</v>
      </c>
      <c r="N874">
        <v>3.3333333333333333E-2</v>
      </c>
      <c r="O874">
        <v>0.2</v>
      </c>
      <c r="P874">
        <v>5.0000000000000001E-3</v>
      </c>
      <c r="Q874">
        <v>3.2339391100154137E-2</v>
      </c>
      <c r="R874" s="7">
        <v>1320715</v>
      </c>
      <c r="S874" s="7">
        <v>4985211.888888889</v>
      </c>
      <c r="T874" s="3">
        <v>966</v>
      </c>
      <c r="U874" s="3">
        <v>26.92</v>
      </c>
      <c r="V874" s="3">
        <v>0</v>
      </c>
      <c r="W874" s="3">
        <v>0</v>
      </c>
      <c r="X874" s="3">
        <v>4.0999999999999996</v>
      </c>
      <c r="Y874" s="3">
        <v>1.77</v>
      </c>
      <c r="Z874" s="3">
        <v>0.28000000000000003</v>
      </c>
      <c r="AA874" s="3">
        <v>0</v>
      </c>
      <c r="AB874" s="3">
        <v>0</v>
      </c>
      <c r="AC874" s="3">
        <v>1.49</v>
      </c>
      <c r="AD874" s="3">
        <v>43.75</v>
      </c>
      <c r="AE874" s="3">
        <v>0.09</v>
      </c>
      <c r="AF874" s="3">
        <v>1.49</v>
      </c>
      <c r="AG874" s="3">
        <v>3.91</v>
      </c>
      <c r="AH874" s="3">
        <v>75</v>
      </c>
      <c r="AI874" s="3">
        <v>77.69</v>
      </c>
      <c r="AJ874" s="3">
        <v>46.67</v>
      </c>
      <c r="AK874" s="3">
        <v>0.19</v>
      </c>
      <c r="AL874" s="3">
        <v>1.96</v>
      </c>
      <c r="AM874" s="3">
        <v>1.86</v>
      </c>
      <c r="AN874" s="3">
        <v>0.47</v>
      </c>
      <c r="AO874" s="3">
        <v>4.75</v>
      </c>
      <c r="AP874" s="3">
        <v>0</v>
      </c>
      <c r="AQ874" s="3">
        <v>0</v>
      </c>
    </row>
    <row r="875" spans="1:43" ht="15.5">
      <c r="A875" s="2" t="s">
        <v>1259</v>
      </c>
      <c r="B875" s="3" t="s">
        <v>128</v>
      </c>
      <c r="C875" s="2">
        <v>2</v>
      </c>
      <c r="D875" s="3" t="s">
        <v>9</v>
      </c>
      <c r="E875" s="3">
        <v>1</v>
      </c>
      <c r="F875" s="3">
        <v>175</v>
      </c>
      <c r="G875" s="3">
        <v>22</v>
      </c>
      <c r="H875" s="3">
        <v>3</v>
      </c>
      <c r="I875" s="20">
        <v>20000000</v>
      </c>
      <c r="J875" s="20">
        <v>20000000</v>
      </c>
      <c r="K875" s="3">
        <v>0</v>
      </c>
      <c r="L875" s="5">
        <v>7.9365079365079361E-3</v>
      </c>
      <c r="M875">
        <v>7.8745729649641449E-3</v>
      </c>
      <c r="N875">
        <v>6.0064935064935068E-3</v>
      </c>
      <c r="O875">
        <v>3.3333333333333333E-2</v>
      </c>
      <c r="P875">
        <v>0</v>
      </c>
      <c r="Q875">
        <v>7.2950235371149761E-3</v>
      </c>
      <c r="R875" s="7">
        <v>0</v>
      </c>
      <c r="S875" s="7"/>
      <c r="T875" s="3">
        <v>800</v>
      </c>
      <c r="U875" s="3">
        <v>28.57</v>
      </c>
      <c r="V875" s="3">
        <v>25</v>
      </c>
      <c r="W875" s="3">
        <v>0</v>
      </c>
      <c r="X875" s="3">
        <v>3.04</v>
      </c>
      <c r="Y875" s="3">
        <v>1.24</v>
      </c>
      <c r="Z875" s="3">
        <v>0.23</v>
      </c>
      <c r="AA875" s="3">
        <v>0</v>
      </c>
      <c r="AB875" s="3">
        <v>0</v>
      </c>
      <c r="AC875" s="3">
        <v>0.56000000000000005</v>
      </c>
      <c r="AD875" s="3">
        <v>0</v>
      </c>
      <c r="AE875" s="3">
        <v>0</v>
      </c>
      <c r="AF875" s="3">
        <v>1.24</v>
      </c>
      <c r="AG875" s="3">
        <v>2.36</v>
      </c>
      <c r="AH875" s="3">
        <v>83.93</v>
      </c>
      <c r="AI875" s="3">
        <v>89.63</v>
      </c>
      <c r="AJ875" s="3">
        <v>50</v>
      </c>
      <c r="AK875" s="3">
        <v>0</v>
      </c>
      <c r="AL875" s="3">
        <v>6.64</v>
      </c>
      <c r="AM875" s="3">
        <v>2.36</v>
      </c>
      <c r="AN875" s="3">
        <v>0.56000000000000005</v>
      </c>
      <c r="AO875" s="3">
        <v>6.19</v>
      </c>
      <c r="AP875" s="3">
        <v>0</v>
      </c>
      <c r="AQ875" s="3">
        <v>0</v>
      </c>
    </row>
    <row r="876" spans="1:43">
      <c r="A876" s="2" t="s">
        <v>1260</v>
      </c>
      <c r="B876" s="3" t="s">
        <v>133</v>
      </c>
      <c r="C876" s="2">
        <v>3</v>
      </c>
      <c r="D876" s="3" t="s">
        <v>9</v>
      </c>
      <c r="E876" s="3">
        <v>1</v>
      </c>
      <c r="F876" s="3">
        <v>192</v>
      </c>
      <c r="G876" s="3">
        <v>27</v>
      </c>
      <c r="H876" s="3">
        <v>4</v>
      </c>
      <c r="I876" s="20">
        <v>12000000</v>
      </c>
      <c r="J876" s="20">
        <v>12000000</v>
      </c>
      <c r="K876" s="3">
        <v>0</v>
      </c>
      <c r="L876" s="3">
        <v>1.0989010989010988E-2</v>
      </c>
      <c r="M876">
        <v>1.8374149419037682E-2</v>
      </c>
      <c r="N876">
        <v>1.1617183985605038E-2</v>
      </c>
      <c r="O876">
        <v>8.9285714285714288E-2</v>
      </c>
      <c r="P876">
        <v>0</v>
      </c>
      <c r="Q876">
        <v>1.9988838505706406E-2</v>
      </c>
      <c r="R876" s="7">
        <v>85725</v>
      </c>
      <c r="S876" s="7"/>
      <c r="T876" s="3">
        <v>3373</v>
      </c>
      <c r="U876" s="3">
        <v>56.06</v>
      </c>
      <c r="V876" s="3">
        <v>28.57</v>
      </c>
      <c r="W876" s="3">
        <v>0.59</v>
      </c>
      <c r="X876" s="3">
        <v>6.35</v>
      </c>
      <c r="Y876" s="3">
        <v>0.56000000000000005</v>
      </c>
      <c r="Z876" s="3">
        <v>0.16</v>
      </c>
      <c r="AA876" s="3">
        <v>0.03</v>
      </c>
      <c r="AB876" s="3">
        <v>0.05</v>
      </c>
      <c r="AC876" s="3">
        <v>0.48</v>
      </c>
      <c r="AD876" s="3">
        <v>22.22</v>
      </c>
      <c r="AE876" s="3">
        <v>0.03</v>
      </c>
      <c r="AF876" s="3">
        <v>0.13</v>
      </c>
      <c r="AG876" s="3">
        <v>0.24</v>
      </c>
      <c r="AH876" s="3">
        <v>87.27</v>
      </c>
      <c r="AI876" s="3">
        <v>92.72</v>
      </c>
      <c r="AJ876" s="3">
        <v>56.46</v>
      </c>
      <c r="AK876" s="3">
        <v>0.05</v>
      </c>
      <c r="AL876" s="3">
        <v>4.91</v>
      </c>
      <c r="AM876" s="3">
        <v>0.4</v>
      </c>
      <c r="AN876" s="3">
        <v>0.53</v>
      </c>
      <c r="AO876" s="3">
        <v>7.04</v>
      </c>
      <c r="AP876" s="3">
        <v>0.03</v>
      </c>
      <c r="AQ876" s="3">
        <v>0</v>
      </c>
    </row>
    <row r="877" spans="1:43">
      <c r="A877" s="2" t="s">
        <v>1261</v>
      </c>
      <c r="B877" s="3" t="s">
        <v>185</v>
      </c>
      <c r="C877" s="2">
        <v>1</v>
      </c>
      <c r="D877" s="3" t="s">
        <v>13</v>
      </c>
      <c r="E877" s="3">
        <v>1</v>
      </c>
      <c r="F877" s="3">
        <v>173</v>
      </c>
      <c r="G877" s="3">
        <v>19</v>
      </c>
      <c r="H877" s="3">
        <v>3</v>
      </c>
      <c r="I877" s="20">
        <v>7000000</v>
      </c>
      <c r="J877" s="20">
        <v>7000000</v>
      </c>
      <c r="K877" s="3">
        <v>0</v>
      </c>
      <c r="L877" s="6">
        <v>9.5359186268277163E-4</v>
      </c>
      <c r="M877">
        <v>5.4275117117610079E-2</v>
      </c>
      <c r="N877">
        <v>2.2474747474747474E-2</v>
      </c>
      <c r="O877">
        <v>0.44444444444444442</v>
      </c>
      <c r="P877">
        <v>0</v>
      </c>
      <c r="Q877">
        <v>7.9909835189075143E-2</v>
      </c>
      <c r="R877" s="7">
        <v>0</v>
      </c>
      <c r="S877" s="7"/>
      <c r="T877" s="3">
        <v>1471</v>
      </c>
      <c r="U877" s="3">
        <v>4.17</v>
      </c>
      <c r="V877" s="3">
        <v>0</v>
      </c>
      <c r="W877" s="3">
        <v>0.06</v>
      </c>
      <c r="X877" s="3">
        <v>3.3</v>
      </c>
      <c r="Y877" s="3">
        <v>0.61</v>
      </c>
      <c r="Z877" s="3">
        <v>0</v>
      </c>
      <c r="AA877" s="3">
        <v>0</v>
      </c>
      <c r="AB877" s="3">
        <v>0.06</v>
      </c>
      <c r="AC877" s="3">
        <v>1.41</v>
      </c>
      <c r="AD877" s="3">
        <v>13.04</v>
      </c>
      <c r="AE877" s="3">
        <v>0.18</v>
      </c>
      <c r="AF877" s="3">
        <v>2.08</v>
      </c>
      <c r="AG877" s="3">
        <v>4.28</v>
      </c>
      <c r="AH877" s="3">
        <v>75.89</v>
      </c>
      <c r="AI877" s="3">
        <v>81.91</v>
      </c>
      <c r="AJ877" s="3">
        <v>47.06</v>
      </c>
      <c r="AK877" s="3">
        <v>0.55000000000000004</v>
      </c>
      <c r="AL877" s="3">
        <v>2.5099999999999998</v>
      </c>
      <c r="AM877" s="3">
        <v>2.5099999999999998</v>
      </c>
      <c r="AN877" s="3">
        <v>0.43</v>
      </c>
      <c r="AO877" s="3">
        <v>5.32</v>
      </c>
      <c r="AP877" s="3">
        <v>0</v>
      </c>
      <c r="AQ877" s="3">
        <v>0</v>
      </c>
    </row>
    <row r="878" spans="1:43" ht="15.5">
      <c r="A878" s="2" t="s">
        <v>1262</v>
      </c>
      <c r="B878" s="3" t="s">
        <v>138</v>
      </c>
      <c r="C878" s="2">
        <v>3</v>
      </c>
      <c r="D878" s="3" t="s">
        <v>45</v>
      </c>
      <c r="E878" s="3">
        <v>0</v>
      </c>
      <c r="F878" s="3">
        <v>178</v>
      </c>
      <c r="G878" s="3">
        <v>28</v>
      </c>
      <c r="H878" s="3">
        <v>2</v>
      </c>
      <c r="I878" s="20">
        <v>3000000</v>
      </c>
      <c r="J878" s="20">
        <v>3000000</v>
      </c>
      <c r="K878" s="3">
        <v>0</v>
      </c>
      <c r="L878" s="5">
        <v>1.0989011E-2</v>
      </c>
      <c r="M878">
        <v>2.09746360135347E-3</v>
      </c>
      <c r="N878">
        <v>1.0079680667915963E-3</v>
      </c>
      <c r="O878">
        <v>1.3888888888888888E-2</v>
      </c>
      <c r="P878">
        <v>0</v>
      </c>
      <c r="Q878">
        <v>2.9551637493984814E-3</v>
      </c>
      <c r="R878" s="7">
        <v>0</v>
      </c>
      <c r="S878" s="7"/>
      <c r="T878" s="3">
        <v>1820</v>
      </c>
      <c r="U878" s="3">
        <v>48.39</v>
      </c>
      <c r="V878" s="3">
        <v>50</v>
      </c>
      <c r="W878" s="3">
        <v>0.1</v>
      </c>
      <c r="X878" s="3">
        <v>5.79</v>
      </c>
      <c r="Y878" s="3">
        <v>0.59</v>
      </c>
      <c r="Z878" s="3">
        <v>0.1</v>
      </c>
      <c r="AA878" s="3">
        <v>0</v>
      </c>
      <c r="AB878" s="3">
        <v>0</v>
      </c>
      <c r="AC878" s="3">
        <v>0.45</v>
      </c>
      <c r="AD878" s="3">
        <v>22.22</v>
      </c>
      <c r="AE878" s="3">
        <v>0.15</v>
      </c>
      <c r="AF878" s="3">
        <v>2.72</v>
      </c>
      <c r="AG878" s="3">
        <v>2.72</v>
      </c>
      <c r="AH878" s="3">
        <v>81.91</v>
      </c>
      <c r="AI878" s="3">
        <v>87.83</v>
      </c>
      <c r="AJ878" s="3">
        <v>58.46</v>
      </c>
      <c r="AK878" s="3">
        <v>0.64</v>
      </c>
      <c r="AL878" s="3">
        <v>5.24</v>
      </c>
      <c r="AM878" s="3">
        <v>2.97</v>
      </c>
      <c r="AN878" s="3">
        <v>0.69</v>
      </c>
      <c r="AO878" s="3">
        <v>9.5399999999999991</v>
      </c>
      <c r="AP878" s="3">
        <v>0</v>
      </c>
      <c r="AQ878" s="3">
        <v>0</v>
      </c>
    </row>
    <row r="879" spans="1:43">
      <c r="A879" s="2" t="s">
        <v>1236</v>
      </c>
      <c r="B879" s="3" t="s">
        <v>12</v>
      </c>
      <c r="C879" s="2">
        <v>1</v>
      </c>
      <c r="D879" s="3" t="s">
        <v>39</v>
      </c>
      <c r="E879" s="3">
        <v>0</v>
      </c>
      <c r="F879" s="3">
        <v>170</v>
      </c>
      <c r="G879" s="3">
        <v>31</v>
      </c>
      <c r="H879" s="3">
        <v>2</v>
      </c>
      <c r="I879" s="20">
        <v>150000000</v>
      </c>
      <c r="J879" s="20">
        <v>150000000</v>
      </c>
      <c r="K879" s="3">
        <v>0</v>
      </c>
      <c r="L879" s="2">
        <v>0.59090909090909094</v>
      </c>
      <c r="M879">
        <v>2.2236363502059812E-2</v>
      </c>
      <c r="N879">
        <v>2.0833333333333332E-2</v>
      </c>
      <c r="O879">
        <v>0.10714285714285714</v>
      </c>
      <c r="P879">
        <v>0</v>
      </c>
      <c r="Q879">
        <v>2.2911380211525154E-2</v>
      </c>
      <c r="R879" s="7">
        <v>54245</v>
      </c>
      <c r="S879" s="7"/>
      <c r="T879" s="3">
        <v>2858</v>
      </c>
      <c r="U879" s="3">
        <v>46.67</v>
      </c>
      <c r="V879" s="3">
        <v>33.33</v>
      </c>
      <c r="W879" s="3">
        <v>0</v>
      </c>
      <c r="X879" s="3">
        <v>0.82</v>
      </c>
      <c r="Y879" s="3">
        <v>0.63</v>
      </c>
      <c r="Z879" s="3">
        <v>0.09</v>
      </c>
      <c r="AA879" s="3">
        <v>0</v>
      </c>
      <c r="AB879" s="3">
        <v>1.1299999999999999</v>
      </c>
      <c r="AC879" s="3">
        <v>5.35</v>
      </c>
      <c r="AD879" s="3">
        <v>52.35</v>
      </c>
      <c r="AE879" s="3">
        <v>0.38</v>
      </c>
      <c r="AF879" s="3">
        <v>1.42</v>
      </c>
      <c r="AG879" s="3">
        <v>11.9</v>
      </c>
      <c r="AH879" s="3">
        <v>82.69</v>
      </c>
      <c r="AI879" s="3">
        <v>85.99</v>
      </c>
      <c r="AJ879" s="3">
        <v>63.87</v>
      </c>
      <c r="AK879" s="3">
        <v>1.29</v>
      </c>
      <c r="AL879" s="3">
        <v>9.57</v>
      </c>
      <c r="AM879" s="3">
        <v>9.57</v>
      </c>
      <c r="AN879" s="3">
        <v>6.01</v>
      </c>
      <c r="AO879" s="3">
        <v>10.77</v>
      </c>
      <c r="AP879" s="3">
        <v>2.65</v>
      </c>
      <c r="AQ879" s="3">
        <v>1.95</v>
      </c>
    </row>
    <row r="880" spans="1:43">
      <c r="A880" s="2" t="s">
        <v>1263</v>
      </c>
      <c r="B880" s="3" t="s">
        <v>156</v>
      </c>
      <c r="C880" s="2">
        <v>3</v>
      </c>
      <c r="D880" s="3" t="s">
        <v>45</v>
      </c>
      <c r="E880" s="3">
        <v>1</v>
      </c>
      <c r="F880" s="3">
        <v>181</v>
      </c>
      <c r="G880" s="3">
        <v>33</v>
      </c>
      <c r="H880" s="3">
        <v>1</v>
      </c>
      <c r="I880" s="18">
        <v>2000000</v>
      </c>
      <c r="J880" s="18">
        <v>2000000</v>
      </c>
      <c r="K880" s="3">
        <v>0</v>
      </c>
      <c r="L880" s="3">
        <v>1.0989010989010988E-2</v>
      </c>
      <c r="M880">
        <v>0.65367174966393471</v>
      </c>
      <c r="N880">
        <v>0.62912087912087911</v>
      </c>
      <c r="O880">
        <v>1.4705882352941178</v>
      </c>
      <c r="P880">
        <v>0.1702127659574468</v>
      </c>
      <c r="Q880">
        <v>0.22934982179943675</v>
      </c>
      <c r="R880" s="7">
        <v>0</v>
      </c>
      <c r="S880" s="7">
        <v>120438769</v>
      </c>
      <c r="T880" s="3">
        <v>2900</v>
      </c>
      <c r="U880" s="3">
        <v>61.07</v>
      </c>
      <c r="V880" s="3">
        <v>59.09</v>
      </c>
      <c r="W880" s="3">
        <v>0.5</v>
      </c>
      <c r="X880" s="3">
        <v>5.43</v>
      </c>
      <c r="Y880" s="3">
        <v>0.84</v>
      </c>
      <c r="Z880" s="3">
        <v>0.06</v>
      </c>
      <c r="AA880" s="3">
        <v>0</v>
      </c>
      <c r="AB880" s="3">
        <v>0.03</v>
      </c>
      <c r="AC880" s="3">
        <v>0.28000000000000003</v>
      </c>
      <c r="AD880" s="3">
        <v>33.33</v>
      </c>
      <c r="AE880" s="3">
        <v>0.03</v>
      </c>
      <c r="AF880" s="3">
        <v>0.25</v>
      </c>
      <c r="AG880" s="3">
        <v>0.37</v>
      </c>
      <c r="AH880" s="3">
        <v>88.96</v>
      </c>
      <c r="AI880" s="3">
        <v>93.67</v>
      </c>
      <c r="AJ880" s="3">
        <v>53.85</v>
      </c>
      <c r="AK880" s="3">
        <v>0.09</v>
      </c>
      <c r="AL880" s="3">
        <v>5.59</v>
      </c>
      <c r="AM880" s="3">
        <v>0.9</v>
      </c>
      <c r="AN880" s="3">
        <v>0.9</v>
      </c>
      <c r="AO880" s="3">
        <v>8.07</v>
      </c>
      <c r="AP880" s="3">
        <v>0</v>
      </c>
      <c r="AQ880" s="3">
        <v>0</v>
      </c>
    </row>
    <row r="881" spans="1:43">
      <c r="A881" s="2" t="s">
        <v>1264</v>
      </c>
      <c r="B881" s="3" t="s">
        <v>56</v>
      </c>
      <c r="C881" s="2">
        <v>1</v>
      </c>
      <c r="D881" s="3" t="s">
        <v>45</v>
      </c>
      <c r="E881" s="3">
        <v>1</v>
      </c>
      <c r="F881" s="3">
        <v>185</v>
      </c>
      <c r="G881" s="3">
        <v>32</v>
      </c>
      <c r="H881" s="3">
        <v>1</v>
      </c>
      <c r="I881" s="20">
        <v>3000000</v>
      </c>
      <c r="J881" s="20">
        <v>3000000</v>
      </c>
      <c r="K881" s="3">
        <v>0</v>
      </c>
      <c r="L881" s="2">
        <v>3.4965034965034965E-3</v>
      </c>
      <c r="M881">
        <v>3.7803972300112537E-2</v>
      </c>
      <c r="N881">
        <v>2.5000000000000001E-2</v>
      </c>
      <c r="O881">
        <v>0.14285714285714285</v>
      </c>
      <c r="P881">
        <v>0</v>
      </c>
      <c r="Q881">
        <v>3.4644968836009711E-2</v>
      </c>
      <c r="R881" s="7">
        <v>8869</v>
      </c>
      <c r="S881" s="7"/>
      <c r="T881" s="3">
        <v>1290</v>
      </c>
      <c r="U881" s="3">
        <v>34.04</v>
      </c>
      <c r="V881" s="3">
        <v>33.33</v>
      </c>
      <c r="W881" s="3">
        <v>0</v>
      </c>
      <c r="X881" s="3">
        <v>1.4</v>
      </c>
      <c r="Y881" s="3">
        <v>1.26</v>
      </c>
      <c r="Z881" s="3">
        <v>0.21</v>
      </c>
      <c r="AA881" s="3">
        <v>0</v>
      </c>
      <c r="AB881" s="3">
        <v>0.49</v>
      </c>
      <c r="AC881" s="3">
        <v>2.23</v>
      </c>
      <c r="AD881" s="3">
        <v>50</v>
      </c>
      <c r="AE881" s="3">
        <v>7.0000000000000007E-2</v>
      </c>
      <c r="AF881" s="3">
        <v>0.49</v>
      </c>
      <c r="AG881" s="3">
        <v>1.53</v>
      </c>
      <c r="AH881" s="3">
        <v>84.34</v>
      </c>
      <c r="AI881" s="3">
        <v>86.1</v>
      </c>
      <c r="AJ881" s="3">
        <v>100</v>
      </c>
      <c r="AK881" s="3">
        <v>0.21</v>
      </c>
      <c r="AL881" s="3">
        <v>1.33</v>
      </c>
      <c r="AM881" s="3">
        <v>0.84</v>
      </c>
      <c r="AN881" s="3">
        <v>0.21</v>
      </c>
      <c r="AO881" s="3">
        <v>1.19</v>
      </c>
      <c r="AP881" s="3">
        <v>7.0000000000000007E-2</v>
      </c>
      <c r="AQ881" s="3">
        <v>0</v>
      </c>
    </row>
    <row r="882" spans="1:43">
      <c r="A882" s="2" t="s">
        <v>1265</v>
      </c>
      <c r="B882" s="3" t="s">
        <v>145</v>
      </c>
      <c r="C882" s="2">
        <v>3</v>
      </c>
      <c r="D882" s="3" t="s">
        <v>45</v>
      </c>
      <c r="E882" s="3">
        <v>1</v>
      </c>
      <c r="F882" s="3">
        <v>192</v>
      </c>
      <c r="G882" s="3">
        <v>27</v>
      </c>
      <c r="H882" s="3">
        <v>2</v>
      </c>
      <c r="I882" s="18">
        <v>3500000</v>
      </c>
      <c r="J882" s="18">
        <v>3500000</v>
      </c>
      <c r="K882" s="3">
        <v>0</v>
      </c>
      <c r="L882" s="3">
        <v>4.578754578754579E-3</v>
      </c>
      <c r="M882">
        <v>6.4095120427466717E-3</v>
      </c>
      <c r="N882">
        <v>5.1551870748299316E-3</v>
      </c>
      <c r="O882">
        <v>1.9607843137254902E-2</v>
      </c>
      <c r="P882">
        <v>3.8461538461538462E-4</v>
      </c>
      <c r="Q882">
        <v>4.4517734720037E-3</v>
      </c>
      <c r="R882" s="7">
        <v>0</v>
      </c>
      <c r="S882" s="7">
        <v>581366.5</v>
      </c>
      <c r="T882" s="3">
        <v>1716</v>
      </c>
      <c r="U882" s="3">
        <v>45.78</v>
      </c>
      <c r="V882" s="3">
        <v>47.83</v>
      </c>
      <c r="W882" s="3">
        <v>0.42</v>
      </c>
      <c r="X882" s="3">
        <v>4.72</v>
      </c>
      <c r="Y882" s="3">
        <v>1.1499999999999999</v>
      </c>
      <c r="Z882" s="3">
        <v>0.31</v>
      </c>
      <c r="AA882" s="3">
        <v>0.05</v>
      </c>
      <c r="AB882" s="3">
        <v>0.16</v>
      </c>
      <c r="AC882" s="3">
        <v>0.31</v>
      </c>
      <c r="AD882" s="3">
        <v>50</v>
      </c>
      <c r="AE882" s="3">
        <v>0</v>
      </c>
      <c r="AF882" s="3">
        <v>0.05</v>
      </c>
      <c r="AG882" s="3">
        <v>0.37</v>
      </c>
      <c r="AH882" s="3">
        <v>81.849999999999994</v>
      </c>
      <c r="AI882" s="3">
        <v>88.56</v>
      </c>
      <c r="AJ882" s="3">
        <v>47.56</v>
      </c>
      <c r="AK882" s="3">
        <v>0</v>
      </c>
      <c r="AL882" s="3">
        <v>3.46</v>
      </c>
      <c r="AM882" s="3">
        <v>0.31</v>
      </c>
      <c r="AN882" s="3">
        <v>0.31</v>
      </c>
      <c r="AO882" s="3">
        <v>5.35</v>
      </c>
      <c r="AP882" s="3">
        <v>0</v>
      </c>
      <c r="AQ882" s="3">
        <v>0</v>
      </c>
    </row>
    <row r="883" spans="1:43">
      <c r="A883" s="2" t="s">
        <v>1266</v>
      </c>
      <c r="B883" s="3" t="s">
        <v>156</v>
      </c>
      <c r="C883" s="2">
        <v>1</v>
      </c>
      <c r="D883" s="3" t="s">
        <v>45</v>
      </c>
      <c r="E883" s="3">
        <v>1</v>
      </c>
      <c r="F883" s="3">
        <v>183</v>
      </c>
      <c r="G883" s="3">
        <v>26</v>
      </c>
      <c r="H883" s="3">
        <v>2</v>
      </c>
      <c r="I883" s="20">
        <v>5000000</v>
      </c>
      <c r="J883" s="20">
        <v>5000000</v>
      </c>
      <c r="K883" s="3">
        <v>0</v>
      </c>
      <c r="L883" s="6">
        <v>9.5359186268277163E-4</v>
      </c>
      <c r="M883">
        <v>6.4106893275405336E-2</v>
      </c>
      <c r="N883">
        <v>2.0833333333333333E-3</v>
      </c>
      <c r="O883">
        <v>1.5</v>
      </c>
      <c r="P883">
        <v>0</v>
      </c>
      <c r="Q883">
        <v>0.21669814982035071</v>
      </c>
      <c r="R883" s="7">
        <v>3546</v>
      </c>
      <c r="S883" s="7"/>
      <c r="T883" s="3">
        <v>1701</v>
      </c>
      <c r="U883" s="3">
        <v>29.46</v>
      </c>
      <c r="V883" s="3">
        <v>28.57</v>
      </c>
      <c r="W883" s="3">
        <v>0</v>
      </c>
      <c r="X883" s="3">
        <v>1.1599999999999999</v>
      </c>
      <c r="Y883" s="3">
        <v>1.43</v>
      </c>
      <c r="Z883" s="3">
        <v>0.16</v>
      </c>
      <c r="AA883" s="3">
        <v>0</v>
      </c>
      <c r="AB883" s="3">
        <v>0.26</v>
      </c>
      <c r="AC883" s="3">
        <v>1.9</v>
      </c>
      <c r="AD883" s="3">
        <v>47.22</v>
      </c>
      <c r="AE883" s="3">
        <v>0.05</v>
      </c>
      <c r="AF883" s="3">
        <v>2.2799999999999998</v>
      </c>
      <c r="AG883" s="3">
        <v>4.07</v>
      </c>
      <c r="AH883" s="3">
        <v>70.13</v>
      </c>
      <c r="AI883" s="3">
        <v>79.44</v>
      </c>
      <c r="AJ883" s="3">
        <v>55.56</v>
      </c>
      <c r="AK883" s="3">
        <v>0.21</v>
      </c>
      <c r="AL883" s="3">
        <v>0.95</v>
      </c>
      <c r="AM883" s="3">
        <v>1.64</v>
      </c>
      <c r="AN883" s="3">
        <v>0.21</v>
      </c>
      <c r="AO883" s="3">
        <v>1.8</v>
      </c>
      <c r="AP883" s="3">
        <v>0</v>
      </c>
      <c r="AQ883" s="3">
        <v>0</v>
      </c>
    </row>
    <row r="884" spans="1:43" ht="15.5">
      <c r="A884" s="2" t="s">
        <v>1267</v>
      </c>
      <c r="B884" s="3" t="s">
        <v>124</v>
      </c>
      <c r="C884" s="2">
        <v>2</v>
      </c>
      <c r="D884" s="3" t="s">
        <v>27</v>
      </c>
      <c r="E884" s="3">
        <v>1</v>
      </c>
      <c r="F884" s="3">
        <v>186</v>
      </c>
      <c r="G884" s="3">
        <v>31</v>
      </c>
      <c r="H884" s="3">
        <v>1</v>
      </c>
      <c r="I884" s="18">
        <v>4000000</v>
      </c>
      <c r="J884" s="18">
        <v>4000000</v>
      </c>
      <c r="K884" s="3">
        <v>0</v>
      </c>
      <c r="L884" s="5">
        <v>1.1904761904761904E-2</v>
      </c>
      <c r="M884">
        <v>4.5462644163838896E-3</v>
      </c>
      <c r="N884">
        <v>2.4555691222357887E-3</v>
      </c>
      <c r="O884">
        <v>5.5555555555555552E-2</v>
      </c>
      <c r="P884">
        <v>9.6153846153846154E-5</v>
      </c>
      <c r="Q884">
        <v>7.795073752159788E-3</v>
      </c>
      <c r="R884" s="7">
        <v>0</v>
      </c>
      <c r="S884" s="7">
        <v>0</v>
      </c>
      <c r="T884" s="3">
        <v>2570</v>
      </c>
      <c r="U884" s="3">
        <v>51.59</v>
      </c>
      <c r="V884" s="3">
        <v>50</v>
      </c>
      <c r="W884" s="3">
        <v>7.0000000000000007E-2</v>
      </c>
      <c r="X884" s="3">
        <v>4.97</v>
      </c>
      <c r="Y884" s="3">
        <v>1.1200000000000001</v>
      </c>
      <c r="Z884" s="3">
        <v>7.0000000000000007E-2</v>
      </c>
      <c r="AA884" s="3">
        <v>0</v>
      </c>
      <c r="AB884" s="3">
        <v>7.0000000000000007E-2</v>
      </c>
      <c r="AC884" s="3">
        <v>0.91</v>
      </c>
      <c r="AD884" s="3">
        <v>30.77</v>
      </c>
      <c r="AE884" s="3">
        <v>0.14000000000000001</v>
      </c>
      <c r="AF884" s="3">
        <v>4.3099999999999996</v>
      </c>
      <c r="AG884" s="3">
        <v>2.17</v>
      </c>
      <c r="AH884" s="3">
        <v>72.58</v>
      </c>
      <c r="AI884" s="3">
        <v>81.27</v>
      </c>
      <c r="AJ884" s="3">
        <v>43.75</v>
      </c>
      <c r="AK884" s="3">
        <v>0.53</v>
      </c>
      <c r="AL884" s="3">
        <v>5.22</v>
      </c>
      <c r="AM884" s="3">
        <v>3.36</v>
      </c>
      <c r="AN884" s="3">
        <v>0.35</v>
      </c>
      <c r="AO884" s="3">
        <v>7.84</v>
      </c>
      <c r="AP884" s="3">
        <v>0</v>
      </c>
      <c r="AQ884" s="3">
        <v>0</v>
      </c>
    </row>
    <row r="885" spans="1:43">
      <c r="A885" s="3" t="s">
        <v>1268</v>
      </c>
      <c r="B885" s="3" t="s">
        <v>46</v>
      </c>
      <c r="C885" s="2">
        <v>1</v>
      </c>
      <c r="D885" s="3" t="s">
        <v>27</v>
      </c>
      <c r="E885" s="3">
        <v>1</v>
      </c>
      <c r="F885" s="3">
        <v>163</v>
      </c>
      <c r="G885" s="3">
        <v>28</v>
      </c>
      <c r="H885" s="3">
        <v>3</v>
      </c>
      <c r="I885" s="18">
        <v>65000000</v>
      </c>
      <c r="J885" s="18">
        <v>65000000</v>
      </c>
      <c r="K885" s="3">
        <v>0</v>
      </c>
      <c r="L885" s="2">
        <v>2.097902097902098E-2</v>
      </c>
      <c r="M885">
        <v>1.8624620935500321E-2</v>
      </c>
      <c r="N885">
        <v>1.3338668800853675E-2</v>
      </c>
      <c r="O885">
        <v>0.10416666666666667</v>
      </c>
      <c r="P885">
        <v>0</v>
      </c>
      <c r="Q885">
        <v>1.9630802841459197E-2</v>
      </c>
      <c r="R885" s="7">
        <v>125634</v>
      </c>
      <c r="S885" s="7">
        <v>76184</v>
      </c>
      <c r="T885" s="3">
        <v>2212</v>
      </c>
      <c r="U885" s="3">
        <v>26.67</v>
      </c>
      <c r="V885" s="3">
        <v>0</v>
      </c>
      <c r="W885" s="3">
        <v>0</v>
      </c>
      <c r="X885" s="3">
        <v>1.1000000000000001</v>
      </c>
      <c r="Y885" s="3">
        <v>0.24</v>
      </c>
      <c r="Z885" s="3">
        <v>0.24</v>
      </c>
      <c r="AA885" s="3">
        <v>0.04</v>
      </c>
      <c r="AB885" s="3">
        <v>0.41</v>
      </c>
      <c r="AC885" s="3">
        <v>4.76</v>
      </c>
      <c r="AD885" s="3">
        <v>32.479999999999997</v>
      </c>
      <c r="AE885" s="3">
        <v>0.2</v>
      </c>
      <c r="AF885" s="3">
        <v>2.16</v>
      </c>
      <c r="AG885" s="3">
        <v>4.43</v>
      </c>
      <c r="AH885" s="3">
        <v>83.96</v>
      </c>
      <c r="AI885" s="3">
        <v>88.94</v>
      </c>
      <c r="AJ885" s="3">
        <v>54.26</v>
      </c>
      <c r="AK885" s="3">
        <v>0.77</v>
      </c>
      <c r="AL885" s="3">
        <v>4.96</v>
      </c>
      <c r="AM885" s="3">
        <v>4.92</v>
      </c>
      <c r="AN885" s="3">
        <v>1.87</v>
      </c>
      <c r="AO885" s="3">
        <v>6.43</v>
      </c>
      <c r="AP885" s="3">
        <v>0.56999999999999995</v>
      </c>
      <c r="AQ885" s="3">
        <v>1.26</v>
      </c>
    </row>
    <row r="886" spans="1:43">
      <c r="A886" s="2" t="s">
        <v>1269</v>
      </c>
      <c r="B886" s="3" t="s">
        <v>44</v>
      </c>
      <c r="C886" s="2">
        <v>1</v>
      </c>
      <c r="D886" s="3" t="s">
        <v>24</v>
      </c>
      <c r="E886" s="3">
        <v>1</v>
      </c>
      <c r="F886" s="3">
        <v>188</v>
      </c>
      <c r="G886" s="3">
        <v>25</v>
      </c>
      <c r="H886" s="3">
        <v>3</v>
      </c>
      <c r="I886" s="18">
        <v>10000000</v>
      </c>
      <c r="J886" s="18">
        <v>10000000</v>
      </c>
      <c r="K886" s="3">
        <v>0</v>
      </c>
      <c r="L886" s="6">
        <v>1.2714558169103624E-3</v>
      </c>
      <c r="M886">
        <v>4.3152703765183487E-2</v>
      </c>
      <c r="N886">
        <v>3.4027777777777782E-2</v>
      </c>
      <c r="O886">
        <v>0.30612244897959184</v>
      </c>
      <c r="P886">
        <v>1.5384615384615385E-3</v>
      </c>
      <c r="Q886">
        <v>4.6010798437967793E-2</v>
      </c>
      <c r="R886" s="7">
        <v>33913</v>
      </c>
      <c r="S886" s="7">
        <v>1005723</v>
      </c>
      <c r="T886" s="3">
        <v>2080</v>
      </c>
      <c r="U886" s="3">
        <v>25.93</v>
      </c>
      <c r="V886" s="3">
        <v>20</v>
      </c>
      <c r="W886" s="3">
        <v>0</v>
      </c>
      <c r="X886" s="3">
        <v>2.68</v>
      </c>
      <c r="Y886" s="3">
        <v>1.25</v>
      </c>
      <c r="Z886" s="3">
        <v>0.13</v>
      </c>
      <c r="AA886" s="3">
        <v>0</v>
      </c>
      <c r="AB886" s="3">
        <v>0.26</v>
      </c>
      <c r="AC886" s="3">
        <v>2.42</v>
      </c>
      <c r="AD886" s="3">
        <v>48.21</v>
      </c>
      <c r="AE886" s="3">
        <v>0</v>
      </c>
      <c r="AF886" s="3">
        <v>0.82</v>
      </c>
      <c r="AG886" s="3">
        <v>2.77</v>
      </c>
      <c r="AH886" s="3">
        <v>77.400000000000006</v>
      </c>
      <c r="AI886" s="3">
        <v>81.760000000000005</v>
      </c>
      <c r="AJ886" s="3">
        <v>30</v>
      </c>
      <c r="AK886" s="3">
        <v>0.09</v>
      </c>
      <c r="AL886" s="3">
        <v>1</v>
      </c>
      <c r="AM886" s="3">
        <v>0.91</v>
      </c>
      <c r="AN886" s="3">
        <v>0.39</v>
      </c>
      <c r="AO886" s="3">
        <v>1.38</v>
      </c>
      <c r="AP886" s="3">
        <v>0</v>
      </c>
      <c r="AQ886" s="3">
        <v>0</v>
      </c>
    </row>
    <row r="887" spans="1:43" ht="15.5">
      <c r="A887" s="2" t="s">
        <v>1270</v>
      </c>
      <c r="B887" s="3" t="s">
        <v>30</v>
      </c>
      <c r="C887" s="2">
        <v>2</v>
      </c>
      <c r="D887" s="3" t="s">
        <v>27</v>
      </c>
      <c r="E887" s="3">
        <v>1</v>
      </c>
      <c r="F887" s="3">
        <v>186</v>
      </c>
      <c r="G887" s="3">
        <v>22</v>
      </c>
      <c r="H887" s="3">
        <v>3</v>
      </c>
      <c r="I887" s="20">
        <v>35000000</v>
      </c>
      <c r="J887" s="20">
        <v>35000000</v>
      </c>
      <c r="K887" s="3">
        <v>0</v>
      </c>
      <c r="L887" s="5">
        <v>3.5714285714285712E-2</v>
      </c>
      <c r="M887">
        <v>5.9690768194014237E-3</v>
      </c>
      <c r="N887">
        <v>2.7210862808688895E-3</v>
      </c>
      <c r="O887">
        <v>5.5555555555555552E-2</v>
      </c>
      <c r="P887">
        <v>0</v>
      </c>
      <c r="Q887">
        <v>1.0527897735415381E-2</v>
      </c>
      <c r="R887" s="7">
        <v>17089</v>
      </c>
      <c r="S887" s="7"/>
      <c r="T887" s="3">
        <v>1908</v>
      </c>
      <c r="U887" s="3">
        <v>36.36</v>
      </c>
      <c r="V887" s="3">
        <v>35.71</v>
      </c>
      <c r="W887" s="3">
        <v>0</v>
      </c>
      <c r="X887" s="3">
        <v>2.5499999999999998</v>
      </c>
      <c r="Y887" s="3">
        <v>1.56</v>
      </c>
      <c r="Z887" s="3">
        <v>0.28000000000000003</v>
      </c>
      <c r="AA887" s="3">
        <v>0</v>
      </c>
      <c r="AB887" s="3">
        <v>0.09</v>
      </c>
      <c r="AC887" s="3">
        <v>2.12</v>
      </c>
      <c r="AD887" s="3">
        <v>26.67</v>
      </c>
      <c r="AE887" s="3">
        <v>0.19</v>
      </c>
      <c r="AF887" s="3">
        <v>2.17</v>
      </c>
      <c r="AG887" s="3">
        <v>3.02</v>
      </c>
      <c r="AH887" s="3">
        <v>81.91</v>
      </c>
      <c r="AI887" s="3">
        <v>86.12</v>
      </c>
      <c r="AJ887" s="3">
        <v>58.93</v>
      </c>
      <c r="AK887" s="3">
        <v>0.47</v>
      </c>
      <c r="AL887" s="3">
        <v>5.14</v>
      </c>
      <c r="AM887" s="3">
        <v>3.25</v>
      </c>
      <c r="AN887" s="3">
        <v>1.32</v>
      </c>
      <c r="AO887" s="3">
        <v>6.13</v>
      </c>
      <c r="AP887" s="3">
        <v>1.1299999999999999</v>
      </c>
      <c r="AQ887" s="3">
        <v>4.01</v>
      </c>
    </row>
    <row r="888" spans="1:43">
      <c r="A888" s="2" t="s">
        <v>1271</v>
      </c>
      <c r="B888" s="3" t="s">
        <v>46</v>
      </c>
      <c r="C888" s="2">
        <v>3</v>
      </c>
      <c r="D888" s="3" t="s">
        <v>27</v>
      </c>
      <c r="E888" s="3">
        <v>1</v>
      </c>
      <c r="F888" s="3">
        <v>183</v>
      </c>
      <c r="G888" s="3">
        <v>29</v>
      </c>
      <c r="H888" s="3">
        <v>2</v>
      </c>
      <c r="I888" s="18">
        <v>7000000</v>
      </c>
      <c r="J888" s="18">
        <v>7000000</v>
      </c>
      <c r="K888" s="3">
        <v>0</v>
      </c>
      <c r="L888" s="3">
        <v>1.0989010989010988E-2</v>
      </c>
      <c r="M888">
        <v>7.2044485309342723E-2</v>
      </c>
      <c r="N888">
        <v>5.7539682539682543E-2</v>
      </c>
      <c r="O888">
        <v>0.2857142857142857</v>
      </c>
      <c r="P888">
        <v>1.0526315789473684E-3</v>
      </c>
      <c r="Q888">
        <v>6.5331295583180807E-2</v>
      </c>
      <c r="R888" s="7">
        <v>19463</v>
      </c>
      <c r="S888" s="7">
        <v>291408</v>
      </c>
      <c r="T888" s="3">
        <v>1762</v>
      </c>
      <c r="U888" s="3">
        <v>58.75</v>
      </c>
      <c r="V888" s="3">
        <v>23.53</v>
      </c>
      <c r="W888" s="3">
        <v>0.56000000000000005</v>
      </c>
      <c r="X888" s="3">
        <v>5.72</v>
      </c>
      <c r="Y888" s="3">
        <v>1.23</v>
      </c>
      <c r="Z888" s="3">
        <v>0.31</v>
      </c>
      <c r="AA888" s="3">
        <v>0</v>
      </c>
      <c r="AB888" s="3">
        <v>0.05</v>
      </c>
      <c r="AC888" s="3">
        <v>0.36</v>
      </c>
      <c r="AD888" s="3">
        <v>57.14</v>
      </c>
      <c r="AE888" s="3">
        <v>0</v>
      </c>
      <c r="AF888" s="3">
        <v>0</v>
      </c>
      <c r="AG888" s="3">
        <v>0.82</v>
      </c>
      <c r="AH888" s="3">
        <v>90.29</v>
      </c>
      <c r="AI888" s="3">
        <v>93.46</v>
      </c>
      <c r="AJ888" s="3">
        <v>52.27</v>
      </c>
      <c r="AK888" s="3">
        <v>0</v>
      </c>
      <c r="AL888" s="3">
        <v>8.27</v>
      </c>
      <c r="AM888" s="3">
        <v>0.82</v>
      </c>
      <c r="AN888" s="3">
        <v>0.41</v>
      </c>
      <c r="AO888" s="3">
        <v>10.57</v>
      </c>
      <c r="AP888" s="3">
        <v>0</v>
      </c>
      <c r="AQ888" s="3">
        <v>0</v>
      </c>
    </row>
    <row r="889" spans="1:43" ht="15.5">
      <c r="A889" s="2" t="s">
        <v>1181</v>
      </c>
      <c r="B889" s="3" t="s">
        <v>102</v>
      </c>
      <c r="C889" s="2">
        <v>3</v>
      </c>
      <c r="D889" s="3" t="s">
        <v>13</v>
      </c>
      <c r="E889" s="3">
        <v>1</v>
      </c>
      <c r="F889" s="3">
        <v>187</v>
      </c>
      <c r="G889" s="3">
        <v>19</v>
      </c>
      <c r="H889" s="3">
        <v>3</v>
      </c>
      <c r="I889" s="18">
        <v>2500000</v>
      </c>
      <c r="J889" s="18">
        <v>2500000</v>
      </c>
      <c r="K889" s="3">
        <v>0</v>
      </c>
      <c r="L889" s="5">
        <v>5.4945054945054941E-3</v>
      </c>
      <c r="M889">
        <v>4.9352256891219234E-2</v>
      </c>
      <c r="N889">
        <v>4.1666666666666664E-2</v>
      </c>
      <c r="O889">
        <v>0.26785714285714285</v>
      </c>
      <c r="P889">
        <v>0</v>
      </c>
      <c r="Q889">
        <v>4.7837342372816498E-2</v>
      </c>
      <c r="R889" s="7">
        <v>22693</v>
      </c>
      <c r="S889" s="7">
        <v>239174</v>
      </c>
      <c r="T889" s="3">
        <v>756</v>
      </c>
      <c r="U889" s="3">
        <v>35.71</v>
      </c>
      <c r="V889" s="3">
        <v>20</v>
      </c>
      <c r="W889" s="3">
        <v>0.48</v>
      </c>
      <c r="X889" s="3">
        <v>4.88</v>
      </c>
      <c r="Y889" s="3">
        <v>0.83</v>
      </c>
      <c r="Z889" s="3">
        <v>0.12</v>
      </c>
      <c r="AA889" s="3">
        <v>0</v>
      </c>
      <c r="AB889" s="3">
        <v>0</v>
      </c>
      <c r="AC889" s="3">
        <v>0.6</v>
      </c>
      <c r="AD889" s="3">
        <v>20</v>
      </c>
      <c r="AE889" s="3">
        <v>0</v>
      </c>
      <c r="AF889" s="3">
        <v>0.12</v>
      </c>
      <c r="AG889" s="3">
        <v>1.19</v>
      </c>
      <c r="AH889" s="3">
        <v>88.26</v>
      </c>
      <c r="AI889" s="3">
        <v>90.66</v>
      </c>
      <c r="AJ889" s="3">
        <v>31.58</v>
      </c>
      <c r="AK889" s="3">
        <v>0.12</v>
      </c>
      <c r="AL889" s="3">
        <v>3.81</v>
      </c>
      <c r="AM889" s="3">
        <v>0.6</v>
      </c>
      <c r="AN889" s="3">
        <v>0.36</v>
      </c>
      <c r="AO889" s="3">
        <v>7.14</v>
      </c>
      <c r="AP889" s="3">
        <v>0</v>
      </c>
      <c r="AQ889" s="3">
        <v>0</v>
      </c>
    </row>
    <row r="890" spans="1:43">
      <c r="A890" s="2" t="s">
        <v>1272</v>
      </c>
      <c r="B890" s="3" t="s">
        <v>71</v>
      </c>
      <c r="C890" s="2">
        <v>3</v>
      </c>
      <c r="D890" s="3" t="s">
        <v>27</v>
      </c>
      <c r="E890" s="3">
        <v>1</v>
      </c>
      <c r="F890" s="3">
        <v>186</v>
      </c>
      <c r="G890" s="3">
        <v>29</v>
      </c>
      <c r="H890" s="3">
        <v>2</v>
      </c>
      <c r="I890" s="18">
        <v>2500000</v>
      </c>
      <c r="J890" s="18">
        <v>2500000</v>
      </c>
      <c r="K890" s="3">
        <v>0</v>
      </c>
      <c r="L890" s="3">
        <v>1.0989010989010988E-2</v>
      </c>
      <c r="M890">
        <v>7.0062649068497018E-2</v>
      </c>
      <c r="N890">
        <v>7.7200577200577207E-3</v>
      </c>
      <c r="O890">
        <v>0.7142857142857143</v>
      </c>
      <c r="P890">
        <v>0</v>
      </c>
      <c r="Q890">
        <v>0.14716849932950757</v>
      </c>
      <c r="R890" s="7">
        <v>0</v>
      </c>
      <c r="S890" s="7">
        <v>9842</v>
      </c>
      <c r="T890" s="3">
        <v>2197</v>
      </c>
      <c r="U890" s="3">
        <v>53.45</v>
      </c>
      <c r="V890" s="3">
        <v>25</v>
      </c>
      <c r="W890" s="3">
        <v>0.78</v>
      </c>
      <c r="X890" s="3">
        <v>6.47</v>
      </c>
      <c r="Y890" s="3">
        <v>0.82</v>
      </c>
      <c r="Z890" s="3">
        <v>0.25</v>
      </c>
      <c r="AA890" s="3">
        <v>0.08</v>
      </c>
      <c r="AB890" s="3">
        <v>0.04</v>
      </c>
      <c r="AC890" s="3">
        <v>0.49</v>
      </c>
      <c r="AD890" s="3">
        <v>25</v>
      </c>
      <c r="AE890" s="3">
        <v>0.04</v>
      </c>
      <c r="AF890" s="3">
        <v>0.16</v>
      </c>
      <c r="AG890" s="3">
        <v>0.25</v>
      </c>
      <c r="AH890" s="3">
        <v>88.92</v>
      </c>
      <c r="AI890" s="3">
        <v>94.61</v>
      </c>
      <c r="AJ890" s="3">
        <v>64.25</v>
      </c>
      <c r="AK890" s="3">
        <v>0</v>
      </c>
      <c r="AL890" s="3">
        <v>5.74</v>
      </c>
      <c r="AM890" s="3">
        <v>0.61</v>
      </c>
      <c r="AN890" s="3">
        <v>0.7</v>
      </c>
      <c r="AO890" s="3">
        <v>9.2200000000000006</v>
      </c>
      <c r="AP890" s="3">
        <v>0</v>
      </c>
      <c r="AQ890" s="3">
        <v>0</v>
      </c>
    </row>
    <row r="891" spans="1:43" ht="15.5">
      <c r="A891" s="2" t="s">
        <v>1273</v>
      </c>
      <c r="B891" s="3" t="s">
        <v>71</v>
      </c>
      <c r="C891" s="2">
        <v>2</v>
      </c>
      <c r="D891" s="3" t="s">
        <v>27</v>
      </c>
      <c r="E891" s="3">
        <v>1</v>
      </c>
      <c r="F891" s="3">
        <v>175</v>
      </c>
      <c r="G891" s="3">
        <v>32</v>
      </c>
      <c r="H891" s="3">
        <v>1</v>
      </c>
      <c r="I891" s="18">
        <v>800000</v>
      </c>
      <c r="J891" s="18">
        <v>800000</v>
      </c>
      <c r="K891" s="3">
        <v>0</v>
      </c>
      <c r="L891" s="5">
        <v>3.968253968253968E-3</v>
      </c>
      <c r="M891">
        <v>0.11603180182507382</v>
      </c>
      <c r="N891">
        <v>4.8541666666666664E-2</v>
      </c>
      <c r="O891">
        <v>1.1428571428571428</v>
      </c>
      <c r="P891">
        <v>0</v>
      </c>
      <c r="Q891">
        <v>0.18762647332099538</v>
      </c>
      <c r="R891" s="7">
        <v>0</v>
      </c>
      <c r="S891" s="7">
        <v>34743</v>
      </c>
      <c r="T891" s="3">
        <v>1795</v>
      </c>
      <c r="U891" s="3">
        <v>48.57</v>
      </c>
      <c r="V891" s="3">
        <v>45.71</v>
      </c>
      <c r="W891" s="3">
        <v>0.15</v>
      </c>
      <c r="X891" s="3">
        <v>5.72</v>
      </c>
      <c r="Y891" s="3">
        <v>1.81</v>
      </c>
      <c r="Z891" s="3">
        <v>0.45</v>
      </c>
      <c r="AA891" s="3">
        <v>0</v>
      </c>
      <c r="AB891" s="3">
        <v>0</v>
      </c>
      <c r="AC891" s="3">
        <v>0.95</v>
      </c>
      <c r="AD891" s="3">
        <v>10.53</v>
      </c>
      <c r="AE891" s="3">
        <v>0.05</v>
      </c>
      <c r="AF891" s="3">
        <v>1.05</v>
      </c>
      <c r="AG891" s="3">
        <v>1.1000000000000001</v>
      </c>
      <c r="AH891" s="3">
        <v>82.89</v>
      </c>
      <c r="AI891" s="3">
        <v>89.95</v>
      </c>
      <c r="AJ891" s="3">
        <v>51.72</v>
      </c>
      <c r="AK891" s="3">
        <v>0.25</v>
      </c>
      <c r="AL891" s="3">
        <v>14.49</v>
      </c>
      <c r="AM891" s="3">
        <v>2.81</v>
      </c>
      <c r="AN891" s="3">
        <v>2.46</v>
      </c>
      <c r="AO891" s="3">
        <v>12.69</v>
      </c>
      <c r="AP891" s="3">
        <v>1.55</v>
      </c>
      <c r="AQ891" s="3">
        <v>2.66</v>
      </c>
    </row>
    <row r="892" spans="1:43" ht="15.5">
      <c r="A892" s="3" t="s">
        <v>344</v>
      </c>
      <c r="B892" s="3" t="s">
        <v>120</v>
      </c>
      <c r="C892" s="2">
        <v>2</v>
      </c>
      <c r="D892" s="3" t="s">
        <v>24</v>
      </c>
      <c r="E892" s="3">
        <v>1</v>
      </c>
      <c r="F892" s="3">
        <v>167</v>
      </c>
      <c r="G892" s="3">
        <v>24</v>
      </c>
      <c r="H892" s="3">
        <v>3</v>
      </c>
      <c r="I892" s="18">
        <v>4000000</v>
      </c>
      <c r="J892" s="18">
        <v>4000000</v>
      </c>
      <c r="K892" s="3">
        <v>0</v>
      </c>
      <c r="L892" s="5">
        <v>1.5873015873015872E-2</v>
      </c>
      <c r="M892">
        <v>7.2573590575397987E-2</v>
      </c>
      <c r="N892">
        <v>4.6536796536796536E-2</v>
      </c>
      <c r="O892">
        <v>0.33333333333333331</v>
      </c>
      <c r="P892">
        <v>0</v>
      </c>
      <c r="Q892">
        <v>8.1397362701841489E-2</v>
      </c>
      <c r="R892" s="7">
        <v>0</v>
      </c>
      <c r="S892" s="7">
        <v>89452</v>
      </c>
      <c r="T892" s="3">
        <v>1047</v>
      </c>
      <c r="U892" s="3">
        <v>30</v>
      </c>
      <c r="V892" s="3">
        <v>0</v>
      </c>
      <c r="W892" s="3">
        <v>0</v>
      </c>
      <c r="X892" s="3">
        <v>2.23</v>
      </c>
      <c r="Y892" s="3">
        <v>1.03</v>
      </c>
      <c r="Z892" s="3">
        <v>0</v>
      </c>
      <c r="AA892" s="3">
        <v>0</v>
      </c>
      <c r="AB892" s="3">
        <v>0.09</v>
      </c>
      <c r="AC892" s="3">
        <v>0.86</v>
      </c>
      <c r="AD892" s="3">
        <v>40</v>
      </c>
      <c r="AE892" s="3">
        <v>0.17</v>
      </c>
      <c r="AF892" s="3">
        <v>1.63</v>
      </c>
      <c r="AG892" s="3">
        <v>3.27</v>
      </c>
      <c r="AH892" s="3">
        <v>76.959999999999994</v>
      </c>
      <c r="AI892" s="3">
        <v>79.64</v>
      </c>
      <c r="AJ892" s="3">
        <v>52.63</v>
      </c>
      <c r="AK892" s="3">
        <v>0.34</v>
      </c>
      <c r="AL892" s="3">
        <v>5.59</v>
      </c>
      <c r="AM892" s="3">
        <v>2.15</v>
      </c>
      <c r="AN892" s="3">
        <v>1.2</v>
      </c>
      <c r="AO892" s="3">
        <v>5.85</v>
      </c>
      <c r="AP892" s="3">
        <v>0</v>
      </c>
      <c r="AQ892" s="3">
        <v>0.17</v>
      </c>
    </row>
    <row r="893" spans="1:43">
      <c r="A893" s="2" t="s">
        <v>1275</v>
      </c>
      <c r="B893" s="3" t="s">
        <v>163</v>
      </c>
      <c r="C893" s="2">
        <v>1</v>
      </c>
      <c r="D893" s="3" t="s">
        <v>27</v>
      </c>
      <c r="E893" s="3">
        <v>0</v>
      </c>
      <c r="F893" s="3">
        <v>180</v>
      </c>
      <c r="G893" s="3">
        <v>31</v>
      </c>
      <c r="H893" s="3">
        <v>3</v>
      </c>
      <c r="I893" s="18">
        <v>800000</v>
      </c>
      <c r="J893" s="18">
        <v>800000</v>
      </c>
      <c r="K893" s="3">
        <v>0</v>
      </c>
      <c r="L893" s="6">
        <v>3.178639542275906E-4</v>
      </c>
      <c r="M893">
        <v>4.1510361153893088E-2</v>
      </c>
      <c r="N893">
        <v>3.4489320203605914E-2</v>
      </c>
      <c r="O893">
        <v>0.28888888888888892</v>
      </c>
      <c r="P893">
        <v>0</v>
      </c>
      <c r="Q893">
        <v>5.0775777548479319E-2</v>
      </c>
      <c r="R893" s="7">
        <v>0</v>
      </c>
      <c r="S893" s="7">
        <v>10612</v>
      </c>
      <c r="T893" s="3">
        <v>1732</v>
      </c>
      <c r="U893" s="3">
        <v>31.11</v>
      </c>
      <c r="V893" s="3">
        <v>0</v>
      </c>
      <c r="W893" s="3">
        <v>0</v>
      </c>
      <c r="X893" s="3">
        <v>2.81</v>
      </c>
      <c r="Y893" s="3">
        <v>0.62</v>
      </c>
      <c r="Z893" s="3">
        <v>0.1</v>
      </c>
      <c r="AA893" s="3">
        <v>0</v>
      </c>
      <c r="AB893" s="3">
        <v>0.05</v>
      </c>
      <c r="AC893" s="3">
        <v>1.87</v>
      </c>
      <c r="AD893" s="3">
        <v>19.440000000000001</v>
      </c>
      <c r="AE893" s="3">
        <v>0.1</v>
      </c>
      <c r="AF893" s="3">
        <v>2.7</v>
      </c>
      <c r="AG893" s="3">
        <v>6.86</v>
      </c>
      <c r="AH893" s="3">
        <v>71.12</v>
      </c>
      <c r="AI893" s="3">
        <v>78.02</v>
      </c>
      <c r="AJ893" s="3">
        <v>56.82</v>
      </c>
      <c r="AK893" s="3">
        <v>0.26</v>
      </c>
      <c r="AL893" s="3">
        <v>3.01</v>
      </c>
      <c r="AM893" s="3">
        <v>2.75</v>
      </c>
      <c r="AN893" s="3">
        <v>0.94</v>
      </c>
      <c r="AO893" s="3">
        <v>4.1100000000000003</v>
      </c>
      <c r="AP893" s="3">
        <v>0.52</v>
      </c>
      <c r="AQ893" s="3">
        <v>1.1399999999999999</v>
      </c>
    </row>
    <row r="894" spans="1:43">
      <c r="A894" s="2" t="s">
        <v>1276</v>
      </c>
      <c r="B894" s="3" t="s">
        <v>106</v>
      </c>
      <c r="C894" s="2">
        <v>1</v>
      </c>
      <c r="D894" s="3" t="s">
        <v>13</v>
      </c>
      <c r="E894" s="3">
        <v>0</v>
      </c>
      <c r="F894" s="3">
        <v>181</v>
      </c>
      <c r="G894" s="3">
        <v>23</v>
      </c>
      <c r="H894" s="3">
        <v>3</v>
      </c>
      <c r="I894" s="20">
        <v>12000000</v>
      </c>
      <c r="J894" s="20">
        <v>12000000</v>
      </c>
      <c r="K894" s="3">
        <v>0</v>
      </c>
      <c r="L894" s="6">
        <v>1.2714558169103624E-3</v>
      </c>
      <c r="M894">
        <v>1.1877601066045055E-3</v>
      </c>
      <c r="N894">
        <v>4.4575023741690403E-4</v>
      </c>
      <c r="O894">
        <v>1.020408163265306E-2</v>
      </c>
      <c r="P894">
        <v>0</v>
      </c>
      <c r="Q894">
        <v>2.030673840154369E-3</v>
      </c>
      <c r="R894" s="7">
        <v>0</v>
      </c>
      <c r="S894" s="7"/>
      <c r="T894" s="3">
        <v>1802</v>
      </c>
      <c r="U894" s="3">
        <v>26.83</v>
      </c>
      <c r="V894" s="3">
        <v>0</v>
      </c>
      <c r="W894" s="3">
        <v>0.1</v>
      </c>
      <c r="X894" s="3">
        <v>2.2000000000000002</v>
      </c>
      <c r="Y894" s="3">
        <v>1.65</v>
      </c>
      <c r="Z894" s="3">
        <v>0.05</v>
      </c>
      <c r="AA894" s="3">
        <v>0</v>
      </c>
      <c r="AB894" s="3">
        <v>0.45</v>
      </c>
      <c r="AC894" s="3">
        <v>3.1</v>
      </c>
      <c r="AD894" s="3">
        <v>45.16</v>
      </c>
      <c r="AE894" s="3">
        <v>0.05</v>
      </c>
      <c r="AF894" s="3">
        <v>0.6</v>
      </c>
      <c r="AG894" s="3">
        <v>2.8</v>
      </c>
      <c r="AH894" s="3">
        <v>84.04</v>
      </c>
      <c r="AI894" s="3">
        <v>85.34</v>
      </c>
      <c r="AJ894" s="3">
        <v>68</v>
      </c>
      <c r="AK894" s="3">
        <v>0.45</v>
      </c>
      <c r="AL894" s="3">
        <v>3.9</v>
      </c>
      <c r="AM894" s="3">
        <v>1.85</v>
      </c>
      <c r="AN894" s="3">
        <v>1.1499999999999999</v>
      </c>
      <c r="AO894" s="3">
        <v>3.85</v>
      </c>
      <c r="AP894" s="3">
        <v>0.5</v>
      </c>
      <c r="AQ894" s="3">
        <v>1.5</v>
      </c>
    </row>
    <row r="895" spans="1:43">
      <c r="A895" s="2" t="s">
        <v>1277</v>
      </c>
      <c r="B895" s="3" t="s">
        <v>15</v>
      </c>
      <c r="C895" s="2">
        <v>1</v>
      </c>
      <c r="D895" s="3" t="s">
        <v>39</v>
      </c>
      <c r="E895" s="3">
        <v>1</v>
      </c>
      <c r="F895" s="3">
        <v>185</v>
      </c>
      <c r="G895" s="3">
        <v>26</v>
      </c>
      <c r="H895" s="3">
        <v>3</v>
      </c>
      <c r="I895" s="18">
        <v>17000000</v>
      </c>
      <c r="J895" s="18">
        <v>17000000</v>
      </c>
      <c r="K895" s="3">
        <v>0</v>
      </c>
      <c r="L895" s="2">
        <v>3.4965034965034965E-3</v>
      </c>
      <c r="M895">
        <v>4.4628749493586953E-3</v>
      </c>
      <c r="N895">
        <v>2.1686904295599948E-3</v>
      </c>
      <c r="O895">
        <v>2.7777777777777776E-2</v>
      </c>
      <c r="P895">
        <v>0</v>
      </c>
      <c r="Q895">
        <v>5.3838407501315836E-3</v>
      </c>
      <c r="R895" s="7">
        <v>0</v>
      </c>
      <c r="S895" s="7">
        <v>45305</v>
      </c>
      <c r="T895" s="3">
        <v>1332</v>
      </c>
      <c r="U895" s="3">
        <v>34.96</v>
      </c>
      <c r="V895" s="3">
        <v>50</v>
      </c>
      <c r="W895" s="3">
        <v>0</v>
      </c>
      <c r="X895" s="3">
        <v>1.42</v>
      </c>
      <c r="Y895" s="3">
        <v>1.55</v>
      </c>
      <c r="Z895" s="3">
        <v>7.0000000000000007E-2</v>
      </c>
      <c r="AA895" s="3">
        <v>0</v>
      </c>
      <c r="AB895" s="3">
        <v>0.61</v>
      </c>
      <c r="AC895" s="3">
        <v>2.5</v>
      </c>
      <c r="AD895" s="3">
        <v>45.95</v>
      </c>
      <c r="AE895" s="3">
        <v>7.0000000000000007E-2</v>
      </c>
      <c r="AF895" s="3">
        <v>0.54</v>
      </c>
      <c r="AG895" s="3">
        <v>1.55</v>
      </c>
      <c r="AH895" s="3">
        <v>81.27</v>
      </c>
      <c r="AI895" s="3">
        <v>82.42</v>
      </c>
      <c r="AJ895" s="3">
        <v>80</v>
      </c>
      <c r="AK895" s="3">
        <v>0.2</v>
      </c>
      <c r="AL895" s="3">
        <v>0.95</v>
      </c>
      <c r="AM895" s="3">
        <v>1.1499999999999999</v>
      </c>
      <c r="AN895" s="3">
        <v>0.27</v>
      </c>
      <c r="AO895" s="3">
        <v>1.82</v>
      </c>
      <c r="AP895" s="3">
        <v>0</v>
      </c>
      <c r="AQ895" s="3">
        <v>0</v>
      </c>
    </row>
    <row r="896" spans="1:43" ht="15.5">
      <c r="A896" s="2" t="s">
        <v>1278</v>
      </c>
      <c r="B896" s="3" t="s">
        <v>26</v>
      </c>
      <c r="C896" s="2">
        <v>2</v>
      </c>
      <c r="D896" s="3" t="s">
        <v>39</v>
      </c>
      <c r="E896" s="3">
        <v>1</v>
      </c>
      <c r="F896" s="3">
        <v>178</v>
      </c>
      <c r="G896" s="3">
        <v>33</v>
      </c>
      <c r="H896" s="3">
        <v>1</v>
      </c>
      <c r="I896" s="18">
        <v>6000000</v>
      </c>
      <c r="J896" s="18">
        <v>6000000</v>
      </c>
      <c r="K896" s="3">
        <v>0</v>
      </c>
      <c r="L896" s="5">
        <v>6.1224489795918366E-2</v>
      </c>
      <c r="M896">
        <v>5.0304975383161877E-3</v>
      </c>
      <c r="N896">
        <v>4.7186609686609687E-3</v>
      </c>
      <c r="O896">
        <v>1.282051282051282E-2</v>
      </c>
      <c r="P896">
        <v>3.8461538461538462E-4</v>
      </c>
      <c r="Q896">
        <v>3.259926618102693E-3</v>
      </c>
      <c r="R896" s="7">
        <v>284413</v>
      </c>
      <c r="S896" s="7">
        <v>735621</v>
      </c>
      <c r="T896" s="3">
        <v>1198</v>
      </c>
      <c r="U896" s="3">
        <v>33.33</v>
      </c>
      <c r="V896" s="3">
        <v>33.33</v>
      </c>
      <c r="W896" s="3">
        <v>0.15</v>
      </c>
      <c r="X896" s="3">
        <v>7.96</v>
      </c>
      <c r="Y896" s="3">
        <v>1.43</v>
      </c>
      <c r="Z896" s="3">
        <v>0.23</v>
      </c>
      <c r="AA896" s="3">
        <v>0</v>
      </c>
      <c r="AB896" s="3">
        <v>0.08</v>
      </c>
      <c r="AC896" s="3">
        <v>0.45</v>
      </c>
      <c r="AD896" s="3">
        <v>33.33</v>
      </c>
      <c r="AE896" s="3">
        <v>0</v>
      </c>
      <c r="AF896" s="3">
        <v>0.15</v>
      </c>
      <c r="AG896" s="3">
        <v>1.43</v>
      </c>
      <c r="AH896" s="3">
        <v>92.73</v>
      </c>
      <c r="AI896" s="3">
        <v>94.62</v>
      </c>
      <c r="AJ896" s="3">
        <v>68.42</v>
      </c>
      <c r="AK896" s="3">
        <v>0.08</v>
      </c>
      <c r="AL896" s="3">
        <v>6.84</v>
      </c>
      <c r="AM896" s="3">
        <v>1.1299999999999999</v>
      </c>
      <c r="AN896" s="3">
        <v>0.3</v>
      </c>
      <c r="AO896" s="3">
        <v>7.51</v>
      </c>
      <c r="AP896" s="3">
        <v>0.08</v>
      </c>
      <c r="AQ896" s="3">
        <v>0.08</v>
      </c>
    </row>
    <row r="897" spans="1:43">
      <c r="A897" s="2" t="s">
        <v>1280</v>
      </c>
      <c r="B897" s="3" t="s">
        <v>51</v>
      </c>
      <c r="C897" s="2">
        <v>3</v>
      </c>
      <c r="D897" s="3" t="s">
        <v>45</v>
      </c>
      <c r="E897" s="3">
        <v>0</v>
      </c>
      <c r="F897" s="3">
        <v>178</v>
      </c>
      <c r="G897" s="3">
        <v>25</v>
      </c>
      <c r="H897" s="3">
        <v>4</v>
      </c>
      <c r="I897" s="20">
        <v>30000000</v>
      </c>
      <c r="J897" s="20">
        <v>30000000</v>
      </c>
      <c r="K897" s="3">
        <v>0</v>
      </c>
      <c r="L897" s="3">
        <v>7.6923076923076927E-2</v>
      </c>
      <c r="M897">
        <v>2.1150787842120114E-2</v>
      </c>
      <c r="N897">
        <v>0</v>
      </c>
      <c r="O897">
        <v>0.8666666666666667</v>
      </c>
      <c r="P897">
        <v>0</v>
      </c>
      <c r="Q897">
        <v>0.11789080451192843</v>
      </c>
      <c r="R897" s="7">
        <v>0</v>
      </c>
      <c r="S897" s="7"/>
      <c r="T897" s="3">
        <v>3196</v>
      </c>
      <c r="U897" s="3">
        <v>64.05</v>
      </c>
      <c r="V897" s="3">
        <v>13.04</v>
      </c>
      <c r="W897" s="3">
        <v>0.17</v>
      </c>
      <c r="X897" s="3">
        <v>5.77</v>
      </c>
      <c r="Y897" s="3">
        <v>1.1000000000000001</v>
      </c>
      <c r="Z897" s="3">
        <v>0.14000000000000001</v>
      </c>
      <c r="AA897" s="3">
        <v>0.03</v>
      </c>
      <c r="AB897" s="3">
        <v>0.11</v>
      </c>
      <c r="AC897" s="3">
        <v>0.93</v>
      </c>
      <c r="AD897" s="3">
        <v>30.3</v>
      </c>
      <c r="AE897" s="3">
        <v>0.11</v>
      </c>
      <c r="AF897" s="3">
        <v>4.96</v>
      </c>
      <c r="AG897" s="3">
        <v>2.5099999999999998</v>
      </c>
      <c r="AH897" s="3">
        <v>77</v>
      </c>
      <c r="AI897" s="3">
        <v>86.32</v>
      </c>
      <c r="AJ897" s="3">
        <v>51.77</v>
      </c>
      <c r="AK897" s="3">
        <v>0.62</v>
      </c>
      <c r="AL897" s="3">
        <v>5.52</v>
      </c>
      <c r="AM897" s="3">
        <v>4.03</v>
      </c>
      <c r="AN897" s="3">
        <v>0.31</v>
      </c>
      <c r="AO897" s="3">
        <v>9.2100000000000009</v>
      </c>
      <c r="AP897" s="3">
        <v>1.38</v>
      </c>
      <c r="AQ897" s="3">
        <v>2.5099999999999998</v>
      </c>
    </row>
    <row r="898" spans="1:43">
      <c r="A898" s="2" t="s">
        <v>1282</v>
      </c>
      <c r="B898" s="3" t="s">
        <v>106</v>
      </c>
      <c r="C898" s="2">
        <v>1</v>
      </c>
      <c r="D898" s="3" t="s">
        <v>13</v>
      </c>
      <c r="E898" s="3">
        <v>1</v>
      </c>
      <c r="F898" s="3">
        <v>184</v>
      </c>
      <c r="G898" s="3">
        <v>24</v>
      </c>
      <c r="H898" s="3">
        <v>3</v>
      </c>
      <c r="I898" s="18">
        <v>3000000</v>
      </c>
      <c r="J898" s="18">
        <v>3000000</v>
      </c>
      <c r="K898" s="3">
        <v>0</v>
      </c>
      <c r="L898" s="6">
        <v>3.178639542275906E-4</v>
      </c>
      <c r="M898">
        <v>0.22365960433349297</v>
      </c>
      <c r="N898">
        <v>0.14285714285714285</v>
      </c>
      <c r="O898">
        <v>1.6666666666666667</v>
      </c>
      <c r="P898">
        <v>0.04</v>
      </c>
      <c r="Q898">
        <v>0.27977742466926625</v>
      </c>
      <c r="R898" s="7">
        <v>248694</v>
      </c>
      <c r="S898" s="7">
        <v>1482404</v>
      </c>
      <c r="T898" s="3">
        <v>1076</v>
      </c>
      <c r="U898" s="3">
        <v>34.69</v>
      </c>
      <c r="V898" s="3">
        <v>14.29</v>
      </c>
      <c r="W898" s="3">
        <v>0</v>
      </c>
      <c r="X898" s="3">
        <v>2.0099999999999998</v>
      </c>
      <c r="Y898" s="3">
        <v>1.34</v>
      </c>
      <c r="Z898" s="3">
        <v>0</v>
      </c>
      <c r="AA898" s="3">
        <v>0</v>
      </c>
      <c r="AB898" s="3">
        <v>0.33</v>
      </c>
      <c r="AC898" s="3">
        <v>2.09</v>
      </c>
      <c r="AD898" s="3">
        <v>48</v>
      </c>
      <c r="AE898" s="3">
        <v>0</v>
      </c>
      <c r="AF898" s="3">
        <v>0.92</v>
      </c>
      <c r="AG898" s="3">
        <v>3.68</v>
      </c>
      <c r="AH898" s="3">
        <v>69.959999999999994</v>
      </c>
      <c r="AI898" s="3">
        <v>72.02</v>
      </c>
      <c r="AJ898" s="3">
        <v>50</v>
      </c>
      <c r="AK898" s="3">
        <v>0.17</v>
      </c>
      <c r="AL898" s="3">
        <v>1.59</v>
      </c>
      <c r="AM898" s="3">
        <v>1.51</v>
      </c>
      <c r="AN898" s="3">
        <v>0.75</v>
      </c>
      <c r="AO898" s="3">
        <v>1.84</v>
      </c>
      <c r="AP898" s="3">
        <v>0</v>
      </c>
      <c r="AQ898" s="3">
        <v>0</v>
      </c>
    </row>
    <row r="899" spans="1:43" ht="15.5">
      <c r="A899" s="3" t="s">
        <v>328</v>
      </c>
      <c r="B899" s="3" t="s">
        <v>60</v>
      </c>
      <c r="C899" s="2">
        <v>2</v>
      </c>
      <c r="D899" s="3" t="s">
        <v>6</v>
      </c>
      <c r="E899" s="3">
        <v>1</v>
      </c>
      <c r="F899" s="3">
        <v>179</v>
      </c>
      <c r="G899" s="3">
        <v>32</v>
      </c>
      <c r="H899" s="3">
        <v>3</v>
      </c>
      <c r="I899" s="20">
        <v>9000000</v>
      </c>
      <c r="J899" s="20">
        <v>9000000</v>
      </c>
      <c r="K899" s="3">
        <v>0</v>
      </c>
      <c r="L899" s="5">
        <v>2.777777777777778E-2</v>
      </c>
      <c r="M899">
        <v>1.9826030402665959E-3</v>
      </c>
      <c r="N899">
        <v>4.0946795140343526E-4</v>
      </c>
      <c r="O899">
        <v>2.7777777777777776E-2</v>
      </c>
      <c r="P899">
        <v>0</v>
      </c>
      <c r="Q899">
        <v>4.7777881600434844E-3</v>
      </c>
      <c r="R899" s="7">
        <v>0</v>
      </c>
      <c r="S899" s="7"/>
      <c r="T899" s="3">
        <v>2113</v>
      </c>
      <c r="U899" s="3">
        <v>52.63</v>
      </c>
      <c r="V899" s="3">
        <v>32</v>
      </c>
      <c r="W899" s="3">
        <v>0.3</v>
      </c>
      <c r="X899" s="3">
        <v>5.88</v>
      </c>
      <c r="Y899" s="3">
        <v>1.96</v>
      </c>
      <c r="Z899" s="3">
        <v>0.3</v>
      </c>
      <c r="AA899" s="3">
        <v>0</v>
      </c>
      <c r="AB899" s="3">
        <v>0</v>
      </c>
      <c r="AC899" s="3">
        <v>0.55000000000000004</v>
      </c>
      <c r="AD899" s="3">
        <v>7.69</v>
      </c>
      <c r="AE899" s="3">
        <v>0.04</v>
      </c>
      <c r="AF899" s="3">
        <v>0.47</v>
      </c>
      <c r="AG899" s="3">
        <v>0.98</v>
      </c>
      <c r="AH899" s="3">
        <v>89.36</v>
      </c>
      <c r="AI899" s="3">
        <v>91.91</v>
      </c>
      <c r="AJ899" s="3">
        <v>52.17</v>
      </c>
      <c r="AK899" s="3">
        <v>0.21</v>
      </c>
      <c r="AL899" s="3">
        <v>10.82</v>
      </c>
      <c r="AM899" s="3">
        <v>1.75</v>
      </c>
      <c r="AN899" s="3">
        <v>1.06</v>
      </c>
      <c r="AO899" s="3">
        <v>10.82</v>
      </c>
      <c r="AP899" s="3">
        <v>0.47</v>
      </c>
      <c r="AQ899" s="3">
        <v>0.55000000000000004</v>
      </c>
    </row>
    <row r="900" spans="1:43">
      <c r="A900" s="3" t="s">
        <v>368</v>
      </c>
      <c r="B900" s="3" t="s">
        <v>14</v>
      </c>
      <c r="C900" s="2">
        <v>1</v>
      </c>
      <c r="D900" s="3" t="s">
        <v>6</v>
      </c>
      <c r="E900" s="3">
        <v>1</v>
      </c>
      <c r="F900" s="3">
        <v>172</v>
      </c>
      <c r="G900" s="3">
        <v>26</v>
      </c>
      <c r="H900" s="3">
        <v>5</v>
      </c>
      <c r="I900" s="18">
        <v>40000000</v>
      </c>
      <c r="J900" s="18">
        <v>40000000</v>
      </c>
      <c r="K900" s="3">
        <v>0</v>
      </c>
      <c r="L900" s="2">
        <v>2.2727272727272728E-2</v>
      </c>
      <c r="M900">
        <v>6.1207944319843638E-2</v>
      </c>
      <c r="N900">
        <v>4.1666666666666671E-2</v>
      </c>
      <c r="O900">
        <v>0.31111111111111112</v>
      </c>
      <c r="P900">
        <v>2.2222222222222222E-3</v>
      </c>
      <c r="Q900">
        <v>6.2426267561261413E-2</v>
      </c>
      <c r="R900" s="7">
        <v>1901954</v>
      </c>
      <c r="S900" s="7">
        <v>1064823</v>
      </c>
      <c r="T900" s="3">
        <v>2249</v>
      </c>
      <c r="U900" s="3">
        <v>36.729999999999997</v>
      </c>
      <c r="V900" s="3">
        <v>0</v>
      </c>
      <c r="W900" s="3">
        <v>0.04</v>
      </c>
      <c r="X900" s="3">
        <v>2.72</v>
      </c>
      <c r="Y900" s="3">
        <v>1</v>
      </c>
      <c r="Z900" s="3">
        <v>0.12</v>
      </c>
      <c r="AA900" s="3">
        <v>0</v>
      </c>
      <c r="AB900" s="3">
        <v>0.4</v>
      </c>
      <c r="AC900" s="3">
        <v>1.8</v>
      </c>
      <c r="AD900" s="3">
        <v>46.67</v>
      </c>
      <c r="AE900" s="3">
        <v>0</v>
      </c>
      <c r="AF900" s="3">
        <v>1.32</v>
      </c>
      <c r="AG900" s="3">
        <v>5.8</v>
      </c>
      <c r="AH900" s="3">
        <v>79.209999999999994</v>
      </c>
      <c r="AI900" s="3">
        <v>84.51</v>
      </c>
      <c r="AJ900" s="3">
        <v>42.11</v>
      </c>
      <c r="AK900" s="3">
        <v>0.24</v>
      </c>
      <c r="AL900" s="3">
        <v>2.44</v>
      </c>
      <c r="AM900" s="3">
        <v>2</v>
      </c>
      <c r="AN900" s="3">
        <v>1.24</v>
      </c>
      <c r="AO900" s="3">
        <v>3.44</v>
      </c>
      <c r="AP900" s="3">
        <v>0</v>
      </c>
      <c r="AQ900" s="3">
        <v>0</v>
      </c>
    </row>
    <row r="901" spans="1:43" ht="15.5">
      <c r="A901" s="2" t="s">
        <v>1283</v>
      </c>
      <c r="B901" s="3" t="s">
        <v>71</v>
      </c>
      <c r="C901" s="2">
        <v>2</v>
      </c>
      <c r="D901" s="3" t="s">
        <v>39</v>
      </c>
      <c r="E901" s="3">
        <v>1</v>
      </c>
      <c r="F901" s="3">
        <v>182</v>
      </c>
      <c r="G901" s="3">
        <v>30</v>
      </c>
      <c r="H901" s="3">
        <v>2</v>
      </c>
      <c r="I901" s="18">
        <v>6000000</v>
      </c>
      <c r="J901" s="18">
        <v>6000000</v>
      </c>
      <c r="K901" s="3">
        <v>0</v>
      </c>
      <c r="L901" s="5">
        <v>7.9365079365079361E-3</v>
      </c>
      <c r="M901">
        <v>3.6754493644464668E-2</v>
      </c>
      <c r="N901">
        <v>2.0833333333333332E-2</v>
      </c>
      <c r="O901">
        <v>0.48076923076923078</v>
      </c>
      <c r="P901">
        <v>2.0512820512820513E-3</v>
      </c>
      <c r="Q901">
        <v>7.0463312928956648E-2</v>
      </c>
      <c r="R901" s="7">
        <v>2936879</v>
      </c>
      <c r="S901" s="7">
        <v>4494193.375</v>
      </c>
      <c r="T901" s="3">
        <v>943</v>
      </c>
      <c r="U901" s="3">
        <v>33.33</v>
      </c>
      <c r="V901" s="3">
        <v>12.5</v>
      </c>
      <c r="W901" s="3">
        <v>0.28999999999999998</v>
      </c>
      <c r="X901" s="3">
        <v>4.0999999999999996</v>
      </c>
      <c r="Y901" s="3">
        <v>1.53</v>
      </c>
      <c r="Z901" s="3">
        <v>0.1</v>
      </c>
      <c r="AA901" s="3">
        <v>0</v>
      </c>
      <c r="AB901" s="3">
        <v>0.1</v>
      </c>
      <c r="AC901" s="3">
        <v>0.86</v>
      </c>
      <c r="AD901" s="3">
        <v>22.22</v>
      </c>
      <c r="AE901" s="3">
        <v>0.28999999999999998</v>
      </c>
      <c r="AF901" s="3">
        <v>3.34</v>
      </c>
      <c r="AG901" s="3">
        <v>4.01</v>
      </c>
      <c r="AH901" s="3">
        <v>82.03</v>
      </c>
      <c r="AI901" s="3">
        <v>87.92</v>
      </c>
      <c r="AJ901" s="3">
        <v>48.78</v>
      </c>
      <c r="AK901" s="3">
        <v>1.24</v>
      </c>
      <c r="AL901" s="3">
        <v>7.25</v>
      </c>
      <c r="AM901" s="3">
        <v>4.2</v>
      </c>
      <c r="AN901" s="3">
        <v>2</v>
      </c>
      <c r="AO901" s="3">
        <v>7.64</v>
      </c>
      <c r="AP901" s="3">
        <v>0</v>
      </c>
      <c r="AQ901" s="3">
        <v>0.1</v>
      </c>
    </row>
    <row r="902" spans="1:43">
      <c r="A902" s="2" t="s">
        <v>1285</v>
      </c>
      <c r="B902" s="3" t="s">
        <v>136</v>
      </c>
      <c r="C902" s="2">
        <v>3</v>
      </c>
      <c r="D902" s="3" t="s">
        <v>125</v>
      </c>
      <c r="E902" s="3">
        <v>0</v>
      </c>
      <c r="F902" s="3">
        <v>175</v>
      </c>
      <c r="G902" s="3">
        <v>24</v>
      </c>
      <c r="H902" s="3">
        <v>1</v>
      </c>
      <c r="I902" s="18">
        <v>3500000</v>
      </c>
      <c r="J902" s="18">
        <v>3500000</v>
      </c>
      <c r="K902" s="3">
        <v>0</v>
      </c>
      <c r="L902" s="3">
        <v>2.1978021978021976E-2</v>
      </c>
      <c r="M902">
        <v>5.4147353112180205E-3</v>
      </c>
      <c r="N902">
        <v>4.6765734265734266E-3</v>
      </c>
      <c r="O902">
        <v>1.3888888888888888E-2</v>
      </c>
      <c r="P902">
        <v>4.1666666666666664E-4</v>
      </c>
      <c r="Q902">
        <v>3.706459336357739E-3</v>
      </c>
      <c r="R902" s="7">
        <v>150033</v>
      </c>
      <c r="S902" s="7">
        <v>458912.83333333331</v>
      </c>
      <c r="T902" s="3">
        <v>962</v>
      </c>
      <c r="U902" s="3">
        <v>46.15</v>
      </c>
      <c r="V902" s="3">
        <v>20</v>
      </c>
      <c r="W902" s="3">
        <v>0.28000000000000003</v>
      </c>
      <c r="X902" s="3">
        <v>3.65</v>
      </c>
      <c r="Y902" s="3">
        <v>0.65</v>
      </c>
      <c r="Z902" s="3">
        <v>0.19</v>
      </c>
      <c r="AA902" s="3">
        <v>0</v>
      </c>
      <c r="AB902" s="3">
        <v>0</v>
      </c>
      <c r="AC902" s="3">
        <v>0</v>
      </c>
      <c r="AD902" s="3">
        <v>0</v>
      </c>
      <c r="AE902" s="3">
        <v>0.19</v>
      </c>
      <c r="AF902" s="3">
        <v>4.3</v>
      </c>
      <c r="AG902" s="3">
        <v>0.75</v>
      </c>
      <c r="AH902" s="3">
        <v>78.45</v>
      </c>
      <c r="AI902" s="3">
        <v>91.75</v>
      </c>
      <c r="AJ902" s="3">
        <v>50</v>
      </c>
      <c r="AK902" s="3">
        <v>0.37</v>
      </c>
      <c r="AL902" s="3">
        <v>5.24</v>
      </c>
      <c r="AM902" s="3">
        <v>4.49</v>
      </c>
      <c r="AN902" s="3">
        <v>1.03</v>
      </c>
      <c r="AO902" s="3">
        <v>9.36</v>
      </c>
      <c r="AP902" s="3">
        <v>0.09</v>
      </c>
      <c r="AQ902" s="3">
        <v>0</v>
      </c>
    </row>
    <row r="903" spans="1:43" ht="15.5">
      <c r="A903" s="3" t="s">
        <v>294</v>
      </c>
      <c r="B903" s="3" t="s">
        <v>26</v>
      </c>
      <c r="C903" s="2">
        <v>2</v>
      </c>
      <c r="D903" s="3" t="s">
        <v>6</v>
      </c>
      <c r="E903" s="3">
        <v>0</v>
      </c>
      <c r="F903" s="3">
        <v>180</v>
      </c>
      <c r="G903" s="3">
        <v>21</v>
      </c>
      <c r="H903" s="3">
        <v>4</v>
      </c>
      <c r="I903" s="18">
        <v>35000000</v>
      </c>
      <c r="J903" s="18">
        <v>35000000</v>
      </c>
      <c r="K903" s="3">
        <v>0</v>
      </c>
      <c r="L903" s="5">
        <v>0.14285714285714285</v>
      </c>
      <c r="M903">
        <v>7.8610397821977956E-2</v>
      </c>
      <c r="N903">
        <v>5.5555555555555552E-2</v>
      </c>
      <c r="O903">
        <v>0.45833333333333331</v>
      </c>
      <c r="P903">
        <v>6.4516129032258064E-4</v>
      </c>
      <c r="Q903">
        <v>8.7033030367198075E-2</v>
      </c>
      <c r="R903" s="7">
        <v>10020</v>
      </c>
      <c r="S903" s="7">
        <v>0</v>
      </c>
      <c r="T903" s="3">
        <v>875</v>
      </c>
      <c r="U903" s="3">
        <v>54.29</v>
      </c>
      <c r="V903" s="3">
        <v>0</v>
      </c>
      <c r="W903" s="3">
        <v>0</v>
      </c>
      <c r="X903" s="3">
        <v>2.98</v>
      </c>
      <c r="Y903" s="3">
        <v>1.54</v>
      </c>
      <c r="Z903" s="3">
        <v>0.51</v>
      </c>
      <c r="AA903" s="3">
        <v>0.1</v>
      </c>
      <c r="AB903" s="3">
        <v>0.1</v>
      </c>
      <c r="AC903" s="3">
        <v>1.34</v>
      </c>
      <c r="AD903" s="3">
        <v>46.15</v>
      </c>
      <c r="AE903" s="3">
        <v>0.1</v>
      </c>
      <c r="AF903" s="3">
        <v>0.93</v>
      </c>
      <c r="AG903" s="3">
        <v>3.6</v>
      </c>
      <c r="AH903" s="3">
        <v>80.510000000000005</v>
      </c>
      <c r="AI903" s="3">
        <v>83.03</v>
      </c>
      <c r="AJ903" s="3">
        <v>60</v>
      </c>
      <c r="AK903" s="3">
        <v>0.31</v>
      </c>
      <c r="AL903" s="3">
        <v>5.14</v>
      </c>
      <c r="AM903" s="3">
        <v>2.16</v>
      </c>
      <c r="AN903" s="3">
        <v>1.44</v>
      </c>
      <c r="AO903" s="3">
        <v>6.58</v>
      </c>
      <c r="AP903" s="3">
        <v>0</v>
      </c>
      <c r="AQ903" s="3">
        <v>0</v>
      </c>
    </row>
    <row r="904" spans="1:43" ht="15.5">
      <c r="A904" s="2" t="s">
        <v>1286</v>
      </c>
      <c r="B904" s="3" t="s">
        <v>42</v>
      </c>
      <c r="C904" s="2">
        <v>2</v>
      </c>
      <c r="D904" s="3" t="s">
        <v>125</v>
      </c>
      <c r="E904" s="3">
        <v>1</v>
      </c>
      <c r="F904" s="3">
        <v>166</v>
      </c>
      <c r="G904" s="3">
        <v>23</v>
      </c>
      <c r="H904" s="3">
        <v>4</v>
      </c>
      <c r="I904" s="18">
        <v>55000000</v>
      </c>
      <c r="J904" s="18">
        <v>55000000</v>
      </c>
      <c r="K904" s="3">
        <v>0</v>
      </c>
      <c r="L904" s="5">
        <v>0.14285714285714285</v>
      </c>
      <c r="M904">
        <v>0.21611854633312266</v>
      </c>
      <c r="N904">
        <v>0.125</v>
      </c>
      <c r="O904">
        <v>1.5</v>
      </c>
      <c r="P904">
        <v>0.02</v>
      </c>
      <c r="Q904">
        <v>0.22217040788751383</v>
      </c>
      <c r="R904" s="7">
        <v>449740</v>
      </c>
      <c r="S904" s="7">
        <v>3030696</v>
      </c>
      <c r="T904" s="3">
        <v>2564</v>
      </c>
      <c r="U904" s="3">
        <v>31.03</v>
      </c>
      <c r="V904" s="3">
        <v>40</v>
      </c>
      <c r="W904" s="3">
        <v>0.21</v>
      </c>
      <c r="X904" s="3">
        <v>5.27</v>
      </c>
      <c r="Y904" s="3">
        <v>1.37</v>
      </c>
      <c r="Z904" s="3">
        <v>0.25</v>
      </c>
      <c r="AA904" s="3">
        <v>0.04</v>
      </c>
      <c r="AB904" s="3">
        <v>7.0000000000000007E-2</v>
      </c>
      <c r="AC904" s="3">
        <v>0.84</v>
      </c>
      <c r="AD904" s="3">
        <v>25</v>
      </c>
      <c r="AE904" s="3">
        <v>7.0000000000000007E-2</v>
      </c>
      <c r="AF904" s="3">
        <v>0.49</v>
      </c>
      <c r="AG904" s="3">
        <v>1.72</v>
      </c>
      <c r="AH904" s="3">
        <v>89.29</v>
      </c>
      <c r="AI904" s="3">
        <v>91.01</v>
      </c>
      <c r="AJ904" s="3">
        <v>65.790000000000006</v>
      </c>
      <c r="AK904" s="3">
        <v>0.11</v>
      </c>
      <c r="AL904" s="3">
        <v>7.2</v>
      </c>
      <c r="AM904" s="3">
        <v>1.4</v>
      </c>
      <c r="AN904" s="3">
        <v>0.49</v>
      </c>
      <c r="AO904" s="3">
        <v>7.65</v>
      </c>
      <c r="AP904" s="3">
        <v>0.42</v>
      </c>
      <c r="AQ904" s="3">
        <v>0.77</v>
      </c>
    </row>
    <row r="905" spans="1:43" ht="15.5">
      <c r="A905" s="2" t="s">
        <v>1287</v>
      </c>
      <c r="B905" s="3" t="s">
        <v>65</v>
      </c>
      <c r="C905" s="2">
        <v>2</v>
      </c>
      <c r="D905" s="3" t="s">
        <v>45</v>
      </c>
      <c r="E905" s="3">
        <v>1</v>
      </c>
      <c r="F905" s="3">
        <v>185</v>
      </c>
      <c r="G905" s="3">
        <v>22</v>
      </c>
      <c r="H905" s="3">
        <v>4</v>
      </c>
      <c r="I905" s="18">
        <v>20000000</v>
      </c>
      <c r="J905" s="18">
        <v>20000000</v>
      </c>
      <c r="K905" s="3">
        <v>0</v>
      </c>
      <c r="L905" s="5">
        <v>1.1904761904761904E-2</v>
      </c>
      <c r="M905">
        <v>0.15359206678310589</v>
      </c>
      <c r="N905">
        <v>0.1111111111111111</v>
      </c>
      <c r="O905">
        <v>1.1428571428571428</v>
      </c>
      <c r="P905">
        <v>0.02</v>
      </c>
      <c r="Q905">
        <v>0.18166276824633434</v>
      </c>
      <c r="R905" s="7">
        <v>223495</v>
      </c>
      <c r="S905" s="7">
        <v>1096384</v>
      </c>
      <c r="T905" s="3">
        <v>1826</v>
      </c>
      <c r="U905" s="3">
        <v>44.83</v>
      </c>
      <c r="V905" s="3">
        <v>33.33</v>
      </c>
      <c r="W905" s="3">
        <v>0.35</v>
      </c>
      <c r="X905" s="3">
        <v>4.3899999999999997</v>
      </c>
      <c r="Y905" s="3">
        <v>1.28</v>
      </c>
      <c r="Z905" s="3">
        <v>0.15</v>
      </c>
      <c r="AA905" s="3">
        <v>0.1</v>
      </c>
      <c r="AB905" s="3">
        <v>0</v>
      </c>
      <c r="AC905" s="3">
        <v>1.04</v>
      </c>
      <c r="AD905" s="3">
        <v>19.05</v>
      </c>
      <c r="AE905" s="3">
        <v>0</v>
      </c>
      <c r="AF905" s="3">
        <v>0.1</v>
      </c>
      <c r="AG905" s="3">
        <v>0.84</v>
      </c>
      <c r="AH905" s="3">
        <v>89.87</v>
      </c>
      <c r="AI905" s="3">
        <v>91.89</v>
      </c>
      <c r="AJ905" s="3">
        <v>56.6</v>
      </c>
      <c r="AK905" s="3">
        <v>0.05</v>
      </c>
      <c r="AL905" s="3">
        <v>7.2</v>
      </c>
      <c r="AM905" s="3">
        <v>0.74</v>
      </c>
      <c r="AN905" s="3">
        <v>0.35</v>
      </c>
      <c r="AO905" s="3">
        <v>4.58</v>
      </c>
      <c r="AP905" s="3">
        <v>0</v>
      </c>
      <c r="AQ905" s="3">
        <v>0</v>
      </c>
    </row>
    <row r="906" spans="1:43">
      <c r="A906" s="3" t="s">
        <v>302</v>
      </c>
      <c r="B906" s="3" t="s">
        <v>28</v>
      </c>
      <c r="C906" s="2">
        <v>1</v>
      </c>
      <c r="D906" s="3" t="s">
        <v>24</v>
      </c>
      <c r="E906" s="3">
        <v>1</v>
      </c>
      <c r="F906" s="3">
        <v>173</v>
      </c>
      <c r="G906" s="3">
        <v>27</v>
      </c>
      <c r="H906" s="3">
        <v>2</v>
      </c>
      <c r="I906" s="18">
        <v>25000000</v>
      </c>
      <c r="J906" s="18">
        <v>25000000</v>
      </c>
      <c r="K906" s="3">
        <v>0</v>
      </c>
      <c r="L906" s="2">
        <v>6.993006993006993E-3</v>
      </c>
      <c r="M906">
        <v>2.4371533610641091E-2</v>
      </c>
      <c r="N906">
        <v>1.6269841269841268E-2</v>
      </c>
      <c r="O906">
        <v>0.16071428571428573</v>
      </c>
      <c r="P906">
        <v>0</v>
      </c>
      <c r="Q906">
        <v>3.1442684473064357E-2</v>
      </c>
      <c r="R906" s="7">
        <v>46686</v>
      </c>
      <c r="S906" s="7">
        <v>129619</v>
      </c>
      <c r="T906" s="3">
        <v>1619</v>
      </c>
      <c r="U906" s="3">
        <v>16.670000000000002</v>
      </c>
      <c r="V906" s="3">
        <v>11.11</v>
      </c>
      <c r="W906" s="3">
        <v>0.06</v>
      </c>
      <c r="X906" s="3">
        <v>2.89</v>
      </c>
      <c r="Y906" s="3">
        <v>2.39</v>
      </c>
      <c r="Z906" s="3">
        <v>0.28000000000000003</v>
      </c>
      <c r="AA906" s="3">
        <v>0.06</v>
      </c>
      <c r="AB906" s="3">
        <v>0.06</v>
      </c>
      <c r="AC906" s="3">
        <v>1.33</v>
      </c>
      <c r="AD906" s="3">
        <v>45.83</v>
      </c>
      <c r="AE906" s="3">
        <v>0.11</v>
      </c>
      <c r="AF906" s="3">
        <v>4.34</v>
      </c>
      <c r="AG906" s="3">
        <v>5.61</v>
      </c>
      <c r="AH906" s="3">
        <v>83.62</v>
      </c>
      <c r="AI906" s="3">
        <v>89.35</v>
      </c>
      <c r="AJ906" s="3">
        <v>54.55</v>
      </c>
      <c r="AK906" s="3">
        <v>0.89</v>
      </c>
      <c r="AL906" s="3">
        <v>3.78</v>
      </c>
      <c r="AM906" s="3">
        <v>4.8899999999999997</v>
      </c>
      <c r="AN906" s="3">
        <v>1.28</v>
      </c>
      <c r="AO906" s="3">
        <v>8.6199999999999992</v>
      </c>
      <c r="AP906" s="3">
        <v>0</v>
      </c>
      <c r="AQ906" s="3">
        <v>0.17</v>
      </c>
    </row>
    <row r="907" spans="1:43">
      <c r="A907" s="2" t="s">
        <v>1288</v>
      </c>
      <c r="B907" s="3" t="s">
        <v>138</v>
      </c>
      <c r="C907" s="2">
        <v>1</v>
      </c>
      <c r="D907" s="3" t="s">
        <v>45</v>
      </c>
      <c r="E907" s="3">
        <v>1</v>
      </c>
      <c r="F907" s="3">
        <v>197</v>
      </c>
      <c r="G907" s="3">
        <v>25</v>
      </c>
      <c r="H907" s="3">
        <v>3</v>
      </c>
      <c r="I907" s="18">
        <v>4000000</v>
      </c>
      <c r="J907" s="18">
        <v>4000000</v>
      </c>
      <c r="K907" s="3">
        <v>0</v>
      </c>
      <c r="L907" s="6">
        <v>9.5359186268277163E-4</v>
      </c>
      <c r="M907">
        <v>1.4403198378711025E-2</v>
      </c>
      <c r="N907">
        <v>1.0416666666666666E-2</v>
      </c>
      <c r="O907">
        <v>6.25E-2</v>
      </c>
      <c r="P907">
        <v>1.7730496453900709E-3</v>
      </c>
      <c r="Q907">
        <v>1.2481449670778697E-2</v>
      </c>
      <c r="R907" s="7">
        <v>1144779</v>
      </c>
      <c r="S907" s="7">
        <v>7896375</v>
      </c>
      <c r="T907" s="3">
        <v>1606</v>
      </c>
      <c r="U907" s="3">
        <v>51.04</v>
      </c>
      <c r="V907" s="3">
        <v>0</v>
      </c>
      <c r="W907" s="3">
        <v>0</v>
      </c>
      <c r="X907" s="3">
        <v>1.29</v>
      </c>
      <c r="Y907" s="3">
        <v>2.58</v>
      </c>
      <c r="Z907" s="3">
        <v>0.28000000000000003</v>
      </c>
      <c r="AA907" s="3">
        <v>0</v>
      </c>
      <c r="AB907" s="3">
        <v>0.5</v>
      </c>
      <c r="AC907" s="3">
        <v>2.2400000000000002</v>
      </c>
      <c r="AD907" s="3">
        <v>40</v>
      </c>
      <c r="AE907" s="3">
        <v>0</v>
      </c>
      <c r="AF907" s="3">
        <v>0.5</v>
      </c>
      <c r="AG907" s="3">
        <v>1.46</v>
      </c>
      <c r="AH907" s="3">
        <v>84.55</v>
      </c>
      <c r="AI907" s="3">
        <v>85.63</v>
      </c>
      <c r="AJ907" s="3">
        <v>77.78</v>
      </c>
      <c r="AK907" s="3">
        <v>0.22</v>
      </c>
      <c r="AL907" s="3">
        <v>1.51</v>
      </c>
      <c r="AM907" s="3">
        <v>0.95</v>
      </c>
      <c r="AN907" s="3">
        <v>0.39</v>
      </c>
      <c r="AO907" s="3">
        <v>1.63</v>
      </c>
      <c r="AP907" s="3">
        <v>0.11</v>
      </c>
      <c r="AQ907" s="3">
        <v>0</v>
      </c>
    </row>
    <row r="908" spans="1:43">
      <c r="A908" s="2" t="s">
        <v>1291</v>
      </c>
      <c r="B908" s="3" t="s">
        <v>104</v>
      </c>
      <c r="C908" s="2">
        <v>3</v>
      </c>
      <c r="D908" s="3" t="s">
        <v>58</v>
      </c>
      <c r="E908" s="3">
        <v>0</v>
      </c>
      <c r="F908" s="3">
        <v>181</v>
      </c>
      <c r="G908" s="3">
        <v>25</v>
      </c>
      <c r="H908" s="3">
        <v>3</v>
      </c>
      <c r="I908" s="18">
        <v>12000000</v>
      </c>
      <c r="J908" s="18">
        <v>12000000</v>
      </c>
      <c r="K908" s="3">
        <v>0</v>
      </c>
      <c r="L908" s="3">
        <v>1.0989010989010988E-2</v>
      </c>
      <c r="M908">
        <v>7.3449302716045699E-3</v>
      </c>
      <c r="N908">
        <v>4.8649762935477226E-3</v>
      </c>
      <c r="O908">
        <v>6.6666666666666666E-2</v>
      </c>
      <c r="P908">
        <v>0</v>
      </c>
      <c r="Q908">
        <v>1.0971479280818252E-2</v>
      </c>
      <c r="R908" s="7">
        <v>10226</v>
      </c>
      <c r="S908" s="7">
        <v>33446</v>
      </c>
      <c r="T908" s="3">
        <v>3198</v>
      </c>
      <c r="U908" s="3">
        <v>42.95</v>
      </c>
      <c r="V908" s="3">
        <v>7.69</v>
      </c>
      <c r="W908" s="3">
        <v>0.25</v>
      </c>
      <c r="X908" s="3">
        <v>4</v>
      </c>
      <c r="Y908" s="3">
        <v>1.1499999999999999</v>
      </c>
      <c r="Z908" s="3">
        <v>0.14000000000000001</v>
      </c>
      <c r="AA908" s="3">
        <v>0</v>
      </c>
      <c r="AB908" s="3">
        <v>0.03</v>
      </c>
      <c r="AC908" s="3">
        <v>0.51</v>
      </c>
      <c r="AD908" s="3">
        <v>33.33</v>
      </c>
      <c r="AE908" s="3">
        <v>0.11</v>
      </c>
      <c r="AF908" s="3">
        <v>3.29</v>
      </c>
      <c r="AG908" s="3">
        <v>1.49</v>
      </c>
      <c r="AH908" s="3">
        <v>81.5</v>
      </c>
      <c r="AI908" s="3">
        <v>89.03</v>
      </c>
      <c r="AJ908" s="3">
        <v>48.11</v>
      </c>
      <c r="AK908" s="3">
        <v>0.39</v>
      </c>
      <c r="AL908" s="3">
        <v>5.66</v>
      </c>
      <c r="AM908" s="3">
        <v>2.76</v>
      </c>
      <c r="AN908" s="3">
        <v>0.42</v>
      </c>
      <c r="AO908" s="3">
        <v>9.93</v>
      </c>
      <c r="AP908" s="3">
        <v>0.37</v>
      </c>
      <c r="AQ908" s="3">
        <v>0.45</v>
      </c>
    </row>
    <row r="909" spans="1:43">
      <c r="A909" s="2" t="s">
        <v>1290</v>
      </c>
      <c r="B909" s="3" t="s">
        <v>182</v>
      </c>
      <c r="C909" s="2">
        <v>3</v>
      </c>
      <c r="D909" s="3" t="s">
        <v>189</v>
      </c>
      <c r="E909" s="3">
        <v>1</v>
      </c>
      <c r="F909" s="3">
        <v>178</v>
      </c>
      <c r="G909" s="3">
        <v>29</v>
      </c>
      <c r="H909" s="3">
        <v>3</v>
      </c>
      <c r="I909" s="20">
        <v>3000000</v>
      </c>
      <c r="J909" s="20">
        <v>3000000</v>
      </c>
      <c r="K909" s="3">
        <v>0</v>
      </c>
      <c r="L909" s="3">
        <v>7.6923076923076927E-2</v>
      </c>
      <c r="M909">
        <v>3.1964069863012423E-2</v>
      </c>
      <c r="N909">
        <v>2.6515151515151512E-2</v>
      </c>
      <c r="O909">
        <v>0.14285714285714285</v>
      </c>
      <c r="P909">
        <v>0</v>
      </c>
      <c r="Q909">
        <v>2.591019945099593E-2</v>
      </c>
      <c r="R909" s="7">
        <v>0</v>
      </c>
      <c r="S909" s="7"/>
      <c r="T909" s="3">
        <v>2535</v>
      </c>
      <c r="U909" s="3">
        <v>35.380000000000003</v>
      </c>
      <c r="V909" s="3">
        <v>29.41</v>
      </c>
      <c r="W909" s="3">
        <v>0.04</v>
      </c>
      <c r="X909" s="3">
        <v>3.59</v>
      </c>
      <c r="Y909" s="3">
        <v>1.7</v>
      </c>
      <c r="Z909" s="3">
        <v>0.14000000000000001</v>
      </c>
      <c r="AA909" s="3">
        <v>7.0000000000000007E-2</v>
      </c>
      <c r="AB909" s="3">
        <v>0.04</v>
      </c>
      <c r="AC909" s="3">
        <v>0.67</v>
      </c>
      <c r="AD909" s="3">
        <v>31.58</v>
      </c>
      <c r="AE909" s="3">
        <v>7.0000000000000007E-2</v>
      </c>
      <c r="AF909" s="3">
        <v>2.34</v>
      </c>
      <c r="AG909" s="3">
        <v>2.95</v>
      </c>
      <c r="AH909" s="3">
        <v>83.47</v>
      </c>
      <c r="AI909" s="3">
        <v>90.1</v>
      </c>
      <c r="AJ909" s="3">
        <v>55.14</v>
      </c>
      <c r="AK909" s="3">
        <v>0.28000000000000003</v>
      </c>
      <c r="AL909" s="3">
        <v>3.98</v>
      </c>
      <c r="AM909" s="3">
        <v>2.17</v>
      </c>
      <c r="AN909" s="3">
        <v>0.21</v>
      </c>
      <c r="AO909" s="3">
        <v>6.39</v>
      </c>
      <c r="AP909" s="3">
        <v>0</v>
      </c>
      <c r="AQ909" s="3">
        <v>0.04</v>
      </c>
    </row>
    <row r="910" spans="1:43" ht="15.5">
      <c r="A910" s="2" t="s">
        <v>1292</v>
      </c>
      <c r="B910" s="3" t="s">
        <v>60</v>
      </c>
      <c r="C910" s="2">
        <v>2</v>
      </c>
      <c r="D910" s="3" t="s">
        <v>24</v>
      </c>
      <c r="E910" s="3">
        <v>1</v>
      </c>
      <c r="F910" s="3">
        <v>182</v>
      </c>
      <c r="G910" s="3">
        <v>26</v>
      </c>
      <c r="H910" s="3">
        <v>3</v>
      </c>
      <c r="I910" s="18">
        <v>28000000</v>
      </c>
      <c r="J910" s="18">
        <v>28000000</v>
      </c>
      <c r="K910" s="3">
        <v>0</v>
      </c>
      <c r="L910" s="5">
        <v>6.7460317460317457E-2</v>
      </c>
      <c r="M910">
        <v>0.14470065563512474</v>
      </c>
      <c r="N910">
        <v>0.1201923076923077</v>
      </c>
      <c r="O910">
        <v>0.42857142857142855</v>
      </c>
      <c r="P910">
        <v>2.0833333333333332E-2</v>
      </c>
      <c r="Q910">
        <v>9.9974905752820906E-2</v>
      </c>
      <c r="R910" s="7">
        <v>249259</v>
      </c>
      <c r="S910" s="7">
        <v>752877</v>
      </c>
      <c r="T910" s="3">
        <v>2099</v>
      </c>
      <c r="U910" s="3">
        <v>33.33</v>
      </c>
      <c r="V910" s="3">
        <v>23.08</v>
      </c>
      <c r="W910" s="3">
        <v>0.09</v>
      </c>
      <c r="X910" s="3">
        <v>2.36</v>
      </c>
      <c r="Y910" s="3">
        <v>0.99</v>
      </c>
      <c r="Z910" s="3">
        <v>0.21</v>
      </c>
      <c r="AA910" s="3">
        <v>0.04</v>
      </c>
      <c r="AB910" s="3">
        <v>0.17</v>
      </c>
      <c r="AC910" s="3">
        <v>2.96</v>
      </c>
      <c r="AD910" s="3">
        <v>20.29</v>
      </c>
      <c r="AE910" s="3">
        <v>0.17</v>
      </c>
      <c r="AF910" s="3">
        <v>1.93</v>
      </c>
      <c r="AG910" s="3">
        <v>3.47</v>
      </c>
      <c r="AH910" s="3">
        <v>83.95</v>
      </c>
      <c r="AI910" s="3">
        <v>87.43</v>
      </c>
      <c r="AJ910" s="3">
        <v>62.37</v>
      </c>
      <c r="AK910" s="3">
        <v>0.73</v>
      </c>
      <c r="AL910" s="3">
        <v>9.99</v>
      </c>
      <c r="AM910" s="3">
        <v>5.79</v>
      </c>
      <c r="AN910" s="3">
        <v>3.52</v>
      </c>
      <c r="AO910" s="3">
        <v>10.33</v>
      </c>
      <c r="AP910" s="3">
        <v>1.63</v>
      </c>
      <c r="AQ910" s="3">
        <v>5.79</v>
      </c>
    </row>
    <row r="911" spans="1:43">
      <c r="A911" s="2" t="s">
        <v>1305</v>
      </c>
      <c r="B911" s="3" t="s">
        <v>12</v>
      </c>
      <c r="C911" s="2">
        <v>1</v>
      </c>
      <c r="D911" s="3" t="s">
        <v>125</v>
      </c>
      <c r="E911" s="3">
        <v>1</v>
      </c>
      <c r="F911" s="3">
        <v>182</v>
      </c>
      <c r="G911" s="3">
        <v>32</v>
      </c>
      <c r="H911" s="3">
        <v>2</v>
      </c>
      <c r="I911" s="18">
        <v>50000000</v>
      </c>
      <c r="J911" s="18">
        <v>50000000</v>
      </c>
      <c r="K911" s="3">
        <v>0</v>
      </c>
      <c r="L911" s="2">
        <v>4.5454545454545456E-2</v>
      </c>
      <c r="M911">
        <v>1.2354699253486064E-2</v>
      </c>
      <c r="N911">
        <v>9.271978021978022E-3</v>
      </c>
      <c r="O911">
        <v>6.6666666666666666E-2</v>
      </c>
      <c r="P911">
        <v>7.7519379844961239E-4</v>
      </c>
      <c r="Q911">
        <v>1.3220040146699769E-2</v>
      </c>
      <c r="R911" s="7">
        <v>14922</v>
      </c>
      <c r="S911" s="7">
        <v>488380</v>
      </c>
      <c r="T911" s="3">
        <v>2964</v>
      </c>
      <c r="U911" s="3">
        <v>48.57</v>
      </c>
      <c r="V911" s="3">
        <v>33.33</v>
      </c>
      <c r="W911" s="3">
        <v>0.06</v>
      </c>
      <c r="X911" s="3">
        <v>1.94</v>
      </c>
      <c r="Y911" s="3">
        <v>0.91</v>
      </c>
      <c r="Z911" s="3">
        <v>0.12</v>
      </c>
      <c r="AA911" s="3">
        <v>0</v>
      </c>
      <c r="AB911" s="3">
        <v>0.64</v>
      </c>
      <c r="AC911" s="3">
        <v>3.22</v>
      </c>
      <c r="AD911" s="3">
        <v>53.77</v>
      </c>
      <c r="AE911" s="3">
        <v>0.12</v>
      </c>
      <c r="AF911" s="3">
        <v>1.64</v>
      </c>
      <c r="AG911" s="3">
        <v>5.95</v>
      </c>
      <c r="AH911" s="3">
        <v>76.48</v>
      </c>
      <c r="AI911" s="3">
        <v>79.47</v>
      </c>
      <c r="AJ911" s="3">
        <v>77.03</v>
      </c>
      <c r="AK911" s="3">
        <v>0.55000000000000004</v>
      </c>
      <c r="AL911" s="3">
        <v>2.34</v>
      </c>
      <c r="AM911" s="3">
        <v>2.52</v>
      </c>
      <c r="AN911" s="3">
        <v>1.37</v>
      </c>
      <c r="AO911" s="3">
        <v>3.16</v>
      </c>
      <c r="AP911" s="3">
        <v>0.18</v>
      </c>
      <c r="AQ911" s="3">
        <v>0</v>
      </c>
    </row>
    <row r="912" spans="1:43" ht="15.5">
      <c r="A912" s="3" t="s">
        <v>150</v>
      </c>
      <c r="B912" s="3" t="s">
        <v>56</v>
      </c>
      <c r="C912" s="2">
        <v>2</v>
      </c>
      <c r="D912" s="3" t="s">
        <v>6</v>
      </c>
      <c r="E912" s="3">
        <v>0</v>
      </c>
      <c r="F912" s="3">
        <v>175</v>
      </c>
      <c r="G912" s="3">
        <v>23</v>
      </c>
      <c r="H912" s="3">
        <v>3</v>
      </c>
      <c r="I912" s="18">
        <v>7000000</v>
      </c>
      <c r="J912" s="18">
        <v>7000000</v>
      </c>
      <c r="K912" s="3">
        <v>0</v>
      </c>
      <c r="L912" s="5">
        <v>7.9365079365079361E-3</v>
      </c>
      <c r="M912">
        <v>6.7082434053131079E-2</v>
      </c>
      <c r="N912">
        <v>6.4583333333333326E-2</v>
      </c>
      <c r="O912">
        <v>0.15384615384615385</v>
      </c>
      <c r="P912">
        <v>1.0638297872340425E-2</v>
      </c>
      <c r="Q912">
        <v>2.6836571980595293E-2</v>
      </c>
      <c r="R912" s="7">
        <v>15612731</v>
      </c>
      <c r="S912" s="7">
        <v>34652703.157894738</v>
      </c>
      <c r="T912" s="3">
        <v>871</v>
      </c>
      <c r="U912" s="3">
        <v>7.69</v>
      </c>
      <c r="V912" s="3">
        <v>7.69</v>
      </c>
      <c r="W912" s="3">
        <v>0</v>
      </c>
      <c r="X912" s="3">
        <v>1.65</v>
      </c>
      <c r="Y912" s="3">
        <v>2.27</v>
      </c>
      <c r="Z912" s="3">
        <v>0.21</v>
      </c>
      <c r="AA912" s="3">
        <v>0.1</v>
      </c>
      <c r="AB912" s="3">
        <v>0.31</v>
      </c>
      <c r="AC912" s="3">
        <v>2.27</v>
      </c>
      <c r="AD912" s="3">
        <v>36.36</v>
      </c>
      <c r="AE912" s="3">
        <v>0.21</v>
      </c>
      <c r="AF912" s="3">
        <v>2.48</v>
      </c>
      <c r="AG912" s="3">
        <v>4.24</v>
      </c>
      <c r="AH912" s="3">
        <v>78.819999999999993</v>
      </c>
      <c r="AI912" s="3">
        <v>84.68</v>
      </c>
      <c r="AJ912" s="3">
        <v>66.67</v>
      </c>
      <c r="AK912" s="3">
        <v>0.62</v>
      </c>
      <c r="AL912" s="3">
        <v>4.13</v>
      </c>
      <c r="AM912" s="3">
        <v>3.1</v>
      </c>
      <c r="AN912" s="3">
        <v>1.45</v>
      </c>
      <c r="AO912" s="3">
        <v>4.55</v>
      </c>
      <c r="AP912" s="3">
        <v>1.03</v>
      </c>
      <c r="AQ912" s="3">
        <v>1.03</v>
      </c>
    </row>
    <row r="913" spans="1:43">
      <c r="A913" s="2" t="s">
        <v>1294</v>
      </c>
      <c r="B913" s="3" t="s">
        <v>60</v>
      </c>
      <c r="C913" s="2">
        <v>3</v>
      </c>
      <c r="D913" s="3" t="s">
        <v>6</v>
      </c>
      <c r="E913" s="3">
        <v>1</v>
      </c>
      <c r="F913" s="3">
        <v>185</v>
      </c>
      <c r="G913" s="3">
        <v>22</v>
      </c>
      <c r="H913" s="3">
        <v>3</v>
      </c>
      <c r="I913" s="18">
        <v>10000000</v>
      </c>
      <c r="J913" s="18">
        <v>10000000</v>
      </c>
      <c r="K913" s="3">
        <v>0</v>
      </c>
      <c r="L913" s="3">
        <v>2.1978021978021976E-2</v>
      </c>
      <c r="M913">
        <v>1.3423539418076445E-2</v>
      </c>
      <c r="N913">
        <v>7.8144078144078144E-3</v>
      </c>
      <c r="O913">
        <v>6.25E-2</v>
      </c>
      <c r="P913">
        <v>0</v>
      </c>
      <c r="Q913">
        <v>1.4438528563312748E-2</v>
      </c>
      <c r="R913" s="7">
        <v>0</v>
      </c>
      <c r="S913" s="7">
        <v>184738</v>
      </c>
      <c r="T913" s="3">
        <v>1360</v>
      </c>
      <c r="U913" s="3">
        <v>50</v>
      </c>
      <c r="V913" s="3">
        <v>26.32</v>
      </c>
      <c r="W913" s="3">
        <v>0.53</v>
      </c>
      <c r="X913" s="3">
        <v>6.62</v>
      </c>
      <c r="Y913" s="3">
        <v>1.32</v>
      </c>
      <c r="Z913" s="3">
        <v>0.26</v>
      </c>
      <c r="AA913" s="3">
        <v>0</v>
      </c>
      <c r="AB913" s="3">
        <v>7.0000000000000007E-2</v>
      </c>
      <c r="AC913" s="3">
        <v>0.53</v>
      </c>
      <c r="AD913" s="3">
        <v>25</v>
      </c>
      <c r="AE913" s="3">
        <v>7.0000000000000007E-2</v>
      </c>
      <c r="AF913" s="3">
        <v>0.4</v>
      </c>
      <c r="AG913" s="3">
        <v>0.73</v>
      </c>
      <c r="AH913" s="3">
        <v>87.14</v>
      </c>
      <c r="AI913" s="3">
        <v>91.22</v>
      </c>
      <c r="AJ913" s="3">
        <v>54.55</v>
      </c>
      <c r="AK913" s="3">
        <v>0</v>
      </c>
      <c r="AL913" s="3">
        <v>5.63</v>
      </c>
      <c r="AM913" s="3">
        <v>0.93</v>
      </c>
      <c r="AN913" s="3">
        <v>0.13</v>
      </c>
      <c r="AO913" s="3">
        <v>7.87</v>
      </c>
      <c r="AP913" s="3">
        <v>0</v>
      </c>
      <c r="AQ913" s="3">
        <v>0</v>
      </c>
    </row>
    <row r="914" spans="1:43" ht="15.5">
      <c r="A914" s="2" t="s">
        <v>1296</v>
      </c>
      <c r="B914" s="3" t="s">
        <v>107</v>
      </c>
      <c r="C914" s="2">
        <v>2</v>
      </c>
      <c r="D914" s="3" t="s">
        <v>53</v>
      </c>
      <c r="E914" s="3">
        <v>1</v>
      </c>
      <c r="F914" s="3">
        <v>186</v>
      </c>
      <c r="G914" s="3">
        <v>28</v>
      </c>
      <c r="H914" s="3">
        <v>4</v>
      </c>
      <c r="I914" s="18">
        <v>20000000</v>
      </c>
      <c r="J914" s="18">
        <v>20000000</v>
      </c>
      <c r="K914" s="3">
        <v>0</v>
      </c>
      <c r="L914" s="5">
        <v>1.9841269841269844E-2</v>
      </c>
      <c r="M914">
        <v>5.0729411063009357E-2</v>
      </c>
      <c r="N914">
        <v>1.9871794871794871E-2</v>
      </c>
      <c r="O914">
        <v>0.35294117647058826</v>
      </c>
      <c r="P914">
        <v>4.1666666666666664E-4</v>
      </c>
      <c r="Q914">
        <v>7.2408056251189901E-2</v>
      </c>
      <c r="R914" s="7">
        <v>0</v>
      </c>
      <c r="S914" s="7">
        <v>309544</v>
      </c>
      <c r="T914" s="3">
        <v>3662</v>
      </c>
      <c r="U914" s="3">
        <v>52.38</v>
      </c>
      <c r="V914" s="3">
        <v>39.619999999999997</v>
      </c>
      <c r="W914" s="3">
        <v>0.25</v>
      </c>
      <c r="X914" s="3">
        <v>5.82</v>
      </c>
      <c r="Y914" s="3">
        <v>1.43</v>
      </c>
      <c r="Z914" s="3">
        <v>0.25</v>
      </c>
      <c r="AA914" s="3">
        <v>0</v>
      </c>
      <c r="AB914" s="3">
        <v>0.28999999999999998</v>
      </c>
      <c r="AC914" s="3">
        <v>1.4</v>
      </c>
      <c r="AD914" s="3">
        <v>43.86</v>
      </c>
      <c r="AE914" s="3">
        <v>0.05</v>
      </c>
      <c r="AF914" s="3">
        <v>0.64</v>
      </c>
      <c r="AG914" s="3">
        <v>0.98</v>
      </c>
      <c r="AH914" s="3">
        <v>83.6</v>
      </c>
      <c r="AI914" s="3">
        <v>87.78</v>
      </c>
      <c r="AJ914" s="3">
        <v>52.13</v>
      </c>
      <c r="AK914" s="3">
        <v>0.12</v>
      </c>
      <c r="AL914" s="3">
        <v>7.84</v>
      </c>
      <c r="AM914" s="3">
        <v>1.45</v>
      </c>
      <c r="AN914" s="3">
        <v>0.76</v>
      </c>
      <c r="AO914" s="3">
        <v>8.43</v>
      </c>
      <c r="AP914" s="3">
        <v>2.2599999999999998</v>
      </c>
      <c r="AQ914" s="3">
        <v>3.56</v>
      </c>
    </row>
    <row r="915" spans="1:43" ht="15.5">
      <c r="A915" s="2" t="s">
        <v>1297</v>
      </c>
      <c r="B915" s="3" t="s">
        <v>28</v>
      </c>
      <c r="C915" s="2">
        <v>2</v>
      </c>
      <c r="D915" s="3" t="s">
        <v>91</v>
      </c>
      <c r="E915" s="3">
        <v>1</v>
      </c>
      <c r="F915" s="3">
        <v>172</v>
      </c>
      <c r="G915" s="3">
        <v>33</v>
      </c>
      <c r="H915" s="3">
        <v>1</v>
      </c>
      <c r="I915" s="18">
        <v>20000000</v>
      </c>
      <c r="J915" s="18">
        <v>20000000</v>
      </c>
      <c r="K915" s="3">
        <v>0</v>
      </c>
      <c r="L915" s="5">
        <v>0.92307692307692313</v>
      </c>
      <c r="M915">
        <v>3.452602617169015E-2</v>
      </c>
      <c r="N915">
        <v>2.1754535147392291E-2</v>
      </c>
      <c r="O915">
        <v>0.14285714285714285</v>
      </c>
      <c r="P915">
        <v>1.1111111111111111E-3</v>
      </c>
      <c r="Q915">
        <v>3.2583994809802071E-2</v>
      </c>
      <c r="R915" s="7">
        <v>0</v>
      </c>
      <c r="S915" s="7">
        <v>0</v>
      </c>
      <c r="T915" s="3">
        <v>2724</v>
      </c>
      <c r="U915" s="3">
        <v>43.48</v>
      </c>
      <c r="V915" s="3">
        <v>23.81</v>
      </c>
      <c r="W915" s="3">
        <v>7.0000000000000007E-2</v>
      </c>
      <c r="X915" s="3">
        <v>2.58</v>
      </c>
      <c r="Y915" s="3">
        <v>0.86</v>
      </c>
      <c r="Z915" s="3">
        <v>0.2</v>
      </c>
      <c r="AA915" s="3">
        <v>0</v>
      </c>
      <c r="AB915" s="3">
        <v>0.1</v>
      </c>
      <c r="AC915" s="3">
        <v>1.1200000000000001</v>
      </c>
      <c r="AD915" s="3">
        <v>35.29</v>
      </c>
      <c r="AE915" s="3">
        <v>0.2</v>
      </c>
      <c r="AF915" s="3">
        <v>1.1200000000000001</v>
      </c>
      <c r="AG915" s="3">
        <v>4.03</v>
      </c>
      <c r="AH915" s="3">
        <v>89.25</v>
      </c>
      <c r="AI915" s="3">
        <v>91.22</v>
      </c>
      <c r="AJ915" s="3">
        <v>77.989999999999995</v>
      </c>
      <c r="AK915" s="3">
        <v>0.3</v>
      </c>
      <c r="AL915" s="3">
        <v>9.61</v>
      </c>
      <c r="AM915" s="3">
        <v>3.47</v>
      </c>
      <c r="AN915" s="3">
        <v>1.55</v>
      </c>
      <c r="AO915" s="3">
        <v>9.2799999999999994</v>
      </c>
      <c r="AP915" s="3">
        <v>0.36</v>
      </c>
      <c r="AQ915" s="3">
        <v>1.26</v>
      </c>
    </row>
    <row r="916" spans="1:43">
      <c r="A916" s="2" t="s">
        <v>1298</v>
      </c>
      <c r="B916" s="3" t="s">
        <v>50</v>
      </c>
      <c r="C916" s="2">
        <v>3</v>
      </c>
      <c r="D916" s="3" t="s">
        <v>13</v>
      </c>
      <c r="E916" s="3">
        <v>1</v>
      </c>
      <c r="F916" s="3">
        <v>189</v>
      </c>
      <c r="G916" s="3">
        <v>23</v>
      </c>
      <c r="H916" s="3">
        <v>2</v>
      </c>
      <c r="I916" s="20">
        <v>30000000</v>
      </c>
      <c r="J916" s="20">
        <v>30000000</v>
      </c>
      <c r="K916" s="3">
        <v>0</v>
      </c>
      <c r="L916" s="3">
        <v>2.1978021978021976E-2</v>
      </c>
      <c r="M916">
        <v>0.78325884185994166</v>
      </c>
      <c r="N916">
        <v>0.5</v>
      </c>
      <c r="O916">
        <v>5.1428571428571397</v>
      </c>
      <c r="P916">
        <v>0.2</v>
      </c>
      <c r="Q916">
        <v>0.82334819267275172</v>
      </c>
      <c r="R916" s="7">
        <v>1008704</v>
      </c>
      <c r="S916" s="7"/>
      <c r="T916" s="3">
        <v>2102</v>
      </c>
      <c r="U916" s="3">
        <v>52.56</v>
      </c>
      <c r="V916" s="3">
        <v>0</v>
      </c>
      <c r="W916" s="3">
        <v>0.21</v>
      </c>
      <c r="X916" s="3">
        <v>6.21</v>
      </c>
      <c r="Y916" s="3">
        <v>0.73</v>
      </c>
      <c r="Z916" s="3">
        <v>0.04</v>
      </c>
      <c r="AA916" s="3">
        <v>0</v>
      </c>
      <c r="AB916" s="3">
        <v>0.21</v>
      </c>
      <c r="AC916" s="3">
        <v>0.51</v>
      </c>
      <c r="AD916" s="3">
        <v>50</v>
      </c>
      <c r="AE916" s="3">
        <v>0</v>
      </c>
      <c r="AF916" s="3">
        <v>2.14</v>
      </c>
      <c r="AG916" s="3">
        <v>1.1100000000000001</v>
      </c>
      <c r="AH916" s="3">
        <v>78.760000000000005</v>
      </c>
      <c r="AI916" s="3">
        <v>85.89</v>
      </c>
      <c r="AJ916" s="3">
        <v>47.87</v>
      </c>
      <c r="AK916" s="3">
        <v>0.3</v>
      </c>
      <c r="AL916" s="3">
        <v>5.0999999999999996</v>
      </c>
      <c r="AM916" s="3">
        <v>2.1800000000000002</v>
      </c>
      <c r="AN916" s="3">
        <v>0.34</v>
      </c>
      <c r="AO916" s="3">
        <v>8.18</v>
      </c>
      <c r="AP916" s="3">
        <v>0</v>
      </c>
      <c r="AQ916" s="3">
        <v>0</v>
      </c>
    </row>
    <row r="917" spans="1:43" ht="15.5">
      <c r="A917" s="2" t="s">
        <v>1299</v>
      </c>
      <c r="B917" s="3" t="s">
        <v>99</v>
      </c>
      <c r="C917" s="2">
        <v>3</v>
      </c>
      <c r="D917" s="3" t="s">
        <v>13</v>
      </c>
      <c r="E917" s="3">
        <v>1</v>
      </c>
      <c r="F917" s="3">
        <v>184</v>
      </c>
      <c r="G917" s="3">
        <v>23</v>
      </c>
      <c r="H917" s="3">
        <v>3</v>
      </c>
      <c r="I917" s="18">
        <v>3000000</v>
      </c>
      <c r="J917" s="18">
        <v>3000000</v>
      </c>
      <c r="K917" s="3">
        <v>0</v>
      </c>
      <c r="L917" s="5">
        <v>6.4102564102564109E-3</v>
      </c>
      <c r="M917">
        <v>7.1902217995752971E-2</v>
      </c>
      <c r="N917">
        <v>4.4642857142857137E-2</v>
      </c>
      <c r="O917">
        <v>1.1111111111111112</v>
      </c>
      <c r="P917">
        <v>1.1655011655011655E-3</v>
      </c>
      <c r="Q917">
        <v>0.15081838926311433</v>
      </c>
      <c r="R917" s="7">
        <v>5436</v>
      </c>
      <c r="S917" s="7">
        <v>26453</v>
      </c>
      <c r="T917" s="3">
        <v>630</v>
      </c>
      <c r="U917" s="3">
        <v>53.33</v>
      </c>
      <c r="V917" s="3">
        <v>0</v>
      </c>
      <c r="W917" s="3">
        <v>0.28999999999999998</v>
      </c>
      <c r="X917" s="3">
        <v>4.71</v>
      </c>
      <c r="Y917" s="3">
        <v>1.29</v>
      </c>
      <c r="Z917" s="3">
        <v>0.28999999999999998</v>
      </c>
      <c r="AA917" s="3">
        <v>0.14000000000000001</v>
      </c>
      <c r="AB917" s="3">
        <v>0</v>
      </c>
      <c r="AC917" s="3">
        <v>0.56999999999999995</v>
      </c>
      <c r="AD917" s="3">
        <v>25</v>
      </c>
      <c r="AE917" s="3">
        <v>0</v>
      </c>
      <c r="AF917" s="3">
        <v>3.43</v>
      </c>
      <c r="AG917" s="3">
        <v>3.57</v>
      </c>
      <c r="AH917" s="3">
        <v>74.38</v>
      </c>
      <c r="AI917" s="3">
        <v>85.63</v>
      </c>
      <c r="AJ917" s="3">
        <v>42.31</v>
      </c>
      <c r="AK917" s="3">
        <v>0.28999999999999998</v>
      </c>
      <c r="AL917" s="3">
        <v>3.43</v>
      </c>
      <c r="AM917" s="3">
        <v>2.86</v>
      </c>
      <c r="AN917" s="3">
        <v>0.56999999999999995</v>
      </c>
      <c r="AO917" s="3">
        <v>6.86</v>
      </c>
      <c r="AP917" s="3">
        <v>0</v>
      </c>
      <c r="AQ917" s="3">
        <v>0</v>
      </c>
    </row>
    <row r="918" spans="1:43" ht="15.5">
      <c r="A918" s="2" t="s">
        <v>1300</v>
      </c>
      <c r="B918" s="3" t="s">
        <v>106</v>
      </c>
      <c r="C918" s="2">
        <v>3</v>
      </c>
      <c r="D918" s="3" t="s">
        <v>13</v>
      </c>
      <c r="E918" s="3">
        <v>1</v>
      </c>
      <c r="F918" s="3">
        <v>182</v>
      </c>
      <c r="G918" s="3">
        <v>26</v>
      </c>
      <c r="H918" s="3">
        <v>1</v>
      </c>
      <c r="I918" s="18">
        <v>2500000</v>
      </c>
      <c r="J918" s="18">
        <v>2500000</v>
      </c>
      <c r="K918" s="3">
        <v>0</v>
      </c>
      <c r="L918" s="5">
        <v>1.8315018315018315E-3</v>
      </c>
      <c r="M918">
        <v>6.6132479093202468E-2</v>
      </c>
      <c r="N918">
        <v>1.0119047619047618E-2</v>
      </c>
      <c r="O918">
        <v>0.58333333333333337</v>
      </c>
      <c r="P918">
        <v>0</v>
      </c>
      <c r="Q918">
        <v>0.11742411138566486</v>
      </c>
      <c r="R918" s="7">
        <v>0</v>
      </c>
      <c r="S918" s="7">
        <v>0</v>
      </c>
      <c r="T918" s="3">
        <v>1251</v>
      </c>
      <c r="U918" s="3">
        <v>44.9</v>
      </c>
      <c r="V918" s="3">
        <v>50</v>
      </c>
      <c r="W918" s="3">
        <v>0</v>
      </c>
      <c r="X918" s="3">
        <v>5.76</v>
      </c>
      <c r="Y918" s="3">
        <v>1.08</v>
      </c>
      <c r="Z918" s="3">
        <v>0.14000000000000001</v>
      </c>
      <c r="AA918" s="3">
        <v>0</v>
      </c>
      <c r="AB918" s="3">
        <v>0</v>
      </c>
      <c r="AC918" s="3">
        <v>0.43</v>
      </c>
      <c r="AD918" s="3">
        <v>33.33</v>
      </c>
      <c r="AE918" s="3">
        <v>0.14000000000000001</v>
      </c>
      <c r="AF918" s="3">
        <v>2.16</v>
      </c>
      <c r="AG918" s="3">
        <v>1.22</v>
      </c>
      <c r="AH918" s="3">
        <v>72.319999999999993</v>
      </c>
      <c r="AI918" s="3">
        <v>79.459999999999994</v>
      </c>
      <c r="AJ918" s="3">
        <v>51.67</v>
      </c>
      <c r="AK918" s="3">
        <v>0.28999999999999998</v>
      </c>
      <c r="AL918" s="3">
        <v>4.46</v>
      </c>
      <c r="AM918" s="3">
        <v>2.09</v>
      </c>
      <c r="AN918" s="3">
        <v>0.22</v>
      </c>
      <c r="AO918" s="3">
        <v>7.12</v>
      </c>
      <c r="AP918" s="3">
        <v>0</v>
      </c>
      <c r="AQ918" s="3">
        <v>0</v>
      </c>
    </row>
    <row r="919" spans="1:43">
      <c r="A919" s="2" t="s">
        <v>1302</v>
      </c>
      <c r="B919" s="3" t="s">
        <v>196</v>
      </c>
      <c r="C919" s="2">
        <v>3</v>
      </c>
      <c r="D919" s="3" t="s">
        <v>13</v>
      </c>
      <c r="E919" s="3">
        <v>1</v>
      </c>
      <c r="F919" s="3">
        <v>189</v>
      </c>
      <c r="G919" s="3">
        <v>22</v>
      </c>
      <c r="H919" s="3">
        <v>2</v>
      </c>
      <c r="I919" s="18">
        <v>4500000</v>
      </c>
      <c r="J919" s="18">
        <v>4500000</v>
      </c>
      <c r="K919" s="3">
        <v>0</v>
      </c>
      <c r="L919" s="3">
        <v>3.663003663003663E-3</v>
      </c>
      <c r="M919">
        <v>1.3622429028153474E-2</v>
      </c>
      <c r="N919">
        <v>6.8735827664399094E-3</v>
      </c>
      <c r="O919">
        <v>0.12222222222222223</v>
      </c>
      <c r="P919">
        <v>0</v>
      </c>
      <c r="Q919">
        <v>2.4987994686318172E-2</v>
      </c>
      <c r="R919" s="7">
        <v>0</v>
      </c>
      <c r="S919" s="7">
        <v>8005</v>
      </c>
      <c r="T919" s="3">
        <v>2931</v>
      </c>
      <c r="U919" s="3">
        <v>42.72</v>
      </c>
      <c r="V919" s="3">
        <v>41.67</v>
      </c>
      <c r="W919" s="3">
        <v>0.34</v>
      </c>
      <c r="X919" s="3">
        <v>6.23</v>
      </c>
      <c r="Y919" s="3">
        <v>0.74</v>
      </c>
      <c r="Z919" s="3">
        <v>0.12</v>
      </c>
      <c r="AA919" s="3">
        <v>0</v>
      </c>
      <c r="AB919" s="3">
        <v>0.03</v>
      </c>
      <c r="AC919" s="3">
        <v>0.28000000000000003</v>
      </c>
      <c r="AD919" s="3">
        <v>22.22</v>
      </c>
      <c r="AE919" s="3">
        <v>0</v>
      </c>
      <c r="AF919" s="3">
        <v>0.18</v>
      </c>
      <c r="AG919" s="3">
        <v>0.37</v>
      </c>
      <c r="AH919" s="3">
        <v>86.41</v>
      </c>
      <c r="AI919" s="3">
        <v>93.16</v>
      </c>
      <c r="AJ919" s="3">
        <v>53.75</v>
      </c>
      <c r="AK919" s="3">
        <v>0.03</v>
      </c>
      <c r="AL919" s="3">
        <v>4.88</v>
      </c>
      <c r="AM919" s="3">
        <v>0.34</v>
      </c>
      <c r="AN919" s="3">
        <v>0.21</v>
      </c>
      <c r="AO919" s="3">
        <v>7.65</v>
      </c>
      <c r="AP919" s="3">
        <v>0</v>
      </c>
      <c r="AQ919" s="3">
        <v>0</v>
      </c>
    </row>
    <row r="920" spans="1:43">
      <c r="A920" s="2" t="s">
        <v>1303</v>
      </c>
      <c r="B920" s="3" t="s">
        <v>40</v>
      </c>
      <c r="C920" s="2">
        <v>3</v>
      </c>
      <c r="D920" s="3" t="s">
        <v>48</v>
      </c>
      <c r="E920" s="3">
        <v>1</v>
      </c>
      <c r="F920" s="3">
        <v>184</v>
      </c>
      <c r="G920" s="3">
        <v>34</v>
      </c>
      <c r="H920" s="3">
        <v>1</v>
      </c>
      <c r="I920" s="20">
        <v>3000000</v>
      </c>
      <c r="J920" s="20">
        <v>3000000</v>
      </c>
      <c r="K920" s="3">
        <v>0</v>
      </c>
      <c r="L920" s="3">
        <v>5.4945054945054944E-2</v>
      </c>
      <c r="M920">
        <v>2.9457232486755306E-2</v>
      </c>
      <c r="N920">
        <v>2.5657894736842105E-3</v>
      </c>
      <c r="O920">
        <v>0.16666666666666666</v>
      </c>
      <c r="P920">
        <v>0</v>
      </c>
      <c r="Q920">
        <v>4.7416410067515236E-2</v>
      </c>
      <c r="R920" s="7">
        <v>0</v>
      </c>
      <c r="S920" s="7"/>
      <c r="T920" s="3">
        <v>1858</v>
      </c>
      <c r="U920" s="3">
        <v>54.74</v>
      </c>
      <c r="V920" s="3">
        <v>0</v>
      </c>
      <c r="W920" s="3">
        <v>0.15</v>
      </c>
      <c r="X920" s="3">
        <v>7.41</v>
      </c>
      <c r="Y920" s="3">
        <v>0.73</v>
      </c>
      <c r="Z920" s="3">
        <v>0.15</v>
      </c>
      <c r="AA920" s="3">
        <v>0</v>
      </c>
      <c r="AB920" s="3">
        <v>0.05</v>
      </c>
      <c r="AC920" s="3">
        <v>0.53</v>
      </c>
      <c r="AD920" s="3">
        <v>36.36</v>
      </c>
      <c r="AE920" s="3">
        <v>0.28999999999999998</v>
      </c>
      <c r="AF920" s="3">
        <v>2.23</v>
      </c>
      <c r="AG920" s="3">
        <v>1.1599999999999999</v>
      </c>
      <c r="AH920" s="3">
        <v>84.81</v>
      </c>
      <c r="AI920" s="3">
        <v>88.04</v>
      </c>
      <c r="AJ920" s="3">
        <v>42.22</v>
      </c>
      <c r="AK920" s="3">
        <v>0.53</v>
      </c>
      <c r="AL920" s="3">
        <v>6.73</v>
      </c>
      <c r="AM920" s="3">
        <v>2.37</v>
      </c>
      <c r="AN920" s="3">
        <v>0.78</v>
      </c>
      <c r="AO920" s="3">
        <v>11.53</v>
      </c>
      <c r="AP920" s="3">
        <v>0</v>
      </c>
      <c r="AQ920" s="3">
        <v>0</v>
      </c>
    </row>
    <row r="921" spans="1:43">
      <c r="A921" s="2" t="s">
        <v>1304</v>
      </c>
      <c r="B921" s="3" t="s">
        <v>25</v>
      </c>
      <c r="C921" s="2">
        <v>3</v>
      </c>
      <c r="D921" s="3" t="s">
        <v>9</v>
      </c>
      <c r="E921" s="3">
        <v>0</v>
      </c>
      <c r="F921" s="3">
        <v>185</v>
      </c>
      <c r="G921" s="3">
        <v>23</v>
      </c>
      <c r="H921" s="3">
        <v>4</v>
      </c>
      <c r="I921" s="18">
        <v>30000000</v>
      </c>
      <c r="J921" s="18">
        <v>30000000</v>
      </c>
      <c r="K921" s="3">
        <v>0</v>
      </c>
      <c r="L921" s="3">
        <v>7.6923076923076927E-2</v>
      </c>
      <c r="M921">
        <v>0.16243703783111674</v>
      </c>
      <c r="N921">
        <v>0.13068181818181818</v>
      </c>
      <c r="O921">
        <v>0.66666666666666663</v>
      </c>
      <c r="P921">
        <v>2.5806451612903226E-3</v>
      </c>
      <c r="Q921">
        <v>0.13596905820550723</v>
      </c>
      <c r="R921" s="7">
        <v>0</v>
      </c>
      <c r="S921" s="7">
        <v>800673</v>
      </c>
      <c r="T921" s="3">
        <v>2802</v>
      </c>
      <c r="U921" s="3">
        <v>54.43</v>
      </c>
      <c r="V921" s="3">
        <v>41.67</v>
      </c>
      <c r="W921" s="3">
        <v>0.26</v>
      </c>
      <c r="X921" s="3">
        <v>5.3</v>
      </c>
      <c r="Y921" s="3">
        <v>1.22</v>
      </c>
      <c r="Z921" s="3">
        <v>0.35</v>
      </c>
      <c r="AA921" s="3">
        <v>0</v>
      </c>
      <c r="AB921" s="3">
        <v>0.03</v>
      </c>
      <c r="AC921" s="3">
        <v>0.57999999999999996</v>
      </c>
      <c r="AD921" s="3">
        <v>33.33</v>
      </c>
      <c r="AE921" s="3">
        <v>0.13</v>
      </c>
      <c r="AF921" s="3">
        <v>2.02</v>
      </c>
      <c r="AG921" s="3">
        <v>1.83</v>
      </c>
      <c r="AH921" s="3">
        <v>85.14</v>
      </c>
      <c r="AI921" s="3">
        <v>89.78</v>
      </c>
      <c r="AJ921" s="3">
        <v>48.39</v>
      </c>
      <c r="AK921" s="3">
        <v>0.39</v>
      </c>
      <c r="AL921" s="3">
        <v>6.84</v>
      </c>
      <c r="AM921" s="3">
        <v>2.31</v>
      </c>
      <c r="AN921" s="3">
        <v>0.57999999999999996</v>
      </c>
      <c r="AO921" s="3">
        <v>10.28</v>
      </c>
      <c r="AP921" s="3">
        <v>0.13</v>
      </c>
      <c r="AQ921" s="3">
        <v>0.45</v>
      </c>
    </row>
    <row r="922" spans="1:43">
      <c r="A922" s="2" t="s">
        <v>1306</v>
      </c>
      <c r="B922" s="3" t="s">
        <v>124</v>
      </c>
      <c r="C922" s="2">
        <v>3</v>
      </c>
      <c r="D922" s="3" t="s">
        <v>6</v>
      </c>
      <c r="E922" s="3">
        <v>1</v>
      </c>
      <c r="F922" s="3">
        <v>187</v>
      </c>
      <c r="G922" s="3">
        <v>22</v>
      </c>
      <c r="H922" s="3">
        <v>5</v>
      </c>
      <c r="I922" s="18">
        <v>8000000</v>
      </c>
      <c r="J922" s="18">
        <v>8000000</v>
      </c>
      <c r="K922" s="3">
        <v>0</v>
      </c>
      <c r="L922" s="3">
        <v>1.0989010989010988E-2</v>
      </c>
      <c r="M922">
        <v>0.14600936903886411</v>
      </c>
      <c r="N922">
        <v>0.1</v>
      </c>
      <c r="O922">
        <v>1.3333333333333333</v>
      </c>
      <c r="P922">
        <v>5.0000000000000001E-3</v>
      </c>
      <c r="Q922">
        <v>0.22109341327445037</v>
      </c>
      <c r="R922" s="7">
        <v>1913768</v>
      </c>
      <c r="S922" s="7">
        <v>2767405</v>
      </c>
      <c r="T922" s="3">
        <v>1274</v>
      </c>
      <c r="U922" s="3">
        <v>47.95</v>
      </c>
      <c r="V922" s="3">
        <v>25</v>
      </c>
      <c r="W922" s="3">
        <v>0.85</v>
      </c>
      <c r="X922" s="3">
        <v>8.27</v>
      </c>
      <c r="Y922" s="3">
        <v>0.78</v>
      </c>
      <c r="Z922" s="3">
        <v>0.21</v>
      </c>
      <c r="AA922" s="3">
        <v>7.0000000000000007E-2</v>
      </c>
      <c r="AB922" s="3">
        <v>7.0000000000000007E-2</v>
      </c>
      <c r="AC922" s="3">
        <v>0.49</v>
      </c>
      <c r="AD922" s="3">
        <v>28.57</v>
      </c>
      <c r="AE922" s="3">
        <v>0</v>
      </c>
      <c r="AF922" s="3">
        <v>7.0000000000000007E-2</v>
      </c>
      <c r="AG922" s="3">
        <v>1.41</v>
      </c>
      <c r="AH922" s="3">
        <v>83.95</v>
      </c>
      <c r="AI922" s="3">
        <v>88.51</v>
      </c>
      <c r="AJ922" s="3">
        <v>54.79</v>
      </c>
      <c r="AK922" s="3">
        <v>7.0000000000000007E-2</v>
      </c>
      <c r="AL922" s="3">
        <v>5.37</v>
      </c>
      <c r="AM922" s="3">
        <v>0.78</v>
      </c>
      <c r="AN922" s="3">
        <v>0.71</v>
      </c>
      <c r="AO922" s="3">
        <v>7.84</v>
      </c>
      <c r="AP922" s="3">
        <v>0</v>
      </c>
      <c r="AQ922" s="3">
        <v>0</v>
      </c>
    </row>
    <row r="923" spans="1:43" ht="15.5">
      <c r="A923" s="2" t="s">
        <v>1308</v>
      </c>
      <c r="B923" s="3" t="s">
        <v>40</v>
      </c>
      <c r="C923" s="2">
        <v>2</v>
      </c>
      <c r="D923" s="3" t="s">
        <v>324</v>
      </c>
      <c r="E923" s="3">
        <v>1</v>
      </c>
      <c r="F923" s="3">
        <v>178</v>
      </c>
      <c r="G923" s="3">
        <v>23</v>
      </c>
      <c r="H923" s="3">
        <v>3</v>
      </c>
      <c r="I923" s="20">
        <v>14000000</v>
      </c>
      <c r="J923" s="20">
        <v>14000000</v>
      </c>
      <c r="K923" s="3">
        <v>0</v>
      </c>
      <c r="L923" s="5">
        <v>1.9841269841269844E-2</v>
      </c>
      <c r="M923">
        <v>1.1920255761029173E-2</v>
      </c>
      <c r="N923">
        <v>8.9285714285714281E-3</v>
      </c>
      <c r="O923">
        <v>5.8823529411764705E-2</v>
      </c>
      <c r="P923">
        <v>1.5384615384615385E-3</v>
      </c>
      <c r="Q923">
        <v>1.1042470452996429E-2</v>
      </c>
      <c r="R923" s="7">
        <v>343517</v>
      </c>
      <c r="S923" s="7"/>
      <c r="T923" s="3">
        <v>739</v>
      </c>
      <c r="U923" s="3">
        <v>27.27</v>
      </c>
      <c r="V923" s="3">
        <v>0</v>
      </c>
      <c r="W923" s="3">
        <v>0</v>
      </c>
      <c r="X923" s="3">
        <v>5.12</v>
      </c>
      <c r="Y923" s="3">
        <v>1.46</v>
      </c>
      <c r="Z923" s="3">
        <v>0.24</v>
      </c>
      <c r="AA923" s="3">
        <v>0</v>
      </c>
      <c r="AB923" s="3">
        <v>0.12</v>
      </c>
      <c r="AC923" s="3">
        <v>1.34</v>
      </c>
      <c r="AD923" s="3">
        <v>18.18</v>
      </c>
      <c r="AE923" s="3">
        <v>0</v>
      </c>
      <c r="AF923" s="3">
        <v>0.24</v>
      </c>
      <c r="AG923" s="3">
        <v>1.71</v>
      </c>
      <c r="AH923" s="3">
        <v>83.26</v>
      </c>
      <c r="AI923" s="3">
        <v>84.99</v>
      </c>
      <c r="AJ923" s="3">
        <v>59.26</v>
      </c>
      <c r="AK923" s="3">
        <v>0.24</v>
      </c>
      <c r="AL923" s="3">
        <v>9.99</v>
      </c>
      <c r="AM923" s="3">
        <v>1.95</v>
      </c>
      <c r="AN923" s="3">
        <v>1.34</v>
      </c>
      <c r="AO923" s="3">
        <v>9.01</v>
      </c>
      <c r="AP923" s="3">
        <v>0</v>
      </c>
      <c r="AQ923" s="3">
        <v>0</v>
      </c>
    </row>
    <row r="924" spans="1:43">
      <c r="A924" s="2" t="s">
        <v>1309</v>
      </c>
      <c r="B924" s="3" t="s">
        <v>126</v>
      </c>
      <c r="C924" s="2">
        <v>3</v>
      </c>
      <c r="D924" s="3" t="s">
        <v>142</v>
      </c>
      <c r="E924" s="3">
        <v>1</v>
      </c>
      <c r="F924" s="3">
        <v>180</v>
      </c>
      <c r="G924" s="3">
        <v>35</v>
      </c>
      <c r="H924" s="3">
        <v>1</v>
      </c>
      <c r="I924" s="20">
        <v>1000000</v>
      </c>
      <c r="J924" s="20">
        <v>1000000</v>
      </c>
      <c r="K924" s="3">
        <v>0</v>
      </c>
      <c r="L924" s="3">
        <v>7.6923076923076927E-2</v>
      </c>
      <c r="M924">
        <v>4.0832260598952501E-2</v>
      </c>
      <c r="N924">
        <v>2.5571895424836601E-2</v>
      </c>
      <c r="O924">
        <v>0.2</v>
      </c>
      <c r="P924">
        <v>1.5789473684210526E-3</v>
      </c>
      <c r="Q924">
        <v>3.9934109642935249E-2</v>
      </c>
      <c r="R924" s="7">
        <v>0</v>
      </c>
      <c r="S924" s="7"/>
      <c r="T924" s="3">
        <v>2657</v>
      </c>
      <c r="U924" s="3">
        <v>44.58</v>
      </c>
      <c r="V924" s="3">
        <v>40</v>
      </c>
      <c r="W924" s="3">
        <v>0.41</v>
      </c>
      <c r="X924" s="3">
        <v>6.44</v>
      </c>
      <c r="Y924" s="3">
        <v>0.61</v>
      </c>
      <c r="Z924" s="3">
        <v>0.14000000000000001</v>
      </c>
      <c r="AA924" s="3">
        <v>0</v>
      </c>
      <c r="AB924" s="3">
        <v>0</v>
      </c>
      <c r="AC924" s="3">
        <v>7.0000000000000007E-2</v>
      </c>
      <c r="AD924" s="3">
        <v>50</v>
      </c>
      <c r="AE924" s="3">
        <v>0</v>
      </c>
      <c r="AF924" s="3">
        <v>0.17</v>
      </c>
      <c r="AG924" s="3">
        <v>0.44</v>
      </c>
      <c r="AH924" s="3">
        <v>87.69</v>
      </c>
      <c r="AI924" s="3">
        <v>92.17</v>
      </c>
      <c r="AJ924" s="3">
        <v>64.09</v>
      </c>
      <c r="AK924" s="3">
        <v>7.0000000000000007E-2</v>
      </c>
      <c r="AL924" s="3">
        <v>6.98</v>
      </c>
      <c r="AM924" s="3">
        <v>1.05</v>
      </c>
      <c r="AN924" s="3">
        <v>0.64</v>
      </c>
      <c r="AO924" s="3">
        <v>10.91</v>
      </c>
      <c r="AP924" s="3">
        <v>0.17</v>
      </c>
      <c r="AQ924" s="3">
        <v>0</v>
      </c>
    </row>
    <row r="925" spans="1:43">
      <c r="A925" s="3" t="s">
        <v>1310</v>
      </c>
      <c r="B925" s="3" t="s">
        <v>123</v>
      </c>
      <c r="C925" s="2">
        <v>3</v>
      </c>
      <c r="D925" s="3" t="s">
        <v>45</v>
      </c>
      <c r="E925" s="3">
        <v>0</v>
      </c>
      <c r="F925" s="3">
        <v>182</v>
      </c>
      <c r="G925" s="3">
        <v>20</v>
      </c>
      <c r="H925" s="3">
        <v>2</v>
      </c>
      <c r="I925" s="20">
        <v>18000000</v>
      </c>
      <c r="J925" s="20">
        <v>18000000</v>
      </c>
      <c r="K925" s="3">
        <v>0</v>
      </c>
      <c r="L925" s="3">
        <v>1.0989010989010988E-2</v>
      </c>
      <c r="M925">
        <v>9.0357870517737859E-2</v>
      </c>
      <c r="N925">
        <v>6.25E-2</v>
      </c>
      <c r="O925">
        <v>0.26315789473684209</v>
      </c>
      <c r="P925">
        <v>0.01</v>
      </c>
      <c r="Q925">
        <v>6.0044541930108782E-2</v>
      </c>
      <c r="R925" s="7">
        <v>0</v>
      </c>
      <c r="S925" s="7"/>
      <c r="T925" s="3">
        <v>3197</v>
      </c>
      <c r="U925" s="3">
        <v>57.8</v>
      </c>
      <c r="V925" s="3">
        <v>38.46</v>
      </c>
      <c r="W925" s="3">
        <v>0.28000000000000003</v>
      </c>
      <c r="X925" s="3">
        <v>5.97</v>
      </c>
      <c r="Y925" s="3">
        <v>0.84</v>
      </c>
      <c r="Z925" s="3">
        <v>0.03</v>
      </c>
      <c r="AA925" s="3">
        <v>0</v>
      </c>
      <c r="AB925" s="3">
        <v>0.03</v>
      </c>
      <c r="AC925" s="3">
        <v>0.25</v>
      </c>
      <c r="AD925" s="3">
        <v>11.11</v>
      </c>
      <c r="AE925" s="3">
        <v>0.03</v>
      </c>
      <c r="AF925" s="3">
        <v>0.34</v>
      </c>
      <c r="AG925" s="3">
        <v>0.76</v>
      </c>
      <c r="AH925" s="3">
        <v>90.59</v>
      </c>
      <c r="AI925" s="3">
        <v>92.85</v>
      </c>
      <c r="AJ925" s="3">
        <v>67.099999999999994</v>
      </c>
      <c r="AK925" s="3">
        <v>0.06</v>
      </c>
      <c r="AL925" s="3">
        <v>5.0999999999999996</v>
      </c>
      <c r="AM925" s="3">
        <v>0.59</v>
      </c>
      <c r="AN925" s="3">
        <v>0.42</v>
      </c>
      <c r="AO925" s="3">
        <v>9.91</v>
      </c>
      <c r="AP925" s="3">
        <v>0.08</v>
      </c>
      <c r="AQ925" s="3">
        <v>0</v>
      </c>
    </row>
    <row r="926" spans="1:43">
      <c r="A926" s="2" t="s">
        <v>1311</v>
      </c>
      <c r="B926" s="3" t="s">
        <v>107</v>
      </c>
      <c r="C926" s="2">
        <v>3</v>
      </c>
      <c r="D926" s="3" t="s">
        <v>45</v>
      </c>
      <c r="E926" s="3">
        <v>0</v>
      </c>
      <c r="F926" s="3">
        <v>187</v>
      </c>
      <c r="G926" s="3">
        <v>29</v>
      </c>
      <c r="H926" s="3">
        <v>2</v>
      </c>
      <c r="I926" s="18">
        <v>15000000</v>
      </c>
      <c r="J926" s="18">
        <v>15000000</v>
      </c>
      <c r="K926" s="3">
        <v>0</v>
      </c>
      <c r="L926" s="3">
        <v>5.4945054945054944E-2</v>
      </c>
      <c r="M926">
        <v>4.4710907924201987E-2</v>
      </c>
      <c r="N926">
        <v>3.7087912087912088E-2</v>
      </c>
      <c r="O926">
        <v>0.18181818181818182</v>
      </c>
      <c r="P926">
        <v>3.2258064516129032E-4</v>
      </c>
      <c r="Q926">
        <v>3.6566453709201682E-2</v>
      </c>
      <c r="R926" s="7">
        <v>0</v>
      </c>
      <c r="S926" s="7">
        <v>27582</v>
      </c>
      <c r="T926" s="3">
        <v>2583</v>
      </c>
      <c r="U926" s="3">
        <v>59.6</v>
      </c>
      <c r="V926" s="3">
        <v>42.86</v>
      </c>
      <c r="W926" s="3">
        <v>0.56000000000000005</v>
      </c>
      <c r="X926" s="3">
        <v>7.11</v>
      </c>
      <c r="Y926" s="3">
        <v>0.14000000000000001</v>
      </c>
      <c r="Z926" s="3">
        <v>7.0000000000000007E-2</v>
      </c>
      <c r="AA926" s="3">
        <v>0</v>
      </c>
      <c r="AB926" s="3">
        <v>0</v>
      </c>
      <c r="AC926" s="3">
        <v>0.14000000000000001</v>
      </c>
      <c r="AD926" s="3">
        <v>25</v>
      </c>
      <c r="AE926" s="3">
        <v>0</v>
      </c>
      <c r="AF926" s="3">
        <v>0</v>
      </c>
      <c r="AG926" s="3">
        <v>0.49</v>
      </c>
      <c r="AH926" s="3">
        <v>91.06</v>
      </c>
      <c r="AI926" s="3">
        <v>93.66</v>
      </c>
      <c r="AJ926" s="3">
        <v>59.18</v>
      </c>
      <c r="AK926" s="3">
        <v>7.0000000000000007E-2</v>
      </c>
      <c r="AL926" s="3">
        <v>5.57</v>
      </c>
      <c r="AM926" s="3">
        <v>0.31</v>
      </c>
      <c r="AN926" s="3">
        <v>0.28000000000000003</v>
      </c>
      <c r="AO926" s="3">
        <v>8.7799999999999994</v>
      </c>
      <c r="AP926" s="3">
        <v>0.03</v>
      </c>
      <c r="AQ926" s="3">
        <v>0</v>
      </c>
    </row>
    <row r="927" spans="1:43">
      <c r="A927" s="2" t="s">
        <v>1312</v>
      </c>
      <c r="B927" s="3" t="s">
        <v>95</v>
      </c>
      <c r="C927" s="2">
        <v>1</v>
      </c>
      <c r="D927" s="3" t="s">
        <v>27</v>
      </c>
      <c r="E927" s="3">
        <v>0</v>
      </c>
      <c r="F927" s="3">
        <v>181</v>
      </c>
      <c r="G927" s="3">
        <v>27</v>
      </c>
      <c r="H927" s="3">
        <v>4</v>
      </c>
      <c r="I927" s="18">
        <v>12000000</v>
      </c>
      <c r="J927" s="18">
        <v>12000000</v>
      </c>
      <c r="K927" s="3">
        <v>0</v>
      </c>
      <c r="L927" s="2">
        <v>3.4965034965034965E-3</v>
      </c>
      <c r="M927">
        <v>0.18994705312989482</v>
      </c>
      <c r="N927">
        <v>0.16666666666666669</v>
      </c>
      <c r="O927">
        <v>0.81818181818181823</v>
      </c>
      <c r="P927">
        <v>1.6129032258064516E-3</v>
      </c>
      <c r="Q927">
        <v>0.15922042990390067</v>
      </c>
      <c r="R927" s="7">
        <v>1373084</v>
      </c>
      <c r="S927" s="7">
        <v>1174956</v>
      </c>
      <c r="T927" s="3">
        <v>1425</v>
      </c>
      <c r="U927" s="3">
        <v>19.72</v>
      </c>
      <c r="V927" s="3">
        <v>14.29</v>
      </c>
      <c r="W927" s="3">
        <v>0.06</v>
      </c>
      <c r="X927" s="3">
        <v>2.21</v>
      </c>
      <c r="Y927" s="3">
        <v>1.52</v>
      </c>
      <c r="Z927" s="3">
        <v>0.32</v>
      </c>
      <c r="AA927" s="3">
        <v>0</v>
      </c>
      <c r="AB927" s="3">
        <v>0.32</v>
      </c>
      <c r="AC927" s="3">
        <v>3.03</v>
      </c>
      <c r="AD927" s="3">
        <v>41.67</v>
      </c>
      <c r="AE927" s="3">
        <v>0.13</v>
      </c>
      <c r="AF927" s="3">
        <v>1.07</v>
      </c>
      <c r="AG927" s="3">
        <v>1.83</v>
      </c>
      <c r="AH927" s="3">
        <v>75.650000000000006</v>
      </c>
      <c r="AI927" s="3">
        <v>79.430000000000007</v>
      </c>
      <c r="AJ927" s="3">
        <v>43.75</v>
      </c>
      <c r="AK927" s="3">
        <v>0.32</v>
      </c>
      <c r="AL927" s="3">
        <v>2.27</v>
      </c>
      <c r="AM927" s="3">
        <v>2.08</v>
      </c>
      <c r="AN927" s="3">
        <v>1.07</v>
      </c>
      <c r="AO927" s="3">
        <v>2.91</v>
      </c>
      <c r="AP927" s="3">
        <v>0.44</v>
      </c>
      <c r="AQ927" s="3">
        <v>1.01</v>
      </c>
    </row>
    <row r="928" spans="1:43" ht="15.5">
      <c r="A928" s="2" t="s">
        <v>1313</v>
      </c>
      <c r="B928" s="3" t="s">
        <v>81</v>
      </c>
      <c r="C928" s="2">
        <v>2</v>
      </c>
      <c r="D928" s="3" t="s">
        <v>24</v>
      </c>
      <c r="E928" s="3">
        <v>0</v>
      </c>
      <c r="F928" s="3">
        <v>182</v>
      </c>
      <c r="G928" s="3">
        <v>33</v>
      </c>
      <c r="H928" s="3">
        <v>1</v>
      </c>
      <c r="I928" s="20">
        <v>2000000</v>
      </c>
      <c r="J928" s="20">
        <v>2000000</v>
      </c>
      <c r="K928" s="3">
        <v>0</v>
      </c>
      <c r="L928" s="5">
        <v>3.968253968253968E-3</v>
      </c>
      <c r="M928">
        <v>5.1142049383270591E-3</v>
      </c>
      <c r="N928">
        <v>4.9019607843137254E-3</v>
      </c>
      <c r="O928">
        <v>2.564102564102564E-2</v>
      </c>
      <c r="P928">
        <v>4.1666666666666664E-4</v>
      </c>
      <c r="Q928">
        <v>4.0079052828477383E-3</v>
      </c>
      <c r="R928" s="7">
        <v>240017</v>
      </c>
      <c r="S928" s="7"/>
      <c r="T928" s="3">
        <v>2498</v>
      </c>
      <c r="U928" s="3">
        <v>47.12</v>
      </c>
      <c r="V928" s="3">
        <v>19.23</v>
      </c>
      <c r="W928" s="3">
        <v>0.14000000000000001</v>
      </c>
      <c r="X928" s="3">
        <v>4.9400000000000004</v>
      </c>
      <c r="Y928" s="3">
        <v>2.13</v>
      </c>
      <c r="Z928" s="3">
        <v>0.22</v>
      </c>
      <c r="AA928" s="3">
        <v>0</v>
      </c>
      <c r="AB928" s="3">
        <v>0.04</v>
      </c>
      <c r="AC928" s="3">
        <v>0.86</v>
      </c>
      <c r="AD928" s="3">
        <v>20.83</v>
      </c>
      <c r="AE928" s="3">
        <v>0.04</v>
      </c>
      <c r="AF928" s="3">
        <v>0.57999999999999996</v>
      </c>
      <c r="AG928" s="3">
        <v>0.9</v>
      </c>
      <c r="AH928" s="3">
        <v>80.09</v>
      </c>
      <c r="AI928" s="3">
        <v>83.38</v>
      </c>
      <c r="AJ928" s="3">
        <v>49.23</v>
      </c>
      <c r="AK928" s="3">
        <v>0.11</v>
      </c>
      <c r="AL928" s="3">
        <v>4.58</v>
      </c>
      <c r="AM928" s="3">
        <v>0.68</v>
      </c>
      <c r="AN928" s="3">
        <v>0.11</v>
      </c>
      <c r="AO928" s="3">
        <v>5.76</v>
      </c>
      <c r="AP928" s="3">
        <v>0</v>
      </c>
      <c r="AQ928" s="3">
        <v>0</v>
      </c>
    </row>
    <row r="929" spans="1:43" ht="15.5">
      <c r="A929" s="3" t="s">
        <v>318</v>
      </c>
      <c r="B929" s="3" t="s">
        <v>113</v>
      </c>
      <c r="C929" s="2">
        <v>2</v>
      </c>
      <c r="D929" s="3" t="s">
        <v>24</v>
      </c>
      <c r="E929" s="3">
        <v>1</v>
      </c>
      <c r="F929" s="3">
        <v>178</v>
      </c>
      <c r="G929" s="3">
        <v>27</v>
      </c>
      <c r="H929" s="3">
        <v>3</v>
      </c>
      <c r="I929" s="18">
        <v>15000000</v>
      </c>
      <c r="J929" s="18">
        <v>15000000</v>
      </c>
      <c r="K929" s="3">
        <v>0</v>
      </c>
      <c r="L929" s="5">
        <v>3.968253968253968E-3</v>
      </c>
      <c r="M929">
        <v>4.0662615806680083E-3</v>
      </c>
      <c r="N929">
        <v>2.631578947368421E-4</v>
      </c>
      <c r="O929">
        <v>5.3571428571428568E-2</v>
      </c>
      <c r="P929">
        <v>0</v>
      </c>
      <c r="Q929">
        <v>8.871148039973872E-3</v>
      </c>
      <c r="R929" s="7">
        <v>9920</v>
      </c>
      <c r="S929" s="7">
        <v>16105.642857142857</v>
      </c>
      <c r="T929" s="3">
        <v>1653</v>
      </c>
      <c r="U929" s="3">
        <v>33.33</v>
      </c>
      <c r="V929" s="3">
        <v>30</v>
      </c>
      <c r="W929" s="3">
        <v>0.22</v>
      </c>
      <c r="X929" s="3">
        <v>3.7</v>
      </c>
      <c r="Y929" s="3">
        <v>1.96</v>
      </c>
      <c r="Z929" s="3">
        <v>0.16</v>
      </c>
      <c r="AA929" s="3">
        <v>0</v>
      </c>
      <c r="AB929" s="3">
        <v>0</v>
      </c>
      <c r="AC929" s="3">
        <v>0.93</v>
      </c>
      <c r="AD929" s="3">
        <v>5.88</v>
      </c>
      <c r="AE929" s="3">
        <v>0</v>
      </c>
      <c r="AF929" s="3">
        <v>0.82</v>
      </c>
      <c r="AG929" s="3">
        <v>0.71</v>
      </c>
      <c r="AH929" s="3">
        <v>87.91</v>
      </c>
      <c r="AI929" s="3">
        <v>91.95</v>
      </c>
      <c r="AJ929" s="3">
        <v>49.35</v>
      </c>
      <c r="AK929" s="3">
        <v>0.27</v>
      </c>
      <c r="AL929" s="3">
        <v>9.9600000000000009</v>
      </c>
      <c r="AM929" s="3">
        <v>2.12</v>
      </c>
      <c r="AN929" s="3">
        <v>1.31</v>
      </c>
      <c r="AO929" s="3">
        <v>8.8699999999999992</v>
      </c>
      <c r="AP929" s="3">
        <v>0.44</v>
      </c>
      <c r="AQ929" s="3">
        <v>0.76</v>
      </c>
    </row>
    <row r="930" spans="1:43">
      <c r="A930" s="2" t="s">
        <v>1314</v>
      </c>
      <c r="B930" s="3" t="s">
        <v>40</v>
      </c>
      <c r="C930" s="2">
        <v>3</v>
      </c>
      <c r="D930" s="3" t="s">
        <v>98</v>
      </c>
      <c r="E930" s="3">
        <v>1</v>
      </c>
      <c r="F930" s="3">
        <v>187</v>
      </c>
      <c r="G930" s="3">
        <v>23</v>
      </c>
      <c r="H930" s="3">
        <v>3</v>
      </c>
      <c r="I930" s="18">
        <v>40000000</v>
      </c>
      <c r="J930" s="18">
        <v>40000000</v>
      </c>
      <c r="K930" s="3">
        <v>0</v>
      </c>
      <c r="L930" s="3">
        <v>4.3956043956043953E-2</v>
      </c>
      <c r="M930">
        <v>9.2815243027838598E-3</v>
      </c>
      <c r="N930">
        <v>6.3095238095238091E-3</v>
      </c>
      <c r="O930">
        <v>4.1666666666666664E-2</v>
      </c>
      <c r="P930">
        <v>0</v>
      </c>
      <c r="Q930">
        <v>9.5849582598591387E-3</v>
      </c>
      <c r="R930" s="7">
        <v>21714</v>
      </c>
      <c r="S930" s="7">
        <v>0</v>
      </c>
      <c r="T930" s="3">
        <v>2333</v>
      </c>
      <c r="U930" s="3">
        <v>44.57</v>
      </c>
      <c r="V930" s="3">
        <v>20</v>
      </c>
      <c r="W930" s="3">
        <v>0.31</v>
      </c>
      <c r="X930" s="3">
        <v>4.09</v>
      </c>
      <c r="Y930" s="3">
        <v>0.46</v>
      </c>
      <c r="Z930" s="3">
        <v>0.04</v>
      </c>
      <c r="AA930" s="3">
        <v>0</v>
      </c>
      <c r="AB930" s="3">
        <v>0.04</v>
      </c>
      <c r="AC930" s="3">
        <v>0.23</v>
      </c>
      <c r="AD930" s="3">
        <v>50</v>
      </c>
      <c r="AE930" s="3">
        <v>0</v>
      </c>
      <c r="AF930" s="3">
        <v>0.12</v>
      </c>
      <c r="AG930" s="3">
        <v>1.04</v>
      </c>
      <c r="AH930" s="3">
        <v>93.73</v>
      </c>
      <c r="AI930" s="3">
        <v>95.58</v>
      </c>
      <c r="AJ930" s="3">
        <v>59.18</v>
      </c>
      <c r="AK930" s="3">
        <v>0.08</v>
      </c>
      <c r="AL930" s="3">
        <v>7.1</v>
      </c>
      <c r="AM930" s="3">
        <v>0.42</v>
      </c>
      <c r="AN930" s="3">
        <v>0.46</v>
      </c>
      <c r="AO930" s="3">
        <v>11.57</v>
      </c>
      <c r="AP930" s="3">
        <v>0</v>
      </c>
      <c r="AQ930" s="3">
        <v>0</v>
      </c>
    </row>
    <row r="931" spans="1:43" ht="15.5">
      <c r="A931" s="2" t="s">
        <v>1315</v>
      </c>
      <c r="B931" s="3" t="s">
        <v>106</v>
      </c>
      <c r="C931" s="2">
        <v>3</v>
      </c>
      <c r="D931" s="3" t="s">
        <v>13</v>
      </c>
      <c r="E931" s="3">
        <v>1</v>
      </c>
      <c r="F931" s="3">
        <v>184</v>
      </c>
      <c r="G931" s="3">
        <v>28</v>
      </c>
      <c r="H931" s="3">
        <v>3</v>
      </c>
      <c r="I931" s="18">
        <v>4000000</v>
      </c>
      <c r="J931" s="18">
        <v>4000000</v>
      </c>
      <c r="K931" s="3">
        <v>0</v>
      </c>
      <c r="L931" s="5">
        <v>5.4945054945054941E-3</v>
      </c>
      <c r="M931">
        <v>0.12363770519539742</v>
      </c>
      <c r="N931">
        <v>8.3333333333333329E-2</v>
      </c>
      <c r="O931">
        <v>0.44444444444444442</v>
      </c>
      <c r="P931">
        <v>1.2903225806451613E-3</v>
      </c>
      <c r="Q931">
        <v>0.1113305333950632</v>
      </c>
      <c r="R931" s="7">
        <v>0</v>
      </c>
      <c r="S931" s="7">
        <v>136550</v>
      </c>
      <c r="T931" s="3">
        <v>1816</v>
      </c>
      <c r="U931" s="3">
        <v>50</v>
      </c>
      <c r="V931" s="3">
        <v>50</v>
      </c>
      <c r="W931" s="3">
        <v>0.45</v>
      </c>
      <c r="X931" s="3">
        <v>5.55</v>
      </c>
      <c r="Y931" s="3">
        <v>0.5</v>
      </c>
      <c r="Z931" s="3">
        <v>0.15</v>
      </c>
      <c r="AA931" s="3">
        <v>0</v>
      </c>
      <c r="AB931" s="3">
        <v>0.05</v>
      </c>
      <c r="AC931" s="3">
        <v>0.3</v>
      </c>
      <c r="AD931" s="3">
        <v>33.33</v>
      </c>
      <c r="AE931" s="3">
        <v>0</v>
      </c>
      <c r="AF931" s="3">
        <v>0.05</v>
      </c>
      <c r="AG931" s="3">
        <v>0.15</v>
      </c>
      <c r="AH931" s="3">
        <v>86.1</v>
      </c>
      <c r="AI931" s="3">
        <v>92.22</v>
      </c>
      <c r="AJ931" s="3">
        <v>52.31</v>
      </c>
      <c r="AK931" s="3">
        <v>0</v>
      </c>
      <c r="AL931" s="3">
        <v>5.95</v>
      </c>
      <c r="AM931" s="3">
        <v>0.74</v>
      </c>
      <c r="AN931" s="3">
        <v>0.59</v>
      </c>
      <c r="AO931" s="3">
        <v>8.8699999999999992</v>
      </c>
      <c r="AP931" s="3">
        <v>0</v>
      </c>
      <c r="AQ931" s="3">
        <v>0</v>
      </c>
    </row>
    <row r="932" spans="1:43" ht="15.5">
      <c r="A932" s="2" t="s">
        <v>1316</v>
      </c>
      <c r="B932" s="3" t="s">
        <v>67</v>
      </c>
      <c r="C932" s="2">
        <v>2</v>
      </c>
      <c r="D932" s="3" t="s">
        <v>39</v>
      </c>
      <c r="E932" s="3">
        <v>1</v>
      </c>
      <c r="F932" s="3">
        <v>167</v>
      </c>
      <c r="G932" s="3">
        <v>26</v>
      </c>
      <c r="H932" s="3">
        <v>4</v>
      </c>
      <c r="I932" s="20">
        <v>20000000</v>
      </c>
      <c r="J932" s="20">
        <v>20000000</v>
      </c>
      <c r="K932" s="3">
        <v>0</v>
      </c>
      <c r="L932" s="5">
        <v>7.1428571428571425E-2</v>
      </c>
      <c r="M932">
        <v>5.3499231399489387E-2</v>
      </c>
      <c r="N932">
        <v>1.1243386243386243E-2</v>
      </c>
      <c r="O932">
        <v>0.2857142857142857</v>
      </c>
      <c r="P932">
        <v>0</v>
      </c>
      <c r="Q932">
        <v>7.5147477717265085E-2</v>
      </c>
      <c r="R932" s="7">
        <v>0</v>
      </c>
      <c r="S932" s="7"/>
      <c r="T932" s="3">
        <v>725</v>
      </c>
      <c r="U932" s="3">
        <v>0</v>
      </c>
      <c r="V932" s="3">
        <v>40</v>
      </c>
      <c r="W932" s="3">
        <v>0.12</v>
      </c>
      <c r="X932" s="3">
        <v>1.99</v>
      </c>
      <c r="Y932" s="3">
        <v>0.5</v>
      </c>
      <c r="Z932" s="3">
        <v>0.25</v>
      </c>
      <c r="AA932" s="3">
        <v>0</v>
      </c>
      <c r="AB932" s="3">
        <v>0.12</v>
      </c>
      <c r="AC932" s="3">
        <v>1.49</v>
      </c>
      <c r="AD932" s="3">
        <v>41.67</v>
      </c>
      <c r="AE932" s="3">
        <v>0.12</v>
      </c>
      <c r="AF932" s="3">
        <v>0.99</v>
      </c>
      <c r="AG932" s="3">
        <v>2.61</v>
      </c>
      <c r="AH932" s="3">
        <v>89.78</v>
      </c>
      <c r="AI932" s="3">
        <v>91.44</v>
      </c>
      <c r="AJ932" s="3">
        <v>66.67</v>
      </c>
      <c r="AK932" s="3">
        <v>0.37</v>
      </c>
      <c r="AL932" s="3">
        <v>7.82</v>
      </c>
      <c r="AM932" s="3">
        <v>1.61</v>
      </c>
      <c r="AN932" s="3">
        <v>1.74</v>
      </c>
      <c r="AO932" s="3">
        <v>8.07</v>
      </c>
      <c r="AP932" s="3">
        <v>0.87</v>
      </c>
      <c r="AQ932" s="3">
        <v>0.74</v>
      </c>
    </row>
    <row r="933" spans="1:43" ht="15.5">
      <c r="A933" s="2" t="s">
        <v>1319</v>
      </c>
      <c r="B933" s="3" t="s">
        <v>113</v>
      </c>
      <c r="C933" s="2">
        <v>2</v>
      </c>
      <c r="D933" s="3" t="s">
        <v>24</v>
      </c>
      <c r="E933" s="3">
        <v>1</v>
      </c>
      <c r="F933" s="3">
        <v>178</v>
      </c>
      <c r="G933" s="3">
        <v>20</v>
      </c>
      <c r="H933" s="3">
        <v>4</v>
      </c>
      <c r="I933" s="20">
        <v>2500000</v>
      </c>
      <c r="J933" s="20">
        <v>2500000</v>
      </c>
      <c r="K933" s="3">
        <v>0</v>
      </c>
      <c r="L933" s="5">
        <v>3.968253968253968E-3</v>
      </c>
      <c r="M933">
        <v>7.2327629344980521E-2</v>
      </c>
      <c r="N933">
        <v>5.3681472589035613E-2</v>
      </c>
      <c r="O933">
        <v>0.39999999999999997</v>
      </c>
      <c r="P933">
        <v>2.8571428571428571E-3</v>
      </c>
      <c r="Q933">
        <v>7.074216635366111E-2</v>
      </c>
      <c r="R933" s="7"/>
      <c r="S933" s="7"/>
      <c r="T933" s="3">
        <v>635</v>
      </c>
      <c r="U933" s="3">
        <v>55</v>
      </c>
      <c r="V933" s="3">
        <v>0</v>
      </c>
      <c r="W933" s="3">
        <v>0.14000000000000001</v>
      </c>
      <c r="X933" s="3">
        <v>3.54</v>
      </c>
      <c r="Y933" s="3">
        <v>1.84</v>
      </c>
      <c r="Z933" s="3">
        <v>0.28000000000000003</v>
      </c>
      <c r="AA933" s="3">
        <v>0</v>
      </c>
      <c r="AB933" s="3">
        <v>0</v>
      </c>
      <c r="AC933" s="3">
        <v>0.43</v>
      </c>
      <c r="AD933" s="3">
        <v>0</v>
      </c>
      <c r="AE933" s="3">
        <v>0.28000000000000003</v>
      </c>
      <c r="AF933" s="3">
        <v>0.43</v>
      </c>
      <c r="AG933" s="3">
        <v>2.41</v>
      </c>
      <c r="AH933" s="3">
        <v>86.08</v>
      </c>
      <c r="AI933" s="3">
        <v>87.9</v>
      </c>
      <c r="AJ933" s="3">
        <v>76.92</v>
      </c>
      <c r="AK933" s="3">
        <v>0.43</v>
      </c>
      <c r="AL933" s="3">
        <v>7.65</v>
      </c>
      <c r="AM933" s="3">
        <v>1.42</v>
      </c>
      <c r="AN933" s="3">
        <v>0.99</v>
      </c>
      <c r="AO933" s="3">
        <v>7.8</v>
      </c>
      <c r="AP933" s="3">
        <v>0</v>
      </c>
      <c r="AQ933" s="3">
        <v>0</v>
      </c>
    </row>
    <row r="934" spans="1:43" ht="15.5">
      <c r="A934" s="2" t="s">
        <v>1320</v>
      </c>
      <c r="B934" s="3" t="s">
        <v>22</v>
      </c>
      <c r="C934" s="2">
        <v>2</v>
      </c>
      <c r="D934" s="3" t="s">
        <v>9</v>
      </c>
      <c r="E934" s="3">
        <v>1</v>
      </c>
      <c r="F934" s="3">
        <v>175</v>
      </c>
      <c r="G934" s="3">
        <v>29</v>
      </c>
      <c r="H934" s="3">
        <v>3</v>
      </c>
      <c r="I934" s="18">
        <v>10000000</v>
      </c>
      <c r="J934" s="18">
        <v>10000000</v>
      </c>
      <c r="K934" s="3">
        <v>0</v>
      </c>
      <c r="L934" s="5">
        <v>3.968253968253968E-3</v>
      </c>
      <c r="M934">
        <v>6.8751284226636058E-3</v>
      </c>
      <c r="N934">
        <v>5.129419191919192E-3</v>
      </c>
      <c r="O934">
        <v>5.6818181818181816E-2</v>
      </c>
      <c r="P934">
        <v>0</v>
      </c>
      <c r="Q934">
        <v>9.1006294512440342E-3</v>
      </c>
      <c r="R934" s="7">
        <v>2048</v>
      </c>
      <c r="S934" s="7">
        <v>0</v>
      </c>
      <c r="T934" s="3">
        <v>1735</v>
      </c>
      <c r="U934" s="3">
        <v>39.29</v>
      </c>
      <c r="V934" s="3">
        <v>23.08</v>
      </c>
      <c r="W934" s="3">
        <v>0.16</v>
      </c>
      <c r="X934" s="3">
        <v>3.63</v>
      </c>
      <c r="Y934" s="3">
        <v>0.52</v>
      </c>
      <c r="Z934" s="3">
        <v>0.16</v>
      </c>
      <c r="AA934" s="3">
        <v>0</v>
      </c>
      <c r="AB934" s="3">
        <v>0.1</v>
      </c>
      <c r="AC934" s="3">
        <v>0.99</v>
      </c>
      <c r="AD934" s="3">
        <v>36.840000000000003</v>
      </c>
      <c r="AE934" s="3">
        <v>0.05</v>
      </c>
      <c r="AF934" s="3">
        <v>6.64</v>
      </c>
      <c r="AG934" s="3">
        <v>5.55</v>
      </c>
      <c r="AH934" s="3">
        <v>63.38</v>
      </c>
      <c r="AI934" s="3">
        <v>78.47</v>
      </c>
      <c r="AJ934" s="3">
        <v>44.54</v>
      </c>
      <c r="AK934" s="3">
        <v>0.78</v>
      </c>
      <c r="AL934" s="3">
        <v>5.81</v>
      </c>
      <c r="AM934" s="3">
        <v>6.33</v>
      </c>
      <c r="AN934" s="3">
        <v>2.2799999999999998</v>
      </c>
      <c r="AO934" s="3">
        <v>8.25</v>
      </c>
      <c r="AP934" s="3">
        <v>0.21</v>
      </c>
      <c r="AQ934" s="3">
        <v>0.47</v>
      </c>
    </row>
    <row r="935" spans="1:43">
      <c r="A935" s="3" t="s">
        <v>217</v>
      </c>
      <c r="B935" s="3" t="s">
        <v>44</v>
      </c>
      <c r="C935" s="2">
        <v>3</v>
      </c>
      <c r="D935" s="3" t="s">
        <v>24</v>
      </c>
      <c r="E935" s="3">
        <v>1</v>
      </c>
      <c r="F935" s="3">
        <v>184</v>
      </c>
      <c r="G935" s="3">
        <v>28</v>
      </c>
      <c r="H935" s="3">
        <v>4</v>
      </c>
      <c r="I935" s="18">
        <v>22000000</v>
      </c>
      <c r="J935" s="18">
        <v>22000000</v>
      </c>
      <c r="K935" s="3">
        <v>0</v>
      </c>
      <c r="L935" s="3">
        <v>6.5934065934065936E-2</v>
      </c>
      <c r="M935">
        <v>1.30059665279838E-2</v>
      </c>
      <c r="N935">
        <v>7.0679320679320687E-3</v>
      </c>
      <c r="O935">
        <v>8.3333333333333329E-2</v>
      </c>
      <c r="P935">
        <v>0</v>
      </c>
      <c r="Q935">
        <v>1.7627504728976683E-2</v>
      </c>
      <c r="R935" s="7">
        <v>26397</v>
      </c>
      <c r="S935" s="7">
        <v>0</v>
      </c>
      <c r="T935" s="3">
        <v>3114</v>
      </c>
      <c r="U935" s="3">
        <v>55.19</v>
      </c>
      <c r="V935" s="3">
        <v>23.53</v>
      </c>
      <c r="W935" s="3">
        <v>0.43</v>
      </c>
      <c r="X935" s="3">
        <v>5.09</v>
      </c>
      <c r="Y935" s="3">
        <v>0.84</v>
      </c>
      <c r="Z935" s="3">
        <v>0.12</v>
      </c>
      <c r="AA935" s="3">
        <v>0</v>
      </c>
      <c r="AB935" s="3">
        <v>0.03</v>
      </c>
      <c r="AC935" s="3">
        <v>0.26</v>
      </c>
      <c r="AD935" s="3">
        <v>44.44</v>
      </c>
      <c r="AE935" s="3">
        <v>0</v>
      </c>
      <c r="AF935" s="3">
        <v>0.14000000000000001</v>
      </c>
      <c r="AG935" s="3">
        <v>0.84</v>
      </c>
      <c r="AH935" s="3">
        <v>90.89</v>
      </c>
      <c r="AI935" s="3">
        <v>94.91</v>
      </c>
      <c r="AJ935" s="3">
        <v>61.29</v>
      </c>
      <c r="AK935" s="3">
        <v>0.03</v>
      </c>
      <c r="AL935" s="3">
        <v>7.37</v>
      </c>
      <c r="AM935" s="3">
        <v>0.64</v>
      </c>
      <c r="AN935" s="3">
        <v>0.43</v>
      </c>
      <c r="AO935" s="3">
        <v>10.72</v>
      </c>
      <c r="AP935" s="3">
        <v>0.03</v>
      </c>
      <c r="AQ935" s="3">
        <v>0</v>
      </c>
    </row>
    <row r="936" spans="1:43" ht="15.5">
      <c r="A936" s="3" t="s">
        <v>307</v>
      </c>
      <c r="B936" s="3" t="s">
        <v>130</v>
      </c>
      <c r="C936" s="2">
        <v>2</v>
      </c>
      <c r="D936" s="3" t="s">
        <v>24</v>
      </c>
      <c r="E936" s="3">
        <v>0</v>
      </c>
      <c r="F936" s="3">
        <v>184</v>
      </c>
      <c r="G936" s="3">
        <v>22</v>
      </c>
      <c r="H936" s="3">
        <v>3</v>
      </c>
      <c r="I936" s="18">
        <v>30000000</v>
      </c>
      <c r="J936" s="18">
        <v>30000000</v>
      </c>
      <c r="K936" s="3">
        <v>0</v>
      </c>
      <c r="L936" s="5">
        <v>7.9365079365079361E-3</v>
      </c>
      <c r="M936">
        <v>0.1107760239356879</v>
      </c>
      <c r="N936">
        <v>7.4175824175824176E-2</v>
      </c>
      <c r="O936">
        <v>0.5185185185185186</v>
      </c>
      <c r="P936">
        <v>2.9222676797194621E-4</v>
      </c>
      <c r="Q936">
        <v>0.12512863081036257</v>
      </c>
      <c r="R936" s="7">
        <v>20995</v>
      </c>
      <c r="S936" s="7">
        <v>103732</v>
      </c>
      <c r="T936" s="3">
        <v>3319</v>
      </c>
      <c r="U936" s="3">
        <v>42.86</v>
      </c>
      <c r="V936" s="3">
        <v>28.57</v>
      </c>
      <c r="W936" s="3">
        <v>0.33</v>
      </c>
      <c r="X936" s="3">
        <v>5.07</v>
      </c>
      <c r="Y936" s="3">
        <v>1.63</v>
      </c>
      <c r="Z936" s="3">
        <v>0.24</v>
      </c>
      <c r="AA936" s="3">
        <v>0</v>
      </c>
      <c r="AB936" s="3">
        <v>0.03</v>
      </c>
      <c r="AC936" s="3">
        <v>0.65</v>
      </c>
      <c r="AD936" s="3">
        <v>33.33</v>
      </c>
      <c r="AE936" s="3">
        <v>0.05</v>
      </c>
      <c r="AF936" s="3">
        <v>0.33</v>
      </c>
      <c r="AG936" s="3">
        <v>1.55</v>
      </c>
      <c r="AH936" s="3">
        <v>89.25</v>
      </c>
      <c r="AI936" s="3">
        <v>91.47</v>
      </c>
      <c r="AJ936" s="3">
        <v>74.88</v>
      </c>
      <c r="AK936" s="3">
        <v>0.24</v>
      </c>
      <c r="AL936" s="3">
        <v>8.9499999999999993</v>
      </c>
      <c r="AM936" s="3">
        <v>1.55</v>
      </c>
      <c r="AN936" s="3">
        <v>0.98</v>
      </c>
      <c r="AO936" s="3">
        <v>9.19</v>
      </c>
      <c r="AP936" s="3">
        <v>0</v>
      </c>
      <c r="AQ936" s="3">
        <v>0.05</v>
      </c>
    </row>
    <row r="937" spans="1:43">
      <c r="A937" s="2" t="s">
        <v>1321</v>
      </c>
      <c r="B937" s="3" t="s">
        <v>50</v>
      </c>
      <c r="C937" s="2">
        <v>3</v>
      </c>
      <c r="D937" s="3" t="s">
        <v>13</v>
      </c>
      <c r="E937" s="3">
        <v>0</v>
      </c>
      <c r="F937" s="3">
        <v>187</v>
      </c>
      <c r="G937" s="3">
        <v>27</v>
      </c>
      <c r="H937" s="3">
        <v>3</v>
      </c>
      <c r="I937" s="18">
        <v>22000000</v>
      </c>
      <c r="J937" s="18">
        <v>22000000</v>
      </c>
      <c r="K937" s="3">
        <v>0</v>
      </c>
      <c r="L937" s="3">
        <v>1.0989010989010988E-2</v>
      </c>
      <c r="M937">
        <v>1.4909723012657626E-2</v>
      </c>
      <c r="N937">
        <v>8.5526315789473673E-3</v>
      </c>
      <c r="O937">
        <v>0.11666666666666665</v>
      </c>
      <c r="P937">
        <v>0</v>
      </c>
      <c r="Q937">
        <v>1.9579157790329572E-2</v>
      </c>
      <c r="R937" s="7">
        <v>6232</v>
      </c>
      <c r="S937" s="7">
        <v>23105</v>
      </c>
      <c r="T937" s="3">
        <v>2521</v>
      </c>
      <c r="U937" s="3">
        <v>58.87</v>
      </c>
      <c r="V937" s="3">
        <v>16.670000000000002</v>
      </c>
      <c r="W937" s="3">
        <v>0.18</v>
      </c>
      <c r="X937" s="3">
        <v>5.46</v>
      </c>
      <c r="Y937" s="3">
        <v>0.75</v>
      </c>
      <c r="Z937" s="3">
        <v>7.0000000000000007E-2</v>
      </c>
      <c r="AA937" s="3">
        <v>0</v>
      </c>
      <c r="AB937" s="3">
        <v>0.11</v>
      </c>
      <c r="AC937" s="3">
        <v>0.82</v>
      </c>
      <c r="AD937" s="3">
        <v>43.48</v>
      </c>
      <c r="AE937" s="3">
        <v>0.14000000000000001</v>
      </c>
      <c r="AF937" s="3">
        <v>2.61</v>
      </c>
      <c r="AG937" s="3">
        <v>2.64</v>
      </c>
      <c r="AH937" s="3">
        <v>77.97</v>
      </c>
      <c r="AI937" s="3">
        <v>84.46</v>
      </c>
      <c r="AJ937" s="3">
        <v>49.59</v>
      </c>
      <c r="AK937" s="3">
        <v>0.43</v>
      </c>
      <c r="AL937" s="3">
        <v>6.35</v>
      </c>
      <c r="AM937" s="3">
        <v>3.36</v>
      </c>
      <c r="AN937" s="3">
        <v>0.56999999999999995</v>
      </c>
      <c r="AO937" s="3">
        <v>10.92</v>
      </c>
      <c r="AP937" s="3">
        <v>1.5</v>
      </c>
      <c r="AQ937" s="3">
        <v>2.75</v>
      </c>
    </row>
    <row r="938" spans="1:43" ht="15.5">
      <c r="A938" s="2" t="s">
        <v>1322</v>
      </c>
      <c r="B938" s="3" t="s">
        <v>50</v>
      </c>
      <c r="C938" s="2">
        <v>2</v>
      </c>
      <c r="D938" s="3" t="s">
        <v>21</v>
      </c>
      <c r="E938" s="3">
        <v>1</v>
      </c>
      <c r="F938" s="3">
        <v>177</v>
      </c>
      <c r="G938" s="3">
        <v>25</v>
      </c>
      <c r="H938" s="3">
        <v>3</v>
      </c>
      <c r="I938" s="18">
        <v>25000000</v>
      </c>
      <c r="J938" s="18">
        <v>25000000</v>
      </c>
      <c r="K938" s="3">
        <v>0</v>
      </c>
      <c r="L938" s="5">
        <v>1.5873015873015872E-2</v>
      </c>
      <c r="M938">
        <v>4.2625715672193455E-2</v>
      </c>
      <c r="N938">
        <v>2.3809523809523808E-2</v>
      </c>
      <c r="O938">
        <v>0.61111111111111116</v>
      </c>
      <c r="P938">
        <v>0</v>
      </c>
      <c r="Q938">
        <v>8.3980912756522558E-2</v>
      </c>
      <c r="R938" s="7">
        <v>0</v>
      </c>
      <c r="S938" s="7">
        <v>24948</v>
      </c>
      <c r="T938" s="3">
        <v>2457</v>
      </c>
      <c r="U938" s="3">
        <v>31.48</v>
      </c>
      <c r="V938" s="3">
        <v>18.18</v>
      </c>
      <c r="W938" s="3">
        <v>0</v>
      </c>
      <c r="X938" s="3">
        <v>3.7</v>
      </c>
      <c r="Y938" s="3">
        <v>0.95</v>
      </c>
      <c r="Z938" s="3">
        <v>0.33</v>
      </c>
      <c r="AA938" s="3">
        <v>0</v>
      </c>
      <c r="AB938" s="3">
        <v>0.15</v>
      </c>
      <c r="AC938" s="3">
        <v>2.27</v>
      </c>
      <c r="AD938" s="3">
        <v>25.81</v>
      </c>
      <c r="AE938" s="3">
        <v>0.11</v>
      </c>
      <c r="AF938" s="3">
        <v>2.97</v>
      </c>
      <c r="AG938" s="3">
        <v>2.4500000000000002</v>
      </c>
      <c r="AH938" s="3">
        <v>72.72</v>
      </c>
      <c r="AI938" s="3">
        <v>78.900000000000006</v>
      </c>
      <c r="AJ938" s="3">
        <v>42.86</v>
      </c>
      <c r="AK938" s="3">
        <v>0.66</v>
      </c>
      <c r="AL938" s="3">
        <v>7.55</v>
      </c>
      <c r="AM938" s="3">
        <v>4.18</v>
      </c>
      <c r="AN938" s="3">
        <v>1.87</v>
      </c>
      <c r="AO938" s="3">
        <v>9.3000000000000007</v>
      </c>
      <c r="AP938" s="3">
        <v>0.33</v>
      </c>
      <c r="AQ938" s="3">
        <v>0.15</v>
      </c>
    </row>
    <row r="939" spans="1:43" ht="15.5">
      <c r="A939" s="2" t="s">
        <v>1323</v>
      </c>
      <c r="B939" s="3" t="s">
        <v>167</v>
      </c>
      <c r="C939" s="2">
        <v>2</v>
      </c>
      <c r="D939" s="3" t="s">
        <v>13</v>
      </c>
      <c r="E939" s="3">
        <v>1</v>
      </c>
      <c r="F939" s="3">
        <v>185</v>
      </c>
      <c r="G939" s="3">
        <v>25</v>
      </c>
      <c r="H939" s="3">
        <v>3</v>
      </c>
      <c r="I939" s="20">
        <v>3500000</v>
      </c>
      <c r="J939" s="20">
        <v>3500000</v>
      </c>
      <c r="K939" s="3">
        <v>0</v>
      </c>
      <c r="L939" s="5">
        <v>2.976190476190476E-3</v>
      </c>
      <c r="M939">
        <v>4.2891801382519572E-2</v>
      </c>
      <c r="N939">
        <v>2.5892857142857141E-2</v>
      </c>
      <c r="O939">
        <v>0.3611111111111111</v>
      </c>
      <c r="P939">
        <v>9.5238095238095238E-4</v>
      </c>
      <c r="Q939">
        <v>5.8143583258410243E-2</v>
      </c>
      <c r="R939" s="7">
        <v>0</v>
      </c>
      <c r="S939" s="8"/>
      <c r="T939" s="3">
        <v>995</v>
      </c>
      <c r="U939" s="3">
        <v>36.21</v>
      </c>
      <c r="V939" s="3">
        <v>50</v>
      </c>
      <c r="W939" s="3">
        <v>0.27</v>
      </c>
      <c r="X939" s="3">
        <v>5.7</v>
      </c>
      <c r="Y939" s="3">
        <v>2.2599999999999998</v>
      </c>
      <c r="Z939" s="3">
        <v>0.27</v>
      </c>
      <c r="AA939" s="3">
        <v>0</v>
      </c>
      <c r="AB939" s="3">
        <v>0</v>
      </c>
      <c r="AC939" s="3">
        <v>0.45</v>
      </c>
      <c r="AD939" s="3">
        <v>40</v>
      </c>
      <c r="AE939" s="3">
        <v>0</v>
      </c>
      <c r="AF939" s="3">
        <v>0.18</v>
      </c>
      <c r="AG939" s="3">
        <v>1.0900000000000001</v>
      </c>
      <c r="AH939" s="3">
        <v>83.28</v>
      </c>
      <c r="AI939" s="3">
        <v>87.03</v>
      </c>
      <c r="AJ939" s="3">
        <v>41.67</v>
      </c>
      <c r="AK939" s="3">
        <v>0</v>
      </c>
      <c r="AL939" s="3">
        <v>3.08</v>
      </c>
      <c r="AM939" s="3">
        <v>0.54</v>
      </c>
      <c r="AN939" s="3">
        <v>0.45</v>
      </c>
      <c r="AO939" s="3">
        <v>3.98</v>
      </c>
      <c r="AP939" s="3">
        <v>0</v>
      </c>
      <c r="AQ939" s="3">
        <v>0</v>
      </c>
    </row>
    <row r="940" spans="1:43">
      <c r="A940" s="2" t="s">
        <v>1324</v>
      </c>
      <c r="B940" s="3" t="s">
        <v>72</v>
      </c>
      <c r="C940" s="2">
        <v>3</v>
      </c>
      <c r="D940" s="3" t="s">
        <v>45</v>
      </c>
      <c r="E940" s="3">
        <v>1</v>
      </c>
      <c r="F940" s="3">
        <v>190</v>
      </c>
      <c r="G940" s="3">
        <v>26</v>
      </c>
      <c r="H940" s="3">
        <v>3</v>
      </c>
      <c r="I940" s="18">
        <v>4500000</v>
      </c>
      <c r="J940" s="18">
        <v>4500000</v>
      </c>
      <c r="K940" s="3">
        <v>0</v>
      </c>
      <c r="L940" s="3">
        <v>9.1575091575091579E-3</v>
      </c>
      <c r="M940">
        <v>2.9123404438846531E-2</v>
      </c>
      <c r="N940">
        <v>1.8468169761273209E-3</v>
      </c>
      <c r="O940">
        <v>0.42222222222222222</v>
      </c>
      <c r="P940">
        <v>0</v>
      </c>
      <c r="Q940">
        <v>8.0565344904161659E-2</v>
      </c>
      <c r="R940" s="7">
        <v>0</v>
      </c>
      <c r="S940" s="7">
        <v>4473.7857142857147</v>
      </c>
      <c r="T940" s="3">
        <v>919</v>
      </c>
      <c r="U940" s="3">
        <v>50</v>
      </c>
      <c r="V940" s="3">
        <v>0</v>
      </c>
      <c r="W940" s="3">
        <v>0.28999999999999998</v>
      </c>
      <c r="X940" s="3">
        <v>5.48</v>
      </c>
      <c r="Y940" s="3">
        <v>1.18</v>
      </c>
      <c r="Z940" s="3">
        <v>0.2</v>
      </c>
      <c r="AA940" s="3">
        <v>0</v>
      </c>
      <c r="AB940" s="3">
        <v>0.1</v>
      </c>
      <c r="AC940" s="3">
        <v>0.49</v>
      </c>
      <c r="AD940" s="3">
        <v>20</v>
      </c>
      <c r="AE940" s="3">
        <v>0</v>
      </c>
      <c r="AF940" s="3">
        <v>0.88</v>
      </c>
      <c r="AG940" s="3">
        <v>2.06</v>
      </c>
      <c r="AH940" s="3">
        <v>82.76</v>
      </c>
      <c r="AI940" s="3">
        <v>89.87</v>
      </c>
      <c r="AJ940" s="3">
        <v>51.58</v>
      </c>
      <c r="AK940" s="3">
        <v>0.1</v>
      </c>
      <c r="AL940" s="3">
        <v>7.64</v>
      </c>
      <c r="AM940" s="3">
        <v>1.66</v>
      </c>
      <c r="AN940" s="3">
        <v>1.47</v>
      </c>
      <c r="AO940" s="3">
        <v>10.28</v>
      </c>
      <c r="AP940" s="3">
        <v>0</v>
      </c>
      <c r="AQ940" s="3">
        <v>0</v>
      </c>
    </row>
    <row r="941" spans="1:43">
      <c r="A941" s="2" t="s">
        <v>1325</v>
      </c>
      <c r="B941" s="3" t="s">
        <v>65</v>
      </c>
      <c r="C941" s="2">
        <v>3</v>
      </c>
      <c r="D941" s="3" t="s">
        <v>6</v>
      </c>
      <c r="E941" s="3">
        <v>1</v>
      </c>
      <c r="F941" s="3">
        <v>191</v>
      </c>
      <c r="G941" s="3">
        <v>32</v>
      </c>
      <c r="H941" s="3">
        <v>2</v>
      </c>
      <c r="I941" s="18">
        <v>7000000</v>
      </c>
      <c r="J941" s="18">
        <v>7000000</v>
      </c>
      <c r="K941" s="3">
        <v>0</v>
      </c>
      <c r="L941" s="3">
        <v>1.0989010989010988E-2</v>
      </c>
      <c r="M941">
        <v>0.11198845147782126</v>
      </c>
      <c r="N941">
        <v>5.1082251082251083E-2</v>
      </c>
      <c r="O941">
        <v>0.75</v>
      </c>
      <c r="P941">
        <v>0</v>
      </c>
      <c r="Q941">
        <v>0.16534619302275777</v>
      </c>
      <c r="R941" s="7">
        <v>19701</v>
      </c>
      <c r="S941" s="7">
        <v>40769</v>
      </c>
      <c r="T941" s="3">
        <v>3047</v>
      </c>
      <c r="U941" s="3">
        <v>72.12</v>
      </c>
      <c r="V941" s="3">
        <v>28.57</v>
      </c>
      <c r="W941" s="3">
        <v>0.32</v>
      </c>
      <c r="X941" s="3">
        <v>5.29</v>
      </c>
      <c r="Y941" s="3">
        <v>0.92</v>
      </c>
      <c r="Z941" s="3">
        <v>0.18</v>
      </c>
      <c r="AA941" s="3">
        <v>0</v>
      </c>
      <c r="AB941" s="3">
        <v>0</v>
      </c>
      <c r="AC941" s="3">
        <v>0.56000000000000005</v>
      </c>
      <c r="AD941" s="3">
        <v>26.32</v>
      </c>
      <c r="AE941" s="3">
        <v>0.03</v>
      </c>
      <c r="AF941" s="3">
        <v>0.09</v>
      </c>
      <c r="AG941" s="3">
        <v>0.21</v>
      </c>
      <c r="AH941" s="3">
        <v>91.12</v>
      </c>
      <c r="AI941" s="3">
        <v>94.28</v>
      </c>
      <c r="AJ941" s="3">
        <v>59.8</v>
      </c>
      <c r="AK941" s="3">
        <v>0.09</v>
      </c>
      <c r="AL941" s="3">
        <v>8.51</v>
      </c>
      <c r="AM941" s="3">
        <v>0.59</v>
      </c>
      <c r="AN941" s="3">
        <v>0.74</v>
      </c>
      <c r="AO941" s="3">
        <v>12.41</v>
      </c>
      <c r="AP941" s="3">
        <v>0</v>
      </c>
      <c r="AQ941" s="3">
        <v>0</v>
      </c>
    </row>
    <row r="942" spans="1:43" ht="15.5">
      <c r="A942" s="2" t="s">
        <v>1326</v>
      </c>
      <c r="B942" s="3" t="s">
        <v>80</v>
      </c>
      <c r="C942" s="2">
        <v>2</v>
      </c>
      <c r="D942" s="3" t="s">
        <v>91</v>
      </c>
      <c r="E942" s="3">
        <v>1</v>
      </c>
      <c r="F942" s="3">
        <v>181</v>
      </c>
      <c r="G942" s="3">
        <v>26</v>
      </c>
      <c r="H942" s="3">
        <v>3</v>
      </c>
      <c r="I942" s="18">
        <v>50000000</v>
      </c>
      <c r="J942" s="18">
        <v>50000000</v>
      </c>
      <c r="K942" s="3">
        <v>0</v>
      </c>
      <c r="L942" s="5">
        <v>7.1428571428571425E-2</v>
      </c>
      <c r="M942">
        <v>5.5058641215499846E-2</v>
      </c>
      <c r="N942">
        <v>3.3008658008658008E-2</v>
      </c>
      <c r="O942">
        <v>0.45454545454545453</v>
      </c>
      <c r="P942">
        <v>0</v>
      </c>
      <c r="Q942">
        <v>7.521720589380039E-2</v>
      </c>
      <c r="R942" s="7">
        <v>0</v>
      </c>
      <c r="S942" s="7">
        <v>275116.91666666669</v>
      </c>
      <c r="T942" s="3">
        <v>2819</v>
      </c>
      <c r="U942" s="3">
        <v>30.36</v>
      </c>
      <c r="V942" s="3">
        <v>42.86</v>
      </c>
      <c r="W942" s="3">
        <v>0.26</v>
      </c>
      <c r="X942" s="3">
        <v>5.43</v>
      </c>
      <c r="Y942" s="3">
        <v>1.53</v>
      </c>
      <c r="Z942" s="3">
        <v>0.35</v>
      </c>
      <c r="AA942" s="3">
        <v>0.03</v>
      </c>
      <c r="AB942" s="3">
        <v>0.06</v>
      </c>
      <c r="AC942" s="3">
        <v>0.77</v>
      </c>
      <c r="AD942" s="3">
        <v>25</v>
      </c>
      <c r="AE942" s="3">
        <v>0.06</v>
      </c>
      <c r="AF942" s="3">
        <v>1.1499999999999999</v>
      </c>
      <c r="AG942" s="3">
        <v>1.34</v>
      </c>
      <c r="AH942" s="3">
        <v>90.78</v>
      </c>
      <c r="AI942" s="3">
        <v>93.39</v>
      </c>
      <c r="AJ942" s="3">
        <v>70.28</v>
      </c>
      <c r="AK942" s="3">
        <v>0.32</v>
      </c>
      <c r="AL942" s="3">
        <v>14.56</v>
      </c>
      <c r="AM942" s="3">
        <v>2.62</v>
      </c>
      <c r="AN942" s="3">
        <v>1.21</v>
      </c>
      <c r="AO942" s="3">
        <v>14.37</v>
      </c>
      <c r="AP942" s="3">
        <v>0.96</v>
      </c>
      <c r="AQ942" s="3">
        <v>3.22</v>
      </c>
    </row>
    <row r="943" spans="1:43" ht="15.5">
      <c r="A943" s="2" t="s">
        <v>1327</v>
      </c>
      <c r="B943" s="3" t="s">
        <v>28</v>
      </c>
      <c r="C943" s="2">
        <v>3</v>
      </c>
      <c r="D943" s="3" t="s">
        <v>6</v>
      </c>
      <c r="E943" s="3">
        <v>0</v>
      </c>
      <c r="F943" s="3">
        <v>174</v>
      </c>
      <c r="G943" s="3">
        <v>31</v>
      </c>
      <c r="H943" s="3">
        <v>3</v>
      </c>
      <c r="I943" s="20">
        <v>25000000</v>
      </c>
      <c r="J943" s="20">
        <v>25000000</v>
      </c>
      <c r="K943" s="3">
        <v>0</v>
      </c>
      <c r="L943" s="3">
        <v>0.61538461538461542</v>
      </c>
      <c r="M943">
        <v>8.0959112969074459E-2</v>
      </c>
      <c r="N943">
        <v>5.5555555555555552E-2</v>
      </c>
      <c r="O943">
        <v>0.55555555555555558</v>
      </c>
      <c r="P943">
        <v>1.7857142857142856E-2</v>
      </c>
      <c r="Q943">
        <v>8.9584599772837101E-2</v>
      </c>
      <c r="R943" s="7">
        <v>0</v>
      </c>
      <c r="S943" s="8"/>
      <c r="T943" s="3">
        <v>1940</v>
      </c>
      <c r="U943" s="3">
        <v>22.86</v>
      </c>
      <c r="V943" s="3">
        <v>23.08</v>
      </c>
      <c r="W943" s="3">
        <v>0.05</v>
      </c>
      <c r="X943" s="3">
        <v>3.66</v>
      </c>
      <c r="Y943" s="3">
        <v>0.88</v>
      </c>
      <c r="Z943" s="3">
        <v>0.28000000000000003</v>
      </c>
      <c r="AA943" s="3">
        <v>0</v>
      </c>
      <c r="AB943" s="3">
        <v>0.09</v>
      </c>
      <c r="AC943" s="3">
        <v>1.44</v>
      </c>
      <c r="AD943" s="3">
        <v>38.71</v>
      </c>
      <c r="AE943" s="3">
        <v>0.05</v>
      </c>
      <c r="AF943" s="3">
        <v>4.04</v>
      </c>
      <c r="AG943" s="3">
        <v>3.94</v>
      </c>
      <c r="AH943" s="3">
        <v>81.87</v>
      </c>
      <c r="AI943" s="3">
        <v>89.53</v>
      </c>
      <c r="AJ943" s="3">
        <v>49.68</v>
      </c>
      <c r="AK943" s="3">
        <v>0.56000000000000005</v>
      </c>
      <c r="AL943" s="3">
        <v>9.9700000000000006</v>
      </c>
      <c r="AM943" s="3">
        <v>5.94</v>
      </c>
      <c r="AN943" s="3">
        <v>1.39</v>
      </c>
      <c r="AO943" s="3">
        <v>13.92</v>
      </c>
      <c r="AP943" s="3">
        <v>0.09</v>
      </c>
      <c r="AQ943" s="3">
        <v>0.28000000000000003</v>
      </c>
    </row>
    <row r="944" spans="1:43">
      <c r="A944" s="3" t="s">
        <v>288</v>
      </c>
      <c r="B944" s="3" t="s">
        <v>28</v>
      </c>
      <c r="C944" s="2">
        <v>1</v>
      </c>
      <c r="D944" s="3" t="s">
        <v>24</v>
      </c>
      <c r="E944" s="3">
        <v>0</v>
      </c>
      <c r="F944" s="3">
        <v>182</v>
      </c>
      <c r="G944" s="3">
        <v>23</v>
      </c>
      <c r="H944" s="3">
        <v>4</v>
      </c>
      <c r="I944" s="18">
        <v>60000000</v>
      </c>
      <c r="J944" s="18">
        <v>60000000</v>
      </c>
      <c r="K944" s="3">
        <v>0</v>
      </c>
      <c r="L944" s="6">
        <v>3.1468531468531465E-2</v>
      </c>
      <c r="M944">
        <v>0.67219285804735895</v>
      </c>
      <c r="N944">
        <v>0.61250000000000004</v>
      </c>
      <c r="O944">
        <v>2.6923076923076925</v>
      </c>
      <c r="P944">
        <v>0.1</v>
      </c>
      <c r="Q944">
        <v>0.41866742008966901</v>
      </c>
      <c r="R944" s="7">
        <v>11497086</v>
      </c>
      <c r="S944" s="7">
        <v>37451742</v>
      </c>
      <c r="T944" s="3">
        <v>1876</v>
      </c>
      <c r="U944" s="3">
        <v>27.78</v>
      </c>
      <c r="V944" s="3">
        <v>0</v>
      </c>
      <c r="W944" s="3">
        <v>0</v>
      </c>
      <c r="X944" s="3">
        <v>2.35</v>
      </c>
      <c r="Y944" s="3">
        <v>0.86</v>
      </c>
      <c r="Z944" s="3">
        <v>0.14000000000000001</v>
      </c>
      <c r="AA944" s="3">
        <v>0</v>
      </c>
      <c r="AB944" s="3">
        <v>0.05</v>
      </c>
      <c r="AC944" s="3">
        <v>2.16</v>
      </c>
      <c r="AD944" s="3">
        <v>42.22</v>
      </c>
      <c r="AE944" s="3">
        <v>0.24</v>
      </c>
      <c r="AF944" s="3">
        <v>4.46</v>
      </c>
      <c r="AG944" s="3">
        <v>4.9400000000000004</v>
      </c>
      <c r="AH944" s="3">
        <v>84.46</v>
      </c>
      <c r="AI944" s="3">
        <v>90.9</v>
      </c>
      <c r="AJ944" s="3">
        <v>57.58</v>
      </c>
      <c r="AK944" s="3">
        <v>0.86</v>
      </c>
      <c r="AL944" s="3">
        <v>3.6</v>
      </c>
      <c r="AM944" s="3">
        <v>4.6100000000000003</v>
      </c>
      <c r="AN944" s="3">
        <v>1.1000000000000001</v>
      </c>
      <c r="AO944" s="3">
        <v>6.09</v>
      </c>
      <c r="AP944" s="3">
        <v>0.19</v>
      </c>
      <c r="AQ944" s="3">
        <v>1.1499999999999999</v>
      </c>
    </row>
    <row r="945" spans="1:43" ht="15.5">
      <c r="A945" s="2" t="s">
        <v>1328</v>
      </c>
      <c r="B945" s="3" t="s">
        <v>52</v>
      </c>
      <c r="C945" s="2">
        <v>2</v>
      </c>
      <c r="D945" s="3" t="s">
        <v>27</v>
      </c>
      <c r="E945" s="3">
        <v>1</v>
      </c>
      <c r="F945" s="3">
        <v>184</v>
      </c>
      <c r="G945" s="3">
        <v>24</v>
      </c>
      <c r="H945" s="3">
        <v>3</v>
      </c>
      <c r="I945" s="20">
        <v>20000000</v>
      </c>
      <c r="J945" s="20">
        <v>20000000</v>
      </c>
      <c r="K945" s="3">
        <v>0</v>
      </c>
      <c r="L945" s="5">
        <v>1.5873015873015872E-2</v>
      </c>
      <c r="M945">
        <v>5.7809031115692695E-2</v>
      </c>
      <c r="N945">
        <v>5.3385416666666671E-2</v>
      </c>
      <c r="O945">
        <v>0.18518518518518517</v>
      </c>
      <c r="P945">
        <v>3.8461538461538464E-3</v>
      </c>
      <c r="Q945">
        <v>3.9613410375900882E-2</v>
      </c>
      <c r="R945" s="7">
        <v>1346137</v>
      </c>
      <c r="S945" s="7"/>
      <c r="T945" s="3">
        <v>2406</v>
      </c>
      <c r="U945" s="3">
        <v>31.37</v>
      </c>
      <c r="V945" s="3">
        <v>31.03</v>
      </c>
      <c r="W945" s="3">
        <v>7.0000000000000007E-2</v>
      </c>
      <c r="X945" s="3">
        <v>2.2400000000000002</v>
      </c>
      <c r="Y945" s="3">
        <v>0.97</v>
      </c>
      <c r="Z945" s="3">
        <v>0.22</v>
      </c>
      <c r="AA945" s="3">
        <v>0.04</v>
      </c>
      <c r="AB945" s="3">
        <v>0.26</v>
      </c>
      <c r="AC945" s="3">
        <v>2.06</v>
      </c>
      <c r="AD945" s="3">
        <v>40</v>
      </c>
      <c r="AE945" s="3">
        <v>0</v>
      </c>
      <c r="AF945" s="3">
        <v>1.53</v>
      </c>
      <c r="AG945" s="3">
        <v>1.57</v>
      </c>
      <c r="AH945" s="3">
        <v>79.8</v>
      </c>
      <c r="AI945" s="3">
        <v>84.63</v>
      </c>
      <c r="AJ945" s="3">
        <v>52.24</v>
      </c>
      <c r="AK945" s="3">
        <v>0.26</v>
      </c>
      <c r="AL945" s="3">
        <v>4.1500000000000004</v>
      </c>
      <c r="AM945" s="3">
        <v>2.13</v>
      </c>
      <c r="AN945" s="3">
        <v>0.94</v>
      </c>
      <c r="AO945" s="3">
        <v>5.46</v>
      </c>
      <c r="AP945" s="3">
        <v>0</v>
      </c>
      <c r="AQ945" s="3">
        <v>0.04</v>
      </c>
    </row>
    <row r="946" spans="1:43">
      <c r="A946" s="2" t="s">
        <v>1329</v>
      </c>
      <c r="B946" s="3" t="s">
        <v>181</v>
      </c>
      <c r="C946" s="2">
        <v>3</v>
      </c>
      <c r="D946" s="3" t="s">
        <v>27</v>
      </c>
      <c r="E946" s="3">
        <v>1</v>
      </c>
      <c r="F946" s="3">
        <v>173</v>
      </c>
      <c r="G946" s="3">
        <v>28</v>
      </c>
      <c r="H946" s="3">
        <v>1</v>
      </c>
      <c r="I946" s="20">
        <v>2000000</v>
      </c>
      <c r="J946" s="20">
        <v>2000000</v>
      </c>
      <c r="K946" s="3">
        <v>0</v>
      </c>
      <c r="L946" s="3">
        <v>6.4102564102564109E-3</v>
      </c>
      <c r="M946">
        <v>3.3646696352622796E-2</v>
      </c>
      <c r="N946">
        <v>2.2474747474747474E-2</v>
      </c>
      <c r="O946">
        <v>0.26428571428571429</v>
      </c>
      <c r="P946">
        <v>0</v>
      </c>
      <c r="Q946">
        <v>4.2623812078375775E-2</v>
      </c>
      <c r="R946" s="7">
        <v>0</v>
      </c>
      <c r="S946" s="7"/>
      <c r="T946" s="3">
        <v>1592</v>
      </c>
      <c r="U946" s="3">
        <v>33.33</v>
      </c>
      <c r="V946" s="3">
        <v>40</v>
      </c>
      <c r="W946" s="3">
        <v>0</v>
      </c>
      <c r="X946" s="3">
        <v>4.3499999999999996</v>
      </c>
      <c r="Y946" s="3">
        <v>1.1299999999999999</v>
      </c>
      <c r="Z946" s="3">
        <v>0.17</v>
      </c>
      <c r="AA946" s="3">
        <v>0</v>
      </c>
      <c r="AB946" s="3">
        <v>0</v>
      </c>
      <c r="AC946" s="3">
        <v>0.68</v>
      </c>
      <c r="AD946" s="3">
        <v>16.670000000000002</v>
      </c>
      <c r="AE946" s="3">
        <v>0.11</v>
      </c>
      <c r="AF946" s="3">
        <v>3.84</v>
      </c>
      <c r="AG946" s="3">
        <v>6.05</v>
      </c>
      <c r="AH946" s="3">
        <v>74.760000000000005</v>
      </c>
      <c r="AI946" s="3">
        <v>83.33</v>
      </c>
      <c r="AJ946" s="3">
        <v>54.35</v>
      </c>
      <c r="AK946" s="3">
        <v>0.45</v>
      </c>
      <c r="AL946" s="3">
        <v>2.71</v>
      </c>
      <c r="AM946" s="3">
        <v>2.83</v>
      </c>
      <c r="AN946" s="3">
        <v>0.28000000000000003</v>
      </c>
      <c r="AO946" s="3">
        <v>7.01</v>
      </c>
      <c r="AP946" s="3">
        <v>0</v>
      </c>
      <c r="AQ946" s="3">
        <v>0.11</v>
      </c>
    </row>
    <row r="947" spans="1:43" ht="15.5">
      <c r="A947" s="2" t="s">
        <v>1330</v>
      </c>
      <c r="B947" s="3" t="s">
        <v>60</v>
      </c>
      <c r="C947" s="2">
        <v>2</v>
      </c>
      <c r="D947" s="3" t="s">
        <v>27</v>
      </c>
      <c r="E947" s="3">
        <v>1</v>
      </c>
      <c r="F947" s="3">
        <v>186</v>
      </c>
      <c r="G947" s="3">
        <v>34</v>
      </c>
      <c r="H947" s="3">
        <v>1</v>
      </c>
      <c r="I947" s="18">
        <v>3000000</v>
      </c>
      <c r="J947" s="18">
        <v>3000000</v>
      </c>
      <c r="K947" s="3">
        <v>0</v>
      </c>
      <c r="L947" s="5">
        <v>1.5873015873015872E-2</v>
      </c>
      <c r="M947">
        <v>4.7424201029898458E-2</v>
      </c>
      <c r="N947">
        <v>2.564709595959596E-3</v>
      </c>
      <c r="O947">
        <v>0.35714285714285715</v>
      </c>
      <c r="P947">
        <v>0</v>
      </c>
      <c r="Q947">
        <v>8.6881102457663492E-2</v>
      </c>
      <c r="R947" s="7">
        <v>0</v>
      </c>
      <c r="S947" s="7">
        <v>28401</v>
      </c>
      <c r="T947" s="3">
        <v>2748</v>
      </c>
      <c r="U947" s="3">
        <v>48.97</v>
      </c>
      <c r="V947" s="3">
        <v>33.33</v>
      </c>
      <c r="W947" s="3">
        <v>0.16</v>
      </c>
      <c r="X947" s="3">
        <v>4.8099999999999996</v>
      </c>
      <c r="Y947" s="3">
        <v>1.44</v>
      </c>
      <c r="Z947" s="3">
        <v>0.23</v>
      </c>
      <c r="AA947" s="3">
        <v>0</v>
      </c>
      <c r="AB947" s="3">
        <v>0.13</v>
      </c>
      <c r="AC947" s="3">
        <v>1.83</v>
      </c>
      <c r="AD947" s="3">
        <v>28.57</v>
      </c>
      <c r="AE947" s="3">
        <v>0.13</v>
      </c>
      <c r="AF947" s="3">
        <v>1.77</v>
      </c>
      <c r="AG947" s="3">
        <v>0.75</v>
      </c>
      <c r="AH947" s="3">
        <v>79.45</v>
      </c>
      <c r="AI947" s="3">
        <v>84.3</v>
      </c>
      <c r="AJ947" s="3">
        <v>56.32</v>
      </c>
      <c r="AK947" s="3">
        <v>0.39</v>
      </c>
      <c r="AL947" s="3">
        <v>4.09</v>
      </c>
      <c r="AM947" s="3">
        <v>2.19</v>
      </c>
      <c r="AN947" s="3">
        <v>0.46</v>
      </c>
      <c r="AO947" s="3">
        <v>5.27</v>
      </c>
      <c r="AP947" s="3">
        <v>0.03</v>
      </c>
      <c r="AQ947" s="3">
        <v>0</v>
      </c>
    </row>
    <row r="948" spans="1:43">
      <c r="A948" s="2" t="s">
        <v>1331</v>
      </c>
      <c r="B948" s="3" t="s">
        <v>40</v>
      </c>
      <c r="C948" s="2">
        <v>1</v>
      </c>
      <c r="D948" s="3" t="s">
        <v>13</v>
      </c>
      <c r="E948" s="3">
        <v>1</v>
      </c>
      <c r="F948" s="3">
        <v>180</v>
      </c>
      <c r="G948" s="3">
        <v>30</v>
      </c>
      <c r="H948" s="3">
        <v>4</v>
      </c>
      <c r="I948" s="18">
        <v>50000000</v>
      </c>
      <c r="J948" s="18">
        <v>50000000</v>
      </c>
      <c r="K948" s="3">
        <v>0</v>
      </c>
      <c r="L948" s="6">
        <v>3.4965034965034968E-2</v>
      </c>
      <c r="M948">
        <v>3.8146043752859488E-2</v>
      </c>
      <c r="N948">
        <v>3.0505952380952384E-2</v>
      </c>
      <c r="O948">
        <v>0.22857142857142859</v>
      </c>
      <c r="P948">
        <v>1.0526315789473684E-3</v>
      </c>
      <c r="Q948">
        <v>3.7378293346514643E-2</v>
      </c>
      <c r="R948" s="7">
        <v>0</v>
      </c>
      <c r="S948" s="7">
        <v>0</v>
      </c>
      <c r="T948" s="3">
        <v>2445</v>
      </c>
      <c r="U948" s="3">
        <v>25</v>
      </c>
      <c r="V948" s="3">
        <v>40</v>
      </c>
      <c r="W948" s="3">
        <v>0.04</v>
      </c>
      <c r="X948" s="3">
        <v>3.13</v>
      </c>
      <c r="Y948" s="3">
        <v>1.18</v>
      </c>
      <c r="Z948" s="3">
        <v>0.11</v>
      </c>
      <c r="AA948" s="3">
        <v>0.04</v>
      </c>
      <c r="AB948" s="3">
        <v>0.63</v>
      </c>
      <c r="AC948" s="3">
        <v>2.4300000000000002</v>
      </c>
      <c r="AD948" s="3">
        <v>53.03</v>
      </c>
      <c r="AE948" s="3">
        <v>0.26</v>
      </c>
      <c r="AF948" s="3">
        <v>1.55</v>
      </c>
      <c r="AG948" s="3">
        <v>3.13</v>
      </c>
      <c r="AH948" s="3">
        <v>83.33</v>
      </c>
      <c r="AI948" s="3">
        <v>85.65</v>
      </c>
      <c r="AJ948" s="3">
        <v>51.85</v>
      </c>
      <c r="AK948" s="3">
        <v>0.66</v>
      </c>
      <c r="AL948" s="3">
        <v>4.42</v>
      </c>
      <c r="AM948" s="3">
        <v>2.61</v>
      </c>
      <c r="AN948" s="3">
        <v>0.74</v>
      </c>
      <c r="AO948" s="3">
        <v>4.67</v>
      </c>
      <c r="AP948" s="3">
        <v>1.18</v>
      </c>
      <c r="AQ948" s="3">
        <v>0.18</v>
      </c>
    </row>
    <row r="949" spans="1:43">
      <c r="A949" s="2" t="s">
        <v>1332</v>
      </c>
      <c r="B949" s="3" t="s">
        <v>84</v>
      </c>
      <c r="C949" s="2">
        <v>1</v>
      </c>
      <c r="D949" s="3" t="s">
        <v>13</v>
      </c>
      <c r="E949" s="3">
        <v>1</v>
      </c>
      <c r="F949" s="3">
        <v>176</v>
      </c>
      <c r="G949" s="3">
        <v>21</v>
      </c>
      <c r="H949" s="3">
        <v>4</v>
      </c>
      <c r="I949" s="18">
        <v>7000000</v>
      </c>
      <c r="J949" s="18">
        <v>7000000</v>
      </c>
      <c r="K949" s="3">
        <v>0</v>
      </c>
      <c r="L949" s="6">
        <v>3.178639542275906E-4</v>
      </c>
      <c r="M949">
        <v>6.8932506062297963E-2</v>
      </c>
      <c r="N949">
        <v>5.9630102040816327E-2</v>
      </c>
      <c r="O949">
        <v>0.20512820512820512</v>
      </c>
      <c r="P949">
        <v>4.6153846153846149E-3</v>
      </c>
      <c r="Q949">
        <v>4.9246831948556509E-2</v>
      </c>
      <c r="R949" s="7">
        <v>3087869</v>
      </c>
      <c r="S949" s="7">
        <v>8142486.7142857146</v>
      </c>
      <c r="T949" s="3">
        <v>1498</v>
      </c>
      <c r="U949" s="3">
        <v>30.26</v>
      </c>
      <c r="V949" s="3">
        <v>10.53</v>
      </c>
      <c r="W949" s="3">
        <v>0.06</v>
      </c>
      <c r="X949" s="3">
        <v>2.4</v>
      </c>
      <c r="Y949" s="3">
        <v>1.1399999999999999</v>
      </c>
      <c r="Z949" s="3">
        <v>0.24</v>
      </c>
      <c r="AA949" s="3">
        <v>0</v>
      </c>
      <c r="AB949" s="3">
        <v>0.24</v>
      </c>
      <c r="AC949" s="3">
        <v>3.36</v>
      </c>
      <c r="AD949" s="3">
        <v>41.07</v>
      </c>
      <c r="AE949" s="3">
        <v>0.36</v>
      </c>
      <c r="AF949" s="3">
        <v>2.34</v>
      </c>
      <c r="AG949" s="3">
        <v>6.25</v>
      </c>
      <c r="AH949" s="3">
        <v>71.66</v>
      </c>
      <c r="AI949" s="3">
        <v>77.900000000000006</v>
      </c>
      <c r="AJ949" s="3">
        <v>63.64</v>
      </c>
      <c r="AK949" s="3">
        <v>0.66</v>
      </c>
      <c r="AL949" s="3">
        <v>3.97</v>
      </c>
      <c r="AM949" s="3">
        <v>2.46</v>
      </c>
      <c r="AN949" s="3">
        <v>1.1399999999999999</v>
      </c>
      <c r="AO949" s="3">
        <v>4.2699999999999996</v>
      </c>
      <c r="AP949" s="3">
        <v>0</v>
      </c>
      <c r="AQ949" s="3">
        <v>0</v>
      </c>
    </row>
    <row r="950" spans="1:43" ht="15.5">
      <c r="A950" s="2" t="s">
        <v>1333</v>
      </c>
      <c r="B950" s="3" t="s">
        <v>5</v>
      </c>
      <c r="C950" s="2">
        <v>2</v>
      </c>
      <c r="D950" s="3" t="s">
        <v>27</v>
      </c>
      <c r="E950" s="3">
        <v>1</v>
      </c>
      <c r="F950" s="3">
        <v>165</v>
      </c>
      <c r="G950" s="3">
        <v>26</v>
      </c>
      <c r="H950" s="3">
        <v>5</v>
      </c>
      <c r="I950" s="18">
        <v>75000000</v>
      </c>
      <c r="J950" s="18">
        <v>75000000</v>
      </c>
      <c r="K950" s="3">
        <v>0</v>
      </c>
      <c r="L950" s="5">
        <v>7.1428571428571425E-2</v>
      </c>
      <c r="M950">
        <v>4.2567397231274657E-3</v>
      </c>
      <c r="N950">
        <v>6.5536315536315534E-4</v>
      </c>
      <c r="O950">
        <v>0.1111111111111111</v>
      </c>
      <c r="P950">
        <v>0</v>
      </c>
      <c r="Q950">
        <v>1.6815032363774244E-2</v>
      </c>
      <c r="R950" s="7">
        <v>0</v>
      </c>
      <c r="S950" s="7">
        <v>18153</v>
      </c>
      <c r="T950" s="3">
        <v>1977</v>
      </c>
      <c r="U950" s="3">
        <v>30.43</v>
      </c>
      <c r="V950" s="3">
        <v>20.21</v>
      </c>
      <c r="W950" s="3">
        <v>0</v>
      </c>
      <c r="X950" s="3">
        <v>2.78</v>
      </c>
      <c r="Y950" s="3">
        <v>1.59</v>
      </c>
      <c r="Z950" s="3">
        <v>0.32</v>
      </c>
      <c r="AA950" s="3">
        <v>0</v>
      </c>
      <c r="AB950" s="3">
        <v>0</v>
      </c>
      <c r="AC950" s="3">
        <v>0.09</v>
      </c>
      <c r="AD950" s="3">
        <v>0</v>
      </c>
      <c r="AE950" s="3">
        <v>0.09</v>
      </c>
      <c r="AF950" s="3">
        <v>0.27</v>
      </c>
      <c r="AG950" s="3">
        <v>2.73</v>
      </c>
      <c r="AH950" s="3">
        <v>92.49</v>
      </c>
      <c r="AI950" s="3">
        <v>94.25</v>
      </c>
      <c r="AJ950" s="3">
        <v>66.099999999999994</v>
      </c>
      <c r="AK950" s="3">
        <v>0.59</v>
      </c>
      <c r="AL950" s="3">
        <v>15.48</v>
      </c>
      <c r="AM950" s="3">
        <v>4.46</v>
      </c>
      <c r="AN950" s="3">
        <v>3.55</v>
      </c>
      <c r="AO950" s="3">
        <v>14.98</v>
      </c>
      <c r="AP950" s="3">
        <v>0.05</v>
      </c>
      <c r="AQ950" s="3">
        <v>0.09</v>
      </c>
    </row>
    <row r="951" spans="1:43">
      <c r="A951" s="2" t="s">
        <v>1334</v>
      </c>
      <c r="B951" s="3" t="s">
        <v>23</v>
      </c>
      <c r="C951" s="2">
        <v>3</v>
      </c>
      <c r="D951" s="3" t="s">
        <v>24</v>
      </c>
      <c r="E951" s="3">
        <v>0</v>
      </c>
      <c r="F951" s="3">
        <v>188</v>
      </c>
      <c r="G951" s="3">
        <v>28</v>
      </c>
      <c r="H951" s="3">
        <v>4</v>
      </c>
      <c r="I951" s="18">
        <v>40000000</v>
      </c>
      <c r="J951" s="18">
        <v>40000000</v>
      </c>
      <c r="K951" s="3">
        <v>0</v>
      </c>
      <c r="L951" s="3">
        <v>7.6923076923076927E-2</v>
      </c>
      <c r="M951">
        <v>0.12197975601457128</v>
      </c>
      <c r="N951">
        <v>0.1111111111111111</v>
      </c>
      <c r="O951">
        <v>0.33333333333333331</v>
      </c>
      <c r="P951">
        <v>0.01</v>
      </c>
      <c r="Q951">
        <v>7.3198598404529552E-2</v>
      </c>
      <c r="R951" s="7">
        <v>0</v>
      </c>
      <c r="S951" s="7">
        <v>4547747</v>
      </c>
      <c r="T951" s="3">
        <v>2949</v>
      </c>
      <c r="U951" s="3">
        <v>49.18</v>
      </c>
      <c r="V951" s="3">
        <v>9.09</v>
      </c>
      <c r="W951" s="3">
        <v>0.06</v>
      </c>
      <c r="X951" s="3">
        <v>5.34</v>
      </c>
      <c r="Y951" s="3">
        <v>0.89</v>
      </c>
      <c r="Z951" s="3">
        <v>0.18</v>
      </c>
      <c r="AA951" s="3">
        <v>0</v>
      </c>
      <c r="AB951" s="3">
        <v>0.06</v>
      </c>
      <c r="AC951" s="3">
        <v>1.1599999999999999</v>
      </c>
      <c r="AD951" s="3">
        <v>15.79</v>
      </c>
      <c r="AE951" s="3">
        <v>0.12</v>
      </c>
      <c r="AF951" s="3">
        <v>3.36</v>
      </c>
      <c r="AG951" s="3">
        <v>1.92</v>
      </c>
      <c r="AH951" s="3">
        <v>84.14</v>
      </c>
      <c r="AI951" s="3">
        <v>90.17</v>
      </c>
      <c r="AJ951" s="3">
        <v>46.22</v>
      </c>
      <c r="AK951" s="3">
        <v>0.43</v>
      </c>
      <c r="AL951" s="3">
        <v>5.22</v>
      </c>
      <c r="AM951" s="3">
        <v>3.05</v>
      </c>
      <c r="AN951" s="3">
        <v>0.4</v>
      </c>
      <c r="AO951" s="3">
        <v>9.34</v>
      </c>
      <c r="AP951" s="3">
        <v>0.24</v>
      </c>
      <c r="AQ951" s="3">
        <v>0</v>
      </c>
    </row>
    <row r="952" spans="1:43">
      <c r="A952" s="2" t="s">
        <v>1335</v>
      </c>
      <c r="B952" s="3" t="s">
        <v>5</v>
      </c>
      <c r="C952" s="2">
        <v>3</v>
      </c>
      <c r="D952" s="3" t="s">
        <v>6</v>
      </c>
      <c r="E952" s="3">
        <v>1</v>
      </c>
      <c r="F952" s="3">
        <v>183</v>
      </c>
      <c r="G952" s="3">
        <v>25</v>
      </c>
      <c r="H952" s="3">
        <v>3</v>
      </c>
      <c r="I952" s="18">
        <v>65000000</v>
      </c>
      <c r="J952" s="18">
        <v>65000000</v>
      </c>
      <c r="K952" s="3">
        <v>0</v>
      </c>
      <c r="L952" s="3">
        <v>7.6923076923076927E-2</v>
      </c>
      <c r="M952">
        <v>9.8278597806630882E-2</v>
      </c>
      <c r="N952">
        <v>8.3333333333333329E-2</v>
      </c>
      <c r="O952">
        <v>0.33333333333333331</v>
      </c>
      <c r="P952">
        <v>5.0000000000000001E-3</v>
      </c>
      <c r="Q952">
        <v>6.843098783885454E-2</v>
      </c>
      <c r="R952" s="7">
        <v>368362</v>
      </c>
      <c r="S952" s="7">
        <v>1365938</v>
      </c>
      <c r="T952" s="3">
        <v>2849</v>
      </c>
      <c r="U952" s="3">
        <v>51.82</v>
      </c>
      <c r="V952" s="3">
        <v>42.86</v>
      </c>
      <c r="W952" s="3">
        <v>0.41</v>
      </c>
      <c r="X952" s="3">
        <v>4.93</v>
      </c>
      <c r="Y952" s="3">
        <v>1.07</v>
      </c>
      <c r="Z952" s="3">
        <v>0.06</v>
      </c>
      <c r="AA952" s="3">
        <v>0.03</v>
      </c>
      <c r="AB952" s="3">
        <v>0.09</v>
      </c>
      <c r="AC952" s="3">
        <v>0.38</v>
      </c>
      <c r="AD952" s="3">
        <v>25</v>
      </c>
      <c r="AE952" s="3">
        <v>0.06</v>
      </c>
      <c r="AF952" s="3">
        <v>0.19</v>
      </c>
      <c r="AG952" s="3">
        <v>0.19</v>
      </c>
      <c r="AH952" s="3">
        <v>93.76</v>
      </c>
      <c r="AI952" s="3">
        <v>96.67</v>
      </c>
      <c r="AJ952" s="3">
        <v>62.42</v>
      </c>
      <c r="AK952" s="3">
        <v>0.09</v>
      </c>
      <c r="AL952" s="3">
        <v>8.9700000000000006</v>
      </c>
      <c r="AM952" s="3">
        <v>1.04</v>
      </c>
      <c r="AN952" s="3">
        <v>1.04</v>
      </c>
      <c r="AO952" s="3">
        <v>10.33</v>
      </c>
      <c r="AP952" s="3">
        <v>0</v>
      </c>
      <c r="AQ952" s="3">
        <v>0</v>
      </c>
    </row>
    <row r="953" spans="1:43">
      <c r="A953" s="2" t="s">
        <v>1338</v>
      </c>
      <c r="B953" s="3" t="s">
        <v>25</v>
      </c>
      <c r="C953" s="2">
        <v>1</v>
      </c>
      <c r="D953" s="3" t="s">
        <v>9</v>
      </c>
      <c r="E953" s="3">
        <v>1</v>
      </c>
      <c r="F953" s="3">
        <v>187</v>
      </c>
      <c r="G953" s="3">
        <v>21</v>
      </c>
      <c r="H953" s="3">
        <v>4</v>
      </c>
      <c r="I953" s="18">
        <v>80000000</v>
      </c>
      <c r="J953" s="18">
        <v>80000000</v>
      </c>
      <c r="K953" s="3">
        <v>0</v>
      </c>
      <c r="L953" s="6">
        <v>3.4965034965034968E-2</v>
      </c>
      <c r="M953">
        <v>1.2874090971257705E-3</v>
      </c>
      <c r="N953">
        <v>5.6209222875889544E-4</v>
      </c>
      <c r="O953">
        <v>1.0683760683760684E-2</v>
      </c>
      <c r="P953">
        <v>0</v>
      </c>
      <c r="Q953">
        <v>1.945374365572282E-3</v>
      </c>
      <c r="R953" s="7">
        <v>8150</v>
      </c>
      <c r="S953" s="7">
        <v>16692</v>
      </c>
      <c r="T953" s="3">
        <v>2491</v>
      </c>
      <c r="U953" s="3">
        <v>30.14</v>
      </c>
      <c r="V953" s="3">
        <v>10</v>
      </c>
      <c r="W953" s="3">
        <v>7.0000000000000007E-2</v>
      </c>
      <c r="X953" s="3">
        <v>2.06</v>
      </c>
      <c r="Y953" s="3">
        <v>0.94</v>
      </c>
      <c r="Z953" s="3">
        <v>0.11</v>
      </c>
      <c r="AA953" s="3">
        <v>0.04</v>
      </c>
      <c r="AB953" s="3">
        <v>0.36</v>
      </c>
      <c r="AC953" s="3">
        <v>2.82</v>
      </c>
      <c r="AD953" s="3">
        <v>48.72</v>
      </c>
      <c r="AE953" s="3">
        <v>0.18</v>
      </c>
      <c r="AF953" s="3">
        <v>1.55</v>
      </c>
      <c r="AG953" s="3">
        <v>5.85</v>
      </c>
      <c r="AH953" s="3">
        <v>79.66</v>
      </c>
      <c r="AI953" s="3">
        <v>84.25</v>
      </c>
      <c r="AJ953" s="3">
        <v>41.67</v>
      </c>
      <c r="AK953" s="3">
        <v>0.54</v>
      </c>
      <c r="AL953" s="3">
        <v>1.95</v>
      </c>
      <c r="AM953" s="3">
        <v>1.91</v>
      </c>
      <c r="AN953" s="3">
        <v>0.72</v>
      </c>
      <c r="AO953" s="3">
        <v>2.78</v>
      </c>
      <c r="AP953" s="3">
        <v>0.54</v>
      </c>
      <c r="AQ953" s="3">
        <v>0.83</v>
      </c>
    </row>
    <row r="954" spans="1:43">
      <c r="A954" s="3" t="s">
        <v>1340</v>
      </c>
      <c r="B954" s="3" t="s">
        <v>28</v>
      </c>
      <c r="C954" s="2">
        <v>1</v>
      </c>
      <c r="D954" s="3" t="s">
        <v>24</v>
      </c>
      <c r="E954" s="3">
        <v>1</v>
      </c>
      <c r="F954" s="3">
        <v>180</v>
      </c>
      <c r="G954" s="3">
        <v>25</v>
      </c>
      <c r="H954" s="3">
        <v>4</v>
      </c>
      <c r="I954" s="18">
        <v>20000000</v>
      </c>
      <c r="J954" s="18">
        <v>20000000</v>
      </c>
      <c r="K954" s="3">
        <v>0</v>
      </c>
      <c r="L954" s="2">
        <v>2.097902097902098E-2</v>
      </c>
      <c r="M954">
        <v>6.8415316074375209E-3</v>
      </c>
      <c r="N954">
        <v>4.9019607843137254E-3</v>
      </c>
      <c r="O954">
        <v>3.8461538461538464E-2</v>
      </c>
      <c r="P954">
        <v>4.1666666666666664E-4</v>
      </c>
      <c r="Q954">
        <v>7.2377766302587068E-3</v>
      </c>
      <c r="R954" s="7">
        <v>9751</v>
      </c>
      <c r="S954" s="7">
        <v>41769</v>
      </c>
      <c r="T954" s="3">
        <v>649</v>
      </c>
      <c r="U954" s="3">
        <v>44.83</v>
      </c>
      <c r="V954" s="3">
        <v>0</v>
      </c>
      <c r="W954" s="3">
        <v>0</v>
      </c>
      <c r="X954" s="3">
        <v>0.69</v>
      </c>
      <c r="Y954" s="3">
        <v>1.25</v>
      </c>
      <c r="Z954" s="3">
        <v>0.28000000000000003</v>
      </c>
      <c r="AA954" s="3">
        <v>0</v>
      </c>
      <c r="AB954" s="3">
        <v>0.28000000000000003</v>
      </c>
      <c r="AC954" s="3">
        <v>3.47</v>
      </c>
      <c r="AD954" s="3">
        <v>28</v>
      </c>
      <c r="AE954" s="3">
        <v>0</v>
      </c>
      <c r="AF954" s="3">
        <v>0.14000000000000001</v>
      </c>
      <c r="AG954" s="3">
        <v>1.8</v>
      </c>
      <c r="AH954" s="3">
        <v>78.38</v>
      </c>
      <c r="AI954" s="3">
        <v>77.98</v>
      </c>
      <c r="AJ954" s="3">
        <v>100</v>
      </c>
      <c r="AK954" s="3">
        <v>0.42</v>
      </c>
      <c r="AL954" s="3">
        <v>1.39</v>
      </c>
      <c r="AM954" s="3">
        <v>1.1100000000000001</v>
      </c>
      <c r="AN954" s="3">
        <v>0.55000000000000004</v>
      </c>
      <c r="AO954" s="3">
        <v>1.8</v>
      </c>
      <c r="AP954" s="3">
        <v>0.14000000000000001</v>
      </c>
      <c r="AQ954" s="3">
        <v>0</v>
      </c>
    </row>
    <row r="955" spans="1:43">
      <c r="A955" s="3" t="s">
        <v>148</v>
      </c>
      <c r="B955" s="3" t="s">
        <v>113</v>
      </c>
      <c r="C955" s="2">
        <v>3</v>
      </c>
      <c r="D955" s="3" t="s">
        <v>24</v>
      </c>
      <c r="E955" s="3">
        <v>1</v>
      </c>
      <c r="F955" s="3">
        <v>182</v>
      </c>
      <c r="G955" s="3">
        <v>28</v>
      </c>
      <c r="H955" s="3">
        <v>4</v>
      </c>
      <c r="I955" s="18">
        <v>10000000</v>
      </c>
      <c r="J955" s="18">
        <v>10000000</v>
      </c>
      <c r="K955" s="3">
        <v>0</v>
      </c>
      <c r="L955" s="3">
        <v>1.0073260073260074E-2</v>
      </c>
      <c r="M955">
        <v>4.3306403150036796E-2</v>
      </c>
      <c r="N955">
        <v>1.6025641025641024E-2</v>
      </c>
      <c r="O955">
        <v>0.96078431372549011</v>
      </c>
      <c r="P955">
        <v>8.3333333333333328E-4</v>
      </c>
      <c r="Q955">
        <v>0.13246230542291776</v>
      </c>
      <c r="R955" s="7">
        <v>211857</v>
      </c>
      <c r="S955" s="7">
        <v>1805829</v>
      </c>
      <c r="T955" s="3">
        <v>2766</v>
      </c>
      <c r="U955" s="3">
        <v>50</v>
      </c>
      <c r="V955" s="3">
        <v>8.33</v>
      </c>
      <c r="W955" s="3">
        <v>0.26</v>
      </c>
      <c r="X955" s="3">
        <v>4.9800000000000004</v>
      </c>
      <c r="Y955" s="3">
        <v>1.59</v>
      </c>
      <c r="Z955" s="3">
        <v>0.52</v>
      </c>
      <c r="AA955" s="3">
        <v>0.03</v>
      </c>
      <c r="AB955" s="3">
        <v>0.03</v>
      </c>
      <c r="AC955" s="3">
        <v>0.75</v>
      </c>
      <c r="AD955" s="3">
        <v>26.09</v>
      </c>
      <c r="AE955" s="3">
        <v>7.0000000000000007E-2</v>
      </c>
      <c r="AF955" s="3">
        <v>1.98</v>
      </c>
      <c r="AG955" s="3">
        <v>1.1100000000000001</v>
      </c>
      <c r="AH955" s="3">
        <v>80.47</v>
      </c>
      <c r="AI955" s="3">
        <v>87.82</v>
      </c>
      <c r="AJ955" s="3">
        <v>46.02</v>
      </c>
      <c r="AK955" s="3">
        <v>0.28999999999999998</v>
      </c>
      <c r="AL955" s="3">
        <v>4.49</v>
      </c>
      <c r="AM955" s="3">
        <v>1.85</v>
      </c>
      <c r="AN955" s="3">
        <v>0.16</v>
      </c>
      <c r="AO955" s="3">
        <v>8.0399999999999991</v>
      </c>
      <c r="AP955" s="3">
        <v>0</v>
      </c>
      <c r="AQ955" s="3">
        <v>0</v>
      </c>
    </row>
    <row r="956" spans="1:43">
      <c r="A956" s="3" t="s">
        <v>1341</v>
      </c>
      <c r="B956" s="3" t="s">
        <v>40</v>
      </c>
      <c r="C956" s="2">
        <v>1</v>
      </c>
      <c r="D956" s="3" t="s">
        <v>13</v>
      </c>
      <c r="E956" s="3">
        <v>1</v>
      </c>
      <c r="F956" s="3">
        <v>176</v>
      </c>
      <c r="G956" s="3">
        <v>27</v>
      </c>
      <c r="H956" s="3">
        <v>1</v>
      </c>
      <c r="I956" s="18">
        <v>25000000</v>
      </c>
      <c r="J956" s="18">
        <v>25000000</v>
      </c>
      <c r="K956" s="3">
        <v>0</v>
      </c>
      <c r="L956" s="2">
        <v>2.7972027972027972E-2</v>
      </c>
      <c r="M956">
        <v>0.1203147691527095</v>
      </c>
      <c r="N956">
        <v>5.4700854700854701E-2</v>
      </c>
      <c r="O956">
        <v>0.75</v>
      </c>
      <c r="P956">
        <v>0</v>
      </c>
      <c r="Q956">
        <v>0.160961714915027</v>
      </c>
      <c r="R956" s="7">
        <v>10945</v>
      </c>
      <c r="S956" s="7">
        <v>25434.8125</v>
      </c>
      <c r="T956" s="3">
        <v>1769</v>
      </c>
      <c r="U956" s="3">
        <v>7.89</v>
      </c>
      <c r="V956" s="3">
        <v>20</v>
      </c>
      <c r="W956" s="3">
        <v>0.05</v>
      </c>
      <c r="X956" s="3">
        <v>1.88</v>
      </c>
      <c r="Y956" s="3">
        <v>1.02</v>
      </c>
      <c r="Z956" s="3">
        <v>0</v>
      </c>
      <c r="AA956" s="3">
        <v>0</v>
      </c>
      <c r="AB956" s="3">
        <v>0.36</v>
      </c>
      <c r="AC956" s="3">
        <v>1.37</v>
      </c>
      <c r="AD956" s="3">
        <v>59.26</v>
      </c>
      <c r="AE956" s="3">
        <v>0.31</v>
      </c>
      <c r="AF956" s="3">
        <v>1.63</v>
      </c>
      <c r="AG956" s="3">
        <v>4.12</v>
      </c>
      <c r="AH956" s="3">
        <v>83.45</v>
      </c>
      <c r="AI956" s="3">
        <v>85.4</v>
      </c>
      <c r="AJ956" s="3">
        <v>65.22</v>
      </c>
      <c r="AK956" s="3">
        <v>1.02</v>
      </c>
      <c r="AL956" s="3">
        <v>3.97</v>
      </c>
      <c r="AM956" s="3">
        <v>3.26</v>
      </c>
      <c r="AN956" s="3">
        <v>1.78</v>
      </c>
      <c r="AO956" s="3">
        <v>4.93</v>
      </c>
      <c r="AP956" s="3">
        <v>0</v>
      </c>
      <c r="AQ956" s="3">
        <v>0</v>
      </c>
    </row>
    <row r="957" spans="1:43" ht="15.5">
      <c r="A957" s="2" t="s">
        <v>1342</v>
      </c>
      <c r="B957" s="3" t="s">
        <v>86</v>
      </c>
      <c r="C957" s="2">
        <v>2</v>
      </c>
      <c r="D957" s="3" t="s">
        <v>13</v>
      </c>
      <c r="E957" s="3">
        <v>1</v>
      </c>
      <c r="F957" s="3">
        <v>188</v>
      </c>
      <c r="G957" s="3">
        <v>24</v>
      </c>
      <c r="H957" s="3">
        <v>1</v>
      </c>
      <c r="I957" s="18">
        <v>10000000</v>
      </c>
      <c r="J957" s="18">
        <v>10000000</v>
      </c>
      <c r="K957" s="3">
        <v>0</v>
      </c>
      <c r="L957" s="5">
        <v>2.777777777777778E-2</v>
      </c>
      <c r="M957">
        <v>0.13916298927235454</v>
      </c>
      <c r="N957">
        <v>0.1111111111111111</v>
      </c>
      <c r="O957">
        <v>0.5</v>
      </c>
      <c r="P957">
        <v>6.4516129032258064E-4</v>
      </c>
      <c r="Q957">
        <v>0.12929038697879652</v>
      </c>
      <c r="R957" s="7">
        <v>9264</v>
      </c>
      <c r="S957" s="7">
        <v>28396</v>
      </c>
      <c r="T957" s="3">
        <v>1726</v>
      </c>
      <c r="U957" s="3">
        <v>37.86</v>
      </c>
      <c r="V957" s="3">
        <v>40</v>
      </c>
      <c r="W957" s="3">
        <v>0.26</v>
      </c>
      <c r="X957" s="3">
        <v>2.97</v>
      </c>
      <c r="Y957" s="3">
        <v>0.99</v>
      </c>
      <c r="Z957" s="3">
        <v>0.05</v>
      </c>
      <c r="AA957" s="3">
        <v>0</v>
      </c>
      <c r="AB957" s="3">
        <v>0.26</v>
      </c>
      <c r="AC957" s="3">
        <v>1.67</v>
      </c>
      <c r="AD957" s="3">
        <v>28.13</v>
      </c>
      <c r="AE957" s="3">
        <v>0.16</v>
      </c>
      <c r="AF957" s="3">
        <v>0.99</v>
      </c>
      <c r="AG957" s="3">
        <v>1.77</v>
      </c>
      <c r="AH957" s="3">
        <v>86.72</v>
      </c>
      <c r="AI957" s="3">
        <v>88.91</v>
      </c>
      <c r="AJ957" s="3">
        <v>72.73</v>
      </c>
      <c r="AK957" s="3">
        <v>0.31</v>
      </c>
      <c r="AL957" s="3">
        <v>7.35</v>
      </c>
      <c r="AM957" s="3">
        <v>1.72</v>
      </c>
      <c r="AN957" s="3">
        <v>0.68</v>
      </c>
      <c r="AO957" s="3">
        <v>6.05</v>
      </c>
      <c r="AP957" s="3">
        <v>0</v>
      </c>
      <c r="AQ957" s="3">
        <v>0</v>
      </c>
    </row>
    <row r="958" spans="1:43">
      <c r="A958" s="3" t="s">
        <v>94</v>
      </c>
      <c r="B958" s="3" t="s">
        <v>46</v>
      </c>
      <c r="C958" s="2">
        <v>3</v>
      </c>
      <c r="D958" s="3" t="s">
        <v>37</v>
      </c>
      <c r="E958" s="3">
        <v>0</v>
      </c>
      <c r="F958" s="3">
        <v>170</v>
      </c>
      <c r="G958" s="3">
        <v>28</v>
      </c>
      <c r="H958" s="3">
        <v>3</v>
      </c>
      <c r="I958" s="18">
        <v>12000000</v>
      </c>
      <c r="J958" s="18">
        <v>12000000</v>
      </c>
      <c r="K958" s="3">
        <v>0</v>
      </c>
      <c r="L958" s="3">
        <v>2.1978021978021976E-2</v>
      </c>
      <c r="M958">
        <v>4.5954934764488385E-2</v>
      </c>
      <c r="N958">
        <v>3.3333333333333333E-2</v>
      </c>
      <c r="O958">
        <v>0.22857142857142859</v>
      </c>
      <c r="P958">
        <v>3.1578947368421052E-3</v>
      </c>
      <c r="Q958">
        <v>4.281523222114491E-2</v>
      </c>
      <c r="R958" s="7">
        <v>0</v>
      </c>
      <c r="S958" s="7">
        <v>174740.57142857142</v>
      </c>
      <c r="T958" s="3">
        <v>1514</v>
      </c>
      <c r="U958" s="3">
        <v>25</v>
      </c>
      <c r="V958" s="3">
        <v>45.45</v>
      </c>
      <c r="W958" s="3">
        <v>0.18</v>
      </c>
      <c r="X958" s="3">
        <v>4.93</v>
      </c>
      <c r="Y958" s="3">
        <v>1.01</v>
      </c>
      <c r="Z958" s="3">
        <v>0.3</v>
      </c>
      <c r="AA958" s="3">
        <v>0.06</v>
      </c>
      <c r="AB958" s="3">
        <v>0.06</v>
      </c>
      <c r="AC958" s="3">
        <v>1.25</v>
      </c>
      <c r="AD958" s="3">
        <v>19.05</v>
      </c>
      <c r="AE958" s="3">
        <v>0.06</v>
      </c>
      <c r="AF958" s="3">
        <v>4.58</v>
      </c>
      <c r="AG958" s="3">
        <v>2.08</v>
      </c>
      <c r="AH958" s="3">
        <v>82.56</v>
      </c>
      <c r="AI958" s="3">
        <v>90.42</v>
      </c>
      <c r="AJ958" s="3">
        <v>50.85</v>
      </c>
      <c r="AK958" s="3">
        <v>0.48</v>
      </c>
      <c r="AL958" s="3">
        <v>8.44</v>
      </c>
      <c r="AM958" s="3">
        <v>4.87</v>
      </c>
      <c r="AN958" s="3">
        <v>0.95</v>
      </c>
      <c r="AO958" s="3">
        <v>14.5</v>
      </c>
      <c r="AP958" s="3">
        <v>0.36</v>
      </c>
      <c r="AQ958" s="3">
        <v>0.59</v>
      </c>
    </row>
    <row r="959" spans="1:43" ht="15.5">
      <c r="A959" s="2" t="s">
        <v>1343</v>
      </c>
      <c r="B959" s="3" t="s">
        <v>182</v>
      </c>
      <c r="C959" s="2">
        <v>2</v>
      </c>
      <c r="D959" s="3" t="s">
        <v>24</v>
      </c>
      <c r="E959" s="3">
        <v>1</v>
      </c>
      <c r="F959" s="3">
        <v>188</v>
      </c>
      <c r="G959" s="3">
        <v>32</v>
      </c>
      <c r="H959" s="3">
        <v>3</v>
      </c>
      <c r="I959" s="20">
        <v>2000000</v>
      </c>
      <c r="J959" s="20">
        <v>2000000</v>
      </c>
      <c r="K959" s="3">
        <v>0</v>
      </c>
      <c r="L959" s="5">
        <v>1.1904761904761904E-2</v>
      </c>
      <c r="M959">
        <v>8.7282108551319321E-2</v>
      </c>
      <c r="N959">
        <v>6.4583333333333326E-2</v>
      </c>
      <c r="O959">
        <v>0.5</v>
      </c>
      <c r="P959">
        <v>9.6774193548387097E-4</v>
      </c>
      <c r="Q959">
        <v>0.10433149881348223</v>
      </c>
      <c r="R959" s="7">
        <v>0</v>
      </c>
      <c r="S959" s="7"/>
      <c r="T959" s="3">
        <v>1089</v>
      </c>
      <c r="U959" s="3">
        <v>57.78</v>
      </c>
      <c r="V959" s="3">
        <v>16.670000000000002</v>
      </c>
      <c r="W959" s="3">
        <v>0.17</v>
      </c>
      <c r="X959" s="3">
        <v>4.05</v>
      </c>
      <c r="Y959" s="3">
        <v>1.65</v>
      </c>
      <c r="Z959" s="3">
        <v>0.41</v>
      </c>
      <c r="AA959" s="3">
        <v>0</v>
      </c>
      <c r="AB959" s="3">
        <v>0.17</v>
      </c>
      <c r="AC959" s="3">
        <v>1.1599999999999999</v>
      </c>
      <c r="AD959" s="3">
        <v>28.57</v>
      </c>
      <c r="AE959" s="3">
        <v>0</v>
      </c>
      <c r="AF959" s="3">
        <v>0.33</v>
      </c>
      <c r="AG959" s="3">
        <v>2.56</v>
      </c>
      <c r="AH959" s="3">
        <v>83.8</v>
      </c>
      <c r="AI959" s="3">
        <v>87.16</v>
      </c>
      <c r="AJ959" s="3">
        <v>55.36</v>
      </c>
      <c r="AK959" s="3">
        <v>0.08</v>
      </c>
      <c r="AL959" s="3">
        <v>8.76</v>
      </c>
      <c r="AM959" s="3">
        <v>1.74</v>
      </c>
      <c r="AN959" s="3">
        <v>1.24</v>
      </c>
      <c r="AO959" s="3">
        <v>8.6</v>
      </c>
      <c r="AP959" s="3">
        <v>0</v>
      </c>
      <c r="AQ959" s="3">
        <v>0</v>
      </c>
    </row>
    <row r="960" spans="1:43">
      <c r="A960" s="2" t="s">
        <v>1344</v>
      </c>
      <c r="B960" s="3" t="s">
        <v>99</v>
      </c>
      <c r="C960" s="2">
        <v>3</v>
      </c>
      <c r="D960" s="3" t="s">
        <v>13</v>
      </c>
      <c r="E960" s="3">
        <v>1</v>
      </c>
      <c r="F960" s="3">
        <v>188</v>
      </c>
      <c r="G960" s="3">
        <v>24</v>
      </c>
      <c r="H960" s="3">
        <v>1</v>
      </c>
      <c r="I960" s="18">
        <v>8000000</v>
      </c>
      <c r="J960" s="18">
        <v>8000000</v>
      </c>
      <c r="K960" s="3">
        <v>0</v>
      </c>
      <c r="L960" s="3">
        <v>2.1978021978021976E-2</v>
      </c>
      <c r="M960">
        <v>3.202080305881215E-2</v>
      </c>
      <c r="N960">
        <v>2.0408163265306121E-2</v>
      </c>
      <c r="O960">
        <v>0.15873015873015872</v>
      </c>
      <c r="P960">
        <v>1.0526315789473684E-3</v>
      </c>
      <c r="Q960">
        <v>3.4983171362019651E-2</v>
      </c>
      <c r="R960" s="7">
        <v>606138</v>
      </c>
      <c r="S960" s="7">
        <v>400023</v>
      </c>
      <c r="T960" s="3">
        <v>876</v>
      </c>
      <c r="U960" s="3">
        <v>33.33</v>
      </c>
      <c r="V960" s="3">
        <v>66.67</v>
      </c>
      <c r="W960" s="3">
        <v>0</v>
      </c>
      <c r="X960" s="3">
        <v>3.39</v>
      </c>
      <c r="Y960" s="3">
        <v>1.23</v>
      </c>
      <c r="Z960" s="3">
        <v>0.1</v>
      </c>
      <c r="AA960" s="3">
        <v>0.1</v>
      </c>
      <c r="AB960" s="3">
        <v>0.1</v>
      </c>
      <c r="AC960" s="3">
        <v>0.72</v>
      </c>
      <c r="AD960" s="3">
        <v>42.86</v>
      </c>
      <c r="AE960" s="3">
        <v>0</v>
      </c>
      <c r="AF960" s="3">
        <v>2.36</v>
      </c>
      <c r="AG960" s="3">
        <v>3.18</v>
      </c>
      <c r="AH960" s="3">
        <v>84.31</v>
      </c>
      <c r="AI960" s="3">
        <v>87.45</v>
      </c>
      <c r="AJ960" s="3">
        <v>50</v>
      </c>
      <c r="AK960" s="3">
        <v>0.21</v>
      </c>
      <c r="AL960" s="3">
        <v>8.1199999999999992</v>
      </c>
      <c r="AM960" s="3">
        <v>1.95</v>
      </c>
      <c r="AN960" s="3">
        <v>0.62</v>
      </c>
      <c r="AO960" s="3">
        <v>11.92</v>
      </c>
      <c r="AP960" s="3">
        <v>0</v>
      </c>
      <c r="AQ960" s="3">
        <v>0.1</v>
      </c>
    </row>
    <row r="961" spans="1:43" ht="15.5">
      <c r="A961" s="2" t="s">
        <v>1345</v>
      </c>
      <c r="B961" s="3" t="s">
        <v>67</v>
      </c>
      <c r="C961" s="2">
        <v>2</v>
      </c>
      <c r="D961" s="3" t="s">
        <v>9</v>
      </c>
      <c r="E961" s="3">
        <v>1</v>
      </c>
      <c r="F961" s="3">
        <v>180</v>
      </c>
      <c r="G961" s="3">
        <v>32</v>
      </c>
      <c r="H961" s="3">
        <v>2</v>
      </c>
      <c r="I961" s="18">
        <v>7000000</v>
      </c>
      <c r="J961" s="18">
        <v>7000000</v>
      </c>
      <c r="K961" s="3">
        <v>0</v>
      </c>
      <c r="L961" s="5">
        <v>1.9841269841269844E-2</v>
      </c>
      <c r="M961">
        <v>6.791123489942251E-2</v>
      </c>
      <c r="N961">
        <v>4.7619047619047616E-2</v>
      </c>
      <c r="O961">
        <v>0.5</v>
      </c>
      <c r="P961">
        <v>5.8445353594389242E-4</v>
      </c>
      <c r="Q961">
        <v>7.9704078261008837E-2</v>
      </c>
      <c r="R961" s="7">
        <v>7631</v>
      </c>
      <c r="S961" s="7">
        <v>117352</v>
      </c>
      <c r="T961" s="3">
        <v>2404</v>
      </c>
      <c r="U961" s="3">
        <v>37.5</v>
      </c>
      <c r="V961" s="3">
        <v>34.380000000000003</v>
      </c>
      <c r="W961" s="3">
        <v>7.0000000000000007E-2</v>
      </c>
      <c r="X961" s="3">
        <v>2.4700000000000002</v>
      </c>
      <c r="Y961" s="3">
        <v>0.79</v>
      </c>
      <c r="Z961" s="3">
        <v>0.22</v>
      </c>
      <c r="AA961" s="3">
        <v>0.04</v>
      </c>
      <c r="AB961" s="3">
        <v>0.19</v>
      </c>
      <c r="AC961" s="3">
        <v>0.64</v>
      </c>
      <c r="AD961" s="3">
        <v>47.06</v>
      </c>
      <c r="AE961" s="3">
        <v>0.15</v>
      </c>
      <c r="AF961" s="3">
        <v>0.9</v>
      </c>
      <c r="AG961" s="3">
        <v>2.17</v>
      </c>
      <c r="AH961" s="3">
        <v>85.52</v>
      </c>
      <c r="AI961" s="3">
        <v>89.28</v>
      </c>
      <c r="AJ961" s="3">
        <v>67.599999999999994</v>
      </c>
      <c r="AK961" s="3">
        <v>0.3</v>
      </c>
      <c r="AL961" s="3">
        <v>9.4700000000000006</v>
      </c>
      <c r="AM961" s="3">
        <v>2.5099999999999998</v>
      </c>
      <c r="AN961" s="3">
        <v>1.76</v>
      </c>
      <c r="AO961" s="3">
        <v>9.36</v>
      </c>
      <c r="AP961" s="3">
        <v>0.04</v>
      </c>
      <c r="AQ961" s="3">
        <v>0.04</v>
      </c>
    </row>
    <row r="962" spans="1:43" ht="15.5">
      <c r="A962" s="2" t="s">
        <v>1346</v>
      </c>
      <c r="B962" s="3" t="s">
        <v>90</v>
      </c>
      <c r="C962" s="2">
        <v>1</v>
      </c>
      <c r="D962" s="3" t="s">
        <v>13</v>
      </c>
      <c r="E962" s="3">
        <v>0</v>
      </c>
      <c r="F962" s="3">
        <v>185</v>
      </c>
      <c r="G962" s="3">
        <v>27</v>
      </c>
      <c r="H962" s="3">
        <v>1</v>
      </c>
      <c r="I962" s="18">
        <v>12000000</v>
      </c>
      <c r="J962" s="18">
        <v>12000000</v>
      </c>
      <c r="K962" s="3">
        <v>0</v>
      </c>
      <c r="L962" s="2">
        <v>3.4965034965034965E-3</v>
      </c>
      <c r="M962">
        <v>4.9788887616576669E-2</v>
      </c>
      <c r="N962">
        <v>2.9705882352941176E-2</v>
      </c>
      <c r="O962">
        <v>0.39999999999999997</v>
      </c>
      <c r="P962">
        <v>5.263157894736842E-4</v>
      </c>
      <c r="Q962">
        <v>7.4441869471674138E-2</v>
      </c>
      <c r="R962" s="7">
        <v>193665</v>
      </c>
      <c r="S962" s="8">
        <v>0</v>
      </c>
      <c r="T962" s="3">
        <v>1487</v>
      </c>
      <c r="U962" s="3">
        <v>25</v>
      </c>
      <c r="V962" s="3">
        <v>40</v>
      </c>
      <c r="W962" s="3">
        <v>0.06</v>
      </c>
      <c r="X962" s="3">
        <v>2.54</v>
      </c>
      <c r="Y962" s="3">
        <v>1.45</v>
      </c>
      <c r="Z962" s="3">
        <v>0.18</v>
      </c>
      <c r="AA962" s="3">
        <v>0</v>
      </c>
      <c r="AB962" s="3">
        <v>0.12</v>
      </c>
      <c r="AC962" s="3">
        <v>2.42</v>
      </c>
      <c r="AD962" s="3">
        <v>37.5</v>
      </c>
      <c r="AE962" s="3">
        <v>0.06</v>
      </c>
      <c r="AF962" s="3">
        <v>0.73</v>
      </c>
      <c r="AG962" s="3">
        <v>3.39</v>
      </c>
      <c r="AH962" s="3">
        <v>74.25</v>
      </c>
      <c r="AI962" s="3">
        <v>77.91</v>
      </c>
      <c r="AJ962" s="3">
        <v>41.67</v>
      </c>
      <c r="AK962" s="3">
        <v>0.24</v>
      </c>
      <c r="AL962" s="3">
        <v>2.36</v>
      </c>
      <c r="AM962" s="3">
        <v>1.76</v>
      </c>
      <c r="AN962" s="3">
        <v>0.73</v>
      </c>
      <c r="AO962" s="3">
        <v>3.09</v>
      </c>
      <c r="AP962" s="3">
        <v>0</v>
      </c>
      <c r="AQ962" s="3">
        <v>0</v>
      </c>
    </row>
    <row r="963" spans="1:43" ht="15.5">
      <c r="A963" s="2" t="s">
        <v>1347</v>
      </c>
      <c r="B963" s="3" t="s">
        <v>99</v>
      </c>
      <c r="C963" s="2">
        <v>2</v>
      </c>
      <c r="D963" s="3" t="s">
        <v>53</v>
      </c>
      <c r="E963" s="3">
        <v>1</v>
      </c>
      <c r="F963" s="3">
        <v>191</v>
      </c>
      <c r="G963" s="3">
        <v>23</v>
      </c>
      <c r="H963" s="3">
        <v>1</v>
      </c>
      <c r="I963" s="20">
        <v>20000000</v>
      </c>
      <c r="J963" s="20">
        <v>20000000</v>
      </c>
      <c r="K963" s="3">
        <v>0</v>
      </c>
      <c r="L963" s="5">
        <v>3.9682539682539687E-2</v>
      </c>
      <c r="M963">
        <v>5.8520395154684724E-3</v>
      </c>
      <c r="N963">
        <v>4.1666666666666666E-3</v>
      </c>
      <c r="O963">
        <v>6.9565217391304349E-2</v>
      </c>
      <c r="P963">
        <v>3.8461538461538462E-4</v>
      </c>
      <c r="Q963">
        <v>9.7428309035879589E-3</v>
      </c>
      <c r="R963" s="7">
        <v>4245</v>
      </c>
      <c r="S963" s="7"/>
      <c r="T963" s="3">
        <v>1885</v>
      </c>
      <c r="U963" s="3">
        <v>56</v>
      </c>
      <c r="V963" s="3">
        <v>50</v>
      </c>
      <c r="W963" s="3">
        <v>0.19</v>
      </c>
      <c r="X963" s="3">
        <v>5.1100000000000003</v>
      </c>
      <c r="Y963" s="3">
        <v>2.15</v>
      </c>
      <c r="Z963" s="3">
        <v>0.24</v>
      </c>
      <c r="AA963" s="3">
        <v>0</v>
      </c>
      <c r="AB963" s="3">
        <v>0.24</v>
      </c>
      <c r="AC963" s="3">
        <v>2.0099999999999998</v>
      </c>
      <c r="AD963" s="3">
        <v>47.62</v>
      </c>
      <c r="AE963" s="3">
        <v>0</v>
      </c>
      <c r="AF963" s="3">
        <v>0.81</v>
      </c>
      <c r="AG963" s="3">
        <v>2.96</v>
      </c>
      <c r="AH963" s="3">
        <v>85.64</v>
      </c>
      <c r="AI963" s="3">
        <v>88.89</v>
      </c>
      <c r="AJ963" s="3">
        <v>61.33</v>
      </c>
      <c r="AK963" s="3">
        <v>0.24</v>
      </c>
      <c r="AL963" s="3">
        <v>7.54</v>
      </c>
      <c r="AM963" s="3">
        <v>1.19</v>
      </c>
      <c r="AN963" s="3">
        <v>0.56999999999999995</v>
      </c>
      <c r="AO963" s="3">
        <v>6.4</v>
      </c>
      <c r="AP963" s="3">
        <v>0</v>
      </c>
      <c r="AQ963" s="3">
        <v>0</v>
      </c>
    </row>
    <row r="964" spans="1:43" ht="15.5">
      <c r="A964" s="2" t="s">
        <v>1348</v>
      </c>
      <c r="B964" s="3" t="s">
        <v>92</v>
      </c>
      <c r="C964" s="2">
        <v>3</v>
      </c>
      <c r="D964" s="3" t="s">
        <v>91</v>
      </c>
      <c r="E964" s="3">
        <v>0</v>
      </c>
      <c r="F964" s="3">
        <v>185</v>
      </c>
      <c r="G964" s="3">
        <v>26</v>
      </c>
      <c r="H964" s="3">
        <v>1</v>
      </c>
      <c r="I964" s="18">
        <v>1500000</v>
      </c>
      <c r="J964" s="18">
        <v>1500000</v>
      </c>
      <c r="K964" s="3">
        <v>0</v>
      </c>
      <c r="L964" s="5">
        <v>5.4945054945054941E-3</v>
      </c>
      <c r="M964">
        <v>7.3726721712141841E-2</v>
      </c>
      <c r="N964">
        <v>6.1862244897959183E-2</v>
      </c>
      <c r="O964">
        <v>0.29166666666666669</v>
      </c>
      <c r="P964">
        <v>3.3333333333333331E-3</v>
      </c>
      <c r="Q964">
        <v>5.0186853243865105E-2</v>
      </c>
      <c r="R964" s="7">
        <v>0</v>
      </c>
      <c r="S964" s="7">
        <v>373999.77777777775</v>
      </c>
      <c r="T964" s="3">
        <v>897</v>
      </c>
      <c r="U964" s="3">
        <v>11.11</v>
      </c>
      <c r="V964" s="3">
        <v>28.57</v>
      </c>
      <c r="W964" s="3">
        <v>0</v>
      </c>
      <c r="X964" s="3">
        <v>2.4700000000000002</v>
      </c>
      <c r="Y964" s="3">
        <v>1.1200000000000001</v>
      </c>
      <c r="Z964" s="3">
        <v>0.5</v>
      </c>
      <c r="AA964" s="3">
        <v>0</v>
      </c>
      <c r="AB964" s="3">
        <v>0.2</v>
      </c>
      <c r="AC964" s="3">
        <v>0.9</v>
      </c>
      <c r="AD964" s="3">
        <v>50</v>
      </c>
      <c r="AE964" s="3">
        <v>0.22</v>
      </c>
      <c r="AF964" s="3">
        <v>5.51</v>
      </c>
      <c r="AG964" s="3">
        <v>4.2699999999999996</v>
      </c>
      <c r="AH964" s="3">
        <v>76.760000000000005</v>
      </c>
      <c r="AI964" s="3">
        <v>88.28</v>
      </c>
      <c r="AJ964" s="3">
        <v>53.57</v>
      </c>
      <c r="AK964" s="3">
        <v>0.9</v>
      </c>
      <c r="AL964" s="3">
        <v>2.36</v>
      </c>
      <c r="AM964" s="3">
        <v>4.9400000000000004</v>
      </c>
      <c r="AN964" s="3">
        <v>0.34</v>
      </c>
      <c r="AO964" s="3">
        <v>8.65</v>
      </c>
      <c r="AP964" s="3">
        <v>0.22</v>
      </c>
      <c r="AQ964" s="3">
        <v>0.79</v>
      </c>
    </row>
    <row r="965" spans="1:43">
      <c r="A965" s="2" t="s">
        <v>1349</v>
      </c>
      <c r="B965" s="3" t="s">
        <v>34</v>
      </c>
      <c r="C965" s="2">
        <v>1</v>
      </c>
      <c r="D965" s="3" t="s">
        <v>91</v>
      </c>
      <c r="E965" s="3">
        <v>1</v>
      </c>
      <c r="F965" s="3">
        <v>186</v>
      </c>
      <c r="G965" s="3">
        <v>24</v>
      </c>
      <c r="H965" s="3">
        <v>2</v>
      </c>
      <c r="I965" s="18">
        <v>10000000</v>
      </c>
      <c r="J965" s="18">
        <v>10000000</v>
      </c>
      <c r="K965" s="3">
        <v>0</v>
      </c>
      <c r="L965" s="2">
        <v>6.993006993006993E-3</v>
      </c>
      <c r="M965">
        <v>6.9513289249035562E-2</v>
      </c>
      <c r="N965">
        <v>1.4754689754689753E-2</v>
      </c>
      <c r="O965">
        <v>0.58333333333333337</v>
      </c>
      <c r="P965">
        <v>0</v>
      </c>
      <c r="Q965">
        <v>0.10891679109658133</v>
      </c>
      <c r="R965" s="7">
        <v>0</v>
      </c>
      <c r="S965" s="7">
        <v>6507.5</v>
      </c>
      <c r="T965" s="3">
        <v>814</v>
      </c>
      <c r="U965" s="3">
        <v>32.14</v>
      </c>
      <c r="V965" s="3">
        <v>16.670000000000002</v>
      </c>
      <c r="W965" s="3">
        <v>0</v>
      </c>
      <c r="X965" s="3">
        <v>1.77</v>
      </c>
      <c r="Y965" s="3">
        <v>1</v>
      </c>
      <c r="Z965" s="3">
        <v>0.11</v>
      </c>
      <c r="AA965" s="3">
        <v>0</v>
      </c>
      <c r="AB965" s="3">
        <v>0.11</v>
      </c>
      <c r="AC965" s="3">
        <v>1.88</v>
      </c>
      <c r="AD965" s="3">
        <v>41.18</v>
      </c>
      <c r="AE965" s="3">
        <v>0</v>
      </c>
      <c r="AF965" s="3">
        <v>1.88</v>
      </c>
      <c r="AG965" s="3">
        <v>6.74</v>
      </c>
      <c r="AH965" s="3">
        <v>77.03</v>
      </c>
      <c r="AI965" s="3">
        <v>82.74</v>
      </c>
      <c r="AJ965" s="3">
        <v>50</v>
      </c>
      <c r="AK965" s="3">
        <v>0.33</v>
      </c>
      <c r="AL965" s="3">
        <v>1.99</v>
      </c>
      <c r="AM965" s="3">
        <v>2.3199999999999998</v>
      </c>
      <c r="AN965" s="3">
        <v>0.44</v>
      </c>
      <c r="AO965" s="3">
        <v>2.99</v>
      </c>
      <c r="AP965" s="3">
        <v>0</v>
      </c>
      <c r="AQ965" s="3">
        <v>0</v>
      </c>
    </row>
    <row r="966" spans="1:43" ht="15.5">
      <c r="A966" s="2" t="s">
        <v>1350</v>
      </c>
      <c r="B966" s="3" t="s">
        <v>71</v>
      </c>
      <c r="C966" s="2">
        <v>2</v>
      </c>
      <c r="D966" s="3" t="s">
        <v>91</v>
      </c>
      <c r="E966" s="3">
        <v>1</v>
      </c>
      <c r="F966" s="3">
        <v>180</v>
      </c>
      <c r="G966" s="3">
        <v>23</v>
      </c>
      <c r="H966" s="3">
        <v>5</v>
      </c>
      <c r="I966" s="18">
        <v>6000000</v>
      </c>
      <c r="J966" s="18">
        <v>6000000</v>
      </c>
      <c r="K966" s="3">
        <v>0</v>
      </c>
      <c r="L966" s="5">
        <v>1.5873015873015872E-2</v>
      </c>
      <c r="M966">
        <v>9.1051648381551952E-3</v>
      </c>
      <c r="N966">
        <v>6.0661764705882354E-3</v>
      </c>
      <c r="O966">
        <v>4.9019607843137254E-2</v>
      </c>
      <c r="P966">
        <v>7.6923076923076923E-4</v>
      </c>
      <c r="Q966">
        <v>8.7380921824755931E-3</v>
      </c>
      <c r="R966" s="7">
        <v>114003</v>
      </c>
      <c r="S966" s="7">
        <v>729657</v>
      </c>
      <c r="T966" s="3">
        <v>743</v>
      </c>
      <c r="U966" s="3">
        <v>41.94</v>
      </c>
      <c r="V966" s="3">
        <v>50</v>
      </c>
      <c r="W966" s="3">
        <v>0.12</v>
      </c>
      <c r="X966" s="3">
        <v>4.12</v>
      </c>
      <c r="Y966" s="3">
        <v>3.15</v>
      </c>
      <c r="Z966" s="3">
        <v>0.97</v>
      </c>
      <c r="AA966" s="3">
        <v>0</v>
      </c>
      <c r="AB966" s="3">
        <v>0.12</v>
      </c>
      <c r="AC966" s="3">
        <v>0.97</v>
      </c>
      <c r="AD966" s="3">
        <v>25</v>
      </c>
      <c r="AE966" s="3">
        <v>0</v>
      </c>
      <c r="AF966" s="3">
        <v>0.36</v>
      </c>
      <c r="AG966" s="3">
        <v>4</v>
      </c>
      <c r="AH966" s="3">
        <v>90.35</v>
      </c>
      <c r="AI966" s="3">
        <v>91.78</v>
      </c>
      <c r="AJ966" s="3">
        <v>20</v>
      </c>
      <c r="AK966" s="3">
        <v>0.12</v>
      </c>
      <c r="AL966" s="3">
        <v>4.3600000000000003</v>
      </c>
      <c r="AM966" s="3">
        <v>1.21</v>
      </c>
      <c r="AN966" s="3">
        <v>0.48</v>
      </c>
      <c r="AO966" s="3">
        <v>5.09</v>
      </c>
      <c r="AP966" s="3">
        <v>0</v>
      </c>
      <c r="AQ966" s="3">
        <v>0.12</v>
      </c>
    </row>
    <row r="967" spans="1:43">
      <c r="A967" s="2" t="s">
        <v>1351</v>
      </c>
      <c r="B967" s="3" t="s">
        <v>131</v>
      </c>
      <c r="C967" s="2">
        <v>3</v>
      </c>
      <c r="D967" s="3" t="s">
        <v>6</v>
      </c>
      <c r="E967" s="3">
        <v>1</v>
      </c>
      <c r="F967" s="3">
        <v>182</v>
      </c>
      <c r="G967" s="3">
        <v>23</v>
      </c>
      <c r="H967" s="3">
        <v>4</v>
      </c>
      <c r="I967" s="18">
        <v>10000000</v>
      </c>
      <c r="J967" s="18">
        <v>10000000</v>
      </c>
      <c r="K967" s="3">
        <v>0</v>
      </c>
      <c r="L967" s="3">
        <v>2.1978021978021976E-2</v>
      </c>
      <c r="M967">
        <v>2.8698288366986752E-2</v>
      </c>
      <c r="N967">
        <v>1.5476190476190477E-2</v>
      </c>
      <c r="O967">
        <v>0.22222222222222221</v>
      </c>
      <c r="P967">
        <v>5.263157894736842E-4</v>
      </c>
      <c r="Q967">
        <v>3.9395517777108792E-2</v>
      </c>
      <c r="R967" s="7">
        <v>0</v>
      </c>
      <c r="S967" s="7">
        <v>183056.16666666666</v>
      </c>
      <c r="T967" s="3">
        <v>1598</v>
      </c>
      <c r="U967" s="3">
        <v>37.1</v>
      </c>
      <c r="V967" s="3">
        <v>16.670000000000002</v>
      </c>
      <c r="W967" s="3">
        <v>0.51</v>
      </c>
      <c r="X967" s="3">
        <v>4.7300000000000004</v>
      </c>
      <c r="Y967" s="3">
        <v>1.18</v>
      </c>
      <c r="Z967" s="3">
        <v>0.23</v>
      </c>
      <c r="AA967" s="3">
        <v>0.06</v>
      </c>
      <c r="AB967" s="3">
        <v>0.06</v>
      </c>
      <c r="AC967" s="3">
        <v>0.23</v>
      </c>
      <c r="AD967" s="3">
        <v>50</v>
      </c>
      <c r="AE967" s="3">
        <v>0</v>
      </c>
      <c r="AF967" s="3">
        <v>0.51</v>
      </c>
      <c r="AG967" s="3">
        <v>0.68</v>
      </c>
      <c r="AH967" s="3">
        <v>94.27</v>
      </c>
      <c r="AI967" s="3">
        <v>96.13</v>
      </c>
      <c r="AJ967" s="3">
        <v>73.08</v>
      </c>
      <c r="AK967" s="3">
        <v>0</v>
      </c>
      <c r="AL967" s="3">
        <v>5.97</v>
      </c>
      <c r="AM967" s="3">
        <v>0.73</v>
      </c>
      <c r="AN967" s="3">
        <v>0.28000000000000003</v>
      </c>
      <c r="AO967" s="3">
        <v>9.52</v>
      </c>
      <c r="AP967" s="3">
        <v>0</v>
      </c>
      <c r="AQ967" s="3">
        <v>0</v>
      </c>
    </row>
    <row r="968" spans="1:43" ht="15.5">
      <c r="A968" s="2" t="s">
        <v>1352</v>
      </c>
      <c r="B968" s="3" t="s">
        <v>86</v>
      </c>
      <c r="C968" s="2">
        <v>2</v>
      </c>
      <c r="D968" s="3" t="s">
        <v>108</v>
      </c>
      <c r="E968" s="3">
        <v>1</v>
      </c>
      <c r="F968" s="3">
        <v>185</v>
      </c>
      <c r="G968" s="3">
        <v>28</v>
      </c>
      <c r="H968" s="3">
        <v>2</v>
      </c>
      <c r="I968" s="18">
        <v>24000000</v>
      </c>
      <c r="J968" s="18">
        <v>24000000</v>
      </c>
      <c r="K968" s="3">
        <v>0</v>
      </c>
      <c r="L968" s="5">
        <v>2.3809523809523808E-2</v>
      </c>
      <c r="M968">
        <v>6.6520009215993395E-2</v>
      </c>
      <c r="N968">
        <v>4.1666666666666664E-2</v>
      </c>
      <c r="O968">
        <v>0.45833333333333331</v>
      </c>
      <c r="P968">
        <v>3.2258064516129032E-4</v>
      </c>
      <c r="Q968">
        <v>8.1928981790831884E-2</v>
      </c>
      <c r="R968" s="7">
        <v>0</v>
      </c>
      <c r="S968" s="7">
        <v>231510.33333333334</v>
      </c>
      <c r="T968" s="3">
        <v>3155</v>
      </c>
      <c r="U968" s="3">
        <v>50</v>
      </c>
      <c r="V968" s="3">
        <v>11.11</v>
      </c>
      <c r="W968" s="3">
        <v>0.2</v>
      </c>
      <c r="X968" s="3">
        <v>4.82</v>
      </c>
      <c r="Y968" s="3">
        <v>1.77</v>
      </c>
      <c r="Z968" s="3">
        <v>0.23</v>
      </c>
      <c r="AA968" s="3">
        <v>0</v>
      </c>
      <c r="AB968" s="3">
        <v>0.06</v>
      </c>
      <c r="AC968" s="3">
        <v>0.77</v>
      </c>
      <c r="AD968" s="3">
        <v>33.33</v>
      </c>
      <c r="AE968" s="3">
        <v>0.03</v>
      </c>
      <c r="AF968" s="3">
        <v>0.91</v>
      </c>
      <c r="AG968" s="3">
        <v>0.68</v>
      </c>
      <c r="AH968" s="3">
        <v>89.37</v>
      </c>
      <c r="AI968" s="3">
        <v>92.42</v>
      </c>
      <c r="AJ968" s="3">
        <v>62.5</v>
      </c>
      <c r="AK968" s="3">
        <v>0.17</v>
      </c>
      <c r="AL968" s="3">
        <v>12.01</v>
      </c>
      <c r="AM968" s="3">
        <v>1.94</v>
      </c>
      <c r="AN968" s="3">
        <v>0.4</v>
      </c>
      <c r="AO968" s="3">
        <v>12.49</v>
      </c>
      <c r="AP968" s="3">
        <v>0</v>
      </c>
      <c r="AQ968" s="3">
        <v>0</v>
      </c>
    </row>
    <row r="969" spans="1:43" ht="15.5">
      <c r="A969" s="3" t="s">
        <v>158</v>
      </c>
      <c r="B969" s="3" t="s">
        <v>81</v>
      </c>
      <c r="C969" s="2">
        <v>3</v>
      </c>
      <c r="D969" s="3" t="s">
        <v>24</v>
      </c>
      <c r="E969" s="3">
        <v>1</v>
      </c>
      <c r="F969" s="3">
        <v>178</v>
      </c>
      <c r="G969" s="3">
        <v>23</v>
      </c>
      <c r="H969" s="3">
        <v>3</v>
      </c>
      <c r="I969" s="18">
        <v>7500000</v>
      </c>
      <c r="J969" s="18">
        <v>7500000</v>
      </c>
      <c r="K969" s="3">
        <v>0</v>
      </c>
      <c r="L969" s="5">
        <v>4.578754578754579E-3</v>
      </c>
      <c r="M969">
        <v>5.8028250614543808E-2</v>
      </c>
      <c r="N969">
        <v>1.9419306184012067E-2</v>
      </c>
      <c r="O969">
        <v>0.67777777777777781</v>
      </c>
      <c r="P969">
        <v>0</v>
      </c>
      <c r="Q969">
        <v>0.11505724284155482</v>
      </c>
      <c r="R969" s="7">
        <v>24363</v>
      </c>
      <c r="S969" s="7">
        <v>48688</v>
      </c>
      <c r="T969" s="3">
        <v>2171</v>
      </c>
      <c r="U969" s="3">
        <v>40</v>
      </c>
      <c r="V969" s="3">
        <v>0</v>
      </c>
      <c r="W969" s="3">
        <v>0.28999999999999998</v>
      </c>
      <c r="X969" s="3">
        <v>5.72</v>
      </c>
      <c r="Y969" s="3">
        <v>0.99</v>
      </c>
      <c r="Z969" s="3">
        <v>0.17</v>
      </c>
      <c r="AA969" s="3">
        <v>0</v>
      </c>
      <c r="AB969" s="3">
        <v>0</v>
      </c>
      <c r="AC969" s="3">
        <v>0.04</v>
      </c>
      <c r="AD969" s="3">
        <v>0</v>
      </c>
      <c r="AE969" s="3">
        <v>0</v>
      </c>
      <c r="AF969" s="3">
        <v>1.82</v>
      </c>
      <c r="AG969" s="3">
        <v>2.4</v>
      </c>
      <c r="AH969" s="3">
        <v>73.52</v>
      </c>
      <c r="AI969" s="3">
        <v>82.95</v>
      </c>
      <c r="AJ969" s="3">
        <v>38.979999999999997</v>
      </c>
      <c r="AK969" s="3">
        <v>0.17</v>
      </c>
      <c r="AL969" s="3">
        <v>5.72</v>
      </c>
      <c r="AM969" s="3">
        <v>1.91</v>
      </c>
      <c r="AN969" s="3">
        <v>0.5</v>
      </c>
      <c r="AO969" s="3">
        <v>8.75</v>
      </c>
      <c r="AP969" s="3">
        <v>0.04</v>
      </c>
      <c r="AQ969" s="3">
        <v>0</v>
      </c>
    </row>
    <row r="970" spans="1:43">
      <c r="A970" s="2" t="s">
        <v>1355</v>
      </c>
      <c r="B970" s="3" t="s">
        <v>107</v>
      </c>
      <c r="C970" s="2">
        <v>3</v>
      </c>
      <c r="D970" s="3" t="s">
        <v>9</v>
      </c>
      <c r="E970" s="3">
        <v>1</v>
      </c>
      <c r="F970" s="3">
        <v>191</v>
      </c>
      <c r="G970" s="3">
        <v>29</v>
      </c>
      <c r="H970" s="3">
        <v>2</v>
      </c>
      <c r="I970" s="20">
        <v>3000000</v>
      </c>
      <c r="J970" s="20">
        <v>3000000</v>
      </c>
      <c r="K970" s="3">
        <v>0</v>
      </c>
      <c r="L970" s="3">
        <v>1.0989010989010988E-2</v>
      </c>
      <c r="M970">
        <v>9.143673421303386E-2</v>
      </c>
      <c r="N970">
        <v>3.1818181818181815E-2</v>
      </c>
      <c r="O970">
        <v>1</v>
      </c>
      <c r="P970">
        <v>0</v>
      </c>
      <c r="Q970">
        <v>0.17784374616994897</v>
      </c>
      <c r="R970" s="7">
        <v>0</v>
      </c>
      <c r="S970" s="7"/>
      <c r="T970" s="3">
        <v>1196</v>
      </c>
      <c r="U970" s="3">
        <v>56.9</v>
      </c>
      <c r="V970" s="3">
        <v>50</v>
      </c>
      <c r="W970" s="3">
        <v>0.6</v>
      </c>
      <c r="X970" s="3">
        <v>6.32</v>
      </c>
      <c r="Y970" s="3">
        <v>0.45</v>
      </c>
      <c r="Z970" s="3">
        <v>0.15</v>
      </c>
      <c r="AA970" s="3">
        <v>0</v>
      </c>
      <c r="AB970" s="3">
        <v>0</v>
      </c>
      <c r="AC970" s="3">
        <v>0.23</v>
      </c>
      <c r="AD970" s="3">
        <v>33.33</v>
      </c>
      <c r="AE970" s="3">
        <v>0</v>
      </c>
      <c r="AF970" s="3">
        <v>0.38</v>
      </c>
      <c r="AG970" s="3">
        <v>0.23</v>
      </c>
      <c r="AH970" s="3">
        <v>80.56</v>
      </c>
      <c r="AI970" s="3">
        <v>86.91</v>
      </c>
      <c r="AJ970" s="3">
        <v>57.89</v>
      </c>
      <c r="AK970" s="3">
        <v>0</v>
      </c>
      <c r="AL970" s="3">
        <v>4.59</v>
      </c>
      <c r="AM970" s="3">
        <v>0.53</v>
      </c>
      <c r="AN970" s="3">
        <v>0.08</v>
      </c>
      <c r="AO970" s="3">
        <v>7.83</v>
      </c>
      <c r="AP970" s="3">
        <v>0</v>
      </c>
      <c r="AQ970" s="3">
        <v>0</v>
      </c>
    </row>
    <row r="971" spans="1:43">
      <c r="A971" s="3" t="s">
        <v>139</v>
      </c>
      <c r="B971" s="3" t="s">
        <v>133</v>
      </c>
      <c r="C971" s="2">
        <v>3</v>
      </c>
      <c r="D971" s="3" t="s">
        <v>24</v>
      </c>
      <c r="E971" s="3">
        <v>1</v>
      </c>
      <c r="F971" s="3">
        <v>175</v>
      </c>
      <c r="G971" s="3">
        <v>28</v>
      </c>
      <c r="H971" s="3">
        <v>3</v>
      </c>
      <c r="I971" s="20">
        <v>8000000</v>
      </c>
      <c r="J971" s="20">
        <v>8000000</v>
      </c>
      <c r="K971" s="3">
        <v>0</v>
      </c>
      <c r="L971" s="3">
        <v>1.0989010989010988E-2</v>
      </c>
      <c r="M971">
        <v>0.12119296194707418</v>
      </c>
      <c r="N971">
        <v>4.5021645021645018E-2</v>
      </c>
      <c r="O971">
        <v>0.72222222222222221</v>
      </c>
      <c r="P971">
        <v>0</v>
      </c>
      <c r="Q971">
        <v>0.18019614862345271</v>
      </c>
      <c r="R971" s="7">
        <v>413696</v>
      </c>
      <c r="S971" s="7"/>
      <c r="T971" s="3">
        <v>2322</v>
      </c>
      <c r="U971" s="3">
        <v>40.32</v>
      </c>
      <c r="V971" s="3">
        <v>28.57</v>
      </c>
      <c r="W971" s="3">
        <v>0.27</v>
      </c>
      <c r="X971" s="3">
        <v>5</v>
      </c>
      <c r="Y971" s="3">
        <v>1.0900000000000001</v>
      </c>
      <c r="Z971" s="3">
        <v>0.16</v>
      </c>
      <c r="AA971" s="3">
        <v>0</v>
      </c>
      <c r="AB971" s="3">
        <v>0</v>
      </c>
      <c r="AC971" s="3">
        <v>0.31</v>
      </c>
      <c r="AD971" s="3">
        <v>12.5</v>
      </c>
      <c r="AE971" s="3">
        <v>0.04</v>
      </c>
      <c r="AF971" s="3">
        <v>1.43</v>
      </c>
      <c r="AG971" s="3">
        <v>1.47</v>
      </c>
      <c r="AH971" s="3">
        <v>82.62</v>
      </c>
      <c r="AI971" s="3">
        <v>88.02</v>
      </c>
      <c r="AJ971" s="3">
        <v>51.89</v>
      </c>
      <c r="AK971" s="3">
        <v>0.31</v>
      </c>
      <c r="AL971" s="3">
        <v>4.03</v>
      </c>
      <c r="AM971" s="3">
        <v>1.59</v>
      </c>
      <c r="AN971" s="3">
        <v>0.35</v>
      </c>
      <c r="AO971" s="3">
        <v>7.71</v>
      </c>
      <c r="AP971" s="3">
        <v>0</v>
      </c>
      <c r="AQ971" s="3">
        <v>0</v>
      </c>
    </row>
    <row r="972" spans="1:43">
      <c r="A972" s="2" t="s">
        <v>1356</v>
      </c>
      <c r="B972" s="3" t="s">
        <v>65</v>
      </c>
      <c r="C972" s="2">
        <v>1</v>
      </c>
      <c r="D972" s="3" t="s">
        <v>45</v>
      </c>
      <c r="E972" s="3">
        <v>1</v>
      </c>
      <c r="F972" s="3">
        <v>184</v>
      </c>
      <c r="G972" s="3">
        <v>22</v>
      </c>
      <c r="H972" s="3">
        <v>3</v>
      </c>
      <c r="I972" s="18">
        <v>15000000</v>
      </c>
      <c r="J972" s="18">
        <v>15000000</v>
      </c>
      <c r="K972" s="3">
        <v>0</v>
      </c>
      <c r="L972" s="6">
        <v>1.9071837253655433E-3</v>
      </c>
      <c r="M972">
        <v>4.7906248201083218E-2</v>
      </c>
      <c r="N972">
        <v>3.0776515151515152E-2</v>
      </c>
      <c r="O972">
        <v>0.375</v>
      </c>
      <c r="P972">
        <v>0</v>
      </c>
      <c r="Q972">
        <v>6.2251671727786076E-2</v>
      </c>
      <c r="R972" s="7">
        <v>0</v>
      </c>
      <c r="S972" s="7">
        <v>25416</v>
      </c>
      <c r="T972" s="3">
        <v>1600</v>
      </c>
      <c r="U972" s="3">
        <v>39.659999999999997</v>
      </c>
      <c r="V972" s="3">
        <v>28.57</v>
      </c>
      <c r="W972" s="3">
        <v>0.06</v>
      </c>
      <c r="X972" s="3">
        <v>2.48</v>
      </c>
      <c r="Y972" s="3">
        <v>0.73</v>
      </c>
      <c r="Z972" s="3">
        <v>0.11</v>
      </c>
      <c r="AA972" s="3">
        <v>0</v>
      </c>
      <c r="AB972" s="3">
        <v>0.51</v>
      </c>
      <c r="AC972" s="3">
        <v>1.91</v>
      </c>
      <c r="AD972" s="3">
        <v>47.06</v>
      </c>
      <c r="AE972" s="3">
        <v>0</v>
      </c>
      <c r="AF972" s="3">
        <v>0.84</v>
      </c>
      <c r="AG972" s="3">
        <v>1.29</v>
      </c>
      <c r="AH972" s="3">
        <v>85.77</v>
      </c>
      <c r="AI972" s="3">
        <v>88.56</v>
      </c>
      <c r="AJ972" s="3">
        <v>40</v>
      </c>
      <c r="AK972" s="3">
        <v>0.56000000000000005</v>
      </c>
      <c r="AL972" s="3">
        <v>2.76</v>
      </c>
      <c r="AM972" s="3">
        <v>2.0299999999999998</v>
      </c>
      <c r="AN972" s="3">
        <v>0.9</v>
      </c>
      <c r="AO972" s="3">
        <v>3.83</v>
      </c>
      <c r="AP972" s="3">
        <v>0.28000000000000003</v>
      </c>
      <c r="AQ972" s="3">
        <v>0.17</v>
      </c>
    </row>
    <row r="973" spans="1:43" ht="15.5">
      <c r="A973" s="2" t="s">
        <v>1357</v>
      </c>
      <c r="B973" s="3" t="s">
        <v>185</v>
      </c>
      <c r="C973" s="2">
        <v>2</v>
      </c>
      <c r="D973" s="3" t="s">
        <v>13</v>
      </c>
      <c r="E973" s="3">
        <v>1</v>
      </c>
      <c r="F973" s="3">
        <v>180</v>
      </c>
      <c r="G973" s="3">
        <v>29</v>
      </c>
      <c r="H973" s="3">
        <v>3</v>
      </c>
      <c r="I973" s="18">
        <v>1500000</v>
      </c>
      <c r="J973" s="18">
        <v>1500000</v>
      </c>
      <c r="K973" s="3">
        <v>0</v>
      </c>
      <c r="L973" s="5">
        <v>3.968253968253968E-3</v>
      </c>
      <c r="M973">
        <v>8.6666024579347429E-3</v>
      </c>
      <c r="N973">
        <v>4.1666666666666666E-3</v>
      </c>
      <c r="O973">
        <v>8.3333333333333329E-2</v>
      </c>
      <c r="P973">
        <v>0</v>
      </c>
      <c r="Q973">
        <v>1.3719625671125377E-2</v>
      </c>
      <c r="R973" s="7">
        <v>0</v>
      </c>
      <c r="S973" s="7">
        <v>76294</v>
      </c>
      <c r="T973" s="3">
        <v>1574</v>
      </c>
      <c r="U973" s="3">
        <v>47.76</v>
      </c>
      <c r="V973" s="3">
        <v>37.5</v>
      </c>
      <c r="W973" s="3">
        <v>0.23</v>
      </c>
      <c r="X973" s="3">
        <v>4.97</v>
      </c>
      <c r="Y973" s="3">
        <v>1.32</v>
      </c>
      <c r="Z973" s="3">
        <v>0.28999999999999998</v>
      </c>
      <c r="AA973" s="3">
        <v>0</v>
      </c>
      <c r="AB973" s="3">
        <v>0.06</v>
      </c>
      <c r="AC973" s="3">
        <v>0.63</v>
      </c>
      <c r="AD973" s="3">
        <v>45.45</v>
      </c>
      <c r="AE973" s="3">
        <v>0</v>
      </c>
      <c r="AF973" s="3">
        <v>0.69</v>
      </c>
      <c r="AG973" s="3">
        <v>2.63</v>
      </c>
      <c r="AH973" s="3">
        <v>77.95</v>
      </c>
      <c r="AI973" s="3">
        <v>84.06</v>
      </c>
      <c r="AJ973" s="3">
        <v>36.11</v>
      </c>
      <c r="AK973" s="3">
        <v>0.06</v>
      </c>
      <c r="AL973" s="3">
        <v>3.09</v>
      </c>
      <c r="AM973" s="3">
        <v>0.91</v>
      </c>
      <c r="AN973" s="3">
        <v>0.69</v>
      </c>
      <c r="AO973" s="3">
        <v>3.26</v>
      </c>
      <c r="AP973" s="3">
        <v>0</v>
      </c>
      <c r="AQ973" s="3">
        <v>0</v>
      </c>
    </row>
    <row r="974" spans="1:43">
      <c r="A974" s="2" t="s">
        <v>1359</v>
      </c>
      <c r="B974" s="3" t="s">
        <v>99</v>
      </c>
      <c r="C974" s="2">
        <v>3</v>
      </c>
      <c r="D974" s="3" t="s">
        <v>13</v>
      </c>
      <c r="E974" s="3">
        <v>0</v>
      </c>
      <c r="F974" s="3">
        <v>181</v>
      </c>
      <c r="G974" s="3">
        <v>27</v>
      </c>
      <c r="H974" s="3">
        <v>4</v>
      </c>
      <c r="I974" s="20">
        <v>10000000</v>
      </c>
      <c r="J974" s="20">
        <v>10000000</v>
      </c>
      <c r="K974" s="3">
        <v>0</v>
      </c>
      <c r="L974" s="3">
        <v>3.2967032967032968E-2</v>
      </c>
      <c r="M974">
        <v>4.7477380647851057E-3</v>
      </c>
      <c r="N974">
        <v>1.9596416655240185E-3</v>
      </c>
      <c r="O974">
        <v>3.5714285714285712E-2</v>
      </c>
      <c r="P974">
        <v>0</v>
      </c>
      <c r="Q974">
        <v>7.8937124856683135E-3</v>
      </c>
      <c r="R974" s="7">
        <v>0</v>
      </c>
      <c r="S974" s="7"/>
      <c r="T974" s="3">
        <v>2017</v>
      </c>
      <c r="U974" s="3">
        <v>24.32</v>
      </c>
      <c r="V974" s="3">
        <v>0</v>
      </c>
      <c r="W974" s="3">
        <v>0.04</v>
      </c>
      <c r="X974" s="3">
        <v>3.66</v>
      </c>
      <c r="Y974" s="3">
        <v>1.03</v>
      </c>
      <c r="Z974" s="3">
        <v>0.18</v>
      </c>
      <c r="AA974" s="3">
        <v>0</v>
      </c>
      <c r="AB974" s="3">
        <v>0.04</v>
      </c>
      <c r="AC974" s="3">
        <v>0.49</v>
      </c>
      <c r="AD974" s="3">
        <v>18.18</v>
      </c>
      <c r="AE974" s="3">
        <v>0.09</v>
      </c>
      <c r="AF974" s="3">
        <v>3.66</v>
      </c>
      <c r="AG974" s="3">
        <v>1.25</v>
      </c>
      <c r="AH974" s="3">
        <v>78.55</v>
      </c>
      <c r="AI974" s="3">
        <v>88.69</v>
      </c>
      <c r="AJ974" s="3">
        <v>50</v>
      </c>
      <c r="AK974" s="3">
        <v>0.27</v>
      </c>
      <c r="AL974" s="3">
        <v>5.71</v>
      </c>
      <c r="AM974" s="3">
        <v>3.08</v>
      </c>
      <c r="AN974" s="3">
        <v>0.22</v>
      </c>
      <c r="AO974" s="3">
        <v>10.44</v>
      </c>
      <c r="AP974" s="3">
        <v>1.03</v>
      </c>
      <c r="AQ974" s="3">
        <v>2.14</v>
      </c>
    </row>
    <row r="975" spans="1:43">
      <c r="A975" s="2" t="s">
        <v>1360</v>
      </c>
      <c r="B975" s="3" t="s">
        <v>155</v>
      </c>
      <c r="C975" s="2">
        <v>3</v>
      </c>
      <c r="D975" s="3" t="s">
        <v>108</v>
      </c>
      <c r="E975" s="3">
        <v>0</v>
      </c>
      <c r="F975" s="3">
        <v>186</v>
      </c>
      <c r="G975" s="3">
        <v>28</v>
      </c>
      <c r="H975" s="3">
        <v>2</v>
      </c>
      <c r="I975" s="20">
        <v>2500000</v>
      </c>
      <c r="J975" s="20">
        <v>2500000</v>
      </c>
      <c r="K975" s="3">
        <v>0</v>
      </c>
      <c r="L975" s="3">
        <v>7.326007326007326E-3</v>
      </c>
      <c r="M975">
        <v>4.5822123969425005E-2</v>
      </c>
      <c r="N975">
        <v>3.3008658008658008E-2</v>
      </c>
      <c r="O975">
        <v>0.19047619047619047</v>
      </c>
      <c r="P975">
        <v>0</v>
      </c>
      <c r="Q975">
        <v>4.1134450599336361E-2</v>
      </c>
      <c r="R975" s="7">
        <v>6814</v>
      </c>
      <c r="S975" s="7"/>
      <c r="T975" s="3">
        <v>1026</v>
      </c>
      <c r="U975" s="3">
        <v>58.33</v>
      </c>
      <c r="V975" s="3">
        <v>42.86</v>
      </c>
      <c r="W975" s="3">
        <v>0.09</v>
      </c>
      <c r="X975" s="3">
        <v>4.21</v>
      </c>
      <c r="Y975" s="3">
        <v>1.49</v>
      </c>
      <c r="Z975" s="3">
        <v>0.53</v>
      </c>
      <c r="AA975" s="3">
        <v>0.09</v>
      </c>
      <c r="AB975" s="3">
        <v>0</v>
      </c>
      <c r="AC975" s="3">
        <v>0</v>
      </c>
      <c r="AD975" s="3">
        <v>0</v>
      </c>
      <c r="AE975" s="3">
        <v>0</v>
      </c>
      <c r="AF975" s="3">
        <v>1.75</v>
      </c>
      <c r="AG975" s="3">
        <v>3.25</v>
      </c>
      <c r="AH975" s="3">
        <v>84.85</v>
      </c>
      <c r="AI975" s="3">
        <v>90.8</v>
      </c>
      <c r="AJ975" s="3">
        <v>52.94</v>
      </c>
      <c r="AK975" s="3">
        <v>0.18</v>
      </c>
      <c r="AL975" s="3">
        <v>0.96</v>
      </c>
      <c r="AM975" s="3">
        <v>1.05</v>
      </c>
      <c r="AN975" s="3">
        <v>0.09</v>
      </c>
      <c r="AO975" s="3">
        <v>3.95</v>
      </c>
      <c r="AP975" s="3">
        <v>0</v>
      </c>
      <c r="AQ975" s="3">
        <v>0</v>
      </c>
    </row>
    <row r="976" spans="1:43">
      <c r="A976" s="2" t="s">
        <v>1362</v>
      </c>
      <c r="B976" s="3" t="s">
        <v>26</v>
      </c>
      <c r="C976" s="2">
        <v>3</v>
      </c>
      <c r="D976" s="3" t="s">
        <v>39</v>
      </c>
      <c r="E976" s="3">
        <v>1</v>
      </c>
      <c r="F976" s="3">
        <v>180</v>
      </c>
      <c r="G976" s="3">
        <v>28</v>
      </c>
      <c r="H976" s="3">
        <v>2</v>
      </c>
      <c r="I976" s="20">
        <v>15000000</v>
      </c>
      <c r="J976" s="20">
        <v>15000000</v>
      </c>
      <c r="K976" s="3">
        <v>0</v>
      </c>
      <c r="L976" s="3">
        <v>2.1978021978021976E-2</v>
      </c>
      <c r="M976">
        <v>0.12234139941061227</v>
      </c>
      <c r="N976">
        <v>0.1111111111111111</v>
      </c>
      <c r="O976">
        <v>0.36734693877551022</v>
      </c>
      <c r="P976">
        <v>0.04</v>
      </c>
      <c r="Q976">
        <v>6.1569870304500986E-2</v>
      </c>
      <c r="R976" s="7">
        <v>0</v>
      </c>
      <c r="S976" s="7"/>
      <c r="T976" s="3">
        <v>2788</v>
      </c>
      <c r="U976" s="3">
        <v>43.33</v>
      </c>
      <c r="V976" s="3">
        <v>22.22</v>
      </c>
      <c r="W976" s="3">
        <v>0.48</v>
      </c>
      <c r="X976" s="3">
        <v>4.71</v>
      </c>
      <c r="Y976" s="3">
        <v>0.87</v>
      </c>
      <c r="Z976" s="3">
        <v>0.06</v>
      </c>
      <c r="AA976" s="3">
        <v>0</v>
      </c>
      <c r="AB976" s="3">
        <v>0.03</v>
      </c>
      <c r="AC976" s="3">
        <v>0.26</v>
      </c>
      <c r="AD976" s="3">
        <v>37.5</v>
      </c>
      <c r="AE976" s="3">
        <v>0</v>
      </c>
      <c r="AF976" s="3">
        <v>0.1</v>
      </c>
      <c r="AG976" s="3">
        <v>0.48</v>
      </c>
      <c r="AH976" s="3">
        <v>92.14</v>
      </c>
      <c r="AI976" s="3">
        <v>95.01</v>
      </c>
      <c r="AJ976" s="3">
        <v>57.69</v>
      </c>
      <c r="AK976" s="3">
        <v>0.03</v>
      </c>
      <c r="AL976" s="3">
        <v>5.26</v>
      </c>
      <c r="AM976" s="3">
        <v>0.36</v>
      </c>
      <c r="AN976" s="3">
        <v>0.23</v>
      </c>
      <c r="AO976" s="3">
        <v>8.65</v>
      </c>
      <c r="AP976" s="3">
        <v>0</v>
      </c>
      <c r="AQ976" s="3">
        <v>0</v>
      </c>
    </row>
    <row r="977" spans="1:43" ht="15.5">
      <c r="A977" s="2" t="s">
        <v>1363</v>
      </c>
      <c r="B977" s="3" t="s">
        <v>194</v>
      </c>
      <c r="C977" s="2">
        <v>3</v>
      </c>
      <c r="D977" s="3" t="s">
        <v>161</v>
      </c>
      <c r="E977" s="3">
        <v>1</v>
      </c>
      <c r="F977" s="3">
        <v>196</v>
      </c>
      <c r="G977" s="3">
        <v>28</v>
      </c>
      <c r="H977" s="3">
        <v>1</v>
      </c>
      <c r="I977" s="18">
        <v>1750000</v>
      </c>
      <c r="J977" s="18">
        <v>1750000</v>
      </c>
      <c r="K977" s="3">
        <v>0</v>
      </c>
      <c r="L977" s="5">
        <v>2.747252747252747E-3</v>
      </c>
      <c r="M977">
        <v>8.5315489411781367E-2</v>
      </c>
      <c r="N977">
        <v>5.808080808080808E-2</v>
      </c>
      <c r="O977">
        <v>0.27272727272727271</v>
      </c>
      <c r="P977">
        <v>3.2258064516129032E-4</v>
      </c>
      <c r="Q977">
        <v>7.6220337338354496E-2</v>
      </c>
      <c r="R977" s="7">
        <v>44800</v>
      </c>
      <c r="S977" s="7">
        <v>427573</v>
      </c>
      <c r="T977" s="3">
        <v>2635</v>
      </c>
      <c r="U977" s="3">
        <v>51.61</v>
      </c>
      <c r="V977" s="3">
        <v>25</v>
      </c>
      <c r="W977" s="3">
        <v>0.51</v>
      </c>
      <c r="X977" s="3">
        <v>6.15</v>
      </c>
      <c r="Y977" s="3">
        <v>0.96</v>
      </c>
      <c r="Z977" s="3">
        <v>0.24</v>
      </c>
      <c r="AA977" s="3">
        <v>0.03</v>
      </c>
      <c r="AB977" s="3">
        <v>7.0000000000000007E-2</v>
      </c>
      <c r="AC977" s="3">
        <v>0.51</v>
      </c>
      <c r="AD977" s="3">
        <v>53.33</v>
      </c>
      <c r="AE977" s="3">
        <v>0.03</v>
      </c>
      <c r="AF977" s="3">
        <v>0.03</v>
      </c>
      <c r="AG977" s="3">
        <v>0.17</v>
      </c>
      <c r="AH977" s="3">
        <v>90.46</v>
      </c>
      <c r="AI977" s="3">
        <v>94.88</v>
      </c>
      <c r="AJ977" s="3">
        <v>58.56</v>
      </c>
      <c r="AK977" s="3">
        <v>7.0000000000000007E-2</v>
      </c>
      <c r="AL977" s="3">
        <v>2.4300000000000002</v>
      </c>
      <c r="AM977" s="3">
        <v>0.14000000000000001</v>
      </c>
      <c r="AN977" s="3">
        <v>0.27</v>
      </c>
      <c r="AO977" s="3">
        <v>4.17</v>
      </c>
      <c r="AP977" s="3">
        <v>7.0000000000000007E-2</v>
      </c>
      <c r="AQ977" s="3">
        <v>0</v>
      </c>
    </row>
    <row r="978" spans="1:43">
      <c r="A978" s="3" t="s">
        <v>384</v>
      </c>
      <c r="B978" s="3" t="s">
        <v>50</v>
      </c>
      <c r="C978" s="2">
        <v>1</v>
      </c>
      <c r="D978" s="3" t="s">
        <v>6</v>
      </c>
      <c r="E978" s="3">
        <v>1</v>
      </c>
      <c r="F978" s="3">
        <v>184</v>
      </c>
      <c r="G978" s="3">
        <v>20</v>
      </c>
      <c r="H978" s="3">
        <v>4</v>
      </c>
      <c r="I978" s="18">
        <v>15000000</v>
      </c>
      <c r="J978" s="18">
        <v>15000000</v>
      </c>
      <c r="K978" s="3">
        <v>0</v>
      </c>
      <c r="L978" s="6">
        <v>3.1786395422759056E-3</v>
      </c>
      <c r="M978">
        <v>2.2620151082390912E-2</v>
      </c>
      <c r="N978">
        <v>0</v>
      </c>
      <c r="O978">
        <v>0.2857142857142857</v>
      </c>
      <c r="P978">
        <v>0</v>
      </c>
      <c r="Q978">
        <v>5.9492132316214343E-2</v>
      </c>
      <c r="R978" s="7">
        <v>0</v>
      </c>
      <c r="S978" s="7">
        <v>9223.818181818182</v>
      </c>
      <c r="T978" s="3">
        <v>915</v>
      </c>
      <c r="U978" s="3">
        <v>28.26</v>
      </c>
      <c r="V978" s="3">
        <v>33.33</v>
      </c>
      <c r="W978" s="3">
        <v>0.1</v>
      </c>
      <c r="X978" s="3">
        <v>2.0699999999999998</v>
      </c>
      <c r="Y978" s="3">
        <v>3.05</v>
      </c>
      <c r="Z978" s="3">
        <v>0.1</v>
      </c>
      <c r="AA978" s="3">
        <v>0</v>
      </c>
      <c r="AB978" s="3">
        <v>0.2</v>
      </c>
      <c r="AC978" s="3">
        <v>3.44</v>
      </c>
      <c r="AD978" s="3">
        <v>40</v>
      </c>
      <c r="AE978" s="3">
        <v>0</v>
      </c>
      <c r="AF978" s="3">
        <v>1.38</v>
      </c>
      <c r="AG978" s="3">
        <v>4.72</v>
      </c>
      <c r="AH978" s="3">
        <v>72.52</v>
      </c>
      <c r="AI978" s="3">
        <v>77.39</v>
      </c>
      <c r="AJ978" s="3">
        <v>63.64</v>
      </c>
      <c r="AK978" s="3">
        <v>0.39</v>
      </c>
      <c r="AL978" s="3">
        <v>3.15</v>
      </c>
      <c r="AM978" s="3">
        <v>1.97</v>
      </c>
      <c r="AN978" s="3">
        <v>1.08</v>
      </c>
      <c r="AO978" s="3">
        <v>3.64</v>
      </c>
      <c r="AP978" s="3">
        <v>0</v>
      </c>
      <c r="AQ978" s="3">
        <v>0</v>
      </c>
    </row>
    <row r="979" spans="1:43">
      <c r="A979" s="2" t="s">
        <v>1364</v>
      </c>
      <c r="B979" s="3" t="s">
        <v>99</v>
      </c>
      <c r="C979" s="2">
        <v>1</v>
      </c>
      <c r="D979" s="3" t="s">
        <v>134</v>
      </c>
      <c r="E979" s="3">
        <v>1</v>
      </c>
      <c r="F979" s="3">
        <v>181</v>
      </c>
      <c r="G979" s="3">
        <v>28</v>
      </c>
      <c r="H979" s="3">
        <v>2</v>
      </c>
      <c r="I979" s="18">
        <v>3500000</v>
      </c>
      <c r="J979" s="18">
        <v>3500000</v>
      </c>
      <c r="K979" s="3">
        <v>0</v>
      </c>
      <c r="L979" s="6">
        <v>1.9071837253655433E-3</v>
      </c>
      <c r="M979">
        <v>1.2781263340257976E-2</v>
      </c>
      <c r="N979">
        <v>6.8573667711598757E-3</v>
      </c>
      <c r="O979">
        <v>8.3333333333333329E-2</v>
      </c>
      <c r="P979">
        <v>1.9230769230769231E-4</v>
      </c>
      <c r="Q979">
        <v>1.7444660583749275E-2</v>
      </c>
      <c r="R979" s="7">
        <v>0</v>
      </c>
      <c r="S979" s="7">
        <v>34125</v>
      </c>
      <c r="T979" s="3">
        <v>995</v>
      </c>
      <c r="U979" s="3">
        <v>57.83</v>
      </c>
      <c r="V979" s="3">
        <v>37.5</v>
      </c>
      <c r="W979" s="3">
        <v>0.09</v>
      </c>
      <c r="X979" s="3">
        <v>3.89</v>
      </c>
      <c r="Y979" s="3">
        <v>1.81</v>
      </c>
      <c r="Z979" s="3">
        <v>0.27</v>
      </c>
      <c r="AA979" s="3">
        <v>0</v>
      </c>
      <c r="AB979" s="3">
        <v>0.18</v>
      </c>
      <c r="AC979" s="3">
        <v>1.63</v>
      </c>
      <c r="AD979" s="3">
        <v>50</v>
      </c>
      <c r="AE979" s="3">
        <v>0</v>
      </c>
      <c r="AF979" s="3">
        <v>2.35</v>
      </c>
      <c r="AG979" s="3">
        <v>4.34</v>
      </c>
      <c r="AH979" s="3">
        <v>74.45</v>
      </c>
      <c r="AI979" s="3">
        <v>80.290000000000006</v>
      </c>
      <c r="AJ979" s="3">
        <v>42.86</v>
      </c>
      <c r="AK979" s="3">
        <v>0.54</v>
      </c>
      <c r="AL979" s="3">
        <v>3.17</v>
      </c>
      <c r="AM979" s="3">
        <v>2.8</v>
      </c>
      <c r="AN979" s="3">
        <v>0.72</v>
      </c>
      <c r="AO979" s="3">
        <v>3.98</v>
      </c>
      <c r="AP979" s="3">
        <v>0</v>
      </c>
      <c r="AQ979" s="3">
        <v>0</v>
      </c>
    </row>
    <row r="980" spans="1:43" ht="15.5">
      <c r="A980" s="2" t="s">
        <v>1365</v>
      </c>
      <c r="B980" s="3" t="s">
        <v>82</v>
      </c>
      <c r="C980" s="2">
        <v>3</v>
      </c>
      <c r="D980" s="3" t="s">
        <v>125</v>
      </c>
      <c r="E980" s="3">
        <v>0</v>
      </c>
      <c r="F980" s="3">
        <v>184</v>
      </c>
      <c r="G980" s="3">
        <v>21</v>
      </c>
      <c r="H980" s="3">
        <v>4</v>
      </c>
      <c r="I980" s="20">
        <v>3000000</v>
      </c>
      <c r="J980" s="20">
        <v>3000000</v>
      </c>
      <c r="K980" s="3">
        <v>0</v>
      </c>
      <c r="L980" s="5">
        <v>3.663003663003663E-3</v>
      </c>
      <c r="M980">
        <v>4.0002019224584717E-3</v>
      </c>
      <c r="N980">
        <v>2.48015873015873E-3</v>
      </c>
      <c r="O980">
        <v>2.0350020350020353E-2</v>
      </c>
      <c r="P980">
        <v>0</v>
      </c>
      <c r="Q980">
        <v>4.518027292313178E-3</v>
      </c>
      <c r="R980" s="7">
        <v>0</v>
      </c>
      <c r="S980" s="7"/>
      <c r="T980" s="3">
        <v>1061</v>
      </c>
      <c r="U980" s="3">
        <v>44.21</v>
      </c>
      <c r="V980" s="3">
        <v>0</v>
      </c>
      <c r="W980" s="3">
        <v>0.08</v>
      </c>
      <c r="X980" s="3">
        <v>6.19</v>
      </c>
      <c r="Y980" s="3">
        <v>1.27</v>
      </c>
      <c r="Z980" s="3">
        <v>0.42</v>
      </c>
      <c r="AA980" s="3">
        <v>0.08</v>
      </c>
      <c r="AB980" s="3">
        <v>0</v>
      </c>
      <c r="AC980" s="3">
        <v>0.42</v>
      </c>
      <c r="AD980" s="3">
        <v>40</v>
      </c>
      <c r="AE980" s="3">
        <v>0.08</v>
      </c>
      <c r="AF980" s="3">
        <v>1.95</v>
      </c>
      <c r="AG980" s="3">
        <v>3.14</v>
      </c>
      <c r="AH980" s="3">
        <v>63.02</v>
      </c>
      <c r="AI980" s="3">
        <v>71.260000000000005</v>
      </c>
      <c r="AJ980" s="3">
        <v>25</v>
      </c>
      <c r="AK980" s="3">
        <v>0.25</v>
      </c>
      <c r="AL980" s="3">
        <v>4.16</v>
      </c>
      <c r="AM980" s="3">
        <v>1.78</v>
      </c>
      <c r="AN980" s="3">
        <v>0.59</v>
      </c>
      <c r="AO980" s="3">
        <v>6.11</v>
      </c>
      <c r="AP980" s="3">
        <v>0</v>
      </c>
      <c r="AQ980" s="3">
        <v>0</v>
      </c>
    </row>
    <row r="981" spans="1:43" ht="15.5">
      <c r="A981" s="2" t="s">
        <v>1366</v>
      </c>
      <c r="B981" s="3" t="s">
        <v>197</v>
      </c>
      <c r="C981" s="2">
        <v>2</v>
      </c>
      <c r="D981" s="3" t="s">
        <v>45</v>
      </c>
      <c r="E981" s="3">
        <v>1</v>
      </c>
      <c r="F981" s="3">
        <v>190</v>
      </c>
      <c r="G981" s="3">
        <v>36</v>
      </c>
      <c r="H981" s="3">
        <v>1</v>
      </c>
      <c r="I981" s="20">
        <v>250000</v>
      </c>
      <c r="J981" s="20">
        <v>250000</v>
      </c>
      <c r="K981" s="3">
        <v>0</v>
      </c>
      <c r="L981" s="5">
        <v>3.968253968253968E-3</v>
      </c>
      <c r="M981">
        <v>5.5499633241004633E-2</v>
      </c>
      <c r="N981">
        <v>1.9988344988344986E-3</v>
      </c>
      <c r="O981">
        <v>0.54166666666666663</v>
      </c>
      <c r="P981">
        <v>0</v>
      </c>
      <c r="Q981">
        <v>0.11284259984538748</v>
      </c>
      <c r="R981" s="7"/>
      <c r="S981" s="7">
        <v>26585</v>
      </c>
      <c r="T981" s="3">
        <v>1173</v>
      </c>
      <c r="U981" s="3">
        <v>41.41</v>
      </c>
      <c r="V981" s="3">
        <v>50</v>
      </c>
      <c r="W981" s="3">
        <v>0</v>
      </c>
      <c r="X981" s="3">
        <v>1.69</v>
      </c>
      <c r="Y981" s="3">
        <v>0.84</v>
      </c>
      <c r="Z981" s="3">
        <v>0.08</v>
      </c>
      <c r="AA981" s="3">
        <v>0</v>
      </c>
      <c r="AB981" s="3">
        <v>0.08</v>
      </c>
      <c r="AC981" s="3">
        <v>0.92</v>
      </c>
      <c r="AD981" s="3">
        <v>41.67</v>
      </c>
      <c r="AE981" s="3">
        <v>0</v>
      </c>
      <c r="AF981" s="3">
        <v>0.38</v>
      </c>
      <c r="AG981" s="3">
        <v>0.84</v>
      </c>
      <c r="AH981" s="3">
        <v>77.430000000000007</v>
      </c>
      <c r="AI981" s="3">
        <v>80.78</v>
      </c>
      <c r="AJ981" s="3">
        <v>49.09</v>
      </c>
      <c r="AK981" s="3">
        <v>0.15</v>
      </c>
      <c r="AL981" s="3">
        <v>7.44</v>
      </c>
      <c r="AM981" s="3">
        <v>2.23</v>
      </c>
      <c r="AN981" s="3">
        <v>1.53</v>
      </c>
      <c r="AO981" s="3">
        <v>6.6</v>
      </c>
      <c r="AP981" s="3">
        <v>0</v>
      </c>
      <c r="AQ981" s="3">
        <v>0</v>
      </c>
    </row>
    <row r="982" spans="1:43">
      <c r="A982" s="2" t="s">
        <v>1367</v>
      </c>
      <c r="B982" s="3" t="s">
        <v>146</v>
      </c>
      <c r="C982" s="2">
        <v>1</v>
      </c>
      <c r="D982" s="3" t="s">
        <v>45</v>
      </c>
      <c r="E982" s="3">
        <v>1</v>
      </c>
      <c r="F982" s="3">
        <v>170</v>
      </c>
      <c r="G982" s="3">
        <v>22</v>
      </c>
      <c r="H982" s="3">
        <v>3</v>
      </c>
      <c r="I982" s="20">
        <v>7500000</v>
      </c>
      <c r="J982" s="20">
        <v>7500000</v>
      </c>
      <c r="K982" s="3">
        <v>0</v>
      </c>
      <c r="L982" s="6">
        <v>3.178639542275906E-4</v>
      </c>
      <c r="M982">
        <v>1.4893532834892169E-2</v>
      </c>
      <c r="N982">
        <v>6.8735827664399094E-3</v>
      </c>
      <c r="O982">
        <v>0.16666666666666666</v>
      </c>
      <c r="P982">
        <v>0</v>
      </c>
      <c r="Q982">
        <v>2.7612713589163215E-2</v>
      </c>
      <c r="R982" s="7"/>
      <c r="S982" s="7"/>
      <c r="T982" s="3">
        <v>2203</v>
      </c>
      <c r="U982" s="3">
        <v>23.91</v>
      </c>
      <c r="V982" s="3">
        <v>16.670000000000002</v>
      </c>
      <c r="W982" s="3">
        <v>0</v>
      </c>
      <c r="X982" s="3">
        <v>2.78</v>
      </c>
      <c r="Y982" s="3">
        <v>1.43</v>
      </c>
      <c r="Z982" s="3">
        <v>0.2</v>
      </c>
      <c r="AA982" s="3">
        <v>0</v>
      </c>
      <c r="AB982" s="3">
        <v>0.28999999999999998</v>
      </c>
      <c r="AC982" s="3">
        <v>2.57</v>
      </c>
      <c r="AD982" s="3">
        <v>33.33</v>
      </c>
      <c r="AE982" s="3">
        <v>0.12</v>
      </c>
      <c r="AF982" s="3">
        <v>3.1</v>
      </c>
      <c r="AG982" s="3">
        <v>4.45</v>
      </c>
      <c r="AH982" s="3">
        <v>69.650000000000006</v>
      </c>
      <c r="AI982" s="3">
        <v>77.64</v>
      </c>
      <c r="AJ982" s="3">
        <v>52.17</v>
      </c>
      <c r="AK982" s="3">
        <v>0.53</v>
      </c>
      <c r="AL982" s="3">
        <v>4.82</v>
      </c>
      <c r="AM982" s="3">
        <v>3.31</v>
      </c>
      <c r="AN982" s="3">
        <v>1.27</v>
      </c>
      <c r="AO982" s="3">
        <v>5.35</v>
      </c>
      <c r="AP982" s="3">
        <v>1.8</v>
      </c>
      <c r="AQ982" s="3">
        <v>2.4900000000000002</v>
      </c>
    </row>
    <row r="983" spans="1:43">
      <c r="A983" s="2" t="s">
        <v>1368</v>
      </c>
      <c r="B983" s="3" t="s">
        <v>156</v>
      </c>
      <c r="C983" s="2">
        <v>3</v>
      </c>
      <c r="D983" s="3" t="s">
        <v>45</v>
      </c>
      <c r="E983" s="3">
        <v>1</v>
      </c>
      <c r="F983" s="3">
        <v>176</v>
      </c>
      <c r="G983" s="3">
        <v>33</v>
      </c>
      <c r="H983" s="3">
        <v>2</v>
      </c>
      <c r="I983" s="20">
        <v>3000000</v>
      </c>
      <c r="J983" s="20">
        <v>3000000</v>
      </c>
      <c r="K983" s="3">
        <v>0</v>
      </c>
      <c r="L983" s="3">
        <v>2.1978021978021976E-2</v>
      </c>
      <c r="M983">
        <v>1.6513507225575476E-3</v>
      </c>
      <c r="N983">
        <v>2.4657634032634033E-4</v>
      </c>
      <c r="O983">
        <v>4.1666666666666664E-2</v>
      </c>
      <c r="P983">
        <v>0</v>
      </c>
      <c r="Q983">
        <v>5.7080388752247966E-3</v>
      </c>
      <c r="R983" s="7">
        <v>0</v>
      </c>
      <c r="S983" s="7"/>
      <c r="T983" s="3">
        <v>2073</v>
      </c>
      <c r="U983" s="3">
        <v>55.97</v>
      </c>
      <c r="V983" s="3">
        <v>29.17</v>
      </c>
      <c r="W983" s="3">
        <v>0.13</v>
      </c>
      <c r="X983" s="3">
        <v>5.56</v>
      </c>
      <c r="Y983" s="3">
        <v>1.43</v>
      </c>
      <c r="Z983" s="3">
        <v>0.22</v>
      </c>
      <c r="AA983" s="3">
        <v>0.04</v>
      </c>
      <c r="AB983" s="3">
        <v>0.17</v>
      </c>
      <c r="AC983" s="3">
        <v>0.52</v>
      </c>
      <c r="AD983" s="3">
        <v>66.67</v>
      </c>
      <c r="AE983" s="3">
        <v>0.09</v>
      </c>
      <c r="AF983" s="3">
        <v>4.17</v>
      </c>
      <c r="AG983" s="3">
        <v>2.21</v>
      </c>
      <c r="AH983" s="3">
        <v>74.34</v>
      </c>
      <c r="AI983" s="3">
        <v>85.17</v>
      </c>
      <c r="AJ983" s="3">
        <v>36.840000000000003</v>
      </c>
      <c r="AK983" s="3">
        <v>0.43</v>
      </c>
      <c r="AL983" s="3">
        <v>5.34</v>
      </c>
      <c r="AM983" s="3">
        <v>3.56</v>
      </c>
      <c r="AN983" s="3">
        <v>0.48</v>
      </c>
      <c r="AO983" s="3">
        <v>8.64</v>
      </c>
      <c r="AP983" s="3">
        <v>0</v>
      </c>
      <c r="AQ983" s="3">
        <v>0</v>
      </c>
    </row>
    <row r="984" spans="1:43">
      <c r="A984" s="2" t="s">
        <v>1369</v>
      </c>
      <c r="B984" s="3" t="s">
        <v>143</v>
      </c>
      <c r="C984" s="2">
        <v>1</v>
      </c>
      <c r="D984" s="3" t="s">
        <v>45</v>
      </c>
      <c r="E984" s="3">
        <v>1</v>
      </c>
      <c r="F984" s="3">
        <v>172</v>
      </c>
      <c r="G984" s="3">
        <v>31</v>
      </c>
      <c r="H984" s="3">
        <v>1</v>
      </c>
      <c r="I984" s="20">
        <v>2500000</v>
      </c>
      <c r="J984" s="20">
        <v>2500000</v>
      </c>
      <c r="K984" s="3">
        <v>0</v>
      </c>
      <c r="L984" s="6">
        <v>6.3572790845518119E-4</v>
      </c>
      <c r="M984">
        <v>6.0882604326927318E-2</v>
      </c>
      <c r="N984">
        <v>4.6031746031746035E-2</v>
      </c>
      <c r="O984">
        <v>0.27272727272727271</v>
      </c>
      <c r="P984">
        <v>6.4516129032258064E-4</v>
      </c>
      <c r="Q984">
        <v>5.6662224533084865E-2</v>
      </c>
      <c r="R984" s="7">
        <v>691169</v>
      </c>
      <c r="S984" s="7"/>
      <c r="T984" s="3">
        <v>2601</v>
      </c>
      <c r="U984" s="3">
        <v>28.57</v>
      </c>
      <c r="V984" s="3">
        <v>14.29</v>
      </c>
      <c r="W984" s="3">
        <v>0.03</v>
      </c>
      <c r="X984" s="3">
        <v>3.39</v>
      </c>
      <c r="Y984" s="3">
        <v>0.97</v>
      </c>
      <c r="Z984" s="3">
        <v>0</v>
      </c>
      <c r="AA984" s="3">
        <v>0</v>
      </c>
      <c r="AB984" s="3">
        <v>0.14000000000000001</v>
      </c>
      <c r="AC984" s="3">
        <v>0.73</v>
      </c>
      <c r="AD984" s="3">
        <v>47.62</v>
      </c>
      <c r="AE984" s="3">
        <v>0.03</v>
      </c>
      <c r="AF984" s="3">
        <v>5.19</v>
      </c>
      <c r="AG984" s="3">
        <v>6.19</v>
      </c>
      <c r="AH984" s="3">
        <v>71.02</v>
      </c>
      <c r="AI984" s="3">
        <v>80.39</v>
      </c>
      <c r="AJ984" s="3">
        <v>56.25</v>
      </c>
      <c r="AK984" s="3">
        <v>0.69</v>
      </c>
      <c r="AL984" s="3">
        <v>1.83</v>
      </c>
      <c r="AM984" s="3">
        <v>3.32</v>
      </c>
      <c r="AN984" s="3">
        <v>0.31</v>
      </c>
      <c r="AO984" s="3">
        <v>3.6</v>
      </c>
      <c r="AP984" s="3">
        <v>0.73</v>
      </c>
      <c r="AQ984" s="3">
        <v>1.66</v>
      </c>
    </row>
    <row r="985" spans="1:43" ht="15.5">
      <c r="A985" s="2" t="s">
        <v>1370</v>
      </c>
      <c r="B985" s="3" t="s">
        <v>80</v>
      </c>
      <c r="C985" s="2">
        <v>2</v>
      </c>
      <c r="D985" s="3" t="s">
        <v>125</v>
      </c>
      <c r="E985" s="3">
        <v>1</v>
      </c>
      <c r="F985" s="3">
        <v>187</v>
      </c>
      <c r="G985" s="3">
        <v>27</v>
      </c>
      <c r="H985" s="3">
        <v>3</v>
      </c>
      <c r="I985" s="18">
        <v>23000000</v>
      </c>
      <c r="J985" s="18">
        <v>23000000</v>
      </c>
      <c r="K985" s="3">
        <v>0</v>
      </c>
      <c r="L985" s="5">
        <v>4.7619047619047616E-2</v>
      </c>
      <c r="M985">
        <v>2.0803535140003306E-3</v>
      </c>
      <c r="N985">
        <v>1.0178710178710179E-3</v>
      </c>
      <c r="O985">
        <v>2.3148148148148147E-2</v>
      </c>
      <c r="P985">
        <v>0</v>
      </c>
      <c r="Q985">
        <v>3.635166087243701E-3</v>
      </c>
      <c r="R985" s="7">
        <v>0</v>
      </c>
      <c r="S985" s="7">
        <v>21824.857142857141</v>
      </c>
      <c r="T985" s="3">
        <v>2159</v>
      </c>
      <c r="U985" s="3">
        <v>41.44</v>
      </c>
      <c r="V985" s="3">
        <v>25</v>
      </c>
      <c r="W985" s="3">
        <v>0.25</v>
      </c>
      <c r="X985" s="3">
        <v>4.34</v>
      </c>
      <c r="Y985" s="3">
        <v>1.58</v>
      </c>
      <c r="Z985" s="3">
        <v>0.33</v>
      </c>
      <c r="AA985" s="3">
        <v>0</v>
      </c>
      <c r="AB985" s="3">
        <v>0.13</v>
      </c>
      <c r="AC985" s="3">
        <v>1.79</v>
      </c>
      <c r="AD985" s="3">
        <v>37.21</v>
      </c>
      <c r="AE985" s="3">
        <v>0.08</v>
      </c>
      <c r="AF985" s="3">
        <v>1.63</v>
      </c>
      <c r="AG985" s="3">
        <v>1.67</v>
      </c>
      <c r="AH985" s="3">
        <v>83.94</v>
      </c>
      <c r="AI985" s="3">
        <v>88.35</v>
      </c>
      <c r="AJ985" s="3">
        <v>56.25</v>
      </c>
      <c r="AK985" s="3">
        <v>0.25</v>
      </c>
      <c r="AL985" s="3">
        <v>6.79</v>
      </c>
      <c r="AM985" s="3">
        <v>2.08</v>
      </c>
      <c r="AN985" s="3">
        <v>0.71</v>
      </c>
      <c r="AO985" s="3">
        <v>5.34</v>
      </c>
      <c r="AP985" s="3">
        <v>0</v>
      </c>
      <c r="AQ985" s="3">
        <v>0</v>
      </c>
    </row>
    <row r="986" spans="1:43" ht="15.5">
      <c r="A986" s="2" t="s">
        <v>1371</v>
      </c>
      <c r="B986" s="3" t="s">
        <v>90</v>
      </c>
      <c r="C986" s="2">
        <v>3</v>
      </c>
      <c r="D986" s="3" t="s">
        <v>53</v>
      </c>
      <c r="E986" s="3">
        <v>0</v>
      </c>
      <c r="F986" s="3">
        <v>188</v>
      </c>
      <c r="G986" s="3">
        <v>26</v>
      </c>
      <c r="H986" s="3">
        <v>3</v>
      </c>
      <c r="I986" s="20">
        <v>18000000</v>
      </c>
      <c r="J986" s="20">
        <v>18000000</v>
      </c>
      <c r="K986" s="3">
        <v>0</v>
      </c>
      <c r="L986" s="3">
        <v>1.0989010989010988E-2</v>
      </c>
      <c r="M986">
        <v>7.2019528804074973E-2</v>
      </c>
      <c r="N986">
        <v>4.660633484162896E-2</v>
      </c>
      <c r="O986">
        <v>0.54861111111111116</v>
      </c>
      <c r="P986">
        <v>4.2857142857142851E-3</v>
      </c>
      <c r="Q986">
        <v>8.3385050703062999E-2</v>
      </c>
      <c r="R986" s="7">
        <v>0</v>
      </c>
      <c r="S986" s="8"/>
      <c r="T986" s="3">
        <v>2595</v>
      </c>
      <c r="U986" s="3">
        <v>64.08</v>
      </c>
      <c r="V986" s="3">
        <v>0</v>
      </c>
      <c r="W986" s="3">
        <v>0.52</v>
      </c>
      <c r="X986" s="3">
        <v>5.34</v>
      </c>
      <c r="Y986" s="3">
        <v>0.55000000000000004</v>
      </c>
      <c r="Z986" s="3">
        <v>0.21</v>
      </c>
      <c r="AA986" s="3">
        <v>0.03</v>
      </c>
      <c r="AB986" s="3">
        <v>0.03</v>
      </c>
      <c r="AC986" s="3">
        <v>0.62</v>
      </c>
      <c r="AD986" s="3">
        <v>27.78</v>
      </c>
      <c r="AE986" s="3">
        <v>0</v>
      </c>
      <c r="AF986" s="3">
        <v>0.1</v>
      </c>
      <c r="AG986" s="3">
        <v>0.1</v>
      </c>
      <c r="AH986" s="3">
        <v>88.98</v>
      </c>
      <c r="AI986" s="3">
        <v>94.97</v>
      </c>
      <c r="AJ986" s="3">
        <v>58.38</v>
      </c>
      <c r="AK986" s="3">
        <v>0.03</v>
      </c>
      <c r="AL986" s="3">
        <v>6.07</v>
      </c>
      <c r="AM986" s="3">
        <v>0.55000000000000004</v>
      </c>
      <c r="AN986" s="3">
        <v>0.62</v>
      </c>
      <c r="AO986" s="3">
        <v>8.57</v>
      </c>
      <c r="AP986" s="3">
        <v>0.14000000000000001</v>
      </c>
      <c r="AQ986" s="3">
        <v>0</v>
      </c>
    </row>
    <row r="987" spans="1:43">
      <c r="A987" s="2" t="s">
        <v>1373</v>
      </c>
      <c r="B987" s="3" t="s">
        <v>144</v>
      </c>
      <c r="C987" s="2">
        <v>3</v>
      </c>
      <c r="D987" s="3" t="s">
        <v>9</v>
      </c>
      <c r="E987" s="3">
        <v>0</v>
      </c>
      <c r="F987" s="3">
        <v>173</v>
      </c>
      <c r="G987" s="3">
        <v>29</v>
      </c>
      <c r="H987" s="3">
        <v>2</v>
      </c>
      <c r="I987" s="18">
        <v>12000000</v>
      </c>
      <c r="J987" s="18">
        <v>12000000</v>
      </c>
      <c r="K987" s="3">
        <v>0</v>
      </c>
      <c r="L987" s="3">
        <v>1.0989010989010988E-2</v>
      </c>
      <c r="M987">
        <v>0.13960559476803974</v>
      </c>
      <c r="N987">
        <v>0.11805555555555555</v>
      </c>
      <c r="O987">
        <v>0.5</v>
      </c>
      <c r="P987">
        <v>0.02</v>
      </c>
      <c r="Q987">
        <v>8.8046827314528883E-2</v>
      </c>
      <c r="R987" s="7">
        <v>2176976</v>
      </c>
      <c r="S987" s="7">
        <v>3045340.5</v>
      </c>
      <c r="T987" s="3">
        <v>3126</v>
      </c>
      <c r="U987" s="3">
        <v>33.630000000000003</v>
      </c>
      <c r="V987" s="3">
        <v>38.89</v>
      </c>
      <c r="W987" s="3">
        <v>0.17</v>
      </c>
      <c r="X987" s="3">
        <v>4.66</v>
      </c>
      <c r="Y987" s="3">
        <v>1.58</v>
      </c>
      <c r="Z987" s="3">
        <v>0.26</v>
      </c>
      <c r="AA987" s="3">
        <v>0</v>
      </c>
      <c r="AB987" s="3">
        <v>0.06</v>
      </c>
      <c r="AC987" s="3">
        <v>1.0900000000000001</v>
      </c>
      <c r="AD987" s="3">
        <v>23.68</v>
      </c>
      <c r="AE987" s="3">
        <v>0.2</v>
      </c>
      <c r="AF987" s="3">
        <v>4.6100000000000003</v>
      </c>
      <c r="AG987" s="3">
        <v>1.67</v>
      </c>
      <c r="AH987" s="3">
        <v>70.62</v>
      </c>
      <c r="AI987" s="3">
        <v>81.239999999999995</v>
      </c>
      <c r="AJ987" s="3">
        <v>46.91</v>
      </c>
      <c r="AK987" s="3">
        <v>0.4</v>
      </c>
      <c r="AL987" s="3">
        <v>4.6900000000000004</v>
      </c>
      <c r="AM987" s="3">
        <v>3.71</v>
      </c>
      <c r="AN987" s="3">
        <v>0.55000000000000004</v>
      </c>
      <c r="AO987" s="3">
        <v>7.95</v>
      </c>
      <c r="AP987" s="3">
        <v>0.86</v>
      </c>
      <c r="AQ987" s="3">
        <v>2.97</v>
      </c>
    </row>
    <row r="988" spans="1:43" ht="15.5">
      <c r="A988" s="2" t="s">
        <v>1374</v>
      </c>
      <c r="B988" s="3" t="s">
        <v>42</v>
      </c>
      <c r="C988" s="2">
        <v>2</v>
      </c>
      <c r="D988" s="3" t="s">
        <v>45</v>
      </c>
      <c r="E988" s="3">
        <v>1</v>
      </c>
      <c r="F988" s="3">
        <v>184</v>
      </c>
      <c r="G988" s="3">
        <v>20</v>
      </c>
      <c r="H988" s="3">
        <v>3</v>
      </c>
      <c r="I988" s="18">
        <v>35000000</v>
      </c>
      <c r="J988" s="18">
        <v>35000000</v>
      </c>
      <c r="K988" s="3">
        <v>0</v>
      </c>
      <c r="L988" s="5">
        <v>7.1428571428571425E-2</v>
      </c>
      <c r="M988">
        <v>4.9673806841874051E-2</v>
      </c>
      <c r="N988">
        <v>3.7087912087912088E-2</v>
      </c>
      <c r="O988">
        <v>0.22222222222222221</v>
      </c>
      <c r="P988">
        <v>0</v>
      </c>
      <c r="Q988">
        <v>4.8074955238695649E-2</v>
      </c>
      <c r="R988" s="7">
        <v>0</v>
      </c>
      <c r="S988" s="7">
        <v>0</v>
      </c>
      <c r="T988" s="3">
        <v>2322</v>
      </c>
      <c r="U988" s="3">
        <v>43.59</v>
      </c>
      <c r="V988" s="3">
        <v>14.29</v>
      </c>
      <c r="W988" s="3">
        <v>0.12</v>
      </c>
      <c r="X988" s="3">
        <v>3.84</v>
      </c>
      <c r="Y988" s="3">
        <v>0.93</v>
      </c>
      <c r="Z988" s="3">
        <v>0.35</v>
      </c>
      <c r="AA988" s="3">
        <v>0</v>
      </c>
      <c r="AB988" s="3">
        <v>0</v>
      </c>
      <c r="AC988" s="3">
        <v>0.62</v>
      </c>
      <c r="AD988" s="3">
        <v>25</v>
      </c>
      <c r="AE988" s="3">
        <v>0</v>
      </c>
      <c r="AF988" s="3">
        <v>0.66</v>
      </c>
      <c r="AG988" s="3">
        <v>1.94</v>
      </c>
      <c r="AH988" s="3">
        <v>89.11</v>
      </c>
      <c r="AI988" s="3">
        <v>91.92</v>
      </c>
      <c r="AJ988" s="3">
        <v>55.17</v>
      </c>
      <c r="AK988" s="3">
        <v>0.19</v>
      </c>
      <c r="AL988" s="3">
        <v>9.92</v>
      </c>
      <c r="AM988" s="3">
        <v>2.33</v>
      </c>
      <c r="AN988" s="3">
        <v>1.43</v>
      </c>
      <c r="AO988" s="3">
        <v>10.47</v>
      </c>
      <c r="AP988" s="3">
        <v>0.12</v>
      </c>
      <c r="AQ988" s="3">
        <v>0.08</v>
      </c>
    </row>
    <row r="989" spans="1:43" ht="15.5">
      <c r="A989" s="2" t="s">
        <v>1376</v>
      </c>
      <c r="B989" s="3" t="s">
        <v>163</v>
      </c>
      <c r="C989" s="2">
        <v>2</v>
      </c>
      <c r="D989" s="3" t="s">
        <v>27</v>
      </c>
      <c r="E989" s="3">
        <v>1</v>
      </c>
      <c r="F989" s="3">
        <v>170</v>
      </c>
      <c r="G989" s="3">
        <v>31</v>
      </c>
      <c r="H989" s="3">
        <v>1</v>
      </c>
      <c r="I989" s="20">
        <v>800000</v>
      </c>
      <c r="J989" s="20">
        <v>800000</v>
      </c>
      <c r="K989" s="3">
        <v>0</v>
      </c>
      <c r="L989" s="5">
        <v>2.7777777777777779E-3</v>
      </c>
      <c r="M989">
        <v>1.1212435941453273E-2</v>
      </c>
      <c r="N989">
        <v>8.6213303604607949E-3</v>
      </c>
      <c r="O989">
        <v>5.128205128205128E-2</v>
      </c>
      <c r="P989">
        <v>7.6923076923076923E-4</v>
      </c>
      <c r="Q989">
        <v>9.3460589262281991E-3</v>
      </c>
      <c r="R989" s="7">
        <v>23573</v>
      </c>
      <c r="S989" s="7"/>
      <c r="T989" s="3">
        <v>1530</v>
      </c>
      <c r="U989" s="3">
        <v>25</v>
      </c>
      <c r="V989" s="3">
        <v>0</v>
      </c>
      <c r="W989" s="3">
        <v>0.59</v>
      </c>
      <c r="X989" s="3">
        <v>5.82</v>
      </c>
      <c r="Y989" s="3">
        <v>1.53</v>
      </c>
      <c r="Z989" s="3">
        <v>0.47</v>
      </c>
      <c r="AA989" s="3">
        <v>0</v>
      </c>
      <c r="AB989" s="3">
        <v>0</v>
      </c>
      <c r="AC989" s="3">
        <v>0.53</v>
      </c>
      <c r="AD989" s="3">
        <v>11.11</v>
      </c>
      <c r="AE989" s="3">
        <v>0.12</v>
      </c>
      <c r="AF989" s="3">
        <v>0.35</v>
      </c>
      <c r="AG989" s="3">
        <v>0.94</v>
      </c>
      <c r="AH989" s="3">
        <v>83.08</v>
      </c>
      <c r="AI989" s="3">
        <v>88.93</v>
      </c>
      <c r="AJ989" s="3">
        <v>54.84</v>
      </c>
      <c r="AK989" s="3">
        <v>0.06</v>
      </c>
      <c r="AL989" s="3">
        <v>6.29</v>
      </c>
      <c r="AM989" s="3">
        <v>1.65</v>
      </c>
      <c r="AN989" s="3">
        <v>1.1200000000000001</v>
      </c>
      <c r="AO989" s="3">
        <v>6.59</v>
      </c>
      <c r="AP989" s="3">
        <v>1.41</v>
      </c>
      <c r="AQ989" s="3">
        <v>2.94</v>
      </c>
    </row>
    <row r="990" spans="1:43">
      <c r="A990" s="2" t="s">
        <v>1377</v>
      </c>
      <c r="B990" s="3" t="s">
        <v>79</v>
      </c>
      <c r="C990" s="2">
        <v>3</v>
      </c>
      <c r="D990" s="3" t="s">
        <v>111</v>
      </c>
      <c r="E990" s="3">
        <v>1</v>
      </c>
      <c r="F990" s="3">
        <v>186</v>
      </c>
      <c r="G990" s="3">
        <v>27</v>
      </c>
      <c r="H990" s="3">
        <v>4</v>
      </c>
      <c r="I990" s="20">
        <v>15000000</v>
      </c>
      <c r="J990" s="20">
        <v>15000000</v>
      </c>
      <c r="K990" s="3">
        <v>0</v>
      </c>
      <c r="L990" s="3">
        <v>3.2967032967032968E-2</v>
      </c>
      <c r="M990">
        <v>3.1047300307675992E-2</v>
      </c>
      <c r="N990">
        <v>3.590761090761091E-3</v>
      </c>
      <c r="O990">
        <v>0.31666666666666665</v>
      </c>
      <c r="P990">
        <v>0</v>
      </c>
      <c r="Q990">
        <v>7.3196587977019112E-2</v>
      </c>
      <c r="R990" s="7">
        <v>0</v>
      </c>
      <c r="S990" s="7"/>
      <c r="T990" s="3">
        <v>3364</v>
      </c>
      <c r="U990" s="3">
        <v>50.55</v>
      </c>
      <c r="V990" s="3">
        <v>27.27</v>
      </c>
      <c r="W990" s="3">
        <v>0.11</v>
      </c>
      <c r="X990" s="3">
        <v>5.19</v>
      </c>
      <c r="Y990" s="3">
        <v>0.75</v>
      </c>
      <c r="Z990" s="3">
        <v>0.13</v>
      </c>
      <c r="AA990" s="3">
        <v>0</v>
      </c>
      <c r="AB990" s="3">
        <v>0.11</v>
      </c>
      <c r="AC990" s="3">
        <v>1.1200000000000001</v>
      </c>
      <c r="AD990" s="3">
        <v>38.1</v>
      </c>
      <c r="AE990" s="3">
        <v>0.13</v>
      </c>
      <c r="AF990" s="3">
        <v>2.54</v>
      </c>
      <c r="AG990" s="3">
        <v>2.4300000000000002</v>
      </c>
      <c r="AH990" s="3">
        <v>74.98</v>
      </c>
      <c r="AI990" s="3">
        <v>81.34</v>
      </c>
      <c r="AJ990" s="3">
        <v>45.93</v>
      </c>
      <c r="AK990" s="3">
        <v>0.64</v>
      </c>
      <c r="AL990" s="3">
        <v>4.33</v>
      </c>
      <c r="AM990" s="3">
        <v>2.2200000000000002</v>
      </c>
      <c r="AN990" s="3">
        <v>0.48</v>
      </c>
      <c r="AO990" s="3">
        <v>7.68</v>
      </c>
      <c r="AP990" s="3">
        <v>0</v>
      </c>
      <c r="AQ990" s="3">
        <v>0</v>
      </c>
    </row>
    <row r="991" spans="1:43" ht="15.5">
      <c r="A991" s="2" t="s">
        <v>1378</v>
      </c>
      <c r="B991" s="3" t="s">
        <v>166</v>
      </c>
      <c r="C991" s="2">
        <v>3</v>
      </c>
      <c r="D991" s="3" t="s">
        <v>9</v>
      </c>
      <c r="E991" s="3">
        <v>1</v>
      </c>
      <c r="F991" s="3">
        <v>180</v>
      </c>
      <c r="G991" s="3">
        <v>30</v>
      </c>
      <c r="H991" s="3">
        <v>2</v>
      </c>
      <c r="I991" s="20">
        <v>5000000</v>
      </c>
      <c r="J991" s="20">
        <v>5000000</v>
      </c>
      <c r="K991" s="3">
        <v>0</v>
      </c>
      <c r="L991" s="5">
        <v>4.578754578754579E-3</v>
      </c>
      <c r="M991">
        <v>0.14010351691151054</v>
      </c>
      <c r="N991">
        <v>0.1111111111111111</v>
      </c>
      <c r="O991">
        <v>0.72727272727272729</v>
      </c>
      <c r="P991">
        <v>3.2258064516129032E-4</v>
      </c>
      <c r="Q991">
        <v>0.1482375653521503</v>
      </c>
      <c r="R991" s="7">
        <v>31445</v>
      </c>
      <c r="S991" s="7"/>
      <c r="T991" s="3">
        <v>1892</v>
      </c>
      <c r="U991" s="3">
        <v>62.79</v>
      </c>
      <c r="V991" s="3">
        <v>23.08</v>
      </c>
      <c r="W991" s="3">
        <v>0.19</v>
      </c>
      <c r="X991" s="3">
        <v>6.95</v>
      </c>
      <c r="Y991" s="3">
        <v>1.0900000000000001</v>
      </c>
      <c r="Z991" s="3">
        <v>0.33</v>
      </c>
      <c r="AA991" s="3">
        <v>0</v>
      </c>
      <c r="AB991" s="3">
        <v>0</v>
      </c>
      <c r="AC991" s="3">
        <v>0.24</v>
      </c>
      <c r="AD991" s="3">
        <v>20</v>
      </c>
      <c r="AE991" s="3">
        <v>0</v>
      </c>
      <c r="AF991" s="3">
        <v>2.9</v>
      </c>
      <c r="AG991" s="3">
        <v>1.0900000000000001</v>
      </c>
      <c r="AH991" s="3">
        <v>70.06</v>
      </c>
      <c r="AI991" s="3">
        <v>80.819999999999993</v>
      </c>
      <c r="AJ991" s="3">
        <v>49.65</v>
      </c>
      <c r="AK991" s="3">
        <v>0.24</v>
      </c>
      <c r="AL991" s="3">
        <v>6.95</v>
      </c>
      <c r="AM991" s="3">
        <v>3.62</v>
      </c>
      <c r="AN991" s="3">
        <v>1.05</v>
      </c>
      <c r="AO991" s="3">
        <v>8.51</v>
      </c>
      <c r="AP991" s="3">
        <v>0.14000000000000001</v>
      </c>
      <c r="AQ991" s="3">
        <v>0</v>
      </c>
    </row>
    <row r="992" spans="1:43">
      <c r="A992" s="2" t="s">
        <v>1379</v>
      </c>
      <c r="B992" s="3" t="s">
        <v>102</v>
      </c>
      <c r="C992" s="2">
        <v>3</v>
      </c>
      <c r="D992" s="3" t="s">
        <v>13</v>
      </c>
      <c r="E992" s="3">
        <v>1</v>
      </c>
      <c r="F992" s="3">
        <v>191</v>
      </c>
      <c r="G992" s="3">
        <v>25</v>
      </c>
      <c r="H992" s="3">
        <v>2</v>
      </c>
      <c r="I992" s="18">
        <v>35000000</v>
      </c>
      <c r="J992" s="18">
        <v>35000000</v>
      </c>
      <c r="K992" s="3">
        <v>0</v>
      </c>
      <c r="L992" s="3">
        <v>4.3956043956043953E-2</v>
      </c>
      <c r="M992">
        <v>6.7596283910231161E-2</v>
      </c>
      <c r="N992">
        <v>6.6137566137566134E-3</v>
      </c>
      <c r="O992">
        <v>1</v>
      </c>
      <c r="P992">
        <v>0</v>
      </c>
      <c r="Q992">
        <v>0.15300970425864796</v>
      </c>
      <c r="R992" s="7">
        <v>0</v>
      </c>
      <c r="S992" s="7">
        <v>0</v>
      </c>
      <c r="T992" s="3">
        <v>2490</v>
      </c>
      <c r="U992" s="3">
        <v>55.64</v>
      </c>
      <c r="V992" s="3">
        <v>44.44</v>
      </c>
      <c r="W992" s="3">
        <v>0.4</v>
      </c>
      <c r="X992" s="3">
        <v>4.99</v>
      </c>
      <c r="Y992" s="3">
        <v>0.4</v>
      </c>
      <c r="Z992" s="3">
        <v>7.0000000000000007E-2</v>
      </c>
      <c r="AA992" s="3">
        <v>0</v>
      </c>
      <c r="AB992" s="3">
        <v>7.0000000000000007E-2</v>
      </c>
      <c r="AC992" s="3">
        <v>0.57999999999999996</v>
      </c>
      <c r="AD992" s="3">
        <v>56.25</v>
      </c>
      <c r="AE992" s="3">
        <v>0</v>
      </c>
      <c r="AF992" s="3">
        <v>0.43</v>
      </c>
      <c r="AG992" s="3">
        <v>0.33</v>
      </c>
      <c r="AH992" s="3">
        <v>88.12</v>
      </c>
      <c r="AI992" s="3">
        <v>94.18</v>
      </c>
      <c r="AJ992" s="3">
        <v>53.85</v>
      </c>
      <c r="AK992" s="3">
        <v>0.04</v>
      </c>
      <c r="AL992" s="3">
        <v>8.93</v>
      </c>
      <c r="AM992" s="3">
        <v>1.66</v>
      </c>
      <c r="AN992" s="3">
        <v>1.1200000000000001</v>
      </c>
      <c r="AO992" s="3">
        <v>12.43</v>
      </c>
      <c r="AP992" s="3">
        <v>0</v>
      </c>
      <c r="AQ992" s="3">
        <v>0</v>
      </c>
    </row>
    <row r="993" spans="1:43" ht="15.5">
      <c r="A993" s="2" t="s">
        <v>1380</v>
      </c>
      <c r="B993" s="3" t="s">
        <v>185</v>
      </c>
      <c r="C993" s="2">
        <v>3</v>
      </c>
      <c r="D993" s="3" t="s">
        <v>13</v>
      </c>
      <c r="E993" s="3">
        <v>0</v>
      </c>
      <c r="F993" s="3">
        <v>178</v>
      </c>
      <c r="G993" s="3">
        <v>29</v>
      </c>
      <c r="H993" s="3">
        <v>4</v>
      </c>
      <c r="I993" s="20">
        <v>1500000</v>
      </c>
      <c r="J993" s="20">
        <v>1500000</v>
      </c>
      <c r="K993" s="3">
        <v>0</v>
      </c>
      <c r="L993" s="5">
        <v>4.578754578754579E-3</v>
      </c>
      <c r="M993">
        <v>0.14698392531215493</v>
      </c>
      <c r="N993">
        <v>9.5238095238095233E-2</v>
      </c>
      <c r="O993">
        <v>2.2962962962962963</v>
      </c>
      <c r="P993">
        <v>1.9354838709677419E-3</v>
      </c>
      <c r="Q993">
        <v>0.30857606621959183</v>
      </c>
      <c r="R993" s="7">
        <v>110014</v>
      </c>
      <c r="S993" s="7"/>
      <c r="T993" s="3">
        <v>1563</v>
      </c>
      <c r="U993" s="3">
        <v>34.21</v>
      </c>
      <c r="V993" s="3">
        <v>57.14</v>
      </c>
      <c r="W993" s="3">
        <v>0.23</v>
      </c>
      <c r="X993" s="3">
        <v>4.43</v>
      </c>
      <c r="Y993" s="3">
        <v>0.69</v>
      </c>
      <c r="Z993" s="3">
        <v>0.12</v>
      </c>
      <c r="AA993" s="3">
        <v>0</v>
      </c>
      <c r="AB993" s="3">
        <v>0</v>
      </c>
      <c r="AC993" s="3">
        <v>0.35</v>
      </c>
      <c r="AD993" s="3">
        <v>33.33</v>
      </c>
      <c r="AE993" s="3">
        <v>0</v>
      </c>
      <c r="AF993" s="3">
        <v>1.67</v>
      </c>
      <c r="AG993" s="3">
        <v>0.63</v>
      </c>
      <c r="AH993" s="3">
        <v>78.02</v>
      </c>
      <c r="AI993" s="3">
        <v>86.51</v>
      </c>
      <c r="AJ993" s="3">
        <v>59.09</v>
      </c>
      <c r="AK993" s="3">
        <v>0.12</v>
      </c>
      <c r="AL993" s="3">
        <v>6.05</v>
      </c>
      <c r="AM993" s="3">
        <v>1.61</v>
      </c>
      <c r="AN993" s="3">
        <v>0.35</v>
      </c>
      <c r="AO993" s="3">
        <v>10.19</v>
      </c>
      <c r="AP993" s="3">
        <v>0</v>
      </c>
      <c r="AQ993" s="3">
        <v>0</v>
      </c>
    </row>
    <row r="994" spans="1:43" ht="15.5">
      <c r="A994" s="2" t="s">
        <v>1381</v>
      </c>
      <c r="B994" s="3" t="s">
        <v>167</v>
      </c>
      <c r="C994" s="2">
        <v>3</v>
      </c>
      <c r="D994" s="3" t="s">
        <v>13</v>
      </c>
      <c r="E994" s="3">
        <v>1</v>
      </c>
      <c r="F994" s="3">
        <v>177</v>
      </c>
      <c r="G994" s="3">
        <v>26</v>
      </c>
      <c r="H994" s="3">
        <v>3</v>
      </c>
      <c r="I994" s="20">
        <v>5000000</v>
      </c>
      <c r="J994" s="20">
        <v>5000000</v>
      </c>
      <c r="K994" s="3">
        <v>0</v>
      </c>
      <c r="L994" s="5">
        <v>5.4945054945054941E-3</v>
      </c>
      <c r="M994">
        <v>4.9125525171303669E-2</v>
      </c>
      <c r="N994">
        <v>1.2202380952380952E-2</v>
      </c>
      <c r="O994">
        <v>0.5</v>
      </c>
      <c r="P994">
        <v>0</v>
      </c>
      <c r="Q994">
        <v>8.3071167376469329E-2</v>
      </c>
      <c r="R994" s="7">
        <v>0</v>
      </c>
      <c r="S994" s="7"/>
      <c r="T994" s="3">
        <v>3205</v>
      </c>
      <c r="U994" s="3">
        <v>51.28</v>
      </c>
      <c r="V994" s="3">
        <v>16.670000000000002</v>
      </c>
      <c r="W994" s="3">
        <v>0.45</v>
      </c>
      <c r="X994" s="3">
        <v>6.29</v>
      </c>
      <c r="Y994" s="3">
        <v>1.4</v>
      </c>
      <c r="Z994" s="3">
        <v>0.11</v>
      </c>
      <c r="AA994" s="3">
        <v>0</v>
      </c>
      <c r="AB994" s="3">
        <v>0.03</v>
      </c>
      <c r="AC994" s="3">
        <v>0.45</v>
      </c>
      <c r="AD994" s="3">
        <v>31.25</v>
      </c>
      <c r="AE994" s="3">
        <v>0.06</v>
      </c>
      <c r="AF994" s="3">
        <v>2.92</v>
      </c>
      <c r="AG994" s="3">
        <v>1.63</v>
      </c>
      <c r="AH994" s="3">
        <v>78.19</v>
      </c>
      <c r="AI994" s="3">
        <v>85.39</v>
      </c>
      <c r="AJ994" s="3">
        <v>53.69</v>
      </c>
      <c r="AK994" s="3">
        <v>0.2</v>
      </c>
      <c r="AL994" s="3">
        <v>5.22</v>
      </c>
      <c r="AM994" s="3">
        <v>2.5299999999999998</v>
      </c>
      <c r="AN994" s="3">
        <v>0.42</v>
      </c>
      <c r="AO994" s="3">
        <v>8.73</v>
      </c>
      <c r="AP994" s="3">
        <v>0</v>
      </c>
      <c r="AQ994" s="3">
        <v>0</v>
      </c>
    </row>
    <row r="995" spans="1:43">
      <c r="A995" s="2" t="s">
        <v>1383</v>
      </c>
      <c r="B995" s="3" t="s">
        <v>34</v>
      </c>
      <c r="C995" s="2">
        <v>3</v>
      </c>
      <c r="D995" s="3" t="s">
        <v>27</v>
      </c>
      <c r="E995" s="3">
        <v>1</v>
      </c>
      <c r="F995" s="3">
        <v>182</v>
      </c>
      <c r="G995" s="3">
        <v>26</v>
      </c>
      <c r="H995" s="3">
        <v>3</v>
      </c>
      <c r="I995" s="18">
        <v>14000000</v>
      </c>
      <c r="J995" s="18">
        <v>14000000</v>
      </c>
      <c r="K995" s="3">
        <v>0</v>
      </c>
      <c r="L995" s="3">
        <v>3.2967032967032968E-2</v>
      </c>
      <c r="M995">
        <v>9.0273748884112881E-2</v>
      </c>
      <c r="N995">
        <v>2.1308321308321308E-2</v>
      </c>
      <c r="O995">
        <v>0.80952380952380953</v>
      </c>
      <c r="P995">
        <v>0</v>
      </c>
      <c r="Q995">
        <v>0.15588497527617648</v>
      </c>
      <c r="R995" s="7">
        <v>0</v>
      </c>
      <c r="S995" s="7">
        <v>5709</v>
      </c>
      <c r="T995" s="3">
        <v>1865</v>
      </c>
      <c r="U995" s="3">
        <v>55.81</v>
      </c>
      <c r="V995" s="3">
        <v>66.67</v>
      </c>
      <c r="W995" s="3">
        <v>0.28999999999999998</v>
      </c>
      <c r="X995" s="3">
        <v>4.97</v>
      </c>
      <c r="Y995" s="3">
        <v>0.63</v>
      </c>
      <c r="Z995" s="3">
        <v>0.1</v>
      </c>
      <c r="AA995" s="3">
        <v>0</v>
      </c>
      <c r="AB995" s="3">
        <v>0</v>
      </c>
      <c r="AC995" s="3">
        <v>0.28999999999999998</v>
      </c>
      <c r="AD995" s="3">
        <v>16.670000000000002</v>
      </c>
      <c r="AE995" s="3">
        <v>0.05</v>
      </c>
      <c r="AF995" s="3">
        <v>2.56</v>
      </c>
      <c r="AG995" s="3">
        <v>1.74</v>
      </c>
      <c r="AH995" s="3">
        <v>83.93</v>
      </c>
      <c r="AI995" s="3">
        <v>90.4</v>
      </c>
      <c r="AJ995" s="3">
        <v>54.46</v>
      </c>
      <c r="AK995" s="3">
        <v>0.19</v>
      </c>
      <c r="AL995" s="3">
        <v>6.18</v>
      </c>
      <c r="AM995" s="3">
        <v>1.79</v>
      </c>
      <c r="AN995" s="3">
        <v>0.19</v>
      </c>
      <c r="AO995" s="3">
        <v>10.23</v>
      </c>
      <c r="AP995" s="3">
        <v>0</v>
      </c>
      <c r="AQ995" s="3">
        <v>0</v>
      </c>
    </row>
    <row r="996" spans="1:43" ht="15.5">
      <c r="A996" s="2" t="s">
        <v>1386</v>
      </c>
      <c r="B996" s="3" t="s">
        <v>141</v>
      </c>
      <c r="C996" s="2">
        <v>2</v>
      </c>
      <c r="D996" s="3" t="s">
        <v>58</v>
      </c>
      <c r="E996" s="3">
        <v>1</v>
      </c>
      <c r="F996" s="3">
        <v>185</v>
      </c>
      <c r="G996" s="3">
        <v>20</v>
      </c>
      <c r="H996" s="3">
        <v>4</v>
      </c>
      <c r="I996" s="18">
        <v>4000000</v>
      </c>
      <c r="J996" s="18">
        <v>4000000</v>
      </c>
      <c r="K996" s="3">
        <v>0</v>
      </c>
      <c r="L996" s="5">
        <v>7.9365079365079361E-3</v>
      </c>
      <c r="M996">
        <v>1.1276745249430653E-2</v>
      </c>
      <c r="N996">
        <v>6.6693344004268374E-3</v>
      </c>
      <c r="O996">
        <v>8.5714285714285715E-2</v>
      </c>
      <c r="P996">
        <v>0</v>
      </c>
      <c r="Q996">
        <v>1.4688805317461253E-2</v>
      </c>
      <c r="R996" s="7">
        <v>0</v>
      </c>
      <c r="S996" s="7">
        <v>12331</v>
      </c>
      <c r="T996" s="3">
        <v>1257</v>
      </c>
      <c r="U996" s="3">
        <v>28.95</v>
      </c>
      <c r="V996" s="3">
        <v>25</v>
      </c>
      <c r="W996" s="3">
        <v>0.36</v>
      </c>
      <c r="X996" s="3">
        <v>3.58</v>
      </c>
      <c r="Y996" s="3">
        <v>1.93</v>
      </c>
      <c r="Z996" s="3">
        <v>0.14000000000000001</v>
      </c>
      <c r="AA996" s="3">
        <v>0</v>
      </c>
      <c r="AB996" s="3">
        <v>0</v>
      </c>
      <c r="AC996" s="3">
        <v>1.36</v>
      </c>
      <c r="AD996" s="3">
        <v>10.53</v>
      </c>
      <c r="AE996" s="3">
        <v>0.14000000000000001</v>
      </c>
      <c r="AF996" s="3">
        <v>0.86</v>
      </c>
      <c r="AG996" s="3">
        <v>2.5099999999999998</v>
      </c>
      <c r="AH996" s="3">
        <v>80.569999999999993</v>
      </c>
      <c r="AI996" s="3">
        <v>83.39</v>
      </c>
      <c r="AJ996" s="3">
        <v>61.9</v>
      </c>
      <c r="AK996" s="3">
        <v>0.36</v>
      </c>
      <c r="AL996" s="3">
        <v>2.58</v>
      </c>
      <c r="AM996" s="3">
        <v>1.29</v>
      </c>
      <c r="AN996" s="3">
        <v>0.64</v>
      </c>
      <c r="AO996" s="3">
        <v>3.44</v>
      </c>
      <c r="AP996" s="3">
        <v>7.0000000000000007E-2</v>
      </c>
      <c r="AQ996" s="3">
        <v>0.93</v>
      </c>
    </row>
    <row r="997" spans="1:43" ht="15.5">
      <c r="A997" s="2" t="s">
        <v>1387</v>
      </c>
      <c r="B997" s="3" t="s">
        <v>82</v>
      </c>
      <c r="C997" s="2">
        <v>2</v>
      </c>
      <c r="D997" s="3" t="s">
        <v>125</v>
      </c>
      <c r="E997" s="3">
        <v>1</v>
      </c>
      <c r="F997" s="3">
        <v>175</v>
      </c>
      <c r="G997" s="3">
        <v>23</v>
      </c>
      <c r="H997" s="3">
        <v>4</v>
      </c>
      <c r="I997" s="18">
        <v>15000000</v>
      </c>
      <c r="J997" s="18">
        <v>15000000</v>
      </c>
      <c r="K997" s="3">
        <v>0</v>
      </c>
      <c r="L997" s="5">
        <v>3.968253968253968E-3</v>
      </c>
      <c r="M997">
        <v>1.3872693284878921E-2</v>
      </c>
      <c r="N997">
        <v>8.0729166666666657E-3</v>
      </c>
      <c r="O997">
        <v>8.3333333333333329E-2</v>
      </c>
      <c r="P997">
        <v>0</v>
      </c>
      <c r="Q997">
        <v>1.8201877118578735E-2</v>
      </c>
      <c r="R997" s="7">
        <v>0</v>
      </c>
      <c r="S997" s="7">
        <v>11922</v>
      </c>
      <c r="T997" s="3">
        <v>2825</v>
      </c>
      <c r="U997" s="3">
        <v>46.67</v>
      </c>
      <c r="V997" s="3">
        <v>25</v>
      </c>
      <c r="W997" s="3">
        <v>0.22</v>
      </c>
      <c r="X997" s="3">
        <v>4.49</v>
      </c>
      <c r="Y997" s="3">
        <v>2.0699999999999998</v>
      </c>
      <c r="Z997" s="3">
        <v>0.28999999999999998</v>
      </c>
      <c r="AA997" s="3">
        <v>0</v>
      </c>
      <c r="AB997" s="3">
        <v>0.03</v>
      </c>
      <c r="AC997" s="3">
        <v>0.83</v>
      </c>
      <c r="AD997" s="3">
        <v>30.77</v>
      </c>
      <c r="AE997" s="3">
        <v>0.03</v>
      </c>
      <c r="AF997" s="3">
        <v>0.89</v>
      </c>
      <c r="AG997" s="3">
        <v>2.48</v>
      </c>
      <c r="AH997" s="3">
        <v>73.819999999999993</v>
      </c>
      <c r="AI997" s="3">
        <v>81.59</v>
      </c>
      <c r="AJ997" s="3">
        <v>56.65</v>
      </c>
      <c r="AK997" s="3">
        <v>0.13</v>
      </c>
      <c r="AL997" s="3">
        <v>5.77</v>
      </c>
      <c r="AM997" s="3">
        <v>1.27</v>
      </c>
      <c r="AN997" s="3">
        <v>0.67</v>
      </c>
      <c r="AO997" s="3">
        <v>4.75</v>
      </c>
      <c r="AP997" s="3">
        <v>0.13</v>
      </c>
      <c r="AQ997" s="3">
        <v>0.06</v>
      </c>
    </row>
    <row r="998" spans="1:43">
      <c r="A998" s="2" t="s">
        <v>1388</v>
      </c>
      <c r="B998" s="3" t="s">
        <v>5</v>
      </c>
      <c r="C998" s="2">
        <v>1</v>
      </c>
      <c r="D998" s="3" t="s">
        <v>39</v>
      </c>
      <c r="E998" s="3">
        <v>1</v>
      </c>
      <c r="F998" s="3">
        <v>181</v>
      </c>
      <c r="G998" s="3">
        <v>26</v>
      </c>
      <c r="H998" s="3">
        <v>1</v>
      </c>
      <c r="I998" s="20">
        <v>80000000</v>
      </c>
      <c r="J998" s="20">
        <v>80000000</v>
      </c>
      <c r="K998" s="3">
        <v>0</v>
      </c>
      <c r="L998" s="2">
        <v>4.5454545454545456E-2</v>
      </c>
      <c r="M998">
        <v>1.1959094956534936E-2</v>
      </c>
      <c r="N998">
        <v>6.6693344004268374E-3</v>
      </c>
      <c r="O998">
        <v>6.6666666666666666E-2</v>
      </c>
      <c r="P998">
        <v>0</v>
      </c>
      <c r="Q998">
        <v>1.4598203704424308E-2</v>
      </c>
      <c r="R998" s="7"/>
      <c r="S998" s="7"/>
      <c r="T998" s="3">
        <v>2404</v>
      </c>
      <c r="U998" s="3">
        <v>45.83</v>
      </c>
      <c r="V998" s="3">
        <v>33.33</v>
      </c>
      <c r="W998" s="3">
        <v>0</v>
      </c>
      <c r="X998" s="3">
        <v>0.97</v>
      </c>
      <c r="Y998" s="3">
        <v>0.82</v>
      </c>
      <c r="Z998" s="3">
        <v>0</v>
      </c>
      <c r="AA998" s="3">
        <v>0</v>
      </c>
      <c r="AB998" s="3">
        <v>0.41</v>
      </c>
      <c r="AC998" s="3">
        <v>2.5499999999999998</v>
      </c>
      <c r="AD998" s="3">
        <v>39.71</v>
      </c>
      <c r="AE998" s="3">
        <v>0.15</v>
      </c>
      <c r="AF998" s="3">
        <v>0.86</v>
      </c>
      <c r="AG998" s="3">
        <v>1.31</v>
      </c>
      <c r="AH998" s="3">
        <v>76.86</v>
      </c>
      <c r="AI998" s="3">
        <v>80.56</v>
      </c>
      <c r="AJ998" s="3">
        <v>60</v>
      </c>
      <c r="AK998" s="3">
        <v>0.41</v>
      </c>
      <c r="AL998" s="3">
        <v>0.97</v>
      </c>
      <c r="AM998" s="3">
        <v>1.46</v>
      </c>
      <c r="AN998" s="3">
        <v>0.34</v>
      </c>
      <c r="AO998" s="3">
        <v>1.35</v>
      </c>
      <c r="AP998" s="3">
        <v>0.04</v>
      </c>
      <c r="AQ998" s="3">
        <v>0</v>
      </c>
    </row>
    <row r="999" spans="1:43" ht="15.5">
      <c r="A999" s="2" t="s">
        <v>1389</v>
      </c>
      <c r="B999" s="3" t="s">
        <v>107</v>
      </c>
      <c r="C999" s="2">
        <v>2</v>
      </c>
      <c r="D999" s="3" t="s">
        <v>13</v>
      </c>
      <c r="E999" s="3">
        <v>1</v>
      </c>
      <c r="F999" s="3">
        <v>173</v>
      </c>
      <c r="G999" s="3">
        <v>23</v>
      </c>
      <c r="H999" s="3">
        <v>2</v>
      </c>
      <c r="I999" s="18">
        <v>15000000</v>
      </c>
      <c r="J999" s="18">
        <v>15000000</v>
      </c>
      <c r="K999" s="3">
        <v>0</v>
      </c>
      <c r="L999" s="5">
        <v>7.1428571428571425E-2</v>
      </c>
      <c r="M999">
        <v>7.0757446911278901E-2</v>
      </c>
      <c r="N999">
        <v>6.6666666666666666E-2</v>
      </c>
      <c r="O999">
        <v>0.2857142857142857</v>
      </c>
      <c r="P999">
        <v>0.01</v>
      </c>
      <c r="Q999">
        <v>5.2440315685770733E-2</v>
      </c>
      <c r="R999" s="7">
        <v>1372995</v>
      </c>
      <c r="S999" s="7">
        <v>4987657</v>
      </c>
      <c r="T999" s="3">
        <v>1532</v>
      </c>
      <c r="U999" s="3">
        <v>38.46</v>
      </c>
      <c r="V999" s="3">
        <v>40</v>
      </c>
      <c r="W999" s="3">
        <v>0</v>
      </c>
      <c r="X999" s="3">
        <v>2.5299999999999998</v>
      </c>
      <c r="Y999" s="3">
        <v>0.65</v>
      </c>
      <c r="Z999" s="3">
        <v>0.18</v>
      </c>
      <c r="AA999" s="3">
        <v>0</v>
      </c>
      <c r="AB999" s="3">
        <v>0.06</v>
      </c>
      <c r="AC999" s="3">
        <v>2.06</v>
      </c>
      <c r="AD999" s="3">
        <v>20</v>
      </c>
      <c r="AE999" s="3">
        <v>0.12</v>
      </c>
      <c r="AF999" s="3">
        <v>1.06</v>
      </c>
      <c r="AG999" s="3">
        <v>2.5299999999999998</v>
      </c>
      <c r="AH999" s="3">
        <v>83.43</v>
      </c>
      <c r="AI999" s="3">
        <v>86.12</v>
      </c>
      <c r="AJ999" s="3">
        <v>52</v>
      </c>
      <c r="AK999" s="3">
        <v>0.41</v>
      </c>
      <c r="AL999" s="3">
        <v>4.05</v>
      </c>
      <c r="AM999" s="3">
        <v>2.06</v>
      </c>
      <c r="AN999" s="3">
        <v>0.59</v>
      </c>
      <c r="AO999" s="3">
        <v>4.76</v>
      </c>
      <c r="AP999" s="3">
        <v>0.06</v>
      </c>
      <c r="AQ999" s="3">
        <v>1.06</v>
      </c>
    </row>
    <row r="1000" spans="1:43">
      <c r="A1000" s="2" t="s">
        <v>1390</v>
      </c>
      <c r="B1000" s="3" t="s">
        <v>143</v>
      </c>
      <c r="C1000" s="2">
        <v>1</v>
      </c>
      <c r="D1000" s="3" t="s">
        <v>147</v>
      </c>
      <c r="E1000" s="3">
        <v>1</v>
      </c>
      <c r="F1000" s="3">
        <v>177</v>
      </c>
      <c r="G1000" s="3">
        <v>31</v>
      </c>
      <c r="H1000" s="3">
        <v>2</v>
      </c>
      <c r="I1000" s="18">
        <v>8000000</v>
      </c>
      <c r="J1000" s="18">
        <v>8000000</v>
      </c>
      <c r="K1000" s="3">
        <v>0</v>
      </c>
      <c r="L1000" s="6">
        <v>2.2250476795931343E-3</v>
      </c>
      <c r="M1000">
        <v>6.0604643830280344E-2</v>
      </c>
      <c r="N1000">
        <v>5.5555555555555552E-2</v>
      </c>
      <c r="O1000">
        <v>0.22222222222222221</v>
      </c>
      <c r="P1000">
        <v>0.02</v>
      </c>
      <c r="Q1000">
        <v>3.0883908009568677E-2</v>
      </c>
      <c r="R1000" s="7">
        <v>0</v>
      </c>
      <c r="S1000" s="7">
        <v>305879</v>
      </c>
      <c r="T1000" s="3">
        <v>3456</v>
      </c>
      <c r="U1000" s="3">
        <v>36.43</v>
      </c>
      <c r="V1000" s="3">
        <v>18.18</v>
      </c>
      <c r="W1000" s="3">
        <v>0.21</v>
      </c>
      <c r="X1000" s="3">
        <v>2.94</v>
      </c>
      <c r="Y1000" s="3">
        <v>1.74</v>
      </c>
      <c r="Z1000" s="3">
        <v>0.16</v>
      </c>
      <c r="AA1000" s="3">
        <v>0</v>
      </c>
      <c r="AB1000" s="3">
        <v>0.28999999999999998</v>
      </c>
      <c r="AC1000" s="3">
        <v>3.02</v>
      </c>
      <c r="AD1000" s="3">
        <v>37.93</v>
      </c>
      <c r="AE1000" s="3">
        <v>0.1</v>
      </c>
      <c r="AF1000" s="3">
        <v>2.97</v>
      </c>
      <c r="AG1000" s="3">
        <v>8.41</v>
      </c>
      <c r="AH1000" s="3">
        <v>74.8</v>
      </c>
      <c r="AI1000" s="3">
        <v>83.06</v>
      </c>
      <c r="AJ1000" s="3">
        <v>34.15</v>
      </c>
      <c r="AK1000" s="3">
        <v>0.52</v>
      </c>
      <c r="AL1000" s="3">
        <v>2.66</v>
      </c>
      <c r="AM1000" s="3">
        <v>3.07</v>
      </c>
      <c r="AN1000" s="3">
        <v>0.94</v>
      </c>
      <c r="AO1000" s="3">
        <v>4.45</v>
      </c>
      <c r="AP1000" s="3">
        <v>0.99</v>
      </c>
      <c r="AQ1000" s="3">
        <v>0.91</v>
      </c>
    </row>
    <row r="1001" spans="1:43" ht="15.5">
      <c r="A1001" s="2" t="s">
        <v>1391</v>
      </c>
      <c r="B1001" s="3" t="s">
        <v>114</v>
      </c>
      <c r="C1001" s="2">
        <v>2</v>
      </c>
      <c r="D1001" s="3" t="s">
        <v>45</v>
      </c>
      <c r="E1001" s="3">
        <v>1</v>
      </c>
      <c r="F1001" s="3">
        <v>167</v>
      </c>
      <c r="G1001" s="3">
        <v>21</v>
      </c>
      <c r="H1001" s="3">
        <v>2</v>
      </c>
      <c r="I1001" s="20">
        <v>15000000</v>
      </c>
      <c r="J1001" s="20">
        <v>15000000</v>
      </c>
      <c r="K1001" s="3">
        <v>0</v>
      </c>
      <c r="L1001" s="5">
        <v>4.3650793650793655E-2</v>
      </c>
      <c r="M1001">
        <v>1.1425718200690424E-2</v>
      </c>
      <c r="N1001">
        <v>6.4197530864197536E-3</v>
      </c>
      <c r="O1001">
        <v>0.1111111111111111</v>
      </c>
      <c r="P1001">
        <v>5.3571428571428563E-4</v>
      </c>
      <c r="Q1001">
        <v>1.7406782201428141E-2</v>
      </c>
      <c r="R1001" s="7">
        <v>33682</v>
      </c>
      <c r="S1001" s="7"/>
      <c r="T1001" s="3">
        <v>2306</v>
      </c>
      <c r="U1001" s="3">
        <v>21.05</v>
      </c>
      <c r="V1001" s="3">
        <v>100</v>
      </c>
      <c r="W1001" s="3">
        <v>0.08</v>
      </c>
      <c r="X1001" s="3">
        <v>2.85</v>
      </c>
      <c r="Y1001" s="3">
        <v>1.25</v>
      </c>
      <c r="Z1001" s="3">
        <v>0.16</v>
      </c>
      <c r="AA1001" s="3">
        <v>0</v>
      </c>
      <c r="AB1001" s="3">
        <v>0.04</v>
      </c>
      <c r="AC1001" s="3">
        <v>0.47</v>
      </c>
      <c r="AD1001" s="3">
        <v>33.33</v>
      </c>
      <c r="AE1001" s="3">
        <v>0.12</v>
      </c>
      <c r="AF1001" s="3">
        <v>1.52</v>
      </c>
      <c r="AG1001" s="3">
        <v>1.64</v>
      </c>
      <c r="AH1001" s="3">
        <v>92.52</v>
      </c>
      <c r="AI1001" s="3">
        <v>94.52</v>
      </c>
      <c r="AJ1001" s="3">
        <v>68.87</v>
      </c>
      <c r="AK1001" s="3">
        <v>0.35</v>
      </c>
      <c r="AL1001" s="3">
        <v>11.83</v>
      </c>
      <c r="AM1001" s="3">
        <v>2.85</v>
      </c>
      <c r="AN1001" s="3">
        <v>0.74</v>
      </c>
      <c r="AO1001" s="3">
        <v>14.36</v>
      </c>
      <c r="AP1001" s="3">
        <v>0.59</v>
      </c>
      <c r="AQ1001" s="3">
        <v>1.41</v>
      </c>
    </row>
    <row r="1002" spans="1:43" ht="15.5">
      <c r="A1002" s="2" t="s">
        <v>1392</v>
      </c>
      <c r="B1002" s="3" t="s">
        <v>132</v>
      </c>
      <c r="C1002" s="2">
        <v>3</v>
      </c>
      <c r="D1002" s="3" t="s">
        <v>45</v>
      </c>
      <c r="E1002" s="3">
        <v>0</v>
      </c>
      <c r="F1002" s="3">
        <v>180</v>
      </c>
      <c r="G1002" s="3">
        <v>26</v>
      </c>
      <c r="H1002" s="3">
        <v>2</v>
      </c>
      <c r="I1002" s="20">
        <v>5000000</v>
      </c>
      <c r="J1002" s="20">
        <v>5000000</v>
      </c>
      <c r="K1002" s="3">
        <v>0</v>
      </c>
      <c r="L1002" s="5">
        <v>2.747252747252747E-3</v>
      </c>
      <c r="M1002">
        <v>8.1498670531583342E-2</v>
      </c>
      <c r="N1002">
        <v>6.9005994005993998E-2</v>
      </c>
      <c r="O1002">
        <v>0.45714285714285718</v>
      </c>
      <c r="P1002">
        <v>3.8095238095238095E-3</v>
      </c>
      <c r="Q1002">
        <v>8.1101217398374476E-2</v>
      </c>
      <c r="R1002" s="7">
        <v>0</v>
      </c>
      <c r="S1002" s="7"/>
      <c r="T1002" s="3">
        <v>2710</v>
      </c>
      <c r="U1002" s="3">
        <v>45.35</v>
      </c>
      <c r="V1002" s="3">
        <v>30.43</v>
      </c>
      <c r="W1002" s="3">
        <v>7.0000000000000007E-2</v>
      </c>
      <c r="X1002" s="3">
        <v>4.5199999999999996</v>
      </c>
      <c r="Y1002" s="3">
        <v>0.76</v>
      </c>
      <c r="Z1002" s="3">
        <v>0.13</v>
      </c>
      <c r="AA1002" s="3">
        <v>0</v>
      </c>
      <c r="AB1002" s="3">
        <v>0</v>
      </c>
      <c r="AC1002" s="3">
        <v>0.3</v>
      </c>
      <c r="AD1002" s="3">
        <v>0</v>
      </c>
      <c r="AE1002" s="3">
        <v>7.0000000000000007E-2</v>
      </c>
      <c r="AF1002" s="3">
        <v>3.69</v>
      </c>
      <c r="AG1002" s="3">
        <v>2.39</v>
      </c>
      <c r="AH1002" s="3">
        <v>79.7</v>
      </c>
      <c r="AI1002" s="3">
        <v>86.95</v>
      </c>
      <c r="AJ1002" s="3">
        <v>48.28</v>
      </c>
      <c r="AK1002" s="3">
        <v>0.43</v>
      </c>
      <c r="AL1002" s="3">
        <v>4.68</v>
      </c>
      <c r="AM1002" s="3">
        <v>3.09</v>
      </c>
      <c r="AN1002" s="3">
        <v>0.3</v>
      </c>
      <c r="AO1002" s="3">
        <v>8.9700000000000006</v>
      </c>
      <c r="AP1002" s="3">
        <v>7.0000000000000007E-2</v>
      </c>
      <c r="AQ1002" s="3">
        <v>7.0000000000000007E-2</v>
      </c>
    </row>
    <row r="1003" spans="1:43" ht="15.5">
      <c r="A1003" s="2" t="s">
        <v>1393</v>
      </c>
      <c r="B1003" s="3" t="s">
        <v>72</v>
      </c>
      <c r="C1003" s="2">
        <v>2</v>
      </c>
      <c r="D1003" s="3" t="s">
        <v>13</v>
      </c>
      <c r="E1003" s="3">
        <v>0</v>
      </c>
      <c r="F1003" s="3">
        <v>184</v>
      </c>
      <c r="G1003" s="3">
        <v>25</v>
      </c>
      <c r="H1003" s="3">
        <v>3</v>
      </c>
      <c r="I1003" s="18">
        <v>15000000</v>
      </c>
      <c r="J1003" s="18">
        <v>15000000</v>
      </c>
      <c r="K1003" s="3">
        <v>0</v>
      </c>
      <c r="L1003" s="5">
        <v>3.968253968253968E-3</v>
      </c>
      <c r="M1003">
        <v>3.1738009283573856E-2</v>
      </c>
      <c r="N1003">
        <v>1.0895040409943974E-3</v>
      </c>
      <c r="O1003">
        <v>0.26666666666666666</v>
      </c>
      <c r="P1003">
        <v>0</v>
      </c>
      <c r="Q1003">
        <v>6.3245999582290102E-2</v>
      </c>
      <c r="R1003" s="7">
        <v>8826</v>
      </c>
      <c r="S1003" s="7">
        <v>0</v>
      </c>
      <c r="T1003" s="3">
        <v>3024</v>
      </c>
      <c r="U1003" s="3">
        <v>25.64</v>
      </c>
      <c r="V1003" s="3">
        <v>25</v>
      </c>
      <c r="W1003" s="3">
        <v>0.27</v>
      </c>
      <c r="X1003" s="3">
        <v>4.08</v>
      </c>
      <c r="Y1003" s="3">
        <v>1.28</v>
      </c>
      <c r="Z1003" s="3">
        <v>0.21</v>
      </c>
      <c r="AA1003" s="3">
        <v>0</v>
      </c>
      <c r="AB1003" s="3">
        <v>0.06</v>
      </c>
      <c r="AC1003" s="3">
        <v>1.58</v>
      </c>
      <c r="AD1003" s="3">
        <v>43.4</v>
      </c>
      <c r="AE1003" s="3">
        <v>0.15</v>
      </c>
      <c r="AF1003" s="3">
        <v>1.52</v>
      </c>
      <c r="AG1003" s="3">
        <v>1.31</v>
      </c>
      <c r="AH1003" s="3">
        <v>81.84</v>
      </c>
      <c r="AI1003" s="3">
        <v>88.69</v>
      </c>
      <c r="AJ1003" s="3">
        <v>57.36</v>
      </c>
      <c r="AK1003" s="3">
        <v>0.27</v>
      </c>
      <c r="AL1003" s="3">
        <v>6.4</v>
      </c>
      <c r="AM1003" s="3">
        <v>2.3199999999999998</v>
      </c>
      <c r="AN1003" s="3">
        <v>1.1599999999999999</v>
      </c>
      <c r="AO1003" s="3">
        <v>6.93</v>
      </c>
      <c r="AP1003" s="3">
        <v>1.4</v>
      </c>
      <c r="AQ1003" s="3">
        <v>2.11</v>
      </c>
    </row>
    <row r="1004" spans="1:43" ht="15.5">
      <c r="A1004" s="2" t="s">
        <v>1394</v>
      </c>
      <c r="B1004" s="3" t="s">
        <v>104</v>
      </c>
      <c r="C1004" s="2">
        <v>2</v>
      </c>
      <c r="D1004" s="3" t="s">
        <v>13</v>
      </c>
      <c r="E1004" s="3">
        <v>1</v>
      </c>
      <c r="F1004" s="3">
        <v>181</v>
      </c>
      <c r="G1004" s="3">
        <v>22</v>
      </c>
      <c r="H1004" s="3">
        <v>4</v>
      </c>
      <c r="I1004" s="20">
        <v>30000000</v>
      </c>
      <c r="J1004" s="20">
        <v>30000000</v>
      </c>
      <c r="K1004" s="3">
        <v>0</v>
      </c>
      <c r="L1004" s="5">
        <v>1.9841269841269844E-2</v>
      </c>
      <c r="M1004">
        <v>1.0982136798016693E-2</v>
      </c>
      <c r="N1004">
        <v>6.9687257187257181E-3</v>
      </c>
      <c r="O1004">
        <v>0.10416666666666667</v>
      </c>
      <c r="P1004">
        <v>0</v>
      </c>
      <c r="Q1004">
        <v>1.6515085914631276E-2</v>
      </c>
      <c r="R1004" s="7">
        <v>0</v>
      </c>
      <c r="S1004" s="7"/>
      <c r="T1004" s="3">
        <v>3226</v>
      </c>
      <c r="U1004" s="3">
        <v>43.52</v>
      </c>
      <c r="V1004" s="3">
        <v>33.33</v>
      </c>
      <c r="W1004" s="3">
        <v>0.14000000000000001</v>
      </c>
      <c r="X1004" s="3">
        <v>4.0199999999999996</v>
      </c>
      <c r="Y1004" s="3">
        <v>0.98</v>
      </c>
      <c r="Z1004" s="3">
        <v>0.11</v>
      </c>
      <c r="AA1004" s="3">
        <v>0</v>
      </c>
      <c r="AB1004" s="3">
        <v>0.14000000000000001</v>
      </c>
      <c r="AC1004" s="3">
        <v>1.2</v>
      </c>
      <c r="AD1004" s="3">
        <v>32.56</v>
      </c>
      <c r="AE1004" s="3">
        <v>0.14000000000000001</v>
      </c>
      <c r="AF1004" s="3">
        <v>1.42</v>
      </c>
      <c r="AG1004" s="3">
        <v>1.42</v>
      </c>
      <c r="AH1004" s="3">
        <v>82.59</v>
      </c>
      <c r="AI1004" s="3">
        <v>86.06</v>
      </c>
      <c r="AJ1004" s="3">
        <v>55</v>
      </c>
      <c r="AK1004" s="3">
        <v>0.59</v>
      </c>
      <c r="AL1004" s="3">
        <v>5.52</v>
      </c>
      <c r="AM1004" s="3">
        <v>2.1800000000000002</v>
      </c>
      <c r="AN1004" s="3">
        <v>0.92</v>
      </c>
      <c r="AO1004" s="3">
        <v>7.09</v>
      </c>
      <c r="AP1004" s="3">
        <v>0</v>
      </c>
      <c r="AQ1004" s="3">
        <v>0</v>
      </c>
    </row>
    <row r="1005" spans="1:43" ht="15.5">
      <c r="A1005" s="2" t="s">
        <v>1395</v>
      </c>
      <c r="B1005" s="3" t="s">
        <v>99</v>
      </c>
      <c r="C1005" s="2">
        <v>3</v>
      </c>
      <c r="D1005" s="3" t="s">
        <v>13</v>
      </c>
      <c r="E1005" s="3">
        <v>0</v>
      </c>
      <c r="F1005" s="3">
        <v>180</v>
      </c>
      <c r="G1005" s="3">
        <v>22</v>
      </c>
      <c r="H1005" s="3">
        <v>4</v>
      </c>
      <c r="I1005" s="18">
        <v>11000000</v>
      </c>
      <c r="J1005" s="18">
        <v>11000000</v>
      </c>
      <c r="K1005" s="3">
        <v>0</v>
      </c>
      <c r="L1005" s="5">
        <v>7.326007326007326E-3</v>
      </c>
      <c r="M1005">
        <v>4.2655095770704685E-2</v>
      </c>
      <c r="N1005">
        <v>2.1825396825396824E-2</v>
      </c>
      <c r="O1005">
        <v>0.18888888888888888</v>
      </c>
      <c r="P1005">
        <v>0</v>
      </c>
      <c r="Q1005">
        <v>4.7754213963838076E-2</v>
      </c>
      <c r="R1005" s="7">
        <v>0</v>
      </c>
      <c r="S1005" s="7">
        <v>0</v>
      </c>
      <c r="T1005" s="3">
        <v>1905</v>
      </c>
      <c r="U1005" s="3">
        <v>58.67</v>
      </c>
      <c r="V1005" s="3">
        <v>35.71</v>
      </c>
      <c r="W1005" s="3">
        <v>0.19</v>
      </c>
      <c r="X1005" s="3">
        <v>7.09</v>
      </c>
      <c r="Y1005" s="3">
        <v>0.66</v>
      </c>
      <c r="Z1005" s="3">
        <v>0.14000000000000001</v>
      </c>
      <c r="AA1005" s="3">
        <v>0.05</v>
      </c>
      <c r="AB1005" s="3">
        <v>0.05</v>
      </c>
      <c r="AC1005" s="3">
        <v>1.0900000000000001</v>
      </c>
      <c r="AD1005" s="3">
        <v>30.43</v>
      </c>
      <c r="AE1005" s="3">
        <v>0.05</v>
      </c>
      <c r="AF1005" s="3">
        <v>2.79</v>
      </c>
      <c r="AG1005" s="3">
        <v>2.83</v>
      </c>
      <c r="AH1005" s="3">
        <v>76.319999999999993</v>
      </c>
      <c r="AI1005" s="3">
        <v>83.95</v>
      </c>
      <c r="AJ1005" s="3">
        <v>55.46</v>
      </c>
      <c r="AK1005" s="3">
        <v>0.33</v>
      </c>
      <c r="AL1005" s="3">
        <v>5.43</v>
      </c>
      <c r="AM1005" s="3">
        <v>3.07</v>
      </c>
      <c r="AN1005" s="3">
        <v>1.04</v>
      </c>
      <c r="AO1005" s="3">
        <v>7.32</v>
      </c>
      <c r="AP1005" s="3">
        <v>0.09</v>
      </c>
      <c r="AQ1005" s="3">
        <v>0</v>
      </c>
    </row>
    <row r="1006" spans="1:43">
      <c r="A1006" s="2" t="s">
        <v>1397</v>
      </c>
      <c r="B1006" s="3" t="s">
        <v>65</v>
      </c>
      <c r="C1006" s="2">
        <v>1</v>
      </c>
      <c r="D1006" s="3" t="s">
        <v>147</v>
      </c>
      <c r="E1006" s="3">
        <v>0</v>
      </c>
      <c r="F1006" s="3">
        <v>179</v>
      </c>
      <c r="G1006" s="3">
        <v>22</v>
      </c>
      <c r="H1006" s="3">
        <v>4</v>
      </c>
      <c r="I1006" s="20">
        <v>15000000</v>
      </c>
      <c r="J1006" s="20">
        <v>15000000</v>
      </c>
      <c r="K1006" s="3">
        <v>0</v>
      </c>
      <c r="L1006" s="2">
        <v>3.4965034965034965E-3</v>
      </c>
      <c r="M1006">
        <v>9.124327958938909E-3</v>
      </c>
      <c r="N1006">
        <v>6.677350427350427E-3</v>
      </c>
      <c r="O1006">
        <v>5.128205128205128E-2</v>
      </c>
      <c r="P1006">
        <v>4.4326241134751772E-4</v>
      </c>
      <c r="Q1006">
        <v>9.9685542080945617E-3</v>
      </c>
      <c r="R1006" s="7">
        <v>24585</v>
      </c>
      <c r="S1006" s="7"/>
      <c r="T1006" s="3">
        <v>1380</v>
      </c>
      <c r="U1006" s="3">
        <v>42.86</v>
      </c>
      <c r="V1006" s="3">
        <v>0</v>
      </c>
      <c r="W1006" s="3">
        <v>0</v>
      </c>
      <c r="X1006" s="3">
        <v>1.76</v>
      </c>
      <c r="Y1006" s="3">
        <v>0.59</v>
      </c>
      <c r="Z1006" s="3">
        <v>0.13</v>
      </c>
      <c r="AA1006" s="3">
        <v>0</v>
      </c>
      <c r="AB1006" s="3">
        <v>0.46</v>
      </c>
      <c r="AC1006" s="3">
        <v>2.93</v>
      </c>
      <c r="AD1006" s="3">
        <v>46.67</v>
      </c>
      <c r="AE1006" s="3">
        <v>0.33</v>
      </c>
      <c r="AF1006" s="3">
        <v>2.93</v>
      </c>
      <c r="AG1006" s="3">
        <v>5.48</v>
      </c>
      <c r="AH1006" s="3">
        <v>77.650000000000006</v>
      </c>
      <c r="AI1006" s="3">
        <v>82.98</v>
      </c>
      <c r="AJ1006" s="3">
        <v>55.56</v>
      </c>
      <c r="AK1006" s="3">
        <v>0.78</v>
      </c>
      <c r="AL1006" s="3">
        <v>1.24</v>
      </c>
      <c r="AM1006" s="3">
        <v>3</v>
      </c>
      <c r="AN1006" s="3">
        <v>0.59</v>
      </c>
      <c r="AO1006" s="3">
        <v>3.65</v>
      </c>
      <c r="AP1006" s="3">
        <v>0.39</v>
      </c>
      <c r="AQ1006" s="3">
        <v>1.04</v>
      </c>
    </row>
    <row r="1007" spans="1:43">
      <c r="A1007" s="2" t="s">
        <v>1398</v>
      </c>
      <c r="B1007" s="3" t="s">
        <v>101</v>
      </c>
      <c r="C1007" s="2">
        <v>3</v>
      </c>
      <c r="D1007" s="3" t="s">
        <v>142</v>
      </c>
      <c r="E1007" s="3">
        <v>1</v>
      </c>
      <c r="F1007" s="3">
        <v>189</v>
      </c>
      <c r="G1007" s="3">
        <v>30</v>
      </c>
      <c r="H1007" s="3">
        <v>1</v>
      </c>
      <c r="I1007" s="18">
        <v>7000000</v>
      </c>
      <c r="J1007" s="18">
        <v>7000000</v>
      </c>
      <c r="K1007" s="3">
        <v>0</v>
      </c>
      <c r="L1007" s="3">
        <v>7.6923076923076927E-2</v>
      </c>
      <c r="M1007">
        <v>5.6161027614919376E-3</v>
      </c>
      <c r="N1007">
        <v>4.7186609686609687E-3</v>
      </c>
      <c r="O1007">
        <v>5.1020408163265307E-2</v>
      </c>
      <c r="P1007">
        <v>4.1666666666666664E-4</v>
      </c>
      <c r="Q1007">
        <v>7.1584976933270024E-3</v>
      </c>
      <c r="R1007" s="7">
        <v>0</v>
      </c>
      <c r="S1007" s="7">
        <v>100486.27272727272</v>
      </c>
      <c r="T1007" s="3">
        <v>1616</v>
      </c>
      <c r="U1007" s="3">
        <v>53.16</v>
      </c>
      <c r="V1007" s="3">
        <v>40</v>
      </c>
      <c r="W1007" s="3">
        <v>0.89</v>
      </c>
      <c r="X1007" s="3">
        <v>8.08</v>
      </c>
      <c r="Y1007" s="3">
        <v>0.17</v>
      </c>
      <c r="Z1007" s="3">
        <v>0</v>
      </c>
      <c r="AA1007" s="3">
        <v>0</v>
      </c>
      <c r="AB1007" s="3">
        <v>0</v>
      </c>
      <c r="AC1007" s="3">
        <v>0.61</v>
      </c>
      <c r="AD1007" s="3">
        <v>27.27</v>
      </c>
      <c r="AE1007" s="3">
        <v>0.06</v>
      </c>
      <c r="AF1007" s="3">
        <v>0</v>
      </c>
      <c r="AG1007" s="3">
        <v>0.28000000000000003</v>
      </c>
      <c r="AH1007" s="3">
        <v>81.180000000000007</v>
      </c>
      <c r="AI1007" s="3">
        <v>87.1</v>
      </c>
      <c r="AJ1007" s="3">
        <v>51.06</v>
      </c>
      <c r="AK1007" s="3">
        <v>0.11</v>
      </c>
      <c r="AL1007" s="3">
        <v>5.07</v>
      </c>
      <c r="AM1007" s="3">
        <v>0.5</v>
      </c>
      <c r="AN1007" s="3">
        <v>0.11</v>
      </c>
      <c r="AO1007" s="3">
        <v>7.41</v>
      </c>
      <c r="AP1007" s="3">
        <v>0.06</v>
      </c>
      <c r="AQ1007" s="3">
        <v>0</v>
      </c>
    </row>
    <row r="1008" spans="1:43" ht="15.5">
      <c r="A1008" s="2" t="s">
        <v>1399</v>
      </c>
      <c r="B1008" s="3" t="s">
        <v>116</v>
      </c>
      <c r="C1008" s="2">
        <v>2</v>
      </c>
      <c r="D1008" s="3" t="s">
        <v>45</v>
      </c>
      <c r="E1008" s="3">
        <v>1</v>
      </c>
      <c r="F1008" s="3">
        <v>178</v>
      </c>
      <c r="G1008" s="3">
        <v>26</v>
      </c>
      <c r="H1008" s="3">
        <v>3</v>
      </c>
      <c r="I1008" s="20">
        <v>1750000</v>
      </c>
      <c r="J1008" s="20">
        <v>1750000</v>
      </c>
      <c r="K1008" s="3">
        <v>0</v>
      </c>
      <c r="L1008" s="5">
        <v>3.968253968253968E-3</v>
      </c>
      <c r="M1008">
        <v>6.6701954826479157E-2</v>
      </c>
      <c r="N1008">
        <v>5.9027777777777776E-2</v>
      </c>
      <c r="O1008">
        <v>0.25</v>
      </c>
      <c r="P1008">
        <v>5.0000000000000001E-3</v>
      </c>
      <c r="Q1008">
        <v>4.0398192882945383E-2</v>
      </c>
      <c r="R1008" s="7">
        <v>572112</v>
      </c>
      <c r="S1008" s="7"/>
      <c r="T1008" s="3">
        <v>2134</v>
      </c>
      <c r="U1008" s="3">
        <v>41.67</v>
      </c>
      <c r="V1008" s="3">
        <v>12.5</v>
      </c>
      <c r="W1008" s="3">
        <v>0.25</v>
      </c>
      <c r="X1008" s="3">
        <v>4.26</v>
      </c>
      <c r="Y1008" s="3">
        <v>2.4500000000000002</v>
      </c>
      <c r="Z1008" s="3">
        <v>0.25</v>
      </c>
      <c r="AA1008" s="3">
        <v>0</v>
      </c>
      <c r="AB1008" s="3">
        <v>0.13</v>
      </c>
      <c r="AC1008" s="3">
        <v>1.56</v>
      </c>
      <c r="AD1008" s="3">
        <v>32.43</v>
      </c>
      <c r="AE1008" s="3">
        <v>0</v>
      </c>
      <c r="AF1008" s="3">
        <v>0.8</v>
      </c>
      <c r="AG1008" s="3">
        <v>3.63</v>
      </c>
      <c r="AH1008" s="3">
        <v>86.88</v>
      </c>
      <c r="AI1008" s="3">
        <v>90.67</v>
      </c>
      <c r="AJ1008" s="3">
        <v>51.9</v>
      </c>
      <c r="AK1008" s="3">
        <v>0.21</v>
      </c>
      <c r="AL1008" s="3">
        <v>5.99</v>
      </c>
      <c r="AM1008" s="3">
        <v>1.27</v>
      </c>
      <c r="AN1008" s="3">
        <v>0.72</v>
      </c>
      <c r="AO1008" s="3">
        <v>5.61</v>
      </c>
      <c r="AP1008" s="3">
        <v>0.08</v>
      </c>
      <c r="AQ1008" s="3">
        <v>0.42</v>
      </c>
    </row>
    <row r="1009" spans="1:43" ht="15.5">
      <c r="A1009" s="2" t="s">
        <v>1400</v>
      </c>
      <c r="B1009" s="3" t="s">
        <v>131</v>
      </c>
      <c r="C1009" s="2">
        <v>2</v>
      </c>
      <c r="D1009" s="3" t="s">
        <v>45</v>
      </c>
      <c r="E1009" s="3">
        <v>1</v>
      </c>
      <c r="F1009" s="3">
        <v>183</v>
      </c>
      <c r="G1009" s="3">
        <v>27</v>
      </c>
      <c r="H1009" s="3">
        <v>2</v>
      </c>
      <c r="I1009" s="18">
        <v>4000000</v>
      </c>
      <c r="J1009" s="18">
        <v>4000000</v>
      </c>
      <c r="K1009" s="3">
        <v>0</v>
      </c>
      <c r="L1009" s="5">
        <v>3.968253968253968E-3</v>
      </c>
      <c r="M1009">
        <v>1.1127713203553912E-2</v>
      </c>
      <c r="N1009">
        <v>7.4175824175824173E-3</v>
      </c>
      <c r="O1009">
        <v>6.25E-2</v>
      </c>
      <c r="P1009">
        <v>0</v>
      </c>
      <c r="Q1009">
        <v>1.2951822172401635E-2</v>
      </c>
      <c r="R1009" s="7">
        <v>93129</v>
      </c>
      <c r="S1009" s="7">
        <v>471675</v>
      </c>
      <c r="T1009" s="3">
        <v>2167</v>
      </c>
      <c r="U1009" s="3">
        <v>40.659999999999997</v>
      </c>
      <c r="V1009" s="3">
        <v>31.58</v>
      </c>
      <c r="W1009" s="3">
        <v>0.17</v>
      </c>
      <c r="X1009" s="3">
        <v>4.6500000000000004</v>
      </c>
      <c r="Y1009" s="3">
        <v>1.7</v>
      </c>
      <c r="Z1009" s="3">
        <v>0.33</v>
      </c>
      <c r="AA1009" s="3">
        <v>0.04</v>
      </c>
      <c r="AB1009" s="3">
        <v>0.04</v>
      </c>
      <c r="AC1009" s="3">
        <v>1.25</v>
      </c>
      <c r="AD1009" s="3">
        <v>16.670000000000002</v>
      </c>
      <c r="AE1009" s="3">
        <v>0</v>
      </c>
      <c r="AF1009" s="3">
        <v>1.2</v>
      </c>
      <c r="AG1009" s="3">
        <v>2.82</v>
      </c>
      <c r="AH1009" s="3">
        <v>86.1</v>
      </c>
      <c r="AI1009" s="3">
        <v>89.26</v>
      </c>
      <c r="AJ1009" s="3">
        <v>43.9</v>
      </c>
      <c r="AK1009" s="3">
        <v>0.33</v>
      </c>
      <c r="AL1009" s="3">
        <v>5.19</v>
      </c>
      <c r="AM1009" s="3">
        <v>1.7</v>
      </c>
      <c r="AN1009" s="3">
        <v>0.83</v>
      </c>
      <c r="AO1009" s="3">
        <v>5.27</v>
      </c>
      <c r="AP1009" s="3">
        <v>0.25</v>
      </c>
      <c r="AQ1009" s="3">
        <v>0.83</v>
      </c>
    </row>
    <row r="1010" spans="1:43">
      <c r="A1010" s="2" t="s">
        <v>1402</v>
      </c>
      <c r="B1010" s="3" t="s">
        <v>65</v>
      </c>
      <c r="C1010" s="2">
        <v>1</v>
      </c>
      <c r="D1010" s="3" t="s">
        <v>108</v>
      </c>
      <c r="E1010" s="3">
        <v>1</v>
      </c>
      <c r="F1010" s="3">
        <v>176</v>
      </c>
      <c r="G1010" s="3">
        <v>25</v>
      </c>
      <c r="H1010" s="3">
        <v>2</v>
      </c>
      <c r="I1010" s="20">
        <v>45000000</v>
      </c>
      <c r="J1010" s="20">
        <v>45000000</v>
      </c>
      <c r="K1010" s="3">
        <v>0</v>
      </c>
      <c r="L1010" s="2">
        <v>2.4475524475524476E-2</v>
      </c>
      <c r="M1010">
        <v>3.5389192686956497E-3</v>
      </c>
      <c r="N1010">
        <v>2.5957751521661293E-3</v>
      </c>
      <c r="O1010">
        <v>1.6666666666666666E-2</v>
      </c>
      <c r="P1010">
        <v>0</v>
      </c>
      <c r="Q1010">
        <v>4.1426158695289919E-3</v>
      </c>
      <c r="R1010" s="7">
        <v>0</v>
      </c>
      <c r="S1010" s="7"/>
      <c r="T1010" s="3">
        <v>2898</v>
      </c>
      <c r="U1010" s="3">
        <v>22.86</v>
      </c>
      <c r="V1010" s="3">
        <v>0</v>
      </c>
      <c r="W1010" s="3">
        <v>0.03</v>
      </c>
      <c r="X1010" s="3">
        <v>1.24</v>
      </c>
      <c r="Y1010" s="3">
        <v>1.18</v>
      </c>
      <c r="Z1010" s="3">
        <v>0.16</v>
      </c>
      <c r="AA1010" s="3">
        <v>0</v>
      </c>
      <c r="AB1010" s="3">
        <v>0.31</v>
      </c>
      <c r="AC1010" s="3">
        <v>3.32</v>
      </c>
      <c r="AD1010" s="3">
        <v>36.450000000000003</v>
      </c>
      <c r="AE1010" s="3">
        <v>0.25</v>
      </c>
      <c r="AF1010" s="3">
        <v>2.2999999999999998</v>
      </c>
      <c r="AG1010" s="3">
        <v>5.28</v>
      </c>
      <c r="AH1010" s="3">
        <v>79.180000000000007</v>
      </c>
      <c r="AI1010" s="3">
        <v>82.3</v>
      </c>
      <c r="AJ1010" s="3">
        <v>59.04</v>
      </c>
      <c r="AK1010" s="3">
        <v>0.9</v>
      </c>
      <c r="AL1010" s="3">
        <v>5.09</v>
      </c>
      <c r="AM1010" s="3">
        <v>4.72</v>
      </c>
      <c r="AN1010" s="3">
        <v>1.99</v>
      </c>
      <c r="AO1010" s="3">
        <v>6.27</v>
      </c>
      <c r="AP1010" s="3">
        <v>1.93</v>
      </c>
      <c r="AQ1010" s="3">
        <v>4.57</v>
      </c>
    </row>
    <row r="1011" spans="1:43" ht="15.5">
      <c r="A1011" s="2" t="s">
        <v>1404</v>
      </c>
      <c r="B1011" s="3" t="s">
        <v>42</v>
      </c>
      <c r="C1011" s="2">
        <v>2</v>
      </c>
      <c r="D1011" s="3" t="s">
        <v>13</v>
      </c>
      <c r="E1011" s="3">
        <v>0</v>
      </c>
      <c r="F1011" s="3">
        <v>180</v>
      </c>
      <c r="G1011" s="3">
        <v>30</v>
      </c>
      <c r="H1011" s="3">
        <v>2</v>
      </c>
      <c r="I1011" s="18">
        <v>25000000</v>
      </c>
      <c r="J1011" s="18">
        <v>25000000</v>
      </c>
      <c r="K1011" s="3">
        <v>0</v>
      </c>
      <c r="L1011" s="5">
        <v>0.61538461538461542</v>
      </c>
      <c r="M1011">
        <v>0.12911024368153781</v>
      </c>
      <c r="N1011">
        <v>6.3492063492063489E-2</v>
      </c>
      <c r="O1011">
        <v>0.79166666666666663</v>
      </c>
      <c r="P1011">
        <v>1.6129032258064516E-4</v>
      </c>
      <c r="Q1011">
        <v>0.19655799466897445</v>
      </c>
      <c r="R1011" s="7">
        <v>38954</v>
      </c>
      <c r="S1011" s="7">
        <v>22184</v>
      </c>
      <c r="T1011" s="3">
        <v>1840</v>
      </c>
      <c r="U1011" s="3">
        <v>27.78</v>
      </c>
      <c r="V1011" s="3">
        <v>0</v>
      </c>
      <c r="W1011" s="3">
        <v>0.1</v>
      </c>
      <c r="X1011" s="3">
        <v>1.22</v>
      </c>
      <c r="Y1011" s="3">
        <v>0.54</v>
      </c>
      <c r="Z1011" s="3">
        <v>0.1</v>
      </c>
      <c r="AA1011" s="3">
        <v>0</v>
      </c>
      <c r="AB1011" s="3">
        <v>0.24</v>
      </c>
      <c r="AC1011" s="3">
        <v>0.54</v>
      </c>
      <c r="AD1011" s="3">
        <v>54.55</v>
      </c>
      <c r="AE1011" s="3">
        <v>0.1</v>
      </c>
      <c r="AF1011" s="3">
        <v>1.66</v>
      </c>
      <c r="AG1011" s="3">
        <v>2.2999999999999998</v>
      </c>
      <c r="AH1011" s="3">
        <v>89.15</v>
      </c>
      <c r="AI1011" s="3">
        <v>91.39</v>
      </c>
      <c r="AJ1011" s="3">
        <v>68.97</v>
      </c>
      <c r="AK1011" s="3">
        <v>0.73</v>
      </c>
      <c r="AL1011" s="3">
        <v>5.92</v>
      </c>
      <c r="AM1011" s="3">
        <v>3.91</v>
      </c>
      <c r="AN1011" s="3">
        <v>1.1299999999999999</v>
      </c>
      <c r="AO1011" s="3">
        <v>7.34</v>
      </c>
      <c r="AP1011" s="3">
        <v>0.54</v>
      </c>
      <c r="AQ1011" s="3">
        <v>1.81</v>
      </c>
    </row>
    <row r="1012" spans="1:43">
      <c r="A1012" s="3" t="s">
        <v>248</v>
      </c>
      <c r="B1012" s="3" t="s">
        <v>132</v>
      </c>
      <c r="C1012" s="2">
        <v>3</v>
      </c>
      <c r="D1012" s="3" t="s">
        <v>249</v>
      </c>
      <c r="E1012" s="3">
        <v>1</v>
      </c>
      <c r="F1012" s="3">
        <v>188</v>
      </c>
      <c r="G1012" s="3">
        <v>30</v>
      </c>
      <c r="H1012" s="3">
        <v>4</v>
      </c>
      <c r="I1012" s="18">
        <v>4000000</v>
      </c>
      <c r="J1012" s="18">
        <v>4000000</v>
      </c>
      <c r="K1012" s="3">
        <v>0</v>
      </c>
      <c r="L1012" s="3">
        <v>1.0989010989010988E-2</v>
      </c>
      <c r="M1012">
        <v>0.7128166936237833</v>
      </c>
      <c r="N1012">
        <v>0.52777777777777779</v>
      </c>
      <c r="O1012">
        <v>6.25</v>
      </c>
      <c r="P1012">
        <v>7.4468085106382975E-2</v>
      </c>
      <c r="Q1012">
        <v>0.83462802019794635</v>
      </c>
      <c r="R1012" s="7">
        <v>23984227</v>
      </c>
      <c r="S1012" s="7">
        <v>19946283</v>
      </c>
      <c r="T1012" s="3">
        <v>2626</v>
      </c>
      <c r="U1012" s="3">
        <v>60.38</v>
      </c>
      <c r="V1012" s="3">
        <v>22.22</v>
      </c>
      <c r="W1012" s="3">
        <v>0.48</v>
      </c>
      <c r="X1012" s="3">
        <v>5</v>
      </c>
      <c r="Y1012" s="3">
        <v>0.34</v>
      </c>
      <c r="Z1012" s="3">
        <v>0.1</v>
      </c>
      <c r="AA1012" s="3">
        <v>0</v>
      </c>
      <c r="AB1012" s="3">
        <v>0</v>
      </c>
      <c r="AC1012" s="3">
        <v>0.24</v>
      </c>
      <c r="AD1012" s="3">
        <v>14.29</v>
      </c>
      <c r="AE1012" s="3">
        <v>0</v>
      </c>
      <c r="AF1012" s="3">
        <v>0</v>
      </c>
      <c r="AG1012" s="3">
        <v>0.62</v>
      </c>
      <c r="AH1012" s="3">
        <v>92.05</v>
      </c>
      <c r="AI1012" s="3">
        <v>96.24</v>
      </c>
      <c r="AJ1012" s="3">
        <v>55.65</v>
      </c>
      <c r="AK1012" s="3">
        <v>0</v>
      </c>
      <c r="AL1012" s="3">
        <v>2.02</v>
      </c>
      <c r="AM1012" s="3">
        <v>0.17</v>
      </c>
      <c r="AN1012" s="3">
        <v>0.1</v>
      </c>
      <c r="AO1012" s="3">
        <v>4.97</v>
      </c>
      <c r="AP1012" s="3">
        <v>0</v>
      </c>
      <c r="AQ1012" s="3">
        <v>0</v>
      </c>
    </row>
    <row r="1013" spans="1:43" ht="15.5">
      <c r="A1013" s="2" t="s">
        <v>1405</v>
      </c>
      <c r="B1013" s="3" t="s">
        <v>90</v>
      </c>
      <c r="C1013" s="2">
        <v>2</v>
      </c>
      <c r="D1013" s="3" t="s">
        <v>21</v>
      </c>
      <c r="E1013" s="3">
        <v>0</v>
      </c>
      <c r="F1013" s="3">
        <v>193</v>
      </c>
      <c r="G1013" s="3">
        <v>25</v>
      </c>
      <c r="H1013" s="3">
        <v>1</v>
      </c>
      <c r="I1013" s="20">
        <v>12000000</v>
      </c>
      <c r="J1013" s="20">
        <v>12000000</v>
      </c>
      <c r="K1013" s="3">
        <v>0</v>
      </c>
      <c r="L1013" s="5">
        <v>3.968253968253968E-3</v>
      </c>
      <c r="M1013">
        <v>4.3866479185681401E-2</v>
      </c>
      <c r="N1013">
        <v>2.4404761904761905E-2</v>
      </c>
      <c r="O1013">
        <v>0.5</v>
      </c>
      <c r="P1013">
        <v>0</v>
      </c>
      <c r="Q1013">
        <v>7.8853785308239777E-2</v>
      </c>
      <c r="R1013" s="7">
        <v>0</v>
      </c>
      <c r="S1013" s="7"/>
      <c r="T1013" s="3">
        <v>2618</v>
      </c>
      <c r="U1013" s="3">
        <v>43.14</v>
      </c>
      <c r="V1013" s="3">
        <v>60</v>
      </c>
      <c r="W1013" s="3">
        <v>0.14000000000000001</v>
      </c>
      <c r="X1013" s="3">
        <v>3.27</v>
      </c>
      <c r="Y1013" s="3">
        <v>0.93</v>
      </c>
      <c r="Z1013" s="3">
        <v>0.14000000000000001</v>
      </c>
      <c r="AA1013" s="3">
        <v>0</v>
      </c>
      <c r="AB1013" s="3">
        <v>0.21</v>
      </c>
      <c r="AC1013" s="3">
        <v>2.78</v>
      </c>
      <c r="AD1013" s="3">
        <v>33.33</v>
      </c>
      <c r="AE1013" s="3">
        <v>0.03</v>
      </c>
      <c r="AF1013" s="3">
        <v>0.62</v>
      </c>
      <c r="AG1013" s="3">
        <v>1.79</v>
      </c>
      <c r="AH1013" s="3">
        <v>74.88</v>
      </c>
      <c r="AI1013" s="3">
        <v>78.05</v>
      </c>
      <c r="AJ1013" s="3">
        <v>52.17</v>
      </c>
      <c r="AK1013" s="3">
        <v>0.28000000000000003</v>
      </c>
      <c r="AL1013" s="3">
        <v>4.37</v>
      </c>
      <c r="AM1013" s="3">
        <v>1.86</v>
      </c>
      <c r="AN1013" s="3">
        <v>0.83</v>
      </c>
      <c r="AO1013" s="3">
        <v>4.1900000000000004</v>
      </c>
      <c r="AP1013" s="3">
        <v>0.28000000000000003</v>
      </c>
      <c r="AQ1013" s="3">
        <v>0</v>
      </c>
    </row>
    <row r="1014" spans="1:43">
      <c r="A1014" s="2" t="s">
        <v>1406</v>
      </c>
      <c r="B1014" s="3" t="s">
        <v>51</v>
      </c>
      <c r="C1014" s="2">
        <v>3</v>
      </c>
      <c r="D1014" s="3" t="s">
        <v>9</v>
      </c>
      <c r="E1014" s="3">
        <v>1</v>
      </c>
      <c r="F1014" s="3">
        <v>188</v>
      </c>
      <c r="G1014" s="3">
        <v>26</v>
      </c>
      <c r="H1014" s="3">
        <v>3</v>
      </c>
      <c r="I1014" s="20">
        <v>30000000</v>
      </c>
      <c r="J1014" s="20">
        <v>30000000</v>
      </c>
      <c r="K1014" s="3">
        <v>0</v>
      </c>
      <c r="L1014" s="3">
        <v>2.1978021978021976E-2</v>
      </c>
      <c r="M1014">
        <v>1.3056284632067192E-2</v>
      </c>
      <c r="N1014">
        <v>9.5186781609195407E-3</v>
      </c>
      <c r="O1014">
        <v>6.8181818181818177E-2</v>
      </c>
      <c r="P1014">
        <v>0</v>
      </c>
      <c r="Q1014">
        <v>1.3290964453692411E-2</v>
      </c>
      <c r="R1014" s="7">
        <v>0</v>
      </c>
      <c r="S1014" s="7"/>
      <c r="T1014" s="3">
        <v>3207</v>
      </c>
      <c r="U1014" s="3">
        <v>57.23</v>
      </c>
      <c r="V1014" s="3">
        <v>50</v>
      </c>
      <c r="W1014" s="3">
        <v>0.39</v>
      </c>
      <c r="X1014" s="3">
        <v>5.95</v>
      </c>
      <c r="Y1014" s="3">
        <v>0.56000000000000005</v>
      </c>
      <c r="Z1014" s="3">
        <v>0.06</v>
      </c>
      <c r="AA1014" s="3">
        <v>0</v>
      </c>
      <c r="AB1014" s="3">
        <v>0.03</v>
      </c>
      <c r="AC1014" s="3">
        <v>0.62</v>
      </c>
      <c r="AD1014" s="3">
        <v>45.45</v>
      </c>
      <c r="AE1014" s="3">
        <v>0.03</v>
      </c>
      <c r="AF1014" s="3">
        <v>0.08</v>
      </c>
      <c r="AG1014" s="3">
        <v>0.2</v>
      </c>
      <c r="AH1014" s="3">
        <v>87.35</v>
      </c>
      <c r="AI1014" s="3">
        <v>90.92</v>
      </c>
      <c r="AJ1014" s="3">
        <v>61.54</v>
      </c>
      <c r="AK1014" s="3">
        <v>0.08</v>
      </c>
      <c r="AL1014" s="3">
        <v>5.78</v>
      </c>
      <c r="AM1014" s="3">
        <v>0.42</v>
      </c>
      <c r="AN1014" s="3">
        <v>0.31</v>
      </c>
      <c r="AO1014" s="3">
        <v>9.26</v>
      </c>
      <c r="AP1014" s="3">
        <v>0</v>
      </c>
      <c r="AQ1014" s="3">
        <v>0</v>
      </c>
    </row>
    <row r="1015" spans="1:43">
      <c r="A1015" s="2" t="s">
        <v>1407</v>
      </c>
      <c r="B1015" s="3" t="s">
        <v>104</v>
      </c>
      <c r="C1015" s="2">
        <v>3</v>
      </c>
      <c r="D1015" s="3" t="s">
        <v>98</v>
      </c>
      <c r="E1015" s="3">
        <v>1</v>
      </c>
      <c r="F1015" s="3">
        <v>185</v>
      </c>
      <c r="G1015" s="3">
        <v>28</v>
      </c>
      <c r="H1015" s="3">
        <v>1</v>
      </c>
      <c r="I1015" s="18">
        <v>4500000</v>
      </c>
      <c r="J1015" s="18">
        <v>4500000</v>
      </c>
      <c r="K1015" s="3">
        <v>0</v>
      </c>
      <c r="L1015" s="3">
        <v>1.0989010989010988E-2</v>
      </c>
      <c r="M1015">
        <v>0.10391544914936869</v>
      </c>
      <c r="N1015">
        <v>4.880952380952381E-2</v>
      </c>
      <c r="O1015">
        <v>0.5714285714285714</v>
      </c>
      <c r="P1015">
        <v>3.2258064516129032E-4</v>
      </c>
      <c r="Q1015">
        <v>0.12923691579006943</v>
      </c>
      <c r="R1015" s="7">
        <v>32945</v>
      </c>
      <c r="S1015" s="7">
        <v>32945</v>
      </c>
      <c r="T1015" s="3">
        <v>1306</v>
      </c>
      <c r="U1015" s="3">
        <v>52.63</v>
      </c>
      <c r="V1015" s="3">
        <v>0</v>
      </c>
      <c r="W1015" s="3">
        <v>0.14000000000000001</v>
      </c>
      <c r="X1015" s="3">
        <v>4.55</v>
      </c>
      <c r="Y1015" s="3">
        <v>0.55000000000000004</v>
      </c>
      <c r="Z1015" s="3">
        <v>0</v>
      </c>
      <c r="AA1015" s="3">
        <v>0</v>
      </c>
      <c r="AB1015" s="3">
        <v>7.0000000000000007E-2</v>
      </c>
      <c r="AC1015" s="3">
        <v>0.62</v>
      </c>
      <c r="AD1015" s="3">
        <v>44.44</v>
      </c>
      <c r="AE1015" s="3">
        <v>0</v>
      </c>
      <c r="AF1015" s="3">
        <v>2.34</v>
      </c>
      <c r="AG1015" s="3">
        <v>0.76</v>
      </c>
      <c r="AH1015" s="3">
        <v>84.98</v>
      </c>
      <c r="AI1015" s="3">
        <v>89.93</v>
      </c>
      <c r="AJ1015" s="3">
        <v>56.76</v>
      </c>
      <c r="AK1015" s="3">
        <v>0.21</v>
      </c>
      <c r="AL1015" s="3">
        <v>4.41</v>
      </c>
      <c r="AM1015" s="3">
        <v>1.93</v>
      </c>
      <c r="AN1015" s="3">
        <v>7.0000000000000007E-2</v>
      </c>
      <c r="AO1015" s="3">
        <v>7.1</v>
      </c>
      <c r="AP1015" s="3">
        <v>0</v>
      </c>
      <c r="AQ1015" s="3">
        <v>0</v>
      </c>
    </row>
    <row r="1016" spans="1:43">
      <c r="A1016" s="2" t="s">
        <v>1408</v>
      </c>
      <c r="B1016" s="3" t="s">
        <v>67</v>
      </c>
      <c r="C1016" s="2">
        <v>1</v>
      </c>
      <c r="D1016" s="3" t="s">
        <v>9</v>
      </c>
      <c r="E1016" s="3">
        <v>1</v>
      </c>
      <c r="F1016" s="3">
        <v>180</v>
      </c>
      <c r="G1016" s="3">
        <v>29</v>
      </c>
      <c r="H1016" s="3">
        <v>2</v>
      </c>
      <c r="I1016" s="20">
        <v>15000000</v>
      </c>
      <c r="J1016" s="20">
        <v>15000000</v>
      </c>
      <c r="K1016" s="3">
        <v>0</v>
      </c>
      <c r="L1016" s="6">
        <v>2.5429116338207248E-3</v>
      </c>
      <c r="M1016">
        <v>2.7659621813109405E-2</v>
      </c>
      <c r="N1016">
        <v>2.3809523809523808E-2</v>
      </c>
      <c r="O1016">
        <v>0.1</v>
      </c>
      <c r="P1016">
        <v>0</v>
      </c>
      <c r="Q1016">
        <v>2.3105099496264579E-2</v>
      </c>
      <c r="R1016" s="7">
        <v>0</v>
      </c>
      <c r="S1016" s="7"/>
      <c r="T1016" s="3">
        <v>2248</v>
      </c>
      <c r="U1016" s="3">
        <v>36.81</v>
      </c>
      <c r="V1016" s="3">
        <v>28.57</v>
      </c>
      <c r="W1016" s="3">
        <v>0.08</v>
      </c>
      <c r="X1016" s="3">
        <v>3.48</v>
      </c>
      <c r="Y1016" s="3">
        <v>1.4</v>
      </c>
      <c r="Z1016" s="3">
        <v>0.12</v>
      </c>
      <c r="AA1016" s="3">
        <v>0</v>
      </c>
      <c r="AB1016" s="3">
        <v>0.24</v>
      </c>
      <c r="AC1016" s="3">
        <v>2.36</v>
      </c>
      <c r="AD1016" s="3">
        <v>38.979999999999997</v>
      </c>
      <c r="AE1016" s="3">
        <v>0.12</v>
      </c>
      <c r="AF1016" s="3">
        <v>2.44</v>
      </c>
      <c r="AG1016" s="3">
        <v>7.61</v>
      </c>
      <c r="AH1016" s="3">
        <v>71.08</v>
      </c>
      <c r="AI1016" s="3">
        <v>79.099999999999994</v>
      </c>
      <c r="AJ1016" s="3">
        <v>40.43</v>
      </c>
      <c r="AK1016" s="3">
        <v>0.44</v>
      </c>
      <c r="AL1016" s="3">
        <v>3.08</v>
      </c>
      <c r="AM1016" s="3">
        <v>2.88</v>
      </c>
      <c r="AN1016" s="3">
        <v>0.8</v>
      </c>
      <c r="AO1016" s="3">
        <v>4</v>
      </c>
      <c r="AP1016" s="3">
        <v>0</v>
      </c>
      <c r="AQ1016" s="3">
        <v>0</v>
      </c>
    </row>
    <row r="1017" spans="1:43" ht="15.5">
      <c r="A1017" s="6" t="s">
        <v>1409</v>
      </c>
      <c r="B1017" s="3" t="s">
        <v>159</v>
      </c>
      <c r="C1017" s="2">
        <v>2</v>
      </c>
      <c r="D1017" s="3" t="s">
        <v>24</v>
      </c>
      <c r="E1017" s="3">
        <v>1</v>
      </c>
      <c r="F1017" s="3">
        <v>182</v>
      </c>
      <c r="G1017" s="3">
        <v>30</v>
      </c>
      <c r="H1017" s="3">
        <v>1</v>
      </c>
      <c r="I1017" s="18">
        <v>2000000</v>
      </c>
      <c r="J1017" s="18">
        <v>2000000</v>
      </c>
      <c r="K1017" s="3">
        <v>0</v>
      </c>
      <c r="L1017" s="5">
        <v>3.968253968253968E-3</v>
      </c>
      <c r="M1017">
        <v>8.6862293176348492E-3</v>
      </c>
      <c r="N1017">
        <v>6.805555555555556E-3</v>
      </c>
      <c r="O1017">
        <v>4.1666666666666664E-2</v>
      </c>
      <c r="P1017">
        <v>7.1225071225071229E-4</v>
      </c>
      <c r="Q1017">
        <v>7.8223081151993883E-3</v>
      </c>
      <c r="R1017" s="7">
        <v>86263</v>
      </c>
      <c r="S1017" s="7">
        <v>128465</v>
      </c>
      <c r="T1017" s="3">
        <v>2718</v>
      </c>
      <c r="U1017" s="3">
        <v>37.659999999999997</v>
      </c>
      <c r="V1017" s="3">
        <v>26.09</v>
      </c>
      <c r="W1017" s="3">
        <v>0.1</v>
      </c>
      <c r="X1017" s="3">
        <v>4.5</v>
      </c>
      <c r="Y1017" s="3">
        <v>1.42</v>
      </c>
      <c r="Z1017" s="3">
        <v>0.3</v>
      </c>
      <c r="AA1017" s="3">
        <v>0</v>
      </c>
      <c r="AB1017" s="3">
        <v>0.03</v>
      </c>
      <c r="AC1017" s="3">
        <v>0.73</v>
      </c>
      <c r="AD1017" s="3">
        <v>22.73</v>
      </c>
      <c r="AE1017" s="3">
        <v>7.0000000000000007E-2</v>
      </c>
      <c r="AF1017" s="3">
        <v>1.29</v>
      </c>
      <c r="AG1017" s="3">
        <v>1.39</v>
      </c>
      <c r="AH1017" s="3">
        <v>86.03</v>
      </c>
      <c r="AI1017" s="3">
        <v>90.24</v>
      </c>
      <c r="AJ1017" s="3">
        <v>67.42</v>
      </c>
      <c r="AK1017" s="3">
        <v>0.23</v>
      </c>
      <c r="AL1017" s="3">
        <v>8.15</v>
      </c>
      <c r="AM1017" s="3">
        <v>1.69</v>
      </c>
      <c r="AN1017" s="3">
        <v>0.63</v>
      </c>
      <c r="AO1017" s="3">
        <v>9.4</v>
      </c>
      <c r="AP1017" s="3">
        <v>1.75</v>
      </c>
      <c r="AQ1017" s="3">
        <v>3.31</v>
      </c>
    </row>
    <row r="1018" spans="1:43">
      <c r="A1018" s="2" t="s">
        <v>1410</v>
      </c>
      <c r="B1018" s="3" t="s">
        <v>23</v>
      </c>
      <c r="C1018" s="2">
        <v>1</v>
      </c>
      <c r="D1018" s="3" t="s">
        <v>29</v>
      </c>
      <c r="E1018" s="3">
        <v>1</v>
      </c>
      <c r="F1018" s="3">
        <v>185</v>
      </c>
      <c r="G1018" s="3">
        <v>25</v>
      </c>
      <c r="H1018" s="3">
        <v>2</v>
      </c>
      <c r="I1018" s="20">
        <v>30000000</v>
      </c>
      <c r="J1018" s="20">
        <v>30000000</v>
      </c>
      <c r="K1018" s="3">
        <v>0</v>
      </c>
      <c r="L1018" s="2">
        <v>1.7482517482517484E-2</v>
      </c>
      <c r="M1018">
        <v>5.2079656340116966E-3</v>
      </c>
      <c r="N1018">
        <v>2.7115731350011267E-3</v>
      </c>
      <c r="O1018">
        <v>3.4013605442176867E-2</v>
      </c>
      <c r="P1018">
        <v>0</v>
      </c>
      <c r="Q1018">
        <v>6.9431737031083454E-3</v>
      </c>
      <c r="R1018" s="7"/>
      <c r="S1018" s="7">
        <v>0</v>
      </c>
      <c r="T1018" s="3">
        <v>1355</v>
      </c>
      <c r="U1018" s="3">
        <v>20.55</v>
      </c>
      <c r="V1018" s="3">
        <v>100</v>
      </c>
      <c r="W1018" s="3">
        <v>0.2</v>
      </c>
      <c r="X1018" s="3">
        <v>1.66</v>
      </c>
      <c r="Y1018" s="3">
        <v>1.53</v>
      </c>
      <c r="Z1018" s="3">
        <v>0.2</v>
      </c>
      <c r="AA1018" s="3">
        <v>0</v>
      </c>
      <c r="AB1018" s="3">
        <v>0.4</v>
      </c>
      <c r="AC1018" s="3">
        <v>2.59</v>
      </c>
      <c r="AD1018" s="3">
        <v>43.59</v>
      </c>
      <c r="AE1018" s="3">
        <v>0</v>
      </c>
      <c r="AF1018" s="3">
        <v>0.46</v>
      </c>
      <c r="AG1018" s="3">
        <v>2.99</v>
      </c>
      <c r="AH1018" s="3">
        <v>75</v>
      </c>
      <c r="AI1018" s="3">
        <v>79.03</v>
      </c>
      <c r="AJ1018" s="3">
        <v>50</v>
      </c>
      <c r="AK1018" s="3">
        <v>0.13</v>
      </c>
      <c r="AL1018" s="3">
        <v>1.53</v>
      </c>
      <c r="AM1018" s="3">
        <v>1.1299999999999999</v>
      </c>
      <c r="AN1018" s="3">
        <v>0.53</v>
      </c>
      <c r="AO1018" s="3">
        <v>1.99</v>
      </c>
      <c r="AP1018" s="3">
        <v>0</v>
      </c>
      <c r="AQ1018" s="3">
        <v>0</v>
      </c>
    </row>
    <row r="1019" spans="1:43" ht="15.5">
      <c r="A1019" s="2" t="s">
        <v>1411</v>
      </c>
      <c r="B1019" s="3" t="s">
        <v>179</v>
      </c>
      <c r="C1019" s="2">
        <v>3</v>
      </c>
      <c r="D1019" s="3" t="s">
        <v>45</v>
      </c>
      <c r="E1019" s="3">
        <v>1</v>
      </c>
      <c r="F1019" s="3">
        <v>182</v>
      </c>
      <c r="G1019" s="3">
        <v>29</v>
      </c>
      <c r="H1019" s="3">
        <v>2</v>
      </c>
      <c r="I1019" s="18">
        <v>900000</v>
      </c>
      <c r="J1019" s="18">
        <v>900000</v>
      </c>
      <c r="K1019" s="3">
        <v>0</v>
      </c>
      <c r="L1019" s="5">
        <v>9.1575091575091575E-4</v>
      </c>
      <c r="M1019">
        <v>2.5568962338218169E-2</v>
      </c>
      <c r="N1019">
        <v>1.7475579975579976E-2</v>
      </c>
      <c r="O1019">
        <v>0.19230769230769232</v>
      </c>
      <c r="P1019">
        <v>1.893939393939394E-3</v>
      </c>
      <c r="Q1019">
        <v>3.1235440834787388E-2</v>
      </c>
      <c r="R1019" s="7">
        <v>1786396</v>
      </c>
      <c r="S1019" s="7">
        <v>2685551.111111111</v>
      </c>
      <c r="T1019" s="3">
        <v>617</v>
      </c>
      <c r="U1019" s="3">
        <v>78.260000000000005</v>
      </c>
      <c r="V1019" s="3">
        <v>0</v>
      </c>
      <c r="W1019" s="3">
        <v>0.15</v>
      </c>
      <c r="X1019" s="3">
        <v>6.27</v>
      </c>
      <c r="Y1019" s="3">
        <v>1.17</v>
      </c>
      <c r="Z1019" s="3">
        <v>0</v>
      </c>
      <c r="AA1019" s="3">
        <v>0</v>
      </c>
      <c r="AB1019" s="3">
        <v>0.15</v>
      </c>
      <c r="AC1019" s="3">
        <v>0.44</v>
      </c>
      <c r="AD1019" s="3">
        <v>66.67</v>
      </c>
      <c r="AE1019" s="3">
        <v>0</v>
      </c>
      <c r="AF1019" s="3">
        <v>3.79</v>
      </c>
      <c r="AG1019" s="3">
        <v>2.04</v>
      </c>
      <c r="AH1019" s="3">
        <v>67.81</v>
      </c>
      <c r="AI1019" s="3">
        <v>81.709999999999994</v>
      </c>
      <c r="AJ1019" s="3">
        <v>30.3</v>
      </c>
      <c r="AK1019" s="3">
        <v>0.28999999999999998</v>
      </c>
      <c r="AL1019" s="3">
        <v>6.71</v>
      </c>
      <c r="AM1019" s="3">
        <v>4.2300000000000004</v>
      </c>
      <c r="AN1019" s="3">
        <v>0.57999999999999996</v>
      </c>
      <c r="AO1019" s="3">
        <v>7.59</v>
      </c>
      <c r="AP1019" s="3">
        <v>0</v>
      </c>
      <c r="AQ1019" s="3">
        <v>0</v>
      </c>
    </row>
    <row r="1020" spans="1:43">
      <c r="A1020" s="2" t="s">
        <v>1412</v>
      </c>
      <c r="B1020" s="3" t="s">
        <v>144</v>
      </c>
      <c r="C1020" s="2">
        <v>1</v>
      </c>
      <c r="D1020" s="3" t="s">
        <v>219</v>
      </c>
      <c r="E1020" s="3">
        <v>0</v>
      </c>
      <c r="F1020" s="3">
        <v>175</v>
      </c>
      <c r="G1020" s="3">
        <v>25</v>
      </c>
      <c r="H1020" s="3">
        <v>5</v>
      </c>
      <c r="I1020" s="20">
        <v>20000000</v>
      </c>
      <c r="J1020" s="20">
        <v>20000000</v>
      </c>
      <c r="K1020" s="3">
        <v>0</v>
      </c>
      <c r="L1020" s="2">
        <v>6.993006993006993E-3</v>
      </c>
      <c r="M1020">
        <v>1.8827184278854051E-2</v>
      </c>
      <c r="N1020">
        <v>0</v>
      </c>
      <c r="O1020">
        <v>0.19047619047619047</v>
      </c>
      <c r="P1020">
        <v>0</v>
      </c>
      <c r="Q1020">
        <v>4.6708940659771075E-2</v>
      </c>
      <c r="R1020" s="7">
        <v>0</v>
      </c>
      <c r="S1020" s="7"/>
      <c r="T1020" s="3">
        <v>811</v>
      </c>
      <c r="U1020" s="3">
        <v>9.09</v>
      </c>
      <c r="V1020" s="3">
        <v>40</v>
      </c>
      <c r="W1020" s="3">
        <v>0.11</v>
      </c>
      <c r="X1020" s="3">
        <v>2.5499999999999998</v>
      </c>
      <c r="Y1020" s="3">
        <v>0.67</v>
      </c>
      <c r="Z1020" s="3">
        <v>0</v>
      </c>
      <c r="AA1020" s="3">
        <v>0</v>
      </c>
      <c r="AB1020" s="3">
        <v>0</v>
      </c>
      <c r="AC1020" s="3">
        <v>2.11</v>
      </c>
      <c r="AD1020" s="3">
        <v>47.37</v>
      </c>
      <c r="AE1020" s="3">
        <v>0</v>
      </c>
      <c r="AF1020" s="3">
        <v>2.66</v>
      </c>
      <c r="AG1020" s="3">
        <v>3.66</v>
      </c>
      <c r="AH1020" s="3">
        <v>75.290000000000006</v>
      </c>
      <c r="AI1020" s="3">
        <v>78.95</v>
      </c>
      <c r="AJ1020" s="3">
        <v>50</v>
      </c>
      <c r="AK1020" s="3">
        <v>0.33</v>
      </c>
      <c r="AL1020" s="3">
        <v>3.11</v>
      </c>
      <c r="AM1020" s="3">
        <v>2.33</v>
      </c>
      <c r="AN1020" s="3">
        <v>0.33</v>
      </c>
      <c r="AO1020" s="3">
        <v>4.66</v>
      </c>
      <c r="AP1020" s="3">
        <v>0</v>
      </c>
      <c r="AQ1020" s="3">
        <v>0.11</v>
      </c>
    </row>
    <row r="1021" spans="1:43" ht="15.5">
      <c r="A1021" s="2" t="s">
        <v>655</v>
      </c>
      <c r="B1021" s="3" t="s">
        <v>56</v>
      </c>
      <c r="C1021" s="2">
        <v>2</v>
      </c>
      <c r="D1021" s="3" t="s">
        <v>37</v>
      </c>
      <c r="E1021" s="3">
        <v>1</v>
      </c>
      <c r="F1021" s="3">
        <v>186</v>
      </c>
      <c r="G1021" s="3">
        <v>24</v>
      </c>
      <c r="H1021" s="3">
        <v>3</v>
      </c>
      <c r="I1021" s="18">
        <v>10000000</v>
      </c>
      <c r="J1021" s="18">
        <v>10000000</v>
      </c>
      <c r="K1021" s="3">
        <v>0</v>
      </c>
      <c r="L1021" s="5">
        <v>3.968253968253968E-3</v>
      </c>
      <c r="M1021">
        <v>1.9852794601969599E-2</v>
      </c>
      <c r="N1021">
        <v>9.8039215686274508E-3</v>
      </c>
      <c r="O1021">
        <v>0.29487179487179488</v>
      </c>
      <c r="P1021">
        <v>8.3333333333333328E-4</v>
      </c>
      <c r="Q1021">
        <v>4.1107157676570152E-2</v>
      </c>
      <c r="R1021" s="7">
        <v>0</v>
      </c>
      <c r="S1021" s="7">
        <v>331645</v>
      </c>
      <c r="T1021" s="3">
        <v>2400</v>
      </c>
      <c r="U1021" s="3">
        <v>44.32</v>
      </c>
      <c r="V1021" s="3">
        <v>9.09</v>
      </c>
      <c r="W1021" s="3">
        <v>0.04</v>
      </c>
      <c r="X1021" s="3">
        <v>3.34</v>
      </c>
      <c r="Y1021" s="3">
        <v>2.06</v>
      </c>
      <c r="Z1021" s="3">
        <v>0.38</v>
      </c>
      <c r="AA1021" s="3">
        <v>0</v>
      </c>
      <c r="AB1021" s="3">
        <v>0.08</v>
      </c>
      <c r="AC1021" s="3">
        <v>1.1299999999999999</v>
      </c>
      <c r="AD1021" s="3">
        <v>36.67</v>
      </c>
      <c r="AE1021" s="3">
        <v>0</v>
      </c>
      <c r="AF1021" s="3">
        <v>0.34</v>
      </c>
      <c r="AG1021" s="3">
        <v>1.1599999999999999</v>
      </c>
      <c r="AH1021" s="3">
        <v>84.32</v>
      </c>
      <c r="AI1021" s="3">
        <v>88.06</v>
      </c>
      <c r="AJ1021" s="3">
        <v>50</v>
      </c>
      <c r="AK1021" s="3">
        <v>0.04</v>
      </c>
      <c r="AL1021" s="3">
        <v>8.74</v>
      </c>
      <c r="AM1021" s="3">
        <v>1.2</v>
      </c>
      <c r="AN1021" s="3">
        <v>0.98</v>
      </c>
      <c r="AO1021" s="3">
        <v>6.45</v>
      </c>
      <c r="AP1021" s="3">
        <v>0.15</v>
      </c>
      <c r="AQ1021" s="3">
        <v>0.6</v>
      </c>
    </row>
    <row r="1022" spans="1:43" ht="15.5">
      <c r="A1022" s="3" t="s">
        <v>269</v>
      </c>
      <c r="B1022" s="3" t="s">
        <v>185</v>
      </c>
      <c r="C1022" s="2">
        <v>3</v>
      </c>
      <c r="D1022" s="3" t="s">
        <v>58</v>
      </c>
      <c r="E1022" s="3">
        <v>0</v>
      </c>
      <c r="F1022" s="3">
        <v>180</v>
      </c>
      <c r="G1022" s="3">
        <v>28</v>
      </c>
      <c r="H1022" s="3">
        <v>1</v>
      </c>
      <c r="I1022" s="18">
        <v>1000000</v>
      </c>
      <c r="J1022" s="18">
        <v>1000000</v>
      </c>
      <c r="K1022" s="3">
        <v>0</v>
      </c>
      <c r="L1022" s="5">
        <v>1.0073260073260074E-2</v>
      </c>
      <c r="M1022">
        <v>1.4534374536037616E-2</v>
      </c>
      <c r="N1022">
        <v>8.0729166666666657E-3</v>
      </c>
      <c r="O1022">
        <v>8.8888888888888892E-2</v>
      </c>
      <c r="P1022">
        <v>0</v>
      </c>
      <c r="Q1022">
        <v>1.6785524310678663E-2</v>
      </c>
      <c r="R1022" s="7">
        <v>0</v>
      </c>
      <c r="S1022" s="7">
        <v>63545</v>
      </c>
      <c r="T1022" s="3">
        <v>1756</v>
      </c>
      <c r="U1022" s="3">
        <v>33.33</v>
      </c>
      <c r="V1022" s="3">
        <v>33.33</v>
      </c>
      <c r="W1022" s="3">
        <v>0.1</v>
      </c>
      <c r="X1022" s="3">
        <v>4</v>
      </c>
      <c r="Y1022" s="3">
        <v>1.64</v>
      </c>
      <c r="Z1022" s="3">
        <v>0.15</v>
      </c>
      <c r="AA1022" s="3">
        <v>0.05</v>
      </c>
      <c r="AB1022" s="3">
        <v>0.05</v>
      </c>
      <c r="AC1022" s="3">
        <v>0.56000000000000005</v>
      </c>
      <c r="AD1022" s="3">
        <v>36.36</v>
      </c>
      <c r="AE1022" s="3">
        <v>0.1</v>
      </c>
      <c r="AF1022" s="3">
        <v>3.49</v>
      </c>
      <c r="AG1022" s="3">
        <v>2.61</v>
      </c>
      <c r="AH1022" s="3">
        <v>77.33</v>
      </c>
      <c r="AI1022" s="3">
        <v>85.41</v>
      </c>
      <c r="AJ1022" s="3">
        <v>49.5</v>
      </c>
      <c r="AK1022" s="3">
        <v>0.51</v>
      </c>
      <c r="AL1022" s="3">
        <v>5.89</v>
      </c>
      <c r="AM1022" s="3">
        <v>3.02</v>
      </c>
      <c r="AN1022" s="3">
        <v>0.72</v>
      </c>
      <c r="AO1022" s="3">
        <v>9.5299999999999994</v>
      </c>
      <c r="AP1022" s="3">
        <v>0.21</v>
      </c>
      <c r="AQ1022" s="3">
        <v>0.1</v>
      </c>
    </row>
    <row r="1023" spans="1:43" ht="15.5">
      <c r="A1023" s="2" t="s">
        <v>1413</v>
      </c>
      <c r="B1023" s="3" t="s">
        <v>126</v>
      </c>
      <c r="C1023" s="2">
        <v>2</v>
      </c>
      <c r="D1023" s="3" t="s">
        <v>53</v>
      </c>
      <c r="E1023" s="3">
        <v>1</v>
      </c>
      <c r="F1023" s="3">
        <v>175</v>
      </c>
      <c r="G1023" s="3">
        <v>24</v>
      </c>
      <c r="H1023" s="3">
        <v>3</v>
      </c>
      <c r="I1023" s="18">
        <v>11000000</v>
      </c>
      <c r="J1023" s="18">
        <v>11000000</v>
      </c>
      <c r="K1023" s="3">
        <v>0</v>
      </c>
      <c r="L1023" s="5">
        <v>1.5873015873015872E-2</v>
      </c>
      <c r="M1023">
        <v>5.5857304456294325E-2</v>
      </c>
      <c r="N1023">
        <v>1.3068181818181819E-2</v>
      </c>
      <c r="O1023">
        <v>0.3888888888888889</v>
      </c>
      <c r="P1023">
        <v>0</v>
      </c>
      <c r="Q1023">
        <v>8.901252927153061E-2</v>
      </c>
      <c r="R1023" s="7">
        <v>312961</v>
      </c>
      <c r="S1023" s="7">
        <v>129754</v>
      </c>
      <c r="T1023" s="3">
        <v>1721</v>
      </c>
      <c r="U1023" s="3">
        <v>26.09</v>
      </c>
      <c r="V1023" s="3">
        <v>0</v>
      </c>
      <c r="W1023" s="3">
        <v>0</v>
      </c>
      <c r="X1023" s="3">
        <v>3.87</v>
      </c>
      <c r="Y1023" s="3">
        <v>1.05</v>
      </c>
      <c r="Z1023" s="3">
        <v>0.16</v>
      </c>
      <c r="AA1023" s="3">
        <v>0</v>
      </c>
      <c r="AB1023" s="3">
        <v>0</v>
      </c>
      <c r="AC1023" s="3">
        <v>1.1000000000000001</v>
      </c>
      <c r="AD1023" s="3">
        <v>9.52</v>
      </c>
      <c r="AE1023" s="3">
        <v>0.05</v>
      </c>
      <c r="AF1023" s="3">
        <v>0.99</v>
      </c>
      <c r="AG1023" s="3">
        <v>3.45</v>
      </c>
      <c r="AH1023" s="3">
        <v>73.94</v>
      </c>
      <c r="AI1023" s="3">
        <v>75.819999999999993</v>
      </c>
      <c r="AJ1023" s="3">
        <v>70.97</v>
      </c>
      <c r="AK1023" s="3">
        <v>0.47</v>
      </c>
      <c r="AL1023" s="3">
        <v>4.08</v>
      </c>
      <c r="AM1023" s="3">
        <v>2.46</v>
      </c>
      <c r="AN1023" s="3">
        <v>1.67</v>
      </c>
      <c r="AO1023" s="3">
        <v>4.34</v>
      </c>
      <c r="AP1023" s="3">
        <v>0.26</v>
      </c>
      <c r="AQ1023" s="3">
        <v>0.63</v>
      </c>
    </row>
    <row r="1024" spans="1:43">
      <c r="A1024" s="2" t="s">
        <v>1414</v>
      </c>
      <c r="B1024" s="3" t="s">
        <v>196</v>
      </c>
      <c r="C1024" s="2">
        <v>1</v>
      </c>
      <c r="D1024" s="3" t="s">
        <v>58</v>
      </c>
      <c r="E1024" s="3">
        <v>1</v>
      </c>
      <c r="F1024" s="3">
        <v>184</v>
      </c>
      <c r="G1024" s="3">
        <v>26</v>
      </c>
      <c r="H1024" s="3">
        <v>1</v>
      </c>
      <c r="I1024" s="18">
        <v>4000000</v>
      </c>
      <c r="J1024" s="18">
        <v>4000000</v>
      </c>
      <c r="K1024" s="3">
        <v>0</v>
      </c>
      <c r="L1024" s="6">
        <v>6.3572790845518119E-4</v>
      </c>
      <c r="M1024">
        <v>3.4041976280015984E-2</v>
      </c>
      <c r="N1024">
        <v>1.5590277777777778E-2</v>
      </c>
      <c r="O1024">
        <v>0.375</v>
      </c>
      <c r="P1024">
        <v>5.5555555555555556E-4</v>
      </c>
      <c r="Q1024">
        <v>5.9537526106986448E-2</v>
      </c>
      <c r="R1024" s="7">
        <v>0</v>
      </c>
      <c r="S1024" s="7">
        <v>78356</v>
      </c>
      <c r="T1024" s="3">
        <v>1995</v>
      </c>
      <c r="U1024" s="3">
        <v>25.81</v>
      </c>
      <c r="V1024" s="3">
        <v>0</v>
      </c>
      <c r="W1024" s="3">
        <v>0.09</v>
      </c>
      <c r="X1024" s="3">
        <v>1.26</v>
      </c>
      <c r="Y1024" s="3">
        <v>1.17</v>
      </c>
      <c r="Z1024" s="3">
        <v>0.05</v>
      </c>
      <c r="AA1024" s="3">
        <v>0</v>
      </c>
      <c r="AB1024" s="3">
        <v>0.18</v>
      </c>
      <c r="AC1024" s="3">
        <v>1.62</v>
      </c>
      <c r="AD1024" s="3">
        <v>38.89</v>
      </c>
      <c r="AE1024" s="3">
        <v>0.09</v>
      </c>
      <c r="AF1024" s="3">
        <v>0.63</v>
      </c>
      <c r="AG1024" s="3">
        <v>1.67</v>
      </c>
      <c r="AH1024" s="3">
        <v>73.849999999999994</v>
      </c>
      <c r="AI1024" s="3">
        <v>77.010000000000005</v>
      </c>
      <c r="AJ1024" s="3">
        <v>30.77</v>
      </c>
      <c r="AK1024" s="3">
        <v>0.41</v>
      </c>
      <c r="AL1024" s="3">
        <v>1.67</v>
      </c>
      <c r="AM1024" s="3">
        <v>0.77</v>
      </c>
      <c r="AN1024" s="3">
        <v>0.23</v>
      </c>
      <c r="AO1024" s="3">
        <v>1.49</v>
      </c>
      <c r="AP1024" s="3">
        <v>0.05</v>
      </c>
      <c r="AQ1024" s="3">
        <v>0</v>
      </c>
    </row>
    <row r="1025" spans="1:43" ht="15.5">
      <c r="A1025" s="2" t="s">
        <v>1415</v>
      </c>
      <c r="B1025" s="3" t="s">
        <v>106</v>
      </c>
      <c r="C1025" s="2">
        <v>2</v>
      </c>
      <c r="D1025" s="3" t="s">
        <v>13</v>
      </c>
      <c r="E1025" s="3">
        <v>1</v>
      </c>
      <c r="F1025" s="3">
        <v>182</v>
      </c>
      <c r="G1025" s="3">
        <v>32</v>
      </c>
      <c r="H1025" s="3">
        <v>1</v>
      </c>
      <c r="I1025" s="20">
        <v>1000000</v>
      </c>
      <c r="J1025" s="20">
        <v>1000000</v>
      </c>
      <c r="K1025" s="3">
        <v>0</v>
      </c>
      <c r="L1025" s="5">
        <v>3.968253968253968E-3</v>
      </c>
      <c r="M1025">
        <v>2.0805044996411921E-3</v>
      </c>
      <c r="N1025">
        <v>1.1906108597285066E-3</v>
      </c>
      <c r="O1025">
        <v>1.1029411764705883E-2</v>
      </c>
      <c r="P1025">
        <v>0</v>
      </c>
      <c r="Q1025">
        <v>2.4300607512037302E-3</v>
      </c>
      <c r="R1025" s="7">
        <v>0</v>
      </c>
      <c r="S1025" s="7"/>
      <c r="T1025" s="3">
        <v>2305</v>
      </c>
      <c r="U1025" s="3">
        <v>45.1</v>
      </c>
      <c r="V1025" s="3">
        <v>22.22</v>
      </c>
      <c r="W1025" s="3">
        <v>0.12</v>
      </c>
      <c r="X1025" s="3">
        <v>3.2</v>
      </c>
      <c r="Y1025" s="3">
        <v>0.78</v>
      </c>
      <c r="Z1025" s="3">
        <v>0.08</v>
      </c>
      <c r="AA1025" s="3">
        <v>0</v>
      </c>
      <c r="AB1025" s="3">
        <v>0.08</v>
      </c>
      <c r="AC1025" s="3">
        <v>0.66</v>
      </c>
      <c r="AD1025" s="3">
        <v>58.82</v>
      </c>
      <c r="AE1025" s="3">
        <v>0.04</v>
      </c>
      <c r="AF1025" s="3">
        <v>1.84</v>
      </c>
      <c r="AG1025" s="3">
        <v>1.17</v>
      </c>
      <c r="AH1025" s="3">
        <v>80.819999999999993</v>
      </c>
      <c r="AI1025" s="3">
        <v>86.93</v>
      </c>
      <c r="AJ1025" s="3">
        <v>48.57</v>
      </c>
      <c r="AK1025" s="3">
        <v>0.23</v>
      </c>
      <c r="AL1025" s="3">
        <v>1.72</v>
      </c>
      <c r="AM1025" s="3">
        <v>1.44</v>
      </c>
      <c r="AN1025" s="3">
        <v>0.27</v>
      </c>
      <c r="AO1025" s="3">
        <v>3.12</v>
      </c>
      <c r="AP1025" s="3">
        <v>0</v>
      </c>
      <c r="AQ1025" s="3">
        <v>0.04</v>
      </c>
    </row>
    <row r="1026" spans="1:43" ht="15.5">
      <c r="A1026" s="3" t="s">
        <v>305</v>
      </c>
      <c r="B1026" s="3" t="s">
        <v>120</v>
      </c>
      <c r="C1026" s="2">
        <v>2</v>
      </c>
      <c r="D1026" s="3" t="s">
        <v>24</v>
      </c>
      <c r="E1026" s="3">
        <v>0</v>
      </c>
      <c r="F1026" s="3">
        <v>189</v>
      </c>
      <c r="G1026" s="3">
        <v>22</v>
      </c>
      <c r="H1026" s="3">
        <v>4</v>
      </c>
      <c r="I1026" s="20">
        <v>15000000</v>
      </c>
      <c r="J1026" s="20">
        <v>15000000</v>
      </c>
      <c r="K1026" s="3">
        <v>0</v>
      </c>
      <c r="L1026" s="5">
        <v>1.9841269841269844E-2</v>
      </c>
      <c r="M1026">
        <v>5.9484728253689162E-3</v>
      </c>
      <c r="N1026">
        <v>3.2679738562091504E-3</v>
      </c>
      <c r="O1026">
        <v>4.1666666666666664E-2</v>
      </c>
      <c r="P1026">
        <v>0</v>
      </c>
      <c r="Q1026">
        <v>9.0735149736285488E-3</v>
      </c>
      <c r="R1026" s="7">
        <v>0</v>
      </c>
      <c r="S1026" s="7"/>
      <c r="T1026" s="3">
        <v>2151</v>
      </c>
      <c r="U1026" s="3">
        <v>49.67</v>
      </c>
      <c r="V1026" s="3">
        <v>13.64</v>
      </c>
      <c r="W1026" s="3">
        <v>0.13</v>
      </c>
      <c r="X1026" s="3">
        <v>4.6399999999999997</v>
      </c>
      <c r="Y1026" s="3">
        <v>2.76</v>
      </c>
      <c r="Z1026" s="3">
        <v>0.38</v>
      </c>
      <c r="AA1026" s="3">
        <v>0.04</v>
      </c>
      <c r="AB1026" s="3">
        <v>0.13</v>
      </c>
      <c r="AC1026" s="3">
        <v>0.96</v>
      </c>
      <c r="AD1026" s="3">
        <v>43.48</v>
      </c>
      <c r="AE1026" s="3">
        <v>0.13</v>
      </c>
      <c r="AF1026" s="3">
        <v>0.88</v>
      </c>
      <c r="AG1026" s="3">
        <v>2.76</v>
      </c>
      <c r="AH1026" s="3">
        <v>82.68</v>
      </c>
      <c r="AI1026" s="3">
        <v>85.65</v>
      </c>
      <c r="AJ1026" s="3">
        <v>57.14</v>
      </c>
      <c r="AK1026" s="3">
        <v>0.25</v>
      </c>
      <c r="AL1026" s="3">
        <v>7.87</v>
      </c>
      <c r="AM1026" s="3">
        <v>2.2599999999999998</v>
      </c>
      <c r="AN1026" s="3">
        <v>1.67</v>
      </c>
      <c r="AO1026" s="3">
        <v>7.91</v>
      </c>
      <c r="AP1026" s="3">
        <v>0</v>
      </c>
      <c r="AQ1026" s="3">
        <v>0</v>
      </c>
    </row>
    <row r="1027" spans="1:43">
      <c r="A1027" s="3" t="s">
        <v>202</v>
      </c>
      <c r="B1027" s="3" t="s">
        <v>120</v>
      </c>
      <c r="C1027" s="2">
        <v>1</v>
      </c>
      <c r="D1027" s="3" t="s">
        <v>24</v>
      </c>
      <c r="E1027" s="3">
        <v>0</v>
      </c>
      <c r="F1027" s="3">
        <v>181</v>
      </c>
      <c r="G1027" s="3">
        <v>22</v>
      </c>
      <c r="H1027" s="3">
        <v>5</v>
      </c>
      <c r="I1027" s="18">
        <v>50000000</v>
      </c>
      <c r="J1027" s="18">
        <v>50000000</v>
      </c>
      <c r="K1027" s="3">
        <v>0</v>
      </c>
      <c r="L1027" s="2">
        <v>3.4965034965034965E-3</v>
      </c>
      <c r="M1027">
        <v>2.5615106870775037E-2</v>
      </c>
      <c r="N1027">
        <v>1.652653138221899E-2</v>
      </c>
      <c r="O1027">
        <v>0.2</v>
      </c>
      <c r="P1027">
        <v>3.2679738562091504E-3</v>
      </c>
      <c r="Q1027">
        <v>3.0341129391987933E-2</v>
      </c>
      <c r="R1027" s="7">
        <v>42216</v>
      </c>
      <c r="S1027" s="7">
        <v>110629</v>
      </c>
      <c r="T1027" s="3">
        <v>3309</v>
      </c>
      <c r="U1027" s="3">
        <v>35.159999999999997</v>
      </c>
      <c r="V1027" s="3">
        <v>33.33</v>
      </c>
      <c r="W1027" s="3">
        <v>0.05</v>
      </c>
      <c r="X1027" s="3">
        <v>2.96</v>
      </c>
      <c r="Y1027" s="3">
        <v>0.87</v>
      </c>
      <c r="Z1027" s="3">
        <v>0.05</v>
      </c>
      <c r="AA1027" s="3">
        <v>0</v>
      </c>
      <c r="AB1027" s="3">
        <v>0.35</v>
      </c>
      <c r="AC1027" s="3">
        <v>1.71</v>
      </c>
      <c r="AD1027" s="3">
        <v>42.86</v>
      </c>
      <c r="AE1027" s="3">
        <v>0.08</v>
      </c>
      <c r="AF1027" s="3">
        <v>1.52</v>
      </c>
      <c r="AG1027" s="3">
        <v>4.13</v>
      </c>
      <c r="AH1027" s="3">
        <v>76.95</v>
      </c>
      <c r="AI1027" s="3">
        <v>80.94</v>
      </c>
      <c r="AJ1027" s="3">
        <v>60.71</v>
      </c>
      <c r="AK1027" s="3">
        <v>0.35</v>
      </c>
      <c r="AL1027" s="3">
        <v>1.99</v>
      </c>
      <c r="AM1027" s="3">
        <v>1.93</v>
      </c>
      <c r="AN1027" s="3">
        <v>0.71</v>
      </c>
      <c r="AO1027" s="3">
        <v>3.21</v>
      </c>
      <c r="AP1027" s="3">
        <v>0.49</v>
      </c>
      <c r="AQ1027" s="3">
        <v>0.6</v>
      </c>
    </row>
    <row r="1028" spans="1:43" ht="15.5">
      <c r="A1028" s="3" t="s">
        <v>329</v>
      </c>
      <c r="B1028" s="3" t="s">
        <v>78</v>
      </c>
      <c r="C1028" s="2">
        <v>2</v>
      </c>
      <c r="D1028" s="3" t="s">
        <v>24</v>
      </c>
      <c r="E1028" s="3">
        <v>1</v>
      </c>
      <c r="F1028" s="3">
        <v>188</v>
      </c>
      <c r="G1028" s="3">
        <v>30</v>
      </c>
      <c r="H1028" s="3">
        <v>1</v>
      </c>
      <c r="I1028" s="20">
        <v>7500000</v>
      </c>
      <c r="J1028" s="20">
        <v>7500000</v>
      </c>
      <c r="K1028" s="3">
        <v>0</v>
      </c>
      <c r="L1028" s="5">
        <v>7.9365079365079361E-3</v>
      </c>
      <c r="M1028">
        <v>5.5076655272275855E-3</v>
      </c>
      <c r="N1028">
        <v>4.5777591973244144E-3</v>
      </c>
      <c r="O1028">
        <v>3.03030303030303E-2</v>
      </c>
      <c r="P1028">
        <v>3.8461538461538462E-4</v>
      </c>
      <c r="Q1028">
        <v>5.142398019563961E-3</v>
      </c>
      <c r="R1028" s="7">
        <v>13500.782608695652</v>
      </c>
      <c r="S1028" s="7"/>
      <c r="T1028" s="3">
        <v>1875</v>
      </c>
      <c r="U1028" s="3">
        <v>57.69</v>
      </c>
      <c r="V1028" s="3">
        <v>25</v>
      </c>
      <c r="W1028" s="3">
        <v>0.34</v>
      </c>
      <c r="X1028" s="3">
        <v>4.6100000000000003</v>
      </c>
      <c r="Y1028" s="3">
        <v>1.63</v>
      </c>
      <c r="Z1028" s="3">
        <v>0.34</v>
      </c>
      <c r="AA1028" s="3">
        <v>0</v>
      </c>
      <c r="AB1028" s="3">
        <v>0</v>
      </c>
      <c r="AC1028" s="3">
        <v>0.48</v>
      </c>
      <c r="AD1028" s="3">
        <v>20</v>
      </c>
      <c r="AE1028" s="3">
        <v>0</v>
      </c>
      <c r="AF1028" s="3">
        <v>0.91</v>
      </c>
      <c r="AG1028" s="3">
        <v>0.57999999999999996</v>
      </c>
      <c r="AH1028" s="3">
        <v>80.900000000000006</v>
      </c>
      <c r="AI1028" s="3">
        <v>84.11</v>
      </c>
      <c r="AJ1028" s="3">
        <v>64.290000000000006</v>
      </c>
      <c r="AK1028" s="3">
        <v>0.19</v>
      </c>
      <c r="AL1028" s="3">
        <v>5.52</v>
      </c>
      <c r="AM1028" s="3">
        <v>1.78</v>
      </c>
      <c r="AN1028" s="3">
        <v>0.77</v>
      </c>
      <c r="AO1028" s="3">
        <v>5.95</v>
      </c>
      <c r="AP1028" s="3">
        <v>0</v>
      </c>
      <c r="AQ1028" s="3">
        <v>0</v>
      </c>
    </row>
    <row r="1029" spans="1:43" ht="15.5">
      <c r="A1029" s="3" t="s">
        <v>347</v>
      </c>
      <c r="B1029" s="3" t="s">
        <v>78</v>
      </c>
      <c r="C1029" s="2">
        <v>2</v>
      </c>
      <c r="D1029" s="3" t="s">
        <v>24</v>
      </c>
      <c r="E1029" s="3">
        <v>0</v>
      </c>
      <c r="F1029" s="3">
        <v>191</v>
      </c>
      <c r="G1029" s="3">
        <v>26</v>
      </c>
      <c r="H1029" s="3">
        <v>2</v>
      </c>
      <c r="I1029" s="18">
        <v>4000000</v>
      </c>
      <c r="J1029" s="18">
        <v>4000000</v>
      </c>
      <c r="K1029" s="3">
        <v>0</v>
      </c>
      <c r="L1029" s="5">
        <v>3.968253968253968E-3</v>
      </c>
      <c r="M1029">
        <v>8.0553818625620967E-3</v>
      </c>
      <c r="N1029">
        <v>6.3929738562091502E-3</v>
      </c>
      <c r="O1029">
        <v>4.1666666666666664E-2</v>
      </c>
      <c r="P1029">
        <v>0</v>
      </c>
      <c r="Q1029">
        <v>8.0391516960762674E-3</v>
      </c>
      <c r="R1029" s="7">
        <v>43917</v>
      </c>
      <c r="S1029" s="7">
        <v>0</v>
      </c>
      <c r="T1029" s="3">
        <v>2164</v>
      </c>
      <c r="U1029" s="3">
        <v>61.11</v>
      </c>
      <c r="V1029" s="3">
        <v>18.18</v>
      </c>
      <c r="W1029" s="3">
        <v>0.17</v>
      </c>
      <c r="X1029" s="3">
        <v>5.95</v>
      </c>
      <c r="Y1029" s="3">
        <v>1.29</v>
      </c>
      <c r="Z1029" s="3">
        <v>0.12</v>
      </c>
      <c r="AA1029" s="3">
        <v>0</v>
      </c>
      <c r="AB1029" s="3">
        <v>0.04</v>
      </c>
      <c r="AC1029" s="3">
        <v>0.54</v>
      </c>
      <c r="AD1029" s="3">
        <v>23.08</v>
      </c>
      <c r="AE1029" s="3">
        <v>0.04</v>
      </c>
      <c r="AF1029" s="3">
        <v>1.54</v>
      </c>
      <c r="AG1029" s="3">
        <v>1.75</v>
      </c>
      <c r="AH1029" s="3">
        <v>79.849999999999994</v>
      </c>
      <c r="AI1029" s="3">
        <v>84.45</v>
      </c>
      <c r="AJ1029" s="3">
        <v>54.29</v>
      </c>
      <c r="AK1029" s="3">
        <v>0.28999999999999998</v>
      </c>
      <c r="AL1029" s="3">
        <v>4.57</v>
      </c>
      <c r="AM1029" s="3">
        <v>1.5</v>
      </c>
      <c r="AN1029" s="3">
        <v>0.46</v>
      </c>
      <c r="AO1029" s="3">
        <v>4.45</v>
      </c>
      <c r="AP1029" s="3">
        <v>0</v>
      </c>
      <c r="AQ1029" s="3">
        <v>0.04</v>
      </c>
    </row>
    <row r="1030" spans="1:43" ht="15.5">
      <c r="A1030" s="2" t="s">
        <v>1416</v>
      </c>
      <c r="B1030" s="3" t="s">
        <v>52</v>
      </c>
      <c r="C1030" s="2">
        <v>2</v>
      </c>
      <c r="D1030" s="3" t="s">
        <v>91</v>
      </c>
      <c r="E1030" s="3">
        <v>1</v>
      </c>
      <c r="F1030" s="3">
        <v>186</v>
      </c>
      <c r="G1030" s="3">
        <v>30</v>
      </c>
      <c r="H1030" s="3">
        <v>1</v>
      </c>
      <c r="I1030" s="20">
        <v>9000000</v>
      </c>
      <c r="J1030" s="20">
        <v>9000000</v>
      </c>
      <c r="K1030" s="3">
        <v>0</v>
      </c>
      <c r="L1030" s="5">
        <v>3.5714285714285712E-2</v>
      </c>
      <c r="M1030">
        <v>6.5194811471025018E-3</v>
      </c>
      <c r="N1030">
        <v>4.2206986961451243E-3</v>
      </c>
      <c r="O1030">
        <v>2.8571428571428574E-2</v>
      </c>
      <c r="P1030">
        <v>0</v>
      </c>
      <c r="Q1030">
        <v>7.1990509786261621E-3</v>
      </c>
      <c r="R1030" s="7">
        <v>0</v>
      </c>
      <c r="S1030" s="7"/>
      <c r="T1030" s="3">
        <v>1209</v>
      </c>
      <c r="U1030" s="3">
        <v>42.42</v>
      </c>
      <c r="V1030" s="3">
        <v>13.33</v>
      </c>
      <c r="W1030" s="3">
        <v>0.45</v>
      </c>
      <c r="X1030" s="3">
        <v>8.41</v>
      </c>
      <c r="Y1030" s="3">
        <v>1.79</v>
      </c>
      <c r="Z1030" s="3">
        <v>0.45</v>
      </c>
      <c r="AA1030" s="3">
        <v>0</v>
      </c>
      <c r="AB1030" s="3">
        <v>7.0000000000000007E-2</v>
      </c>
      <c r="AC1030" s="3">
        <v>1.04</v>
      </c>
      <c r="AD1030" s="3">
        <v>21.43</v>
      </c>
      <c r="AE1030" s="3">
        <v>0</v>
      </c>
      <c r="AF1030" s="3">
        <v>0.74</v>
      </c>
      <c r="AG1030" s="3">
        <v>3.57</v>
      </c>
      <c r="AH1030" s="3">
        <v>87.9</v>
      </c>
      <c r="AI1030" s="3">
        <v>90.72</v>
      </c>
      <c r="AJ1030" s="3">
        <v>56.45</v>
      </c>
      <c r="AK1030" s="3">
        <v>0.15</v>
      </c>
      <c r="AL1030" s="3">
        <v>10.72</v>
      </c>
      <c r="AM1030" s="3">
        <v>2.0099999999999998</v>
      </c>
      <c r="AN1030" s="3">
        <v>0.89</v>
      </c>
      <c r="AO1030" s="3">
        <v>10.94</v>
      </c>
      <c r="AP1030" s="3">
        <v>0.22</v>
      </c>
      <c r="AQ1030" s="3">
        <v>0.37</v>
      </c>
    </row>
    <row r="1031" spans="1:43">
      <c r="A1031" s="2" t="s">
        <v>1418</v>
      </c>
      <c r="B1031" s="3" t="s">
        <v>80</v>
      </c>
      <c r="C1031" s="2">
        <v>3</v>
      </c>
      <c r="D1031" s="3" t="s">
        <v>100</v>
      </c>
      <c r="E1031" s="3">
        <v>1</v>
      </c>
      <c r="F1031" s="3">
        <v>188</v>
      </c>
      <c r="G1031" s="3">
        <v>24</v>
      </c>
      <c r="H1031" s="3">
        <v>4</v>
      </c>
      <c r="I1031" s="18">
        <v>60000000</v>
      </c>
      <c r="J1031" s="18">
        <v>60000000</v>
      </c>
      <c r="K1031" s="3">
        <v>0</v>
      </c>
      <c r="L1031" s="3">
        <v>7.6923076923076927E-2</v>
      </c>
      <c r="M1031">
        <v>3.4810588248713491E-2</v>
      </c>
      <c r="N1031">
        <v>2.0833333333333332E-2</v>
      </c>
      <c r="O1031">
        <v>0.22222222222222221</v>
      </c>
      <c r="P1031">
        <v>2.2222222222222222E-3</v>
      </c>
      <c r="Q1031">
        <v>4.0807462688281185E-2</v>
      </c>
      <c r="R1031" s="7">
        <v>0</v>
      </c>
      <c r="S1031" s="7">
        <v>0</v>
      </c>
      <c r="T1031" s="3">
        <v>3364</v>
      </c>
      <c r="U1031" s="3">
        <v>44.81</v>
      </c>
      <c r="V1031" s="3">
        <v>0</v>
      </c>
      <c r="W1031" s="3">
        <v>0.64</v>
      </c>
      <c r="X1031" s="3">
        <v>4.84</v>
      </c>
      <c r="Y1031" s="3">
        <v>1.1000000000000001</v>
      </c>
      <c r="Z1031" s="3">
        <v>0.11</v>
      </c>
      <c r="AA1031" s="3">
        <v>0</v>
      </c>
      <c r="AB1031" s="3">
        <v>0</v>
      </c>
      <c r="AC1031" s="3">
        <v>0.27</v>
      </c>
      <c r="AD1031" s="3">
        <v>30</v>
      </c>
      <c r="AE1031" s="3">
        <v>0</v>
      </c>
      <c r="AF1031" s="3">
        <v>0.05</v>
      </c>
      <c r="AG1031" s="3">
        <v>0.72</v>
      </c>
      <c r="AH1031" s="3">
        <v>94.18</v>
      </c>
      <c r="AI1031" s="3">
        <v>95.84</v>
      </c>
      <c r="AJ1031" s="3">
        <v>67.180000000000007</v>
      </c>
      <c r="AK1031" s="3">
        <v>0</v>
      </c>
      <c r="AL1031" s="3">
        <v>5.81</v>
      </c>
      <c r="AM1031" s="3">
        <v>0.43</v>
      </c>
      <c r="AN1031" s="3">
        <v>0.45</v>
      </c>
      <c r="AO1031" s="3">
        <v>8.19</v>
      </c>
      <c r="AP1031" s="3">
        <v>0</v>
      </c>
      <c r="AQ1031" s="3">
        <v>0</v>
      </c>
    </row>
    <row r="1032" spans="1:43">
      <c r="A1032" s="2" t="s">
        <v>1419</v>
      </c>
      <c r="B1032" s="3" t="s">
        <v>104</v>
      </c>
      <c r="C1032" s="2">
        <v>3</v>
      </c>
      <c r="D1032" s="3" t="s">
        <v>98</v>
      </c>
      <c r="E1032" s="3">
        <v>1</v>
      </c>
      <c r="F1032" s="3">
        <v>188</v>
      </c>
      <c r="G1032" s="3">
        <v>23</v>
      </c>
      <c r="H1032" s="3">
        <v>3</v>
      </c>
      <c r="I1032" s="20">
        <v>8000000</v>
      </c>
      <c r="J1032" s="20">
        <v>8000000</v>
      </c>
      <c r="K1032" s="3">
        <v>0</v>
      </c>
      <c r="L1032" s="3">
        <v>1.0989010989010988E-2</v>
      </c>
      <c r="M1032">
        <v>8.4417153764202807E-2</v>
      </c>
      <c r="N1032">
        <v>7.6923076923076927E-2</v>
      </c>
      <c r="O1032">
        <v>0.2</v>
      </c>
      <c r="P1032">
        <v>0.01</v>
      </c>
      <c r="Q1032">
        <v>4.5383772817840611E-2</v>
      </c>
      <c r="R1032" s="7">
        <v>0</v>
      </c>
      <c r="S1032" s="7"/>
      <c r="T1032" s="3">
        <v>1986</v>
      </c>
      <c r="U1032" s="3">
        <v>50.94</v>
      </c>
      <c r="V1032" s="3">
        <v>50</v>
      </c>
      <c r="W1032" s="3">
        <v>0.5</v>
      </c>
      <c r="X1032" s="3">
        <v>5.35</v>
      </c>
      <c r="Y1032" s="3">
        <v>0.91</v>
      </c>
      <c r="Z1032" s="3">
        <v>0.32</v>
      </c>
      <c r="AA1032" s="3">
        <v>0.09</v>
      </c>
      <c r="AB1032" s="3">
        <v>0.05</v>
      </c>
      <c r="AC1032" s="3">
        <v>0.27</v>
      </c>
      <c r="AD1032" s="3">
        <v>50</v>
      </c>
      <c r="AE1032" s="3">
        <v>0</v>
      </c>
      <c r="AF1032" s="3">
        <v>0.41</v>
      </c>
      <c r="AG1032" s="3">
        <v>0.05</v>
      </c>
      <c r="AH1032" s="3">
        <v>87.77</v>
      </c>
      <c r="AI1032" s="3">
        <v>93.66</v>
      </c>
      <c r="AJ1032" s="3">
        <v>56.52</v>
      </c>
      <c r="AK1032" s="3">
        <v>0.09</v>
      </c>
      <c r="AL1032" s="3">
        <v>8.16</v>
      </c>
      <c r="AM1032" s="3">
        <v>1.68</v>
      </c>
      <c r="AN1032" s="3">
        <v>0.77</v>
      </c>
      <c r="AO1032" s="3">
        <v>12.1</v>
      </c>
      <c r="AP1032" s="3">
        <v>0</v>
      </c>
      <c r="AQ1032" s="3">
        <v>0</v>
      </c>
    </row>
    <row r="1033" spans="1:43">
      <c r="A1033" s="2" t="s">
        <v>1420</v>
      </c>
      <c r="B1033" s="3" t="s">
        <v>104</v>
      </c>
      <c r="C1033" s="2">
        <v>1</v>
      </c>
      <c r="D1033" s="3" t="s">
        <v>333</v>
      </c>
      <c r="E1033" s="3">
        <v>1</v>
      </c>
      <c r="F1033" s="3">
        <v>177</v>
      </c>
      <c r="G1033" s="3">
        <v>22</v>
      </c>
      <c r="H1033" s="3">
        <v>3</v>
      </c>
      <c r="I1033" s="18">
        <v>20000000</v>
      </c>
      <c r="J1033" s="18">
        <v>20000000</v>
      </c>
      <c r="K1033" s="3">
        <v>0</v>
      </c>
      <c r="L1033" s="6">
        <v>2.8607755880483156E-3</v>
      </c>
      <c r="M1033">
        <v>3.6749525091603112E-2</v>
      </c>
      <c r="N1033">
        <v>2.4404761904761905E-2</v>
      </c>
      <c r="O1033">
        <v>0.14285714285714285</v>
      </c>
      <c r="P1033">
        <v>0</v>
      </c>
      <c r="Q1033">
        <v>3.2867676563126579E-2</v>
      </c>
      <c r="R1033" s="7">
        <v>2099</v>
      </c>
      <c r="S1033" s="7">
        <v>23405</v>
      </c>
      <c r="T1033" s="3">
        <v>1624</v>
      </c>
      <c r="U1033" s="3">
        <v>17.95</v>
      </c>
      <c r="V1033" s="3">
        <v>0</v>
      </c>
      <c r="W1033" s="3">
        <v>0</v>
      </c>
      <c r="X1033" s="3">
        <v>1.83</v>
      </c>
      <c r="Y1033" s="3">
        <v>1.72</v>
      </c>
      <c r="Z1033" s="3">
        <v>0.06</v>
      </c>
      <c r="AA1033" s="3">
        <v>0</v>
      </c>
      <c r="AB1033" s="3">
        <v>0.5</v>
      </c>
      <c r="AC1033" s="3">
        <v>3.1</v>
      </c>
      <c r="AD1033" s="3">
        <v>42.86</v>
      </c>
      <c r="AE1033" s="3">
        <v>0.22</v>
      </c>
      <c r="AF1033" s="3">
        <v>5.38</v>
      </c>
      <c r="AG1033" s="3">
        <v>8.3699999999999992</v>
      </c>
      <c r="AH1033" s="3">
        <v>69.13</v>
      </c>
      <c r="AI1033" s="3">
        <v>78.739999999999995</v>
      </c>
      <c r="AJ1033" s="3">
        <v>42.86</v>
      </c>
      <c r="AK1033" s="3">
        <v>0.94</v>
      </c>
      <c r="AL1033" s="3">
        <v>1.88</v>
      </c>
      <c r="AM1033" s="3">
        <v>4.71</v>
      </c>
      <c r="AN1033" s="3">
        <v>0.44</v>
      </c>
      <c r="AO1033" s="3">
        <v>4.0999999999999996</v>
      </c>
      <c r="AP1033" s="3">
        <v>0.61</v>
      </c>
      <c r="AQ1033" s="3">
        <v>1.72</v>
      </c>
    </row>
    <row r="1034" spans="1:43" ht="15.5">
      <c r="A1034" s="2" t="s">
        <v>1421</v>
      </c>
      <c r="B1034" s="3" t="s">
        <v>34</v>
      </c>
      <c r="C1034" s="2">
        <v>2</v>
      </c>
      <c r="D1034" s="3" t="s">
        <v>161</v>
      </c>
      <c r="E1034" s="3">
        <v>0</v>
      </c>
      <c r="F1034" s="3">
        <v>178</v>
      </c>
      <c r="G1034" s="3">
        <v>29</v>
      </c>
      <c r="H1034" s="3">
        <v>4</v>
      </c>
      <c r="I1034" s="18">
        <v>70000000</v>
      </c>
      <c r="J1034" s="18">
        <v>70000000</v>
      </c>
      <c r="K1034" s="3">
        <v>0</v>
      </c>
      <c r="L1034" s="5">
        <v>7.1428571428571425E-2</v>
      </c>
      <c r="M1034">
        <v>2.7792162822491414E-2</v>
      </c>
      <c r="N1034">
        <v>5.3072737993138932E-3</v>
      </c>
      <c r="O1034">
        <v>0.81944444444444453</v>
      </c>
      <c r="P1034">
        <v>0</v>
      </c>
      <c r="Q1034">
        <v>0.11382462412081908</v>
      </c>
      <c r="R1034" s="7">
        <v>6085</v>
      </c>
      <c r="S1034" s="7">
        <v>208465</v>
      </c>
      <c r="T1034" s="3">
        <v>2417</v>
      </c>
      <c r="U1034" s="3">
        <v>26.67</v>
      </c>
      <c r="V1034" s="3">
        <v>40</v>
      </c>
      <c r="W1034" s="3">
        <v>0.19</v>
      </c>
      <c r="X1034" s="3">
        <v>3.98</v>
      </c>
      <c r="Y1034" s="3">
        <v>1.38</v>
      </c>
      <c r="Z1034" s="3">
        <v>0.22</v>
      </c>
      <c r="AA1034" s="3">
        <v>0.04</v>
      </c>
      <c r="AB1034" s="3">
        <v>7.0000000000000007E-2</v>
      </c>
      <c r="AC1034" s="3">
        <v>1.08</v>
      </c>
      <c r="AD1034" s="3">
        <v>24.14</v>
      </c>
      <c r="AE1034" s="3">
        <v>0.22</v>
      </c>
      <c r="AF1034" s="3">
        <v>0.97</v>
      </c>
      <c r="AG1034" s="3">
        <v>0.93</v>
      </c>
      <c r="AH1034" s="3">
        <v>92.35</v>
      </c>
      <c r="AI1034" s="3">
        <v>94.9</v>
      </c>
      <c r="AJ1034" s="3">
        <v>74.19</v>
      </c>
      <c r="AK1034" s="3">
        <v>0.45</v>
      </c>
      <c r="AL1034" s="3">
        <v>10.199999999999999</v>
      </c>
      <c r="AM1034" s="3">
        <v>2.83</v>
      </c>
      <c r="AN1034" s="3">
        <v>1.34</v>
      </c>
      <c r="AO1034" s="3">
        <v>10.199999999999999</v>
      </c>
      <c r="AP1034" s="3">
        <v>1.3</v>
      </c>
      <c r="AQ1034" s="3">
        <v>3.72</v>
      </c>
    </row>
    <row r="1035" spans="1:43" ht="15.5">
      <c r="A1035" s="2" t="s">
        <v>1422</v>
      </c>
      <c r="B1035" s="3" t="s">
        <v>181</v>
      </c>
      <c r="C1035" s="2">
        <v>2</v>
      </c>
      <c r="D1035" s="3" t="s">
        <v>27</v>
      </c>
      <c r="E1035" s="3">
        <v>1</v>
      </c>
      <c r="F1035" s="3">
        <v>185</v>
      </c>
      <c r="G1035" s="3">
        <v>33</v>
      </c>
      <c r="H1035" s="3">
        <v>1</v>
      </c>
      <c r="I1035" s="18">
        <v>500000</v>
      </c>
      <c r="J1035" s="18">
        <v>500000</v>
      </c>
      <c r="K1035" s="3">
        <v>0</v>
      </c>
      <c r="L1035" s="5">
        <v>3.968253968253968E-3</v>
      </c>
      <c r="M1035">
        <v>0.12194705027697829</v>
      </c>
      <c r="N1035">
        <v>0.1111111111111111</v>
      </c>
      <c r="O1035">
        <v>0.27777777777777779</v>
      </c>
      <c r="P1035">
        <v>0.04</v>
      </c>
      <c r="Q1035">
        <v>5.5732015172289859E-2</v>
      </c>
      <c r="R1035" s="7">
        <v>457031</v>
      </c>
      <c r="S1035" s="7">
        <v>5700046.666666667</v>
      </c>
      <c r="T1035" s="3">
        <v>712</v>
      </c>
      <c r="U1035" s="3">
        <v>14.29</v>
      </c>
      <c r="V1035" s="3">
        <v>66.67</v>
      </c>
      <c r="W1035" s="3">
        <v>0.25</v>
      </c>
      <c r="X1035" s="3">
        <v>3.41</v>
      </c>
      <c r="Y1035" s="3">
        <v>1.9</v>
      </c>
      <c r="Z1035" s="3">
        <v>0.38</v>
      </c>
      <c r="AA1035" s="3">
        <v>0</v>
      </c>
      <c r="AB1035" s="3">
        <v>0</v>
      </c>
      <c r="AC1035" s="3">
        <v>0.76</v>
      </c>
      <c r="AD1035" s="3">
        <v>16.670000000000002</v>
      </c>
      <c r="AE1035" s="3">
        <v>0.13</v>
      </c>
      <c r="AF1035" s="3">
        <v>0.51</v>
      </c>
      <c r="AG1035" s="3">
        <v>0.76</v>
      </c>
      <c r="AH1035" s="3">
        <v>86.76</v>
      </c>
      <c r="AI1035" s="3">
        <v>92.18</v>
      </c>
      <c r="AJ1035" s="3">
        <v>46</v>
      </c>
      <c r="AK1035" s="3">
        <v>0.13</v>
      </c>
      <c r="AL1035" s="3">
        <v>10.74</v>
      </c>
      <c r="AM1035" s="3">
        <v>3.03</v>
      </c>
      <c r="AN1035" s="3">
        <v>2.2799999999999998</v>
      </c>
      <c r="AO1035" s="3">
        <v>10.24</v>
      </c>
      <c r="AP1035" s="3">
        <v>1.52</v>
      </c>
      <c r="AQ1035" s="3">
        <v>5.31</v>
      </c>
    </row>
    <row r="1036" spans="1:43">
      <c r="A1036" s="2" t="s">
        <v>1423</v>
      </c>
      <c r="B1036" s="3" t="s">
        <v>141</v>
      </c>
      <c r="C1036" s="2">
        <v>3</v>
      </c>
      <c r="D1036" s="3" t="s">
        <v>108</v>
      </c>
      <c r="E1036" s="3">
        <v>0</v>
      </c>
      <c r="F1036" s="3">
        <v>194</v>
      </c>
      <c r="G1036" s="3">
        <v>26</v>
      </c>
      <c r="H1036" s="3">
        <v>4</v>
      </c>
      <c r="I1036" s="20">
        <v>2000000</v>
      </c>
      <c r="J1036" s="20">
        <v>2000000</v>
      </c>
      <c r="K1036" s="3">
        <v>0</v>
      </c>
      <c r="L1036" s="3">
        <v>1.0989010989010988E-2</v>
      </c>
      <c r="M1036">
        <v>6.4104270607594016E-3</v>
      </c>
      <c r="N1036">
        <v>5.1701222753854333E-3</v>
      </c>
      <c r="O1036">
        <v>2.6315789473684209E-2</v>
      </c>
      <c r="P1036">
        <v>0</v>
      </c>
      <c r="Q1036">
        <v>6.2729888271849926E-3</v>
      </c>
      <c r="R1036" s="7"/>
      <c r="S1036" s="7"/>
      <c r="T1036" s="3">
        <v>2162</v>
      </c>
      <c r="U1036" s="3">
        <v>45.98</v>
      </c>
      <c r="V1036" s="3">
        <v>35.71</v>
      </c>
      <c r="W1036" s="3">
        <v>0.04</v>
      </c>
      <c r="X1036" s="3">
        <v>3.29</v>
      </c>
      <c r="Y1036" s="3">
        <v>1.91</v>
      </c>
      <c r="Z1036" s="3">
        <v>0.21</v>
      </c>
      <c r="AA1036" s="3">
        <v>0</v>
      </c>
      <c r="AB1036" s="3">
        <v>0.04</v>
      </c>
      <c r="AC1036" s="3">
        <v>0.37</v>
      </c>
      <c r="AD1036" s="3">
        <v>44.44</v>
      </c>
      <c r="AE1036" s="3">
        <v>0</v>
      </c>
      <c r="AF1036" s="3">
        <v>4.04</v>
      </c>
      <c r="AG1036" s="3">
        <v>6.04</v>
      </c>
      <c r="AH1036" s="3">
        <v>75.37</v>
      </c>
      <c r="AI1036" s="3">
        <v>83.59</v>
      </c>
      <c r="AJ1036" s="3">
        <v>59.02</v>
      </c>
      <c r="AK1036" s="3">
        <v>0.17</v>
      </c>
      <c r="AL1036" s="3">
        <v>4.16</v>
      </c>
      <c r="AM1036" s="3">
        <v>3.21</v>
      </c>
      <c r="AN1036" s="3">
        <v>0.08</v>
      </c>
      <c r="AO1036" s="3">
        <v>9.0299999999999994</v>
      </c>
      <c r="AP1036" s="3">
        <v>0</v>
      </c>
      <c r="AQ1036" s="3">
        <v>0.04</v>
      </c>
    </row>
    <row r="1037" spans="1:43">
      <c r="A1037" s="2" t="s">
        <v>1424</v>
      </c>
      <c r="B1037" s="3" t="s">
        <v>15</v>
      </c>
      <c r="C1037" s="2">
        <v>3</v>
      </c>
      <c r="D1037" s="3" t="s">
        <v>13</v>
      </c>
      <c r="E1037" s="3">
        <v>1</v>
      </c>
      <c r="F1037" s="3">
        <v>177</v>
      </c>
      <c r="G1037" s="3">
        <v>25</v>
      </c>
      <c r="H1037" s="3">
        <v>4</v>
      </c>
      <c r="I1037" s="18">
        <v>14000000</v>
      </c>
      <c r="J1037" s="18">
        <v>14000000</v>
      </c>
      <c r="K1037" s="3">
        <v>0</v>
      </c>
      <c r="L1037" s="3">
        <v>1.0989010989010988E-2</v>
      </c>
      <c r="M1037">
        <v>4.8401172332060594E-2</v>
      </c>
      <c r="N1037">
        <v>3.4523809523809526E-2</v>
      </c>
      <c r="O1037">
        <v>0.33333333333333331</v>
      </c>
      <c r="P1037">
        <v>0</v>
      </c>
      <c r="Q1037">
        <v>5.3331027850167162E-2</v>
      </c>
      <c r="R1037" s="7">
        <v>12856</v>
      </c>
      <c r="S1037" s="7">
        <v>100843</v>
      </c>
      <c r="T1037" s="3">
        <v>2214</v>
      </c>
      <c r="U1037" s="3">
        <v>30.43</v>
      </c>
      <c r="V1037" s="3">
        <v>33.33</v>
      </c>
      <c r="W1037" s="3">
        <v>0.08</v>
      </c>
      <c r="X1037" s="3">
        <v>4.92</v>
      </c>
      <c r="Y1037" s="3">
        <v>1.22</v>
      </c>
      <c r="Z1037" s="3">
        <v>0.08</v>
      </c>
      <c r="AA1037" s="3">
        <v>0</v>
      </c>
      <c r="AB1037" s="3">
        <v>0.04</v>
      </c>
      <c r="AC1037" s="3">
        <v>0.49</v>
      </c>
      <c r="AD1037" s="3">
        <v>50</v>
      </c>
      <c r="AE1037" s="3">
        <v>0.04</v>
      </c>
      <c r="AF1037" s="3">
        <v>4.3099999999999996</v>
      </c>
      <c r="AG1037" s="3">
        <v>4.07</v>
      </c>
      <c r="AH1037" s="3">
        <v>80.95</v>
      </c>
      <c r="AI1037" s="3">
        <v>87.72</v>
      </c>
      <c r="AJ1037" s="3">
        <v>43.02</v>
      </c>
      <c r="AK1037" s="3">
        <v>0.69</v>
      </c>
      <c r="AL1037" s="3">
        <v>5.73</v>
      </c>
      <c r="AM1037" s="3">
        <v>4.3099999999999996</v>
      </c>
      <c r="AN1037" s="3">
        <v>0.53</v>
      </c>
      <c r="AO1037" s="3">
        <v>10.93</v>
      </c>
      <c r="AP1037" s="3">
        <v>0</v>
      </c>
      <c r="AQ1037" s="3">
        <v>0</v>
      </c>
    </row>
    <row r="1038" spans="1:43">
      <c r="A1038" s="3" t="s">
        <v>276</v>
      </c>
      <c r="B1038" s="3" t="s">
        <v>8</v>
      </c>
      <c r="C1038" s="2">
        <v>1</v>
      </c>
      <c r="D1038" s="3" t="s">
        <v>277</v>
      </c>
      <c r="E1038" s="3">
        <v>0</v>
      </c>
      <c r="F1038" s="3">
        <v>175</v>
      </c>
      <c r="G1038" s="3">
        <v>26</v>
      </c>
      <c r="H1038" s="3">
        <v>4</v>
      </c>
      <c r="I1038" s="20">
        <v>150000000</v>
      </c>
      <c r="J1038" s="20">
        <v>150000000</v>
      </c>
      <c r="K1038" s="3">
        <v>0</v>
      </c>
      <c r="L1038" s="2">
        <v>0.18181818181818182</v>
      </c>
      <c r="M1038">
        <v>4.1211913689674633E-2</v>
      </c>
      <c r="N1038">
        <v>3.4523809523809526E-2</v>
      </c>
      <c r="O1038">
        <v>0.16666666666666666</v>
      </c>
      <c r="P1038">
        <v>0</v>
      </c>
      <c r="Q1038">
        <v>3.7664288735484712E-2</v>
      </c>
      <c r="R1038" s="7">
        <v>0</v>
      </c>
      <c r="S1038" s="7"/>
      <c r="T1038" s="3">
        <v>3427</v>
      </c>
      <c r="U1038" s="3">
        <v>11.11</v>
      </c>
      <c r="V1038" s="3">
        <v>0</v>
      </c>
      <c r="W1038" s="3">
        <v>0</v>
      </c>
      <c r="X1038" s="3">
        <v>1.08</v>
      </c>
      <c r="Y1038" s="3">
        <v>0.6</v>
      </c>
      <c r="Z1038" s="3">
        <v>0.03</v>
      </c>
      <c r="AA1038" s="3">
        <v>0</v>
      </c>
      <c r="AB1038" s="3">
        <v>0.57999999999999996</v>
      </c>
      <c r="AC1038" s="3">
        <v>3.57</v>
      </c>
      <c r="AD1038" s="3">
        <v>47.06</v>
      </c>
      <c r="AE1038" s="3">
        <v>0.18</v>
      </c>
      <c r="AF1038" s="3">
        <v>1.1599999999999999</v>
      </c>
      <c r="AG1038" s="3">
        <v>6.36</v>
      </c>
      <c r="AH1038" s="3">
        <v>77.83</v>
      </c>
      <c r="AI1038" s="3">
        <v>80.489999999999995</v>
      </c>
      <c r="AJ1038" s="3">
        <v>47.92</v>
      </c>
      <c r="AK1038" s="3">
        <v>0.81</v>
      </c>
      <c r="AL1038" s="3">
        <v>2.73</v>
      </c>
      <c r="AM1038" s="3">
        <v>3.83</v>
      </c>
      <c r="AN1038" s="3">
        <v>2.0699999999999998</v>
      </c>
      <c r="AO1038" s="3">
        <v>3.89</v>
      </c>
      <c r="AP1038" s="3">
        <v>0.34</v>
      </c>
      <c r="AQ1038" s="3">
        <v>0.92</v>
      </c>
    </row>
    <row r="1039" spans="1:43" ht="15.5">
      <c r="A1039" s="2" t="s">
        <v>1426</v>
      </c>
      <c r="B1039" s="3" t="s">
        <v>79</v>
      </c>
      <c r="C1039" s="2">
        <v>2</v>
      </c>
      <c r="D1039" s="3" t="s">
        <v>9</v>
      </c>
      <c r="E1039" s="3">
        <v>1</v>
      </c>
      <c r="F1039" s="3">
        <v>171</v>
      </c>
      <c r="G1039" s="3">
        <v>19</v>
      </c>
      <c r="H1039" s="3">
        <v>3</v>
      </c>
      <c r="I1039" s="18">
        <v>8000000</v>
      </c>
      <c r="J1039" s="18">
        <v>8000000</v>
      </c>
      <c r="K1039" s="3">
        <v>0</v>
      </c>
      <c r="L1039" s="5">
        <v>7.9365079365079361E-3</v>
      </c>
      <c r="M1039">
        <v>5.6547976079703872E-3</v>
      </c>
      <c r="N1039">
        <v>2.2044984001505742E-3</v>
      </c>
      <c r="O1039">
        <v>2.8571428571428574E-2</v>
      </c>
      <c r="P1039">
        <v>0</v>
      </c>
      <c r="Q1039">
        <v>7.4690314519859644E-3</v>
      </c>
      <c r="R1039" s="7">
        <v>0</v>
      </c>
      <c r="S1039" s="7">
        <v>0</v>
      </c>
      <c r="T1039" s="3">
        <v>765</v>
      </c>
      <c r="U1039" s="3">
        <v>41.38</v>
      </c>
      <c r="V1039" s="3">
        <v>50</v>
      </c>
      <c r="W1039" s="3">
        <v>0</v>
      </c>
      <c r="X1039" s="3">
        <v>1.29</v>
      </c>
      <c r="Y1039" s="3">
        <v>1.06</v>
      </c>
      <c r="Z1039" s="3">
        <v>0.12</v>
      </c>
      <c r="AA1039" s="3">
        <v>0</v>
      </c>
      <c r="AB1039" s="3">
        <v>0</v>
      </c>
      <c r="AC1039" s="3">
        <v>0.82</v>
      </c>
      <c r="AD1039" s="3">
        <v>14.29</v>
      </c>
      <c r="AE1039" s="3">
        <v>0.12</v>
      </c>
      <c r="AF1039" s="3">
        <v>1.06</v>
      </c>
      <c r="AG1039" s="3">
        <v>2.2400000000000002</v>
      </c>
      <c r="AH1039" s="3">
        <v>85.02</v>
      </c>
      <c r="AI1039" s="3">
        <v>87.59</v>
      </c>
      <c r="AJ1039" s="3">
        <v>57.89</v>
      </c>
      <c r="AK1039" s="3">
        <v>0.35</v>
      </c>
      <c r="AL1039" s="3">
        <v>3.65</v>
      </c>
      <c r="AM1039" s="3">
        <v>2.35</v>
      </c>
      <c r="AN1039" s="3">
        <v>0.94</v>
      </c>
      <c r="AO1039" s="3">
        <v>4.9400000000000004</v>
      </c>
      <c r="AP1039" s="3">
        <v>0.12</v>
      </c>
      <c r="AQ1039" s="3">
        <v>1.18</v>
      </c>
    </row>
    <row r="1040" spans="1:43" ht="15.5">
      <c r="A1040" s="2" t="s">
        <v>1427</v>
      </c>
      <c r="B1040" s="3" t="s">
        <v>114</v>
      </c>
      <c r="C1040" s="2">
        <v>2</v>
      </c>
      <c r="D1040" s="3" t="s">
        <v>45</v>
      </c>
      <c r="E1040" s="3">
        <v>1</v>
      </c>
      <c r="F1040" s="3">
        <v>180</v>
      </c>
      <c r="G1040" s="3">
        <v>24</v>
      </c>
      <c r="H1040" s="3">
        <v>3</v>
      </c>
      <c r="I1040" s="18">
        <v>28000000</v>
      </c>
      <c r="J1040" s="18">
        <v>28000000</v>
      </c>
      <c r="K1040" s="3">
        <v>0</v>
      </c>
      <c r="L1040" s="5">
        <v>1.1904761904761904E-2</v>
      </c>
      <c r="M1040">
        <v>2.1017451956117632E-2</v>
      </c>
      <c r="N1040">
        <v>1.3937451437451436E-2</v>
      </c>
      <c r="O1040">
        <v>0.14285714285714285</v>
      </c>
      <c r="P1040">
        <v>0</v>
      </c>
      <c r="Q1040">
        <v>2.8987485576199519E-2</v>
      </c>
      <c r="R1040" s="7">
        <v>20315</v>
      </c>
      <c r="S1040" s="7">
        <v>39587</v>
      </c>
      <c r="T1040" s="3">
        <v>2547</v>
      </c>
      <c r="U1040" s="3">
        <v>34.21</v>
      </c>
      <c r="V1040" s="3">
        <v>25</v>
      </c>
      <c r="W1040" s="3">
        <v>0</v>
      </c>
      <c r="X1040" s="3">
        <v>3.46</v>
      </c>
      <c r="Y1040" s="3">
        <v>1.87</v>
      </c>
      <c r="Z1040" s="3">
        <v>0.32</v>
      </c>
      <c r="AA1040" s="3">
        <v>0</v>
      </c>
      <c r="AB1040" s="3">
        <v>0.18</v>
      </c>
      <c r="AC1040" s="3">
        <v>1.34</v>
      </c>
      <c r="AD1040" s="3">
        <v>31.58</v>
      </c>
      <c r="AE1040" s="3">
        <v>7.0000000000000007E-2</v>
      </c>
      <c r="AF1040" s="3">
        <v>2.08</v>
      </c>
      <c r="AG1040" s="3">
        <v>3.29</v>
      </c>
      <c r="AH1040" s="3">
        <v>84.2</v>
      </c>
      <c r="AI1040" s="3">
        <v>89.49</v>
      </c>
      <c r="AJ1040" s="3">
        <v>58.74</v>
      </c>
      <c r="AK1040" s="3">
        <v>0.18</v>
      </c>
      <c r="AL1040" s="3">
        <v>7.92</v>
      </c>
      <c r="AM1040" s="3">
        <v>2.76</v>
      </c>
      <c r="AN1040" s="3">
        <v>1.2</v>
      </c>
      <c r="AO1040" s="3">
        <v>6.93</v>
      </c>
      <c r="AP1040" s="3">
        <v>0</v>
      </c>
      <c r="AQ1040" s="3">
        <v>0</v>
      </c>
    </row>
    <row r="1041" spans="1:43" ht="15.5">
      <c r="A1041" s="2" t="s">
        <v>1428</v>
      </c>
      <c r="B1041" s="3" t="s">
        <v>51</v>
      </c>
      <c r="C1041" s="2">
        <v>2</v>
      </c>
      <c r="D1041" s="3" t="s">
        <v>45</v>
      </c>
      <c r="E1041" s="3">
        <v>1</v>
      </c>
      <c r="F1041" s="3">
        <v>185</v>
      </c>
      <c r="G1041" s="3">
        <v>29</v>
      </c>
      <c r="H1041" s="3">
        <v>2</v>
      </c>
      <c r="I1041" s="18">
        <v>15000000</v>
      </c>
      <c r="J1041" s="18">
        <v>15000000</v>
      </c>
      <c r="K1041" s="3">
        <v>0</v>
      </c>
      <c r="L1041" s="5">
        <v>1.5873015873015872E-2</v>
      </c>
      <c r="M1041">
        <v>2.7127937401135931E-2</v>
      </c>
      <c r="N1041">
        <v>2.0518207282913165E-2</v>
      </c>
      <c r="O1041">
        <v>0.1111111111111111</v>
      </c>
      <c r="P1041">
        <v>9.2165898617511521E-4</v>
      </c>
      <c r="Q1041">
        <v>2.3652479734080467E-2</v>
      </c>
      <c r="R1041" s="7">
        <v>45526</v>
      </c>
      <c r="S1041" s="7">
        <v>230482.16666666666</v>
      </c>
      <c r="T1041" s="3">
        <v>893</v>
      </c>
      <c r="U1041" s="3">
        <v>46.88</v>
      </c>
      <c r="V1041" s="3">
        <v>41.18</v>
      </c>
      <c r="W1041" s="3">
        <v>0</v>
      </c>
      <c r="X1041" s="3">
        <v>5.64</v>
      </c>
      <c r="Y1041" s="3">
        <v>2.2200000000000002</v>
      </c>
      <c r="Z1041" s="3">
        <v>0.2</v>
      </c>
      <c r="AA1041" s="3">
        <v>0</v>
      </c>
      <c r="AB1041" s="3">
        <v>0</v>
      </c>
      <c r="AC1041" s="3">
        <v>0.2</v>
      </c>
      <c r="AD1041" s="3">
        <v>0</v>
      </c>
      <c r="AE1041" s="3">
        <v>0.1</v>
      </c>
      <c r="AF1041" s="3">
        <v>0.2</v>
      </c>
      <c r="AG1041" s="3">
        <v>0.91</v>
      </c>
      <c r="AH1041" s="3">
        <v>91.15</v>
      </c>
      <c r="AI1041" s="3">
        <v>94.09</v>
      </c>
      <c r="AJ1041" s="3">
        <v>55</v>
      </c>
      <c r="AK1041" s="3">
        <v>0.1</v>
      </c>
      <c r="AL1041" s="3">
        <v>7.46</v>
      </c>
      <c r="AM1041" s="3">
        <v>1.01</v>
      </c>
      <c r="AN1041" s="3">
        <v>0.5</v>
      </c>
      <c r="AO1041" s="3">
        <v>7.86</v>
      </c>
      <c r="AP1041" s="3">
        <v>0</v>
      </c>
      <c r="AQ1041" s="3">
        <v>0</v>
      </c>
    </row>
    <row r="1042" spans="1:43">
      <c r="A1042" s="2" t="s">
        <v>1429</v>
      </c>
      <c r="B1042" s="3" t="s">
        <v>116</v>
      </c>
      <c r="C1042" s="2">
        <v>3</v>
      </c>
      <c r="D1042" s="3" t="s">
        <v>204</v>
      </c>
      <c r="E1042" s="3">
        <v>1</v>
      </c>
      <c r="F1042" s="3">
        <v>168</v>
      </c>
      <c r="G1042" s="3">
        <v>23</v>
      </c>
      <c r="H1042" s="3">
        <v>1</v>
      </c>
      <c r="I1042" s="18">
        <v>3000000</v>
      </c>
      <c r="J1042" s="18">
        <v>3000000</v>
      </c>
      <c r="K1042" s="3">
        <v>0</v>
      </c>
      <c r="L1042" s="3">
        <v>1.0989010989010988E-2</v>
      </c>
      <c r="M1042">
        <v>3.2498948236715772E-2</v>
      </c>
      <c r="N1042">
        <v>2.222222222222222E-2</v>
      </c>
      <c r="O1042">
        <v>0.14583333333333334</v>
      </c>
      <c r="P1042">
        <v>1.6666666666666666E-3</v>
      </c>
      <c r="Q1042">
        <v>3.3114910308938025E-2</v>
      </c>
      <c r="R1042" s="7">
        <v>949426</v>
      </c>
      <c r="S1042" s="7">
        <v>1256309</v>
      </c>
      <c r="T1042" s="3">
        <v>853</v>
      </c>
      <c r="U1042" s="3">
        <v>33.33</v>
      </c>
      <c r="V1042" s="3">
        <v>0</v>
      </c>
      <c r="W1042" s="3">
        <v>0.11</v>
      </c>
      <c r="X1042" s="3">
        <v>3.27</v>
      </c>
      <c r="Y1042" s="3">
        <v>0.74</v>
      </c>
      <c r="Z1042" s="3">
        <v>0.11</v>
      </c>
      <c r="AA1042" s="3">
        <v>0</v>
      </c>
      <c r="AB1042" s="3">
        <v>0</v>
      </c>
      <c r="AC1042" s="3">
        <v>1.27</v>
      </c>
      <c r="AD1042" s="3">
        <v>25</v>
      </c>
      <c r="AE1042" s="3">
        <v>0.11</v>
      </c>
      <c r="AF1042" s="3">
        <v>4.43</v>
      </c>
      <c r="AG1042" s="3">
        <v>5.59</v>
      </c>
      <c r="AH1042" s="3">
        <v>66.94</v>
      </c>
      <c r="AI1042" s="3">
        <v>79.12</v>
      </c>
      <c r="AJ1042" s="3">
        <v>52</v>
      </c>
      <c r="AK1042" s="3">
        <v>0.21</v>
      </c>
      <c r="AL1042" s="3">
        <v>3.17</v>
      </c>
      <c r="AM1042" s="3">
        <v>3.06</v>
      </c>
      <c r="AN1042" s="3">
        <v>1.1599999999999999</v>
      </c>
      <c r="AO1042" s="3">
        <v>4.1100000000000003</v>
      </c>
      <c r="AP1042" s="3">
        <v>0</v>
      </c>
      <c r="AQ1042" s="3">
        <v>0</v>
      </c>
    </row>
    <row r="1043" spans="1:43">
      <c r="A1043" s="2" t="s">
        <v>1430</v>
      </c>
      <c r="B1043" s="3" t="s">
        <v>32</v>
      </c>
      <c r="C1043" s="2">
        <v>3</v>
      </c>
      <c r="D1043" s="3" t="s">
        <v>45</v>
      </c>
      <c r="E1043" s="3">
        <v>1</v>
      </c>
      <c r="F1043" s="3">
        <v>189</v>
      </c>
      <c r="G1043" s="3">
        <v>22</v>
      </c>
      <c r="H1043" s="3">
        <v>4</v>
      </c>
      <c r="I1043" s="18">
        <v>20000000</v>
      </c>
      <c r="J1043" s="18">
        <v>20000000</v>
      </c>
      <c r="K1043" s="3">
        <v>0</v>
      </c>
      <c r="L1043" s="3">
        <v>2.1978021978021976E-2</v>
      </c>
      <c r="M1043">
        <v>3.061913741300324E-2</v>
      </c>
      <c r="N1043">
        <v>2.2727272727272728E-2</v>
      </c>
      <c r="O1043">
        <v>0.125</v>
      </c>
      <c r="P1043">
        <v>0</v>
      </c>
      <c r="Q1043">
        <v>2.6995495546234292E-2</v>
      </c>
      <c r="R1043" s="7">
        <v>3079</v>
      </c>
      <c r="S1043" s="7">
        <v>43985</v>
      </c>
      <c r="T1043" s="3">
        <v>1688</v>
      </c>
      <c r="U1043" s="3">
        <v>51.22</v>
      </c>
      <c r="V1043" s="3">
        <v>25</v>
      </c>
      <c r="W1043" s="3">
        <v>0.48</v>
      </c>
      <c r="X1043" s="3">
        <v>6.02</v>
      </c>
      <c r="Y1043" s="3">
        <v>1.28</v>
      </c>
      <c r="Z1043" s="3">
        <v>0.48</v>
      </c>
      <c r="AA1043" s="3">
        <v>0</v>
      </c>
      <c r="AB1043" s="3">
        <v>0.11</v>
      </c>
      <c r="AC1043" s="3">
        <v>0.37</v>
      </c>
      <c r="AD1043" s="3">
        <v>57.14</v>
      </c>
      <c r="AE1043" s="3">
        <v>0</v>
      </c>
      <c r="AF1043" s="3">
        <v>0</v>
      </c>
      <c r="AG1043" s="3">
        <v>0.32</v>
      </c>
      <c r="AH1043" s="3">
        <v>87.67</v>
      </c>
      <c r="AI1043" s="3">
        <v>91.32</v>
      </c>
      <c r="AJ1043" s="3">
        <v>53.13</v>
      </c>
      <c r="AK1043" s="3">
        <v>0</v>
      </c>
      <c r="AL1043" s="3">
        <v>3.15</v>
      </c>
      <c r="AM1043" s="3">
        <v>0.21</v>
      </c>
      <c r="AN1043" s="3">
        <v>0.21</v>
      </c>
      <c r="AO1043" s="3">
        <v>6.72</v>
      </c>
      <c r="AP1043" s="3">
        <v>0</v>
      </c>
      <c r="AQ1043" s="3">
        <v>0</v>
      </c>
    </row>
    <row r="1044" spans="1:43">
      <c r="A1044" s="2" t="s">
        <v>1431</v>
      </c>
      <c r="B1044" s="3" t="s">
        <v>65</v>
      </c>
      <c r="C1044" s="2">
        <v>1</v>
      </c>
      <c r="D1044" s="3" t="s">
        <v>45</v>
      </c>
      <c r="E1044" s="3">
        <v>1</v>
      </c>
      <c r="F1044" s="3">
        <v>183</v>
      </c>
      <c r="G1044" s="3">
        <v>22</v>
      </c>
      <c r="H1044" s="3">
        <v>4</v>
      </c>
      <c r="I1044" s="20">
        <v>27000000</v>
      </c>
      <c r="J1044" s="20">
        <v>27000000</v>
      </c>
      <c r="K1044" s="3">
        <v>0</v>
      </c>
      <c r="L1044" s="2">
        <v>1.048951048951049E-2</v>
      </c>
      <c r="M1044">
        <v>7.2622106701557165E-2</v>
      </c>
      <c r="N1044">
        <v>0.05</v>
      </c>
      <c r="O1044">
        <v>0.83333333333333337</v>
      </c>
      <c r="P1044">
        <v>3.2258064516129032E-4</v>
      </c>
      <c r="Q1044">
        <v>0.11574541652546035</v>
      </c>
      <c r="R1044" s="7">
        <v>19274</v>
      </c>
      <c r="S1044" s="7"/>
      <c r="T1044" s="3">
        <v>2145</v>
      </c>
      <c r="U1044" s="3">
        <v>43.1</v>
      </c>
      <c r="V1044" s="3">
        <v>0</v>
      </c>
      <c r="W1044" s="3">
        <v>0.17</v>
      </c>
      <c r="X1044" s="3">
        <v>1.34</v>
      </c>
      <c r="Y1044" s="3">
        <v>1.38</v>
      </c>
      <c r="Z1044" s="3">
        <v>0.04</v>
      </c>
      <c r="AA1044" s="3">
        <v>0</v>
      </c>
      <c r="AB1044" s="3">
        <v>0.63</v>
      </c>
      <c r="AC1044" s="3">
        <v>3.36</v>
      </c>
      <c r="AD1044" s="3">
        <v>50</v>
      </c>
      <c r="AE1044" s="3">
        <v>0.13</v>
      </c>
      <c r="AF1044" s="3">
        <v>0.63</v>
      </c>
      <c r="AG1044" s="3">
        <v>3.44</v>
      </c>
      <c r="AH1044" s="3">
        <v>75.260000000000005</v>
      </c>
      <c r="AI1044" s="3">
        <v>77.959999999999994</v>
      </c>
      <c r="AJ1044" s="3">
        <v>50</v>
      </c>
      <c r="AK1044" s="3">
        <v>0.46</v>
      </c>
      <c r="AL1044" s="3">
        <v>1.01</v>
      </c>
      <c r="AM1044" s="3">
        <v>1.1299999999999999</v>
      </c>
      <c r="AN1044" s="3">
        <v>0.42</v>
      </c>
      <c r="AO1044" s="3">
        <v>1.64</v>
      </c>
      <c r="AP1044" s="3">
        <v>0.04</v>
      </c>
      <c r="AQ1044" s="3">
        <v>0</v>
      </c>
    </row>
    <row r="1045" spans="1:43">
      <c r="A1045" s="2" t="s">
        <v>1433</v>
      </c>
      <c r="B1045" s="3" t="s">
        <v>146</v>
      </c>
      <c r="C1045" s="2">
        <v>1</v>
      </c>
      <c r="D1045" s="3" t="s">
        <v>140</v>
      </c>
      <c r="E1045" s="3">
        <v>1</v>
      </c>
      <c r="F1045" s="3">
        <v>173</v>
      </c>
      <c r="G1045" s="3">
        <v>24</v>
      </c>
      <c r="H1045" s="3">
        <v>3</v>
      </c>
      <c r="I1045" s="20">
        <v>2000000</v>
      </c>
      <c r="J1045" s="20">
        <v>2000000</v>
      </c>
      <c r="K1045" s="3">
        <v>0</v>
      </c>
      <c r="L1045" s="6">
        <v>3.178639542275906E-4</v>
      </c>
      <c r="M1045">
        <v>5.0943139831255198E-3</v>
      </c>
      <c r="N1045">
        <v>4.7186609686609687E-3</v>
      </c>
      <c r="O1045">
        <v>2.6785714285714284E-2</v>
      </c>
      <c r="P1045">
        <v>0</v>
      </c>
      <c r="Q1045">
        <v>4.418135431012272E-3</v>
      </c>
      <c r="R1045" s="7">
        <v>2325</v>
      </c>
      <c r="S1045" s="7"/>
      <c r="T1045" s="3">
        <v>1691</v>
      </c>
      <c r="U1045" s="3">
        <v>35.85</v>
      </c>
      <c r="V1045" s="3">
        <v>33.33</v>
      </c>
      <c r="W1045" s="3">
        <v>0.05</v>
      </c>
      <c r="X1045" s="3">
        <v>2.02</v>
      </c>
      <c r="Y1045" s="3">
        <v>1.54</v>
      </c>
      <c r="Z1045" s="3">
        <v>0.27</v>
      </c>
      <c r="AA1045" s="3">
        <v>0</v>
      </c>
      <c r="AB1045" s="3">
        <v>0.16</v>
      </c>
      <c r="AC1045" s="3">
        <v>1.6</v>
      </c>
      <c r="AD1045" s="3">
        <v>50</v>
      </c>
      <c r="AE1045" s="3">
        <v>0</v>
      </c>
      <c r="AF1045" s="3">
        <v>2.13</v>
      </c>
      <c r="AG1045" s="3">
        <v>6.6</v>
      </c>
      <c r="AH1045" s="3">
        <v>79.47</v>
      </c>
      <c r="AI1045" s="3">
        <v>83.09</v>
      </c>
      <c r="AJ1045" s="3">
        <v>61.76</v>
      </c>
      <c r="AK1045" s="3">
        <v>0.53</v>
      </c>
      <c r="AL1045" s="3">
        <v>2.5499999999999998</v>
      </c>
      <c r="AM1045" s="3">
        <v>2.66</v>
      </c>
      <c r="AN1045" s="3">
        <v>1.22</v>
      </c>
      <c r="AO1045" s="3">
        <v>4.84</v>
      </c>
      <c r="AP1045" s="3">
        <v>0.16</v>
      </c>
      <c r="AQ1045" s="3">
        <v>0.37</v>
      </c>
    </row>
    <row r="1046" spans="1:43">
      <c r="A1046" s="2" t="s">
        <v>1434</v>
      </c>
      <c r="B1046" s="3" t="s">
        <v>197</v>
      </c>
      <c r="C1046" s="2">
        <v>1</v>
      </c>
      <c r="D1046" s="3" t="s">
        <v>180</v>
      </c>
      <c r="E1046" s="3">
        <v>1</v>
      </c>
      <c r="F1046" s="3">
        <v>181</v>
      </c>
      <c r="G1046" s="3">
        <v>26</v>
      </c>
      <c r="H1046" s="3">
        <v>2</v>
      </c>
      <c r="I1046" s="18">
        <v>7000000</v>
      </c>
      <c r="J1046" s="18">
        <v>7000000</v>
      </c>
      <c r="K1046" s="3">
        <v>0</v>
      </c>
      <c r="L1046" s="6">
        <v>1.5893197711379528E-3</v>
      </c>
      <c r="M1046">
        <v>1.8600206164193726E-3</v>
      </c>
      <c r="N1046">
        <v>9.1319444444444445E-4</v>
      </c>
      <c r="O1046">
        <v>1.0714285714285714E-2</v>
      </c>
      <c r="P1046">
        <v>0</v>
      </c>
      <c r="Q1046">
        <v>2.6328467541091656E-3</v>
      </c>
      <c r="R1046" s="7">
        <v>0</v>
      </c>
      <c r="S1046" s="7">
        <v>11273</v>
      </c>
      <c r="T1046" s="3">
        <v>1973</v>
      </c>
      <c r="U1046" s="3">
        <v>24.86</v>
      </c>
      <c r="V1046" s="3">
        <v>0</v>
      </c>
      <c r="W1046" s="3">
        <v>0.05</v>
      </c>
      <c r="X1046" s="3">
        <v>1.51</v>
      </c>
      <c r="Y1046" s="3">
        <v>1.96</v>
      </c>
      <c r="Z1046" s="3">
        <v>0.09</v>
      </c>
      <c r="AA1046" s="3">
        <v>0</v>
      </c>
      <c r="AB1046" s="3">
        <v>0.32</v>
      </c>
      <c r="AC1046" s="3">
        <v>2.2400000000000002</v>
      </c>
      <c r="AD1046" s="3">
        <v>36.729999999999997</v>
      </c>
      <c r="AE1046" s="3">
        <v>0.14000000000000001</v>
      </c>
      <c r="AF1046" s="3">
        <v>0.59</v>
      </c>
      <c r="AG1046" s="3">
        <v>2.69</v>
      </c>
      <c r="AH1046" s="3">
        <v>72.13</v>
      </c>
      <c r="AI1046" s="3">
        <v>74.84</v>
      </c>
      <c r="AJ1046" s="3">
        <v>52.94</v>
      </c>
      <c r="AK1046" s="3">
        <v>0.32</v>
      </c>
      <c r="AL1046" s="3">
        <v>1.73</v>
      </c>
      <c r="AM1046" s="3">
        <v>0.82</v>
      </c>
      <c r="AN1046" s="3">
        <v>0.59</v>
      </c>
      <c r="AO1046" s="3">
        <v>1.78</v>
      </c>
      <c r="AP1046" s="3">
        <v>0</v>
      </c>
      <c r="AQ1046" s="3">
        <v>0</v>
      </c>
    </row>
    <row r="1047" spans="1:43">
      <c r="A1047" s="2" t="s">
        <v>1435</v>
      </c>
      <c r="B1047" s="3" t="s">
        <v>88</v>
      </c>
      <c r="C1047" s="2">
        <v>3</v>
      </c>
      <c r="D1047" s="3" t="s">
        <v>45</v>
      </c>
      <c r="E1047" s="3">
        <v>0</v>
      </c>
      <c r="F1047" s="3">
        <v>190</v>
      </c>
      <c r="G1047" s="3">
        <v>23</v>
      </c>
      <c r="H1047" s="3">
        <v>4</v>
      </c>
      <c r="I1047" s="18">
        <v>14000000</v>
      </c>
      <c r="J1047" s="18">
        <v>14000000</v>
      </c>
      <c r="K1047" s="3">
        <v>0</v>
      </c>
      <c r="L1047" s="3">
        <v>5.4945054945054941E-3</v>
      </c>
      <c r="M1047">
        <v>6.7565292516521217E-3</v>
      </c>
      <c r="N1047">
        <v>2.4754901960784316E-3</v>
      </c>
      <c r="O1047">
        <v>9.7222222222222224E-2</v>
      </c>
      <c r="P1047">
        <v>0</v>
      </c>
      <c r="Q1047">
        <v>1.4222187041462333E-2</v>
      </c>
      <c r="R1047" s="7">
        <v>5119</v>
      </c>
      <c r="S1047" s="7">
        <v>93573</v>
      </c>
      <c r="T1047" s="3">
        <v>2941</v>
      </c>
      <c r="U1047" s="3">
        <v>53.49</v>
      </c>
      <c r="V1047" s="3">
        <v>26.32</v>
      </c>
      <c r="W1047" s="3">
        <v>0.52</v>
      </c>
      <c r="X1047" s="3">
        <v>5.05</v>
      </c>
      <c r="Y1047" s="3">
        <v>1.1000000000000001</v>
      </c>
      <c r="Z1047" s="3">
        <v>0.09</v>
      </c>
      <c r="AA1047" s="3">
        <v>0</v>
      </c>
      <c r="AB1047" s="3">
        <v>0.03</v>
      </c>
      <c r="AC1047" s="3">
        <v>0.18</v>
      </c>
      <c r="AD1047" s="3">
        <v>33.33</v>
      </c>
      <c r="AE1047" s="3">
        <v>0</v>
      </c>
      <c r="AF1047" s="3">
        <v>0.21</v>
      </c>
      <c r="AG1047" s="3">
        <v>0.4</v>
      </c>
      <c r="AH1047" s="3">
        <v>84.76</v>
      </c>
      <c r="AI1047" s="3">
        <v>91.08</v>
      </c>
      <c r="AJ1047" s="3">
        <v>43.32</v>
      </c>
      <c r="AK1047" s="3">
        <v>0.03</v>
      </c>
      <c r="AL1047" s="3">
        <v>4.84</v>
      </c>
      <c r="AM1047" s="3">
        <v>0.64</v>
      </c>
      <c r="AN1047" s="3">
        <v>0.28000000000000003</v>
      </c>
      <c r="AO1047" s="3">
        <v>8.75</v>
      </c>
      <c r="AP1047" s="3">
        <v>0</v>
      </c>
      <c r="AQ1047" s="3">
        <v>0</v>
      </c>
    </row>
    <row r="1048" spans="1:43" ht="15.5">
      <c r="A1048" s="2" t="s">
        <v>1436</v>
      </c>
      <c r="B1048" s="3" t="s">
        <v>14</v>
      </c>
      <c r="C1048" s="2">
        <v>2</v>
      </c>
      <c r="D1048" s="3" t="s">
        <v>45</v>
      </c>
      <c r="E1048" s="3">
        <v>1</v>
      </c>
      <c r="F1048" s="3">
        <v>187</v>
      </c>
      <c r="G1048" s="3">
        <v>29</v>
      </c>
      <c r="H1048" s="3">
        <v>4</v>
      </c>
      <c r="I1048" s="20">
        <v>25000000</v>
      </c>
      <c r="J1048" s="20">
        <v>25000000</v>
      </c>
      <c r="K1048" s="3">
        <v>0</v>
      </c>
      <c r="L1048" s="5">
        <v>7.1428571428571425E-2</v>
      </c>
      <c r="M1048">
        <v>5.3822735405331605E-2</v>
      </c>
      <c r="N1048">
        <v>2.4315333345140471E-3</v>
      </c>
      <c r="O1048">
        <v>0.42857142857142855</v>
      </c>
      <c r="P1048">
        <v>0</v>
      </c>
      <c r="Q1048">
        <v>0.10790813412471981</v>
      </c>
      <c r="R1048" s="7">
        <v>2710</v>
      </c>
      <c r="S1048" s="7"/>
      <c r="T1048" s="3">
        <v>2470</v>
      </c>
      <c r="U1048" s="3">
        <v>48.84</v>
      </c>
      <c r="V1048" s="3">
        <v>50</v>
      </c>
      <c r="W1048" s="3">
        <v>0.15</v>
      </c>
      <c r="X1048" s="3">
        <v>3.57</v>
      </c>
      <c r="Y1048" s="3">
        <v>0.8</v>
      </c>
      <c r="Z1048" s="3">
        <v>7.0000000000000007E-2</v>
      </c>
      <c r="AA1048" s="3">
        <v>0</v>
      </c>
      <c r="AB1048" s="3">
        <v>0</v>
      </c>
      <c r="AC1048" s="3">
        <v>0.51</v>
      </c>
      <c r="AD1048" s="3">
        <v>21.43</v>
      </c>
      <c r="AE1048" s="3">
        <v>7.0000000000000007E-2</v>
      </c>
      <c r="AF1048" s="3">
        <v>1.38</v>
      </c>
      <c r="AG1048" s="3">
        <v>3.17</v>
      </c>
      <c r="AH1048" s="3">
        <v>86.49</v>
      </c>
      <c r="AI1048" s="3">
        <v>90.01</v>
      </c>
      <c r="AJ1048" s="3">
        <v>55.56</v>
      </c>
      <c r="AK1048" s="3">
        <v>0.28999999999999998</v>
      </c>
      <c r="AL1048" s="3">
        <v>6.3</v>
      </c>
      <c r="AM1048" s="3">
        <v>1.42</v>
      </c>
      <c r="AN1048" s="3">
        <v>0.55000000000000004</v>
      </c>
      <c r="AO1048" s="3">
        <v>6.34</v>
      </c>
      <c r="AP1048" s="3">
        <v>0</v>
      </c>
      <c r="AQ1048" s="3">
        <v>0</v>
      </c>
    </row>
    <row r="1049" spans="1:43">
      <c r="A1049" s="2" t="s">
        <v>1437</v>
      </c>
      <c r="B1049" s="3" t="s">
        <v>62</v>
      </c>
      <c r="C1049" s="2">
        <v>1</v>
      </c>
      <c r="D1049" s="3" t="s">
        <v>45</v>
      </c>
      <c r="E1049" s="3">
        <v>1</v>
      </c>
      <c r="F1049" s="3">
        <v>181</v>
      </c>
      <c r="G1049" s="3">
        <v>19</v>
      </c>
      <c r="H1049" s="3">
        <v>1</v>
      </c>
      <c r="I1049" s="18">
        <v>4000000</v>
      </c>
      <c r="J1049" s="18">
        <v>4000000</v>
      </c>
      <c r="K1049" s="3">
        <v>0</v>
      </c>
      <c r="L1049" s="6">
        <v>9.5359186268277163E-4</v>
      </c>
      <c r="M1049">
        <v>8.7739918090659064E-2</v>
      </c>
      <c r="N1049">
        <v>6.25E-2</v>
      </c>
      <c r="O1049">
        <v>0.4</v>
      </c>
      <c r="P1049">
        <v>0.01</v>
      </c>
      <c r="Q1049">
        <v>8.6528626365770175E-2</v>
      </c>
      <c r="R1049" s="7">
        <v>400816</v>
      </c>
      <c r="S1049" s="7">
        <v>889901.4375</v>
      </c>
      <c r="T1049" s="3">
        <v>842</v>
      </c>
      <c r="U1049" s="3">
        <v>27.59</v>
      </c>
      <c r="V1049" s="3">
        <v>75</v>
      </c>
      <c r="W1049" s="3">
        <v>0</v>
      </c>
      <c r="X1049" s="3">
        <v>1.39</v>
      </c>
      <c r="Y1049" s="3">
        <v>0.75</v>
      </c>
      <c r="Z1049" s="3">
        <v>0.11</v>
      </c>
      <c r="AA1049" s="3">
        <v>0</v>
      </c>
      <c r="AB1049" s="3">
        <v>0</v>
      </c>
      <c r="AC1049" s="3">
        <v>1.18</v>
      </c>
      <c r="AD1049" s="3">
        <v>36.36</v>
      </c>
      <c r="AE1049" s="3">
        <v>0</v>
      </c>
      <c r="AF1049" s="3">
        <v>1.71</v>
      </c>
      <c r="AG1049" s="3">
        <v>4.17</v>
      </c>
      <c r="AH1049" s="3">
        <v>68.099999999999994</v>
      </c>
      <c r="AI1049" s="3">
        <v>76.06</v>
      </c>
      <c r="AJ1049" s="3">
        <v>25</v>
      </c>
      <c r="AK1049" s="3">
        <v>0.53</v>
      </c>
      <c r="AL1049" s="3">
        <v>1.18</v>
      </c>
      <c r="AM1049" s="3">
        <v>1.18</v>
      </c>
      <c r="AN1049" s="3">
        <v>0.53</v>
      </c>
      <c r="AO1049" s="3">
        <v>1.28</v>
      </c>
      <c r="AP1049" s="3">
        <v>0</v>
      </c>
      <c r="AQ1049" s="3">
        <v>0</v>
      </c>
    </row>
    <row r="1050" spans="1:43">
      <c r="A1050" s="3" t="s">
        <v>386</v>
      </c>
      <c r="B1050" s="3" t="s">
        <v>70</v>
      </c>
      <c r="C1050" s="2">
        <v>1</v>
      </c>
      <c r="D1050" s="3" t="s">
        <v>24</v>
      </c>
      <c r="E1050" s="3">
        <v>0</v>
      </c>
      <c r="F1050" s="3">
        <v>175</v>
      </c>
      <c r="G1050" s="3">
        <v>23</v>
      </c>
      <c r="H1050" s="3">
        <v>4</v>
      </c>
      <c r="I1050" s="18">
        <v>10000000</v>
      </c>
      <c r="J1050" s="18">
        <v>10000000</v>
      </c>
      <c r="K1050" s="3">
        <v>0</v>
      </c>
      <c r="L1050" s="2">
        <v>6.993006993006993E-3</v>
      </c>
      <c r="M1050">
        <v>5.1197795741403998E-3</v>
      </c>
      <c r="N1050">
        <v>1.5327695560253701E-3</v>
      </c>
      <c r="O1050">
        <v>0.1111111111111111</v>
      </c>
      <c r="P1050">
        <v>0</v>
      </c>
      <c r="Q1050">
        <v>1.554379192943886E-2</v>
      </c>
      <c r="R1050" s="7">
        <v>0</v>
      </c>
      <c r="S1050" s="7">
        <v>30738</v>
      </c>
      <c r="T1050" s="3">
        <v>1279</v>
      </c>
      <c r="U1050" s="3">
        <v>36.07</v>
      </c>
      <c r="V1050" s="3">
        <v>40</v>
      </c>
      <c r="W1050" s="3">
        <v>0</v>
      </c>
      <c r="X1050" s="3">
        <v>2.46</v>
      </c>
      <c r="Y1050" s="3">
        <v>1.34</v>
      </c>
      <c r="Z1050" s="3">
        <v>0.14000000000000001</v>
      </c>
      <c r="AA1050" s="3">
        <v>0</v>
      </c>
      <c r="AB1050" s="3">
        <v>0.42</v>
      </c>
      <c r="AC1050" s="3">
        <v>2.3199999999999998</v>
      </c>
      <c r="AD1050" s="3">
        <v>36.36</v>
      </c>
      <c r="AE1050" s="3">
        <v>0.14000000000000001</v>
      </c>
      <c r="AF1050" s="3">
        <v>1.9</v>
      </c>
      <c r="AG1050" s="3">
        <v>2.6</v>
      </c>
      <c r="AH1050" s="3">
        <v>76.010000000000005</v>
      </c>
      <c r="AI1050" s="3">
        <v>81.87</v>
      </c>
      <c r="AJ1050" s="3">
        <v>50</v>
      </c>
      <c r="AK1050" s="3">
        <v>0.35</v>
      </c>
      <c r="AL1050" s="3">
        <v>1.83</v>
      </c>
      <c r="AM1050" s="3">
        <v>2.04</v>
      </c>
      <c r="AN1050" s="3">
        <v>0.7</v>
      </c>
      <c r="AO1050" s="3">
        <v>3.03</v>
      </c>
      <c r="AP1050" s="3">
        <v>0.28000000000000003</v>
      </c>
      <c r="AQ1050" s="3">
        <v>0.28000000000000003</v>
      </c>
    </row>
    <row r="1051" spans="1:43">
      <c r="A1051" s="2" t="s">
        <v>1417</v>
      </c>
      <c r="B1051" s="3" t="s">
        <v>86</v>
      </c>
      <c r="C1051" s="2">
        <v>1</v>
      </c>
      <c r="D1051" s="3" t="s">
        <v>233</v>
      </c>
      <c r="E1051" s="3">
        <v>1</v>
      </c>
      <c r="F1051" s="3">
        <v>183</v>
      </c>
      <c r="G1051" s="3">
        <v>20</v>
      </c>
      <c r="H1051" s="3">
        <v>4</v>
      </c>
      <c r="I1051" s="18">
        <v>5000000</v>
      </c>
      <c r="J1051" s="18">
        <v>5000000</v>
      </c>
      <c r="K1051" s="3">
        <v>0</v>
      </c>
      <c r="L1051" s="6">
        <v>1.9071837253655433E-3</v>
      </c>
      <c r="M1051">
        <v>1.3757427471995706E-2</v>
      </c>
      <c r="N1051">
        <v>1.0310374149659863E-2</v>
      </c>
      <c r="O1051">
        <v>7.1428571428571425E-2</v>
      </c>
      <c r="P1051">
        <v>1.5503875968992248E-3</v>
      </c>
      <c r="Q1051">
        <v>1.2372462975963984E-2</v>
      </c>
      <c r="R1051" s="7">
        <v>222150</v>
      </c>
      <c r="S1051" s="7">
        <v>2116918.5</v>
      </c>
      <c r="T1051" s="3">
        <v>666</v>
      </c>
      <c r="U1051" s="3">
        <v>25</v>
      </c>
      <c r="V1051" s="3">
        <v>0</v>
      </c>
      <c r="W1051" s="3">
        <v>0</v>
      </c>
      <c r="X1051" s="3">
        <v>1.08</v>
      </c>
      <c r="Y1051" s="3">
        <v>1.08</v>
      </c>
      <c r="Z1051" s="3">
        <v>0</v>
      </c>
      <c r="AA1051" s="3">
        <v>0</v>
      </c>
      <c r="AB1051" s="3">
        <v>0.14000000000000001</v>
      </c>
      <c r="AC1051" s="3">
        <v>3.38</v>
      </c>
      <c r="AD1051" s="3">
        <v>32</v>
      </c>
      <c r="AE1051" s="3">
        <v>0</v>
      </c>
      <c r="AF1051" s="3">
        <v>1.35</v>
      </c>
      <c r="AG1051" s="3">
        <v>7.16</v>
      </c>
      <c r="AH1051" s="3">
        <v>82.02</v>
      </c>
      <c r="AI1051" s="3">
        <v>85.71</v>
      </c>
      <c r="AJ1051" s="3">
        <v>44.44</v>
      </c>
      <c r="AK1051" s="3">
        <v>0.95</v>
      </c>
      <c r="AL1051" s="3">
        <v>2.2999999999999998</v>
      </c>
      <c r="AM1051" s="3">
        <v>3.24</v>
      </c>
      <c r="AN1051" s="3">
        <v>0.54</v>
      </c>
      <c r="AO1051" s="3">
        <v>3.51</v>
      </c>
      <c r="AP1051" s="3">
        <v>0</v>
      </c>
      <c r="AQ1051" s="3">
        <v>0.81</v>
      </c>
    </row>
    <row r="1052" spans="1:43">
      <c r="A1052" s="2" t="s">
        <v>1612</v>
      </c>
      <c r="B1052" s="3" t="s">
        <v>123</v>
      </c>
      <c r="C1052" s="2">
        <v>1</v>
      </c>
      <c r="D1052" s="3" t="s">
        <v>45</v>
      </c>
      <c r="E1052" s="3">
        <v>1</v>
      </c>
      <c r="F1052" s="3">
        <v>182</v>
      </c>
      <c r="G1052" s="3">
        <v>20</v>
      </c>
      <c r="H1052" s="3">
        <v>4</v>
      </c>
      <c r="I1052" s="18">
        <v>8000000</v>
      </c>
      <c r="J1052" s="18">
        <v>8000000</v>
      </c>
      <c r="K1052" s="3">
        <v>0</v>
      </c>
      <c r="L1052" s="6">
        <v>9.5359186268277163E-4</v>
      </c>
      <c r="M1052">
        <v>6.8483576129974187E-3</v>
      </c>
      <c r="N1052">
        <v>4.5646661031276421E-3</v>
      </c>
      <c r="O1052">
        <v>4.1666666666666664E-2</v>
      </c>
      <c r="P1052">
        <v>0</v>
      </c>
      <c r="Q1052">
        <v>7.5246460830343809E-3</v>
      </c>
      <c r="R1052" s="7">
        <v>0</v>
      </c>
      <c r="S1052" s="7">
        <v>30629</v>
      </c>
      <c r="T1052" s="3">
        <v>1001</v>
      </c>
      <c r="U1052" s="3">
        <v>20.83</v>
      </c>
      <c r="V1052" s="3">
        <v>50</v>
      </c>
      <c r="W1052" s="3">
        <v>0</v>
      </c>
      <c r="X1052" s="3">
        <v>1.17</v>
      </c>
      <c r="Y1052" s="3">
        <v>0.36</v>
      </c>
      <c r="Z1052" s="3">
        <v>0.18</v>
      </c>
      <c r="AA1052" s="3">
        <v>0</v>
      </c>
      <c r="AB1052" s="3">
        <v>0</v>
      </c>
      <c r="AC1052" s="3">
        <v>1.62</v>
      </c>
      <c r="AD1052" s="3">
        <v>38.89</v>
      </c>
      <c r="AE1052" s="3">
        <v>0.18</v>
      </c>
      <c r="AF1052" s="3">
        <v>1.35</v>
      </c>
      <c r="AG1052" s="3">
        <v>7.37</v>
      </c>
      <c r="AH1052" s="3">
        <v>82.51</v>
      </c>
      <c r="AI1052" s="3">
        <v>85.19</v>
      </c>
      <c r="AJ1052" s="3">
        <v>25</v>
      </c>
      <c r="AK1052" s="3">
        <v>0.45</v>
      </c>
      <c r="AL1052" s="3">
        <v>3.33</v>
      </c>
      <c r="AM1052" s="3">
        <v>1.71</v>
      </c>
      <c r="AN1052" s="3">
        <v>0.81</v>
      </c>
      <c r="AO1052" s="3">
        <v>4.59</v>
      </c>
      <c r="AP1052" s="3">
        <v>0</v>
      </c>
      <c r="AQ1052" s="3">
        <v>0</v>
      </c>
    </row>
    <row r="1053" spans="1:43" ht="15.5">
      <c r="A1053" s="2" t="s">
        <v>1480</v>
      </c>
      <c r="B1053" s="3" t="s">
        <v>23</v>
      </c>
      <c r="C1053" s="2">
        <v>2</v>
      </c>
      <c r="D1053" s="3" t="s">
        <v>45</v>
      </c>
      <c r="E1053" s="3">
        <v>1</v>
      </c>
      <c r="F1053" s="3">
        <v>168</v>
      </c>
      <c r="G1053" s="3">
        <v>28</v>
      </c>
      <c r="H1053" s="3">
        <v>4</v>
      </c>
      <c r="I1053" s="18">
        <v>100000000</v>
      </c>
      <c r="J1053" s="18">
        <v>100000000</v>
      </c>
      <c r="K1053" s="3">
        <v>0</v>
      </c>
      <c r="L1053" s="5">
        <v>0.42857142857142855</v>
      </c>
      <c r="M1053">
        <v>3.8173821920200988E-3</v>
      </c>
      <c r="N1053">
        <v>1.6121031746031745E-3</v>
      </c>
      <c r="O1053">
        <v>2.6041666666666668E-2</v>
      </c>
      <c r="P1053">
        <v>0</v>
      </c>
      <c r="Q1053">
        <v>5.7892171716791962E-3</v>
      </c>
      <c r="R1053" s="7">
        <v>12314</v>
      </c>
      <c r="S1053" s="7">
        <v>6948.5</v>
      </c>
      <c r="T1053" s="3">
        <v>3302</v>
      </c>
      <c r="U1053" s="3">
        <v>41.1</v>
      </c>
      <c r="V1053" s="3">
        <v>66.67</v>
      </c>
      <c r="W1053" s="3">
        <v>0.08</v>
      </c>
      <c r="X1053" s="3">
        <v>4.55</v>
      </c>
      <c r="Y1053" s="3">
        <v>0.95</v>
      </c>
      <c r="Z1053" s="3">
        <v>0.08</v>
      </c>
      <c r="AA1053" s="3">
        <v>0</v>
      </c>
      <c r="AB1053" s="3">
        <v>0.11</v>
      </c>
      <c r="AC1053" s="3">
        <v>0.76</v>
      </c>
      <c r="AD1053" s="3">
        <v>21.43</v>
      </c>
      <c r="AE1053" s="3">
        <v>0.11</v>
      </c>
      <c r="AF1053" s="3">
        <v>0.82</v>
      </c>
      <c r="AG1053" s="3">
        <v>1.83</v>
      </c>
      <c r="AH1053" s="3">
        <v>89.25</v>
      </c>
      <c r="AI1053" s="3">
        <v>90.46</v>
      </c>
      <c r="AJ1053" s="3">
        <v>68.42</v>
      </c>
      <c r="AK1053" s="3">
        <v>0.41</v>
      </c>
      <c r="AL1053" s="3">
        <v>5.86</v>
      </c>
      <c r="AM1053" s="3">
        <v>1.8</v>
      </c>
      <c r="AN1053" s="3">
        <v>0.41</v>
      </c>
      <c r="AO1053" s="3">
        <v>6.35</v>
      </c>
      <c r="AP1053" s="3">
        <v>0</v>
      </c>
      <c r="AQ1053" s="3">
        <v>0</v>
      </c>
    </row>
    <row r="1054" spans="1:43" ht="15.5">
      <c r="A1054" s="2" t="s">
        <v>1482</v>
      </c>
      <c r="B1054" s="3" t="s">
        <v>90</v>
      </c>
      <c r="C1054" s="2">
        <v>2</v>
      </c>
      <c r="D1054" s="3" t="s">
        <v>45</v>
      </c>
      <c r="E1054" s="3">
        <v>0</v>
      </c>
      <c r="F1054" s="3">
        <v>187</v>
      </c>
      <c r="G1054" s="3">
        <v>24</v>
      </c>
      <c r="H1054" s="3">
        <v>2</v>
      </c>
      <c r="I1054" s="18">
        <v>13000000</v>
      </c>
      <c r="J1054" s="18">
        <v>13000000</v>
      </c>
      <c r="K1054" s="3">
        <v>0</v>
      </c>
      <c r="L1054" s="5">
        <v>2.777777777777778E-2</v>
      </c>
      <c r="M1054">
        <v>0.41267761228986743</v>
      </c>
      <c r="N1054">
        <v>0.375</v>
      </c>
      <c r="O1054">
        <v>1.1111111111111112</v>
      </c>
      <c r="P1054">
        <v>0.14285714285714285</v>
      </c>
      <c r="Q1054">
        <v>0.19302730404081134</v>
      </c>
      <c r="R1054" s="7">
        <v>814910</v>
      </c>
      <c r="S1054" s="7">
        <v>5972114</v>
      </c>
      <c r="T1054" s="3">
        <v>1906</v>
      </c>
      <c r="U1054" s="3">
        <v>55.56</v>
      </c>
      <c r="V1054" s="3">
        <v>28.57</v>
      </c>
      <c r="W1054" s="3">
        <v>0.14000000000000001</v>
      </c>
      <c r="X1054" s="3">
        <v>5.48</v>
      </c>
      <c r="Y1054" s="3">
        <v>1.46</v>
      </c>
      <c r="Z1054" s="3">
        <v>0.19</v>
      </c>
      <c r="AA1054" s="3">
        <v>0</v>
      </c>
      <c r="AB1054" s="3">
        <v>0.14000000000000001</v>
      </c>
      <c r="AC1054" s="3">
        <v>0.9</v>
      </c>
      <c r="AD1054" s="3">
        <v>31.58</v>
      </c>
      <c r="AE1054" s="3">
        <v>0</v>
      </c>
      <c r="AF1054" s="3">
        <v>0.9</v>
      </c>
      <c r="AG1054" s="3">
        <v>2.0299999999999998</v>
      </c>
      <c r="AH1054" s="3">
        <v>81.81</v>
      </c>
      <c r="AI1054" s="3">
        <v>85.7</v>
      </c>
      <c r="AJ1054" s="3">
        <v>55.41</v>
      </c>
      <c r="AK1054" s="3">
        <v>0.05</v>
      </c>
      <c r="AL1054" s="3">
        <v>6.37</v>
      </c>
      <c r="AM1054" s="3">
        <v>1.56</v>
      </c>
      <c r="AN1054" s="3">
        <v>0.9</v>
      </c>
      <c r="AO1054" s="3">
        <v>6.14</v>
      </c>
      <c r="AP1054" s="3">
        <v>0.99</v>
      </c>
      <c r="AQ1054" s="3">
        <v>0.9</v>
      </c>
    </row>
    <row r="1055" spans="1:43" ht="15.5">
      <c r="A1055" s="2" t="s">
        <v>1483</v>
      </c>
      <c r="B1055" s="3" t="s">
        <v>44</v>
      </c>
      <c r="C1055" s="2">
        <v>2</v>
      </c>
      <c r="D1055" s="3" t="s">
        <v>45</v>
      </c>
      <c r="E1055" s="3">
        <v>0</v>
      </c>
      <c r="F1055" s="3">
        <v>173</v>
      </c>
      <c r="G1055" s="3">
        <v>25</v>
      </c>
      <c r="H1055" s="3">
        <v>4</v>
      </c>
      <c r="I1055" s="18">
        <v>60000000</v>
      </c>
      <c r="J1055" s="18">
        <v>60000000</v>
      </c>
      <c r="K1055" s="3">
        <v>0</v>
      </c>
      <c r="L1055" s="5">
        <v>0.2857142857142857</v>
      </c>
      <c r="M1055">
        <v>6.5619802695092252E-2</v>
      </c>
      <c r="N1055">
        <v>3.7087912087912088E-2</v>
      </c>
      <c r="O1055">
        <v>1.1111111111111112</v>
      </c>
      <c r="P1055">
        <v>1.6666666666666666E-3</v>
      </c>
      <c r="Q1055">
        <v>0.15043723912955878</v>
      </c>
      <c r="R1055" s="7">
        <v>1066510</v>
      </c>
      <c r="S1055" s="7">
        <v>387492.14285714284</v>
      </c>
      <c r="T1055" s="3">
        <v>2108</v>
      </c>
      <c r="U1055" s="3">
        <v>30.61</v>
      </c>
      <c r="V1055" s="3">
        <v>0</v>
      </c>
      <c r="W1055" s="3">
        <v>0</v>
      </c>
      <c r="X1055" s="3">
        <v>2.0099999999999998</v>
      </c>
      <c r="Y1055" s="3">
        <v>1.79</v>
      </c>
      <c r="Z1055" s="3">
        <v>0.21</v>
      </c>
      <c r="AA1055" s="3">
        <v>0</v>
      </c>
      <c r="AB1055" s="3">
        <v>0.38</v>
      </c>
      <c r="AC1055" s="3">
        <v>3.84</v>
      </c>
      <c r="AD1055" s="3">
        <v>47.78</v>
      </c>
      <c r="AE1055" s="3">
        <v>0.21</v>
      </c>
      <c r="AF1055" s="3">
        <v>1.58</v>
      </c>
      <c r="AG1055" s="3">
        <v>6.02</v>
      </c>
      <c r="AH1055" s="3">
        <v>85.68</v>
      </c>
      <c r="AI1055" s="3">
        <v>89.13</v>
      </c>
      <c r="AJ1055" s="3">
        <v>56.9</v>
      </c>
      <c r="AK1055" s="3">
        <v>0.64</v>
      </c>
      <c r="AL1055" s="3">
        <v>6.7</v>
      </c>
      <c r="AM1055" s="3">
        <v>2.4300000000000002</v>
      </c>
      <c r="AN1055" s="3">
        <v>0.94</v>
      </c>
      <c r="AO1055" s="3">
        <v>5.72</v>
      </c>
      <c r="AP1055" s="3">
        <v>1.32</v>
      </c>
      <c r="AQ1055" s="3">
        <v>2.2599999999999998</v>
      </c>
    </row>
    <row r="1056" spans="1:43" ht="15.5">
      <c r="A1056" s="2" t="s">
        <v>1481</v>
      </c>
      <c r="B1056" s="3" t="s">
        <v>8</v>
      </c>
      <c r="C1056" s="2">
        <v>2</v>
      </c>
      <c r="D1056" s="3" t="s">
        <v>186</v>
      </c>
      <c r="E1056" s="3">
        <v>1</v>
      </c>
      <c r="F1056" s="3">
        <v>172</v>
      </c>
      <c r="G1056" s="3">
        <v>24</v>
      </c>
      <c r="H1056" s="3">
        <v>4</v>
      </c>
      <c r="I1056" s="18">
        <v>60000000</v>
      </c>
      <c r="J1056" s="18">
        <v>60000000</v>
      </c>
      <c r="K1056" s="3">
        <v>0</v>
      </c>
      <c r="L1056" s="5">
        <v>0.14285714285714285</v>
      </c>
      <c r="M1056">
        <v>0.27411415039180093</v>
      </c>
      <c r="N1056">
        <v>0.14285714285714285</v>
      </c>
      <c r="O1056">
        <v>3.4444444444444446</v>
      </c>
      <c r="P1056">
        <v>7.6923076923076927E-2</v>
      </c>
      <c r="Q1056">
        <v>0.50861400082744124</v>
      </c>
      <c r="R1056" s="7">
        <v>0</v>
      </c>
      <c r="S1056" s="7">
        <v>974154</v>
      </c>
      <c r="T1056" s="3">
        <v>1474</v>
      </c>
      <c r="U1056" s="3">
        <v>31.03</v>
      </c>
      <c r="V1056" s="3">
        <v>0</v>
      </c>
      <c r="W1056" s="3">
        <v>0.24</v>
      </c>
      <c r="X1056" s="3">
        <v>3.85</v>
      </c>
      <c r="Y1056" s="3">
        <v>1.53</v>
      </c>
      <c r="Z1056" s="3">
        <v>0</v>
      </c>
      <c r="AA1056" s="3">
        <v>0</v>
      </c>
      <c r="AB1056" s="3">
        <v>0.12</v>
      </c>
      <c r="AC1056" s="3">
        <v>1.71</v>
      </c>
      <c r="AD1056" s="3">
        <v>35.71</v>
      </c>
      <c r="AE1056" s="3">
        <v>0</v>
      </c>
      <c r="AF1056" s="3">
        <v>0.49</v>
      </c>
      <c r="AG1056" s="3">
        <v>3.72</v>
      </c>
      <c r="AH1056" s="3">
        <v>90.07</v>
      </c>
      <c r="AI1056" s="3">
        <v>91.4</v>
      </c>
      <c r="AJ1056" s="3">
        <v>60.71</v>
      </c>
      <c r="AK1056" s="3">
        <v>0.18</v>
      </c>
      <c r="AL1056" s="3">
        <v>8.73</v>
      </c>
      <c r="AM1056" s="3">
        <v>3.11</v>
      </c>
      <c r="AN1056" s="3">
        <v>1.59</v>
      </c>
      <c r="AO1056" s="3">
        <v>8.49</v>
      </c>
      <c r="AP1056" s="3">
        <v>0</v>
      </c>
      <c r="AQ1056" s="3">
        <v>0.12</v>
      </c>
    </row>
    <row r="1057" spans="1:43">
      <c r="A1057" s="2" t="s">
        <v>1440</v>
      </c>
      <c r="B1057" s="3" t="s">
        <v>28</v>
      </c>
      <c r="C1057" s="2">
        <v>3</v>
      </c>
      <c r="D1057" s="3" t="s">
        <v>24</v>
      </c>
      <c r="E1057" s="3">
        <v>1</v>
      </c>
      <c r="F1057" s="3">
        <v>180</v>
      </c>
      <c r="G1057" s="3">
        <v>29</v>
      </c>
      <c r="H1057" s="3">
        <v>1</v>
      </c>
      <c r="I1057" s="20">
        <v>25000000</v>
      </c>
      <c r="J1057" s="20">
        <v>25000000</v>
      </c>
      <c r="K1057" s="3">
        <v>0</v>
      </c>
      <c r="L1057" s="3">
        <v>7.6923076923076927E-2</v>
      </c>
      <c r="M1057">
        <v>0.15263463049958273</v>
      </c>
      <c r="N1057">
        <v>0.125</v>
      </c>
      <c r="O1057">
        <v>0.55555555555555558</v>
      </c>
      <c r="P1057">
        <v>0.03</v>
      </c>
      <c r="Q1057">
        <v>9.6617543608951945E-2</v>
      </c>
      <c r="R1057" s="7">
        <v>0</v>
      </c>
      <c r="S1057" s="7"/>
      <c r="T1057" s="3">
        <v>1777</v>
      </c>
      <c r="U1057" s="3">
        <v>55.26</v>
      </c>
      <c r="V1057" s="3">
        <v>25</v>
      </c>
      <c r="W1057" s="3">
        <v>0.25</v>
      </c>
      <c r="X1057" s="3">
        <v>4.8099999999999996</v>
      </c>
      <c r="Y1057" s="3">
        <v>1.37</v>
      </c>
      <c r="Z1057" s="3">
        <v>0.35</v>
      </c>
      <c r="AA1057" s="3">
        <v>0.05</v>
      </c>
      <c r="AB1057" s="3">
        <v>0</v>
      </c>
      <c r="AC1057" s="3">
        <v>0.25</v>
      </c>
      <c r="AD1057" s="3">
        <v>0</v>
      </c>
      <c r="AE1057" s="3">
        <v>0.05</v>
      </c>
      <c r="AF1057" s="3">
        <v>0.96</v>
      </c>
      <c r="AG1057" s="3">
        <v>1.1100000000000001</v>
      </c>
      <c r="AH1057" s="3">
        <v>90.81</v>
      </c>
      <c r="AI1057" s="3">
        <v>94.27</v>
      </c>
      <c r="AJ1057" s="3">
        <v>41.03</v>
      </c>
      <c r="AK1057" s="3">
        <v>0.05</v>
      </c>
      <c r="AL1057" s="3">
        <v>4.1500000000000004</v>
      </c>
      <c r="AM1057" s="3">
        <v>0.71</v>
      </c>
      <c r="AN1057" s="3">
        <v>0</v>
      </c>
      <c r="AO1057" s="3">
        <v>5.93</v>
      </c>
      <c r="AP1057" s="3">
        <v>0</v>
      </c>
      <c r="AQ1057" s="3">
        <v>0</v>
      </c>
    </row>
    <row r="1058" spans="1:43">
      <c r="A1058" s="2" t="s">
        <v>1441</v>
      </c>
      <c r="B1058" s="3" t="s">
        <v>159</v>
      </c>
      <c r="C1058" s="2">
        <v>3</v>
      </c>
      <c r="D1058" s="3" t="s">
        <v>24</v>
      </c>
      <c r="E1058" s="3">
        <v>0</v>
      </c>
      <c r="F1058" s="3">
        <v>174</v>
      </c>
      <c r="G1058" s="3">
        <v>30</v>
      </c>
      <c r="H1058" s="3">
        <v>3</v>
      </c>
      <c r="I1058" s="20">
        <v>5000000</v>
      </c>
      <c r="J1058" s="20">
        <v>5000000</v>
      </c>
      <c r="K1058" s="3">
        <v>0</v>
      </c>
      <c r="L1058" s="3">
        <v>5.4945054945054941E-3</v>
      </c>
      <c r="M1058">
        <v>6.5265711448214442E-2</v>
      </c>
      <c r="N1058">
        <v>5.9027777777777776E-2</v>
      </c>
      <c r="O1058">
        <v>0.2413793103448276</v>
      </c>
      <c r="P1058">
        <v>0.01</v>
      </c>
      <c r="Q1058">
        <v>3.3571571595349008E-2</v>
      </c>
      <c r="R1058" s="7">
        <v>2489648</v>
      </c>
      <c r="S1058" s="7"/>
      <c r="T1058" s="3">
        <v>3345</v>
      </c>
      <c r="U1058" s="3">
        <v>42.65</v>
      </c>
      <c r="V1058" s="3">
        <v>4.3499999999999996</v>
      </c>
      <c r="W1058" s="3">
        <v>0.24</v>
      </c>
      <c r="X1058" s="3">
        <v>4.9000000000000004</v>
      </c>
      <c r="Y1058" s="3">
        <v>0.78</v>
      </c>
      <c r="Z1058" s="3">
        <v>0.27</v>
      </c>
      <c r="AA1058" s="3">
        <v>0</v>
      </c>
      <c r="AB1058" s="3">
        <v>0.03</v>
      </c>
      <c r="AC1058" s="3">
        <v>0.43</v>
      </c>
      <c r="AD1058" s="3">
        <v>31.25</v>
      </c>
      <c r="AE1058" s="3">
        <v>0.08</v>
      </c>
      <c r="AF1058" s="3">
        <v>4.3899999999999997</v>
      </c>
      <c r="AG1058" s="3">
        <v>1.18</v>
      </c>
      <c r="AH1058" s="3">
        <v>70.94</v>
      </c>
      <c r="AI1058" s="3">
        <v>84.4</v>
      </c>
      <c r="AJ1058" s="3">
        <v>42.81</v>
      </c>
      <c r="AK1058" s="3">
        <v>0.43</v>
      </c>
      <c r="AL1058" s="3">
        <v>7.02</v>
      </c>
      <c r="AM1058" s="3">
        <v>4.47</v>
      </c>
      <c r="AN1058" s="3">
        <v>1.21</v>
      </c>
      <c r="AO1058" s="3">
        <v>9.34</v>
      </c>
      <c r="AP1058" s="3">
        <v>0.24</v>
      </c>
      <c r="AQ1058" s="3">
        <v>0.08</v>
      </c>
    </row>
    <row r="1059" spans="1:43" ht="15.5">
      <c r="A1059" s="2" t="s">
        <v>1445</v>
      </c>
      <c r="B1059" s="3" t="s">
        <v>22</v>
      </c>
      <c r="C1059" s="2">
        <v>2</v>
      </c>
      <c r="D1059" s="3" t="s">
        <v>45</v>
      </c>
      <c r="E1059" s="3">
        <v>1</v>
      </c>
      <c r="F1059" s="3">
        <v>167</v>
      </c>
      <c r="G1059" s="3">
        <v>26</v>
      </c>
      <c r="H1059" s="3">
        <v>1</v>
      </c>
      <c r="I1059" s="18">
        <v>8000000</v>
      </c>
      <c r="J1059" s="18">
        <v>8000000</v>
      </c>
      <c r="K1059" s="3">
        <v>0</v>
      </c>
      <c r="L1059" s="5">
        <v>7.9365079365079361E-3</v>
      </c>
      <c r="M1059">
        <v>1.7100441135511679E-2</v>
      </c>
      <c r="N1059">
        <v>1.1116600790513834E-2</v>
      </c>
      <c r="O1059">
        <v>8.8888888888888892E-2</v>
      </c>
      <c r="P1059">
        <v>0</v>
      </c>
      <c r="Q1059">
        <v>1.9260899882758239E-2</v>
      </c>
      <c r="R1059" s="7">
        <v>0</v>
      </c>
      <c r="S1059" s="7">
        <v>81834</v>
      </c>
      <c r="T1059" s="3">
        <v>2252</v>
      </c>
      <c r="U1059" s="3">
        <v>36</v>
      </c>
      <c r="V1059" s="3">
        <v>30.77</v>
      </c>
      <c r="W1059" s="3">
        <v>0.32</v>
      </c>
      <c r="X1059" s="3">
        <v>3.96</v>
      </c>
      <c r="Y1059" s="3">
        <v>0.92</v>
      </c>
      <c r="Z1059" s="3">
        <v>0.2</v>
      </c>
      <c r="AA1059" s="3">
        <v>0</v>
      </c>
      <c r="AB1059" s="3">
        <v>0</v>
      </c>
      <c r="AC1059" s="3">
        <v>0.08</v>
      </c>
      <c r="AD1059" s="3">
        <v>0</v>
      </c>
      <c r="AE1059" s="3">
        <v>0</v>
      </c>
      <c r="AF1059" s="3">
        <v>0.2</v>
      </c>
      <c r="AG1059" s="3">
        <v>1.4</v>
      </c>
      <c r="AH1059" s="3">
        <v>89.52</v>
      </c>
      <c r="AI1059" s="3">
        <v>92.06</v>
      </c>
      <c r="AJ1059" s="3">
        <v>58.54</v>
      </c>
      <c r="AK1059" s="3">
        <v>0.04</v>
      </c>
      <c r="AL1059" s="3">
        <v>6.51</v>
      </c>
      <c r="AM1059" s="3">
        <v>0.36</v>
      </c>
      <c r="AN1059" s="3">
        <v>0.24</v>
      </c>
      <c r="AO1059" s="3">
        <v>5.56</v>
      </c>
      <c r="AP1059" s="3">
        <v>0</v>
      </c>
      <c r="AQ1059" s="3">
        <v>0</v>
      </c>
    </row>
    <row r="1060" spans="1:43">
      <c r="A1060" s="2" t="s">
        <v>1444</v>
      </c>
      <c r="B1060" s="3" t="s">
        <v>128</v>
      </c>
      <c r="C1060" s="2">
        <v>3</v>
      </c>
      <c r="D1060" s="3" t="s">
        <v>108</v>
      </c>
      <c r="E1060" s="3">
        <v>0</v>
      </c>
      <c r="F1060" s="3">
        <v>180</v>
      </c>
      <c r="G1060" s="3">
        <v>24</v>
      </c>
      <c r="H1060" s="3">
        <v>3</v>
      </c>
      <c r="I1060" s="20">
        <v>30000000</v>
      </c>
      <c r="J1060" s="20">
        <v>30000000</v>
      </c>
      <c r="K1060" s="3">
        <v>0</v>
      </c>
      <c r="L1060" s="3">
        <v>5.4945054945054944E-2</v>
      </c>
      <c r="M1060">
        <v>1.2506491957834216E-2</v>
      </c>
      <c r="N1060">
        <v>7.1946169772256728E-3</v>
      </c>
      <c r="O1060">
        <v>0.12698412698412698</v>
      </c>
      <c r="P1060">
        <v>0</v>
      </c>
      <c r="Q1060">
        <v>1.9975352923194391E-2</v>
      </c>
      <c r="R1060" s="7">
        <v>3428</v>
      </c>
      <c r="S1060" s="7"/>
      <c r="T1060" s="3">
        <v>3675</v>
      </c>
      <c r="U1060" s="3">
        <v>44.83</v>
      </c>
      <c r="V1060" s="3">
        <v>45.45</v>
      </c>
      <c r="W1060" s="3">
        <v>0.56000000000000005</v>
      </c>
      <c r="X1060" s="3">
        <v>6.37</v>
      </c>
      <c r="Y1060" s="3">
        <v>0.66</v>
      </c>
      <c r="Z1060" s="3">
        <v>7.0000000000000007E-2</v>
      </c>
      <c r="AA1060" s="3">
        <v>0</v>
      </c>
      <c r="AB1060" s="3">
        <v>0.1</v>
      </c>
      <c r="AC1060" s="3">
        <v>0.42</v>
      </c>
      <c r="AD1060" s="3">
        <v>41.18</v>
      </c>
      <c r="AE1060" s="3">
        <v>0</v>
      </c>
      <c r="AF1060" s="3">
        <v>0.22</v>
      </c>
      <c r="AG1060" s="3">
        <v>0.32</v>
      </c>
      <c r="AH1060" s="3">
        <v>88.71</v>
      </c>
      <c r="AI1060" s="3">
        <v>92.15</v>
      </c>
      <c r="AJ1060" s="3">
        <v>48.82</v>
      </c>
      <c r="AK1060" s="3">
        <v>0.02</v>
      </c>
      <c r="AL1060" s="3">
        <v>3.36</v>
      </c>
      <c r="AM1060" s="3">
        <v>0.32</v>
      </c>
      <c r="AN1060" s="3">
        <v>0.12</v>
      </c>
      <c r="AO1060" s="3">
        <v>6.42</v>
      </c>
      <c r="AP1060" s="3">
        <v>0</v>
      </c>
      <c r="AQ1060" s="3">
        <v>0</v>
      </c>
    </row>
    <row r="1061" spans="1:43">
      <c r="A1061" s="2" t="s">
        <v>1446</v>
      </c>
      <c r="B1061" s="3" t="s">
        <v>101</v>
      </c>
      <c r="C1061" s="2">
        <v>1</v>
      </c>
      <c r="D1061" s="3" t="s">
        <v>9</v>
      </c>
      <c r="E1061" s="3">
        <v>1</v>
      </c>
      <c r="F1061" s="3">
        <v>173</v>
      </c>
      <c r="G1061" s="3">
        <v>25</v>
      </c>
      <c r="H1061" s="3">
        <v>4</v>
      </c>
      <c r="I1061" s="18">
        <v>20000000</v>
      </c>
      <c r="J1061" s="18">
        <v>20000000</v>
      </c>
      <c r="K1061" s="3">
        <v>0</v>
      </c>
      <c r="L1061" s="6">
        <v>2.2250476795931343E-3</v>
      </c>
      <c r="M1061">
        <v>0.2546384792999572</v>
      </c>
      <c r="N1061">
        <v>0.19940476190476192</v>
      </c>
      <c r="O1061">
        <v>1.2142857142857142</v>
      </c>
      <c r="P1061">
        <v>3.4965034965034965E-3</v>
      </c>
      <c r="Q1061">
        <v>0.23434033182896633</v>
      </c>
      <c r="R1061" s="7">
        <v>295141</v>
      </c>
      <c r="S1061" s="7">
        <v>669736</v>
      </c>
      <c r="T1061" s="3">
        <v>3485</v>
      </c>
      <c r="U1061" s="3">
        <v>27.71</v>
      </c>
      <c r="V1061" s="3">
        <v>37.5</v>
      </c>
      <c r="W1061" s="3">
        <v>0.03</v>
      </c>
      <c r="X1061" s="3">
        <v>2.4500000000000002</v>
      </c>
      <c r="Y1061" s="3">
        <v>0.75</v>
      </c>
      <c r="Z1061" s="3">
        <v>0.08</v>
      </c>
      <c r="AA1061" s="3">
        <v>0</v>
      </c>
      <c r="AB1061" s="3">
        <v>0.15</v>
      </c>
      <c r="AC1061" s="3">
        <v>1.96</v>
      </c>
      <c r="AD1061" s="3">
        <v>32.89</v>
      </c>
      <c r="AE1061" s="3">
        <v>0.1</v>
      </c>
      <c r="AF1061" s="3">
        <v>2.4</v>
      </c>
      <c r="AG1061" s="3">
        <v>6.9</v>
      </c>
      <c r="AH1061" s="3">
        <v>76.19</v>
      </c>
      <c r="AI1061" s="3">
        <v>81.86</v>
      </c>
      <c r="AJ1061" s="3">
        <v>53.16</v>
      </c>
      <c r="AK1061" s="3">
        <v>0.7</v>
      </c>
      <c r="AL1061" s="3">
        <v>2.94</v>
      </c>
      <c r="AM1061" s="3">
        <v>3.07</v>
      </c>
      <c r="AN1061" s="3">
        <v>1.1399999999999999</v>
      </c>
      <c r="AO1061" s="3">
        <v>4.26</v>
      </c>
      <c r="AP1061" s="3">
        <v>0.13</v>
      </c>
      <c r="AQ1061" s="3">
        <v>0.28000000000000003</v>
      </c>
    </row>
    <row r="1062" spans="1:43">
      <c r="A1062" s="2" t="s">
        <v>1447</v>
      </c>
      <c r="B1062" s="3" t="s">
        <v>8</v>
      </c>
      <c r="C1062" s="2">
        <v>3</v>
      </c>
      <c r="D1062" s="3" t="s">
        <v>9</v>
      </c>
      <c r="E1062" s="3">
        <v>1</v>
      </c>
      <c r="F1062" s="3">
        <v>175</v>
      </c>
      <c r="G1062" s="3">
        <v>28</v>
      </c>
      <c r="H1062" s="3">
        <v>1</v>
      </c>
      <c r="I1062" s="18">
        <v>12000000</v>
      </c>
      <c r="J1062" s="18">
        <v>12000000</v>
      </c>
      <c r="K1062" s="3">
        <v>0</v>
      </c>
      <c r="L1062" s="3">
        <v>3.2967032967032968E-2</v>
      </c>
      <c r="M1062">
        <v>1.0382491224858735E-2</v>
      </c>
      <c r="N1062">
        <v>3.5714285714285718E-3</v>
      </c>
      <c r="O1062">
        <v>0.15277777777777776</v>
      </c>
      <c r="P1062">
        <v>0</v>
      </c>
      <c r="Q1062">
        <v>2.2238291024953633E-2</v>
      </c>
      <c r="R1062" s="7">
        <v>101547</v>
      </c>
      <c r="S1062" s="7">
        <v>120784</v>
      </c>
      <c r="T1062" s="3">
        <v>1338</v>
      </c>
      <c r="U1062" s="3">
        <v>31.58</v>
      </c>
      <c r="V1062" s="3">
        <v>45.45</v>
      </c>
      <c r="W1062" s="3">
        <v>0.2</v>
      </c>
      <c r="X1062" s="3">
        <v>3.23</v>
      </c>
      <c r="Y1062" s="3">
        <v>0.47</v>
      </c>
      <c r="Z1062" s="3">
        <v>0.13</v>
      </c>
      <c r="AA1062" s="3">
        <v>0</v>
      </c>
      <c r="AB1062" s="3">
        <v>0</v>
      </c>
      <c r="AC1062" s="3">
        <v>0.34</v>
      </c>
      <c r="AD1062" s="3">
        <v>0</v>
      </c>
      <c r="AE1062" s="3">
        <v>7.0000000000000007E-2</v>
      </c>
      <c r="AF1062" s="3">
        <v>1.61</v>
      </c>
      <c r="AG1062" s="3">
        <v>1.08</v>
      </c>
      <c r="AH1062" s="3">
        <v>78.5</v>
      </c>
      <c r="AI1062" s="3">
        <v>85.47</v>
      </c>
      <c r="AJ1062" s="3">
        <v>39.659999999999997</v>
      </c>
      <c r="AK1062" s="3">
        <v>7.0000000000000007E-2</v>
      </c>
      <c r="AL1062" s="3">
        <v>4.6399999999999997</v>
      </c>
      <c r="AM1062" s="3">
        <v>1.68</v>
      </c>
      <c r="AN1062" s="3">
        <v>0.34</v>
      </c>
      <c r="AO1062" s="3">
        <v>8.48</v>
      </c>
      <c r="AP1062" s="3">
        <v>0</v>
      </c>
      <c r="AQ1062" s="3">
        <v>0</v>
      </c>
    </row>
    <row r="1063" spans="1:43" ht="15.5">
      <c r="A1063" s="2" t="s">
        <v>1448</v>
      </c>
      <c r="B1063" s="3" t="s">
        <v>160</v>
      </c>
      <c r="C1063" s="2">
        <v>2</v>
      </c>
      <c r="D1063" s="3" t="s">
        <v>9</v>
      </c>
      <c r="E1063" s="3">
        <v>1</v>
      </c>
      <c r="F1063" s="3">
        <v>180</v>
      </c>
      <c r="G1063" s="3">
        <v>27</v>
      </c>
      <c r="H1063" s="3">
        <v>2</v>
      </c>
      <c r="I1063" s="18">
        <v>3000000</v>
      </c>
      <c r="J1063" s="18">
        <v>3000000</v>
      </c>
      <c r="K1063" s="3">
        <v>0</v>
      </c>
      <c r="L1063" s="5">
        <v>3.968253968253968E-3</v>
      </c>
      <c r="M1063">
        <v>0.17362394675991449</v>
      </c>
      <c r="N1063">
        <v>0.1111111111111111</v>
      </c>
      <c r="O1063">
        <v>1.4285714285714286</v>
      </c>
      <c r="P1063">
        <v>6.4516129032258064E-4</v>
      </c>
      <c r="Q1063">
        <v>0.23550911221427362</v>
      </c>
      <c r="R1063" s="7">
        <v>410508</v>
      </c>
      <c r="S1063" s="7">
        <v>837220</v>
      </c>
      <c r="T1063" s="3">
        <v>1070</v>
      </c>
      <c r="U1063" s="3">
        <v>29.41</v>
      </c>
      <c r="V1063" s="3">
        <v>28.57</v>
      </c>
      <c r="W1063" s="3">
        <v>0.08</v>
      </c>
      <c r="X1063" s="3">
        <v>4.12</v>
      </c>
      <c r="Y1063" s="3">
        <v>0.59</v>
      </c>
      <c r="Z1063" s="3">
        <v>0</v>
      </c>
      <c r="AA1063" s="3">
        <v>0</v>
      </c>
      <c r="AB1063" s="3">
        <v>0.34</v>
      </c>
      <c r="AC1063" s="3">
        <v>1.6</v>
      </c>
      <c r="AD1063" s="3">
        <v>52.63</v>
      </c>
      <c r="AE1063" s="3">
        <v>0</v>
      </c>
      <c r="AF1063" s="3">
        <v>2.61</v>
      </c>
      <c r="AG1063" s="3">
        <v>5.47</v>
      </c>
      <c r="AH1063" s="3">
        <v>67.05</v>
      </c>
      <c r="AI1063" s="3">
        <v>74.53</v>
      </c>
      <c r="AJ1063" s="3">
        <v>30</v>
      </c>
      <c r="AK1063" s="3">
        <v>0.76</v>
      </c>
      <c r="AL1063" s="3">
        <v>2.1</v>
      </c>
      <c r="AM1063" s="3">
        <v>2.19</v>
      </c>
      <c r="AN1063" s="3">
        <v>0.17</v>
      </c>
      <c r="AO1063" s="3">
        <v>4.04</v>
      </c>
      <c r="AP1063" s="3">
        <v>0</v>
      </c>
      <c r="AQ1063" s="3">
        <v>0.17</v>
      </c>
    </row>
    <row r="1064" spans="1:43" ht="15.5">
      <c r="A1064" s="2" t="s">
        <v>1439</v>
      </c>
      <c r="B1064" s="3" t="s">
        <v>179</v>
      </c>
      <c r="C1064" s="2">
        <v>3</v>
      </c>
      <c r="D1064" s="3" t="s">
        <v>174</v>
      </c>
      <c r="E1064" s="3">
        <v>0</v>
      </c>
      <c r="F1064" s="3">
        <v>188</v>
      </c>
      <c r="G1064" s="3">
        <v>23</v>
      </c>
      <c r="H1064" s="3">
        <v>2</v>
      </c>
      <c r="I1064" s="18">
        <v>1500000</v>
      </c>
      <c r="J1064" s="18">
        <v>1500000</v>
      </c>
      <c r="K1064" s="3">
        <v>0</v>
      </c>
      <c r="L1064" s="5">
        <v>4.578754578754579E-3</v>
      </c>
      <c r="M1064">
        <v>1.2027575054099149E-2</v>
      </c>
      <c r="N1064">
        <v>3.2679738562091504E-3</v>
      </c>
      <c r="O1064">
        <v>0.15833333333333333</v>
      </c>
      <c r="P1064">
        <v>0</v>
      </c>
      <c r="Q1064">
        <v>2.5985690937561361E-2</v>
      </c>
      <c r="R1064" s="7">
        <v>0</v>
      </c>
      <c r="S1064" s="7">
        <v>19221</v>
      </c>
      <c r="T1064" s="3">
        <v>1114</v>
      </c>
      <c r="U1064" s="3">
        <v>56.58</v>
      </c>
      <c r="V1064" s="3">
        <v>50</v>
      </c>
      <c r="W1064" s="3">
        <v>0.48</v>
      </c>
      <c r="X1064" s="3">
        <v>5.49</v>
      </c>
      <c r="Y1064" s="3">
        <v>1.45</v>
      </c>
      <c r="Z1064" s="3">
        <v>0.32</v>
      </c>
      <c r="AA1064" s="3">
        <v>0.08</v>
      </c>
      <c r="AB1064" s="3">
        <v>0.24</v>
      </c>
      <c r="AC1064" s="3">
        <v>0.81</v>
      </c>
      <c r="AD1064" s="3">
        <v>40</v>
      </c>
      <c r="AE1064" s="3">
        <v>0</v>
      </c>
      <c r="AF1064" s="3">
        <v>0.16</v>
      </c>
      <c r="AG1064" s="3">
        <v>0.73</v>
      </c>
      <c r="AH1064" s="3">
        <v>84.99</v>
      </c>
      <c r="AI1064" s="3">
        <v>89.69</v>
      </c>
      <c r="AJ1064" s="3">
        <v>65.739999999999995</v>
      </c>
      <c r="AK1064" s="3">
        <v>0</v>
      </c>
      <c r="AL1064" s="3">
        <v>7.43</v>
      </c>
      <c r="AM1064" s="3">
        <v>0.56999999999999995</v>
      </c>
      <c r="AN1064" s="3">
        <v>0.4</v>
      </c>
      <c r="AO1064" s="3">
        <v>11.31</v>
      </c>
      <c r="AP1064" s="3">
        <v>0</v>
      </c>
      <c r="AQ1064" s="3">
        <v>0</v>
      </c>
    </row>
    <row r="1065" spans="1:43">
      <c r="A1065" s="3" t="s">
        <v>43</v>
      </c>
      <c r="B1065" s="3" t="s">
        <v>12</v>
      </c>
      <c r="C1065" s="2">
        <v>3</v>
      </c>
      <c r="D1065" s="3" t="s">
        <v>37</v>
      </c>
      <c r="E1065" s="3">
        <v>1</v>
      </c>
      <c r="F1065" s="3">
        <v>177</v>
      </c>
      <c r="G1065" s="3">
        <v>25</v>
      </c>
      <c r="H1065" s="3">
        <v>3</v>
      </c>
      <c r="I1065" s="18">
        <v>40000000</v>
      </c>
      <c r="J1065" s="18">
        <v>40000000</v>
      </c>
      <c r="K1065" s="3">
        <v>0</v>
      </c>
      <c r="L1065" s="3">
        <v>7.6923076923076927E-2</v>
      </c>
      <c r="M1065">
        <v>4.415907883409962E-2</v>
      </c>
      <c r="N1065">
        <v>0</v>
      </c>
      <c r="O1065">
        <v>0.3888888888888889</v>
      </c>
      <c r="P1065">
        <v>0</v>
      </c>
      <c r="Q1065">
        <v>8.8125576180663093E-2</v>
      </c>
      <c r="R1065" s="7">
        <v>0</v>
      </c>
      <c r="S1065" s="7">
        <v>144715.83333333334</v>
      </c>
      <c r="T1065" s="3">
        <v>1683</v>
      </c>
      <c r="U1065" s="3">
        <v>50</v>
      </c>
      <c r="V1065" s="3">
        <v>0</v>
      </c>
      <c r="W1065" s="3">
        <v>0.21</v>
      </c>
      <c r="X1065" s="3">
        <v>3.26</v>
      </c>
      <c r="Y1065" s="3">
        <v>1.07</v>
      </c>
      <c r="Z1065" s="3">
        <v>0.21</v>
      </c>
      <c r="AA1065" s="3">
        <v>0</v>
      </c>
      <c r="AB1065" s="3">
        <v>0.05</v>
      </c>
      <c r="AC1065" s="3">
        <v>0.32</v>
      </c>
      <c r="AD1065" s="3">
        <v>33.33</v>
      </c>
      <c r="AE1065" s="3">
        <v>0</v>
      </c>
      <c r="AF1065" s="3">
        <v>1.34</v>
      </c>
      <c r="AG1065" s="3">
        <v>3.96</v>
      </c>
      <c r="AH1065" s="3">
        <v>91.04</v>
      </c>
      <c r="AI1065" s="3">
        <v>93.99</v>
      </c>
      <c r="AJ1065" s="3">
        <v>44.44</v>
      </c>
      <c r="AK1065" s="3">
        <v>0.11</v>
      </c>
      <c r="AL1065" s="3">
        <v>4.0599999999999996</v>
      </c>
      <c r="AM1065" s="3">
        <v>1.02</v>
      </c>
      <c r="AN1065" s="3">
        <v>0.21</v>
      </c>
      <c r="AO1065" s="3">
        <v>5.67</v>
      </c>
      <c r="AP1065" s="3">
        <v>0</v>
      </c>
      <c r="AQ1065" s="3">
        <v>0</v>
      </c>
    </row>
    <row r="1066" spans="1:43" ht="15.5">
      <c r="A1066" s="2" t="s">
        <v>1449</v>
      </c>
      <c r="B1066" s="3" t="s">
        <v>82</v>
      </c>
      <c r="C1066" s="2">
        <v>2</v>
      </c>
      <c r="D1066" s="3" t="s">
        <v>53</v>
      </c>
      <c r="E1066" s="3">
        <v>1</v>
      </c>
      <c r="F1066" s="3">
        <v>189</v>
      </c>
      <c r="G1066" s="3">
        <v>24</v>
      </c>
      <c r="H1066" s="3">
        <v>5</v>
      </c>
      <c r="I1066" s="18">
        <v>15000000</v>
      </c>
      <c r="J1066" s="18">
        <v>15000000</v>
      </c>
      <c r="K1066" s="3">
        <v>0</v>
      </c>
      <c r="L1066" s="5">
        <v>7.9365079365079361E-3</v>
      </c>
      <c r="M1066">
        <v>9.1073845837561562E-2</v>
      </c>
      <c r="N1066">
        <v>8.7121212121212127E-2</v>
      </c>
      <c r="O1066">
        <v>0.2</v>
      </c>
      <c r="P1066">
        <v>0.01</v>
      </c>
      <c r="Q1066">
        <v>4.7365404805810279E-2</v>
      </c>
      <c r="R1066" s="7">
        <v>115945</v>
      </c>
      <c r="S1066" s="7">
        <v>2087522</v>
      </c>
      <c r="T1066" s="3">
        <v>3412</v>
      </c>
      <c r="U1066" s="3">
        <v>50</v>
      </c>
      <c r="V1066" s="3">
        <v>25</v>
      </c>
      <c r="W1066" s="3">
        <v>0.21</v>
      </c>
      <c r="X1066" s="3">
        <v>4.91</v>
      </c>
      <c r="Y1066" s="3">
        <v>0.5</v>
      </c>
      <c r="Z1066" s="3">
        <v>0.13</v>
      </c>
      <c r="AA1066" s="3">
        <v>0</v>
      </c>
      <c r="AB1066" s="3">
        <v>0.03</v>
      </c>
      <c r="AC1066" s="3">
        <v>0.76</v>
      </c>
      <c r="AD1066" s="3">
        <v>24.14</v>
      </c>
      <c r="AE1066" s="3">
        <v>0</v>
      </c>
      <c r="AF1066" s="3">
        <v>0.26</v>
      </c>
      <c r="AG1066" s="3">
        <v>0.63</v>
      </c>
      <c r="AH1066" s="3">
        <v>80.34</v>
      </c>
      <c r="AI1066" s="3">
        <v>83.8</v>
      </c>
      <c r="AJ1066" s="3">
        <v>51.61</v>
      </c>
      <c r="AK1066" s="3">
        <v>0.05</v>
      </c>
      <c r="AL1066" s="3">
        <v>2.72</v>
      </c>
      <c r="AM1066" s="3">
        <v>0.45</v>
      </c>
      <c r="AN1066" s="3">
        <v>0.13</v>
      </c>
      <c r="AO1066" s="3">
        <v>2.88</v>
      </c>
      <c r="AP1066" s="3">
        <v>0.03</v>
      </c>
      <c r="AQ1066" s="3">
        <v>0</v>
      </c>
    </row>
    <row r="1067" spans="1:43" ht="15.5">
      <c r="A1067" s="2" t="s">
        <v>1450</v>
      </c>
      <c r="B1067" s="3" t="s">
        <v>25</v>
      </c>
      <c r="C1067" s="2">
        <v>2</v>
      </c>
      <c r="D1067" s="3" t="s">
        <v>53</v>
      </c>
      <c r="E1067" s="3">
        <v>0</v>
      </c>
      <c r="F1067" s="3">
        <v>194</v>
      </c>
      <c r="G1067" s="3">
        <v>30</v>
      </c>
      <c r="H1067" s="3">
        <v>1</v>
      </c>
      <c r="I1067" s="18">
        <v>30000000</v>
      </c>
      <c r="J1067" s="18">
        <v>30000000</v>
      </c>
      <c r="K1067" s="3">
        <v>0</v>
      </c>
      <c r="L1067" s="5">
        <v>7.1428571428571425E-2</v>
      </c>
      <c r="M1067">
        <v>1.2388277731815353E-2</v>
      </c>
      <c r="N1067">
        <v>1.0019841269841269E-2</v>
      </c>
      <c r="O1067">
        <v>6.6666666666666666E-2</v>
      </c>
      <c r="P1067">
        <v>0</v>
      </c>
      <c r="Q1067">
        <v>1.2063648687946824E-2</v>
      </c>
      <c r="R1067" s="7">
        <v>0</v>
      </c>
      <c r="S1067" s="7">
        <v>0</v>
      </c>
      <c r="T1067" s="3">
        <v>2618</v>
      </c>
      <c r="U1067" s="3">
        <v>53.06</v>
      </c>
      <c r="V1067" s="3">
        <v>66.67</v>
      </c>
      <c r="W1067" s="3">
        <v>0.41</v>
      </c>
      <c r="X1067" s="3">
        <v>5.53</v>
      </c>
      <c r="Y1067" s="3">
        <v>1</v>
      </c>
      <c r="Z1067" s="3">
        <v>0.24</v>
      </c>
      <c r="AA1067" s="3">
        <v>0.03</v>
      </c>
      <c r="AB1067" s="3">
        <v>0.03</v>
      </c>
      <c r="AC1067" s="3">
        <v>0.34</v>
      </c>
      <c r="AD1067" s="3">
        <v>20</v>
      </c>
      <c r="AE1067" s="3">
        <v>0</v>
      </c>
      <c r="AF1067" s="3">
        <v>0.41</v>
      </c>
      <c r="AG1067" s="3">
        <v>1.48</v>
      </c>
      <c r="AH1067" s="3">
        <v>88.79</v>
      </c>
      <c r="AI1067" s="3">
        <v>91.29</v>
      </c>
      <c r="AJ1067" s="3">
        <v>60.98</v>
      </c>
      <c r="AK1067" s="3">
        <v>7.0000000000000007E-2</v>
      </c>
      <c r="AL1067" s="3">
        <v>8.49</v>
      </c>
      <c r="AM1067" s="3">
        <v>1.58</v>
      </c>
      <c r="AN1067" s="3">
        <v>0.65</v>
      </c>
      <c r="AO1067" s="3">
        <v>9.11</v>
      </c>
      <c r="AP1067" s="3">
        <v>0</v>
      </c>
      <c r="AQ1067" s="3">
        <v>0</v>
      </c>
    </row>
    <row r="1068" spans="1:43">
      <c r="A1068" s="2" t="s">
        <v>1451</v>
      </c>
      <c r="B1068" s="3" t="s">
        <v>114</v>
      </c>
      <c r="C1068" s="2">
        <v>1</v>
      </c>
      <c r="D1068" s="3" t="s">
        <v>53</v>
      </c>
      <c r="E1068" s="3">
        <v>1</v>
      </c>
      <c r="F1068" s="3">
        <v>185</v>
      </c>
      <c r="G1068" s="3">
        <v>23</v>
      </c>
      <c r="H1068" s="3">
        <v>4</v>
      </c>
      <c r="I1068" s="18">
        <v>5000000</v>
      </c>
      <c r="J1068" s="18">
        <v>5000000</v>
      </c>
      <c r="K1068" s="3">
        <v>0</v>
      </c>
      <c r="L1068" s="2">
        <v>3.4965034965034965E-3</v>
      </c>
      <c r="M1068">
        <v>9.1704267478848828E-2</v>
      </c>
      <c r="N1068">
        <v>8.0128205128205121E-2</v>
      </c>
      <c r="O1068">
        <v>0.375</v>
      </c>
      <c r="P1068">
        <v>0.01</v>
      </c>
      <c r="Q1068">
        <v>5.5998098621984023E-2</v>
      </c>
      <c r="R1068" s="7">
        <v>46779</v>
      </c>
      <c r="S1068" s="7">
        <v>1519238</v>
      </c>
      <c r="T1068" s="3">
        <v>758</v>
      </c>
      <c r="U1068" s="3">
        <v>11.76</v>
      </c>
      <c r="V1068" s="3">
        <v>0</v>
      </c>
      <c r="W1068" s="3">
        <v>0</v>
      </c>
      <c r="X1068" s="3">
        <v>1.54</v>
      </c>
      <c r="Y1068" s="3">
        <v>0.71</v>
      </c>
      <c r="Z1068" s="3">
        <v>0.24</v>
      </c>
      <c r="AA1068" s="3">
        <v>0</v>
      </c>
      <c r="AB1068" s="3">
        <v>0</v>
      </c>
      <c r="AC1068" s="3">
        <v>1.66</v>
      </c>
      <c r="AD1068" s="3">
        <v>14.29</v>
      </c>
      <c r="AE1068" s="3">
        <v>0</v>
      </c>
      <c r="AF1068" s="3">
        <v>2.02</v>
      </c>
      <c r="AG1068" s="3">
        <v>5.22</v>
      </c>
      <c r="AH1068" s="3">
        <v>68.790000000000006</v>
      </c>
      <c r="AI1068" s="3">
        <v>74.150000000000006</v>
      </c>
      <c r="AJ1068" s="3">
        <v>66.67</v>
      </c>
      <c r="AK1068" s="3">
        <v>0.12</v>
      </c>
      <c r="AL1068" s="3">
        <v>1.19</v>
      </c>
      <c r="AM1068" s="3">
        <v>1.78</v>
      </c>
      <c r="AN1068" s="3">
        <v>0.71</v>
      </c>
      <c r="AO1068" s="3">
        <v>3.32</v>
      </c>
      <c r="AP1068" s="3">
        <v>0</v>
      </c>
      <c r="AQ1068" s="3">
        <v>0</v>
      </c>
    </row>
    <row r="1069" spans="1:43">
      <c r="A1069" s="2" t="s">
        <v>1452</v>
      </c>
      <c r="B1069" s="3" t="s">
        <v>181</v>
      </c>
      <c r="C1069" s="2">
        <v>3</v>
      </c>
      <c r="D1069" s="3" t="s">
        <v>53</v>
      </c>
      <c r="E1069" s="3">
        <v>1</v>
      </c>
      <c r="F1069" s="3">
        <v>184</v>
      </c>
      <c r="G1069" s="3">
        <v>31</v>
      </c>
      <c r="H1069" s="3">
        <v>1</v>
      </c>
      <c r="I1069" s="20">
        <v>600000</v>
      </c>
      <c r="J1069" s="20">
        <v>600000</v>
      </c>
      <c r="K1069" s="3">
        <v>0</v>
      </c>
      <c r="L1069" s="3">
        <v>7.326007326007326E-3</v>
      </c>
      <c r="M1069">
        <v>7.7141593471959655E-3</v>
      </c>
      <c r="N1069">
        <v>4.9019607843137254E-3</v>
      </c>
      <c r="O1069">
        <v>7.8431372549019607E-2</v>
      </c>
      <c r="P1069">
        <v>3.8461538461538462E-4</v>
      </c>
      <c r="Q1069">
        <v>1.1917493080197971E-2</v>
      </c>
      <c r="R1069" s="7">
        <v>0</v>
      </c>
      <c r="S1069" s="7"/>
      <c r="T1069" s="3">
        <v>783</v>
      </c>
      <c r="U1069" s="3">
        <v>52.5</v>
      </c>
      <c r="V1069" s="3">
        <v>33.33</v>
      </c>
      <c r="W1069" s="3">
        <v>0</v>
      </c>
      <c r="X1069" s="3">
        <v>4.71</v>
      </c>
      <c r="Y1069" s="3">
        <v>1.03</v>
      </c>
      <c r="Z1069" s="3">
        <v>0.11</v>
      </c>
      <c r="AA1069" s="3">
        <v>0</v>
      </c>
      <c r="AB1069" s="3">
        <v>0.11</v>
      </c>
      <c r="AC1069" s="3">
        <v>0.46</v>
      </c>
      <c r="AD1069" s="3">
        <v>25</v>
      </c>
      <c r="AE1069" s="3">
        <v>0</v>
      </c>
      <c r="AF1069" s="3">
        <v>1.1499999999999999</v>
      </c>
      <c r="AG1069" s="3">
        <v>0.8</v>
      </c>
      <c r="AH1069" s="3">
        <v>85.36</v>
      </c>
      <c r="AI1069" s="3">
        <v>90.28</v>
      </c>
      <c r="AJ1069" s="3">
        <v>56</v>
      </c>
      <c r="AK1069" s="3">
        <v>0</v>
      </c>
      <c r="AL1069" s="3">
        <v>3.33</v>
      </c>
      <c r="AM1069" s="3">
        <v>1.1499999999999999</v>
      </c>
      <c r="AN1069" s="3">
        <v>0.11</v>
      </c>
      <c r="AO1069" s="3">
        <v>6.9</v>
      </c>
      <c r="AP1069" s="3">
        <v>0</v>
      </c>
      <c r="AQ1069" s="3">
        <v>0</v>
      </c>
    </row>
    <row r="1070" spans="1:43">
      <c r="A1070" s="2" t="s">
        <v>1453</v>
      </c>
      <c r="B1070" s="3" t="s">
        <v>136</v>
      </c>
      <c r="C1070" s="2">
        <v>3</v>
      </c>
      <c r="D1070" s="3" t="s">
        <v>234</v>
      </c>
      <c r="E1070" s="3">
        <v>1</v>
      </c>
      <c r="F1070" s="3">
        <v>188</v>
      </c>
      <c r="G1070" s="3">
        <v>27</v>
      </c>
      <c r="H1070" s="3">
        <v>4</v>
      </c>
      <c r="I1070" s="18">
        <v>8000000</v>
      </c>
      <c r="J1070" s="18">
        <v>8000000</v>
      </c>
      <c r="K1070" s="3">
        <v>0</v>
      </c>
      <c r="L1070" s="3">
        <v>2.1978021978021976E-2</v>
      </c>
      <c r="M1070">
        <v>5.231520017198741E-2</v>
      </c>
      <c r="N1070">
        <v>1.4564007421150278E-2</v>
      </c>
      <c r="O1070">
        <v>0.54166666666666663</v>
      </c>
      <c r="P1070">
        <v>0</v>
      </c>
      <c r="Q1070">
        <v>9.8853394772823774E-2</v>
      </c>
      <c r="R1070" s="7">
        <v>0</v>
      </c>
      <c r="S1070" s="7">
        <v>0</v>
      </c>
      <c r="T1070" s="3">
        <v>2877</v>
      </c>
      <c r="U1070" s="3">
        <v>51.82</v>
      </c>
      <c r="V1070" s="3">
        <v>33.33</v>
      </c>
      <c r="W1070" s="3">
        <v>0.23</v>
      </c>
      <c r="X1070" s="3">
        <v>5.27</v>
      </c>
      <c r="Y1070" s="3">
        <v>0.52</v>
      </c>
      <c r="Z1070" s="3">
        <v>0.06</v>
      </c>
      <c r="AA1070" s="3">
        <v>0.03</v>
      </c>
      <c r="AB1070" s="3">
        <v>0.09</v>
      </c>
      <c r="AC1070" s="3">
        <v>0.39</v>
      </c>
      <c r="AD1070" s="3">
        <v>58.33</v>
      </c>
      <c r="AE1070" s="3">
        <v>0</v>
      </c>
      <c r="AF1070" s="3">
        <v>0.06</v>
      </c>
      <c r="AG1070" s="3">
        <v>0.23</v>
      </c>
      <c r="AH1070" s="3">
        <v>89.91</v>
      </c>
      <c r="AI1070" s="3">
        <v>93.67</v>
      </c>
      <c r="AJ1070" s="3">
        <v>55.3</v>
      </c>
      <c r="AK1070" s="3">
        <v>0</v>
      </c>
      <c r="AL1070" s="3">
        <v>4.17</v>
      </c>
      <c r="AM1070" s="3">
        <v>0.42</v>
      </c>
      <c r="AN1070" s="3">
        <v>0.39</v>
      </c>
      <c r="AO1070" s="3">
        <v>7.79</v>
      </c>
      <c r="AP1070" s="3">
        <v>0</v>
      </c>
      <c r="AQ1070" s="3">
        <v>0</v>
      </c>
    </row>
    <row r="1071" spans="1:43">
      <c r="A1071" s="3" t="s">
        <v>4</v>
      </c>
      <c r="B1071" s="3" t="s">
        <v>5</v>
      </c>
      <c r="C1071" s="2">
        <v>1</v>
      </c>
      <c r="D1071" s="3" t="s">
        <v>6</v>
      </c>
      <c r="E1071" s="3">
        <v>1</v>
      </c>
      <c r="F1071" s="3">
        <v>175</v>
      </c>
      <c r="G1071" s="3">
        <v>27</v>
      </c>
      <c r="H1071" s="3">
        <v>3</v>
      </c>
      <c r="I1071" s="18">
        <v>180000000</v>
      </c>
      <c r="J1071" s="18">
        <v>180000000</v>
      </c>
      <c r="K1071" s="3">
        <v>0</v>
      </c>
      <c r="L1071" s="2">
        <v>0.36363636363636365</v>
      </c>
      <c r="M1071">
        <v>5.0499649041316111E-2</v>
      </c>
      <c r="N1071">
        <v>4.1666666666666664E-2</v>
      </c>
      <c r="O1071">
        <v>0.14285714285714285</v>
      </c>
      <c r="P1071">
        <v>0</v>
      </c>
      <c r="Q1071">
        <v>3.6568911569090992E-2</v>
      </c>
      <c r="R1071" s="7">
        <v>47723</v>
      </c>
      <c r="S1071" s="7">
        <v>100939.5</v>
      </c>
      <c r="T1071" s="3">
        <v>1519</v>
      </c>
      <c r="U1071" s="3">
        <v>75</v>
      </c>
      <c r="V1071" s="3">
        <v>0</v>
      </c>
      <c r="W1071" s="3">
        <v>0</v>
      </c>
      <c r="X1071" s="3">
        <v>1.36</v>
      </c>
      <c r="Y1071" s="3">
        <v>0.71</v>
      </c>
      <c r="Z1071" s="3">
        <v>0.12</v>
      </c>
      <c r="AA1071" s="3">
        <v>0</v>
      </c>
      <c r="AB1071" s="3">
        <v>0.89</v>
      </c>
      <c r="AC1071" s="3">
        <v>3.14</v>
      </c>
      <c r="AD1071" s="3">
        <v>52.83</v>
      </c>
      <c r="AE1071" s="3">
        <v>0.36</v>
      </c>
      <c r="AF1071" s="3">
        <v>1.07</v>
      </c>
      <c r="AG1071" s="3">
        <v>11.55</v>
      </c>
      <c r="AH1071" s="3">
        <v>82.23</v>
      </c>
      <c r="AI1071" s="3">
        <v>85.35</v>
      </c>
      <c r="AJ1071" s="3">
        <v>55.22</v>
      </c>
      <c r="AK1071" s="3">
        <v>1.07</v>
      </c>
      <c r="AL1071" s="3">
        <v>12.09</v>
      </c>
      <c r="AM1071" s="3">
        <v>6.16</v>
      </c>
      <c r="AN1071" s="3">
        <v>5.33</v>
      </c>
      <c r="AO1071" s="3">
        <v>9.42</v>
      </c>
      <c r="AP1071" s="3">
        <v>0.95</v>
      </c>
      <c r="AQ1071" s="3">
        <v>3.73</v>
      </c>
    </row>
    <row r="1072" spans="1:43">
      <c r="A1072" s="2" t="s">
        <v>1454</v>
      </c>
      <c r="B1072" s="3" t="s">
        <v>96</v>
      </c>
      <c r="C1072" s="2">
        <v>3</v>
      </c>
      <c r="D1072" s="3" t="s">
        <v>110</v>
      </c>
      <c r="E1072" s="3">
        <v>1</v>
      </c>
      <c r="F1072" s="3">
        <v>190</v>
      </c>
      <c r="G1072" s="3">
        <v>21</v>
      </c>
      <c r="H1072" s="3">
        <v>3</v>
      </c>
      <c r="I1072" s="18">
        <v>1000000</v>
      </c>
      <c r="J1072" s="18">
        <v>1000000</v>
      </c>
      <c r="K1072" s="3">
        <v>0</v>
      </c>
      <c r="L1072" s="3">
        <v>9.1575091575091579E-3</v>
      </c>
      <c r="M1072">
        <v>0.39074985089208453</v>
      </c>
      <c r="N1072">
        <v>0.37797619047619047</v>
      </c>
      <c r="O1072">
        <v>0.92307692307692313</v>
      </c>
      <c r="P1072">
        <v>0.15625</v>
      </c>
      <c r="Q1072">
        <v>0.13496015725853397</v>
      </c>
      <c r="R1072" s="7">
        <v>43215663</v>
      </c>
      <c r="S1072" s="7">
        <v>117859260</v>
      </c>
      <c r="T1072" s="3">
        <v>981</v>
      </c>
      <c r="U1072" s="3">
        <v>77.27</v>
      </c>
      <c r="V1072" s="3">
        <v>28.57</v>
      </c>
      <c r="W1072" s="3">
        <v>0.37</v>
      </c>
      <c r="X1072" s="3">
        <v>5.5</v>
      </c>
      <c r="Y1072" s="3">
        <v>0.73</v>
      </c>
      <c r="Z1072" s="3">
        <v>0.46</v>
      </c>
      <c r="AA1072" s="3">
        <v>0</v>
      </c>
      <c r="AB1072" s="3">
        <v>0</v>
      </c>
      <c r="AC1072" s="3">
        <v>0.46</v>
      </c>
      <c r="AD1072" s="3">
        <v>0</v>
      </c>
      <c r="AE1072" s="3">
        <v>0</v>
      </c>
      <c r="AF1072" s="3">
        <v>0.09</v>
      </c>
      <c r="AG1072" s="3">
        <v>0.92</v>
      </c>
      <c r="AH1072" s="3">
        <v>89.6</v>
      </c>
      <c r="AI1072" s="3">
        <v>92.42</v>
      </c>
      <c r="AJ1072" s="3">
        <v>68.89</v>
      </c>
      <c r="AK1072" s="3">
        <v>0</v>
      </c>
      <c r="AL1072" s="3">
        <v>4.3099999999999996</v>
      </c>
      <c r="AM1072" s="3">
        <v>0.37</v>
      </c>
      <c r="AN1072" s="3">
        <v>0.18</v>
      </c>
      <c r="AO1072" s="3">
        <v>7.8</v>
      </c>
      <c r="AP1072" s="3">
        <v>0</v>
      </c>
      <c r="AQ1072" s="3">
        <v>0</v>
      </c>
    </row>
    <row r="1073" spans="1:43">
      <c r="A1073" s="2" t="s">
        <v>1456</v>
      </c>
      <c r="B1073" s="3" t="s">
        <v>102</v>
      </c>
      <c r="C1073" s="2">
        <v>3</v>
      </c>
      <c r="D1073" s="3" t="s">
        <v>98</v>
      </c>
      <c r="E1073" s="3">
        <v>1</v>
      </c>
      <c r="F1073" s="3">
        <v>189</v>
      </c>
      <c r="G1073" s="3">
        <v>22</v>
      </c>
      <c r="H1073" s="3">
        <v>2</v>
      </c>
      <c r="I1073" s="18">
        <v>30000000</v>
      </c>
      <c r="J1073" s="18">
        <v>30000000</v>
      </c>
      <c r="K1073" s="3">
        <v>0</v>
      </c>
      <c r="L1073" s="3">
        <v>1.0989010989010988E-2</v>
      </c>
      <c r="M1073">
        <v>1.6296749157880919E-2</v>
      </c>
      <c r="N1073">
        <v>2.5506317354143443E-3</v>
      </c>
      <c r="O1073">
        <v>0.56944444444444442</v>
      </c>
      <c r="P1073">
        <v>0</v>
      </c>
      <c r="Q1073">
        <v>7.7119132925624154E-2</v>
      </c>
      <c r="R1073" s="7">
        <v>0</v>
      </c>
      <c r="S1073" s="7">
        <v>27707</v>
      </c>
      <c r="T1073" s="3">
        <v>2744</v>
      </c>
      <c r="U1073" s="3">
        <v>51.7</v>
      </c>
      <c r="V1073" s="3">
        <v>33.33</v>
      </c>
      <c r="W1073" s="3">
        <v>0.3</v>
      </c>
      <c r="X1073" s="3">
        <v>5.87</v>
      </c>
      <c r="Y1073" s="3">
        <v>0.52</v>
      </c>
      <c r="Z1073" s="3">
        <v>0.03</v>
      </c>
      <c r="AA1073" s="3">
        <v>0</v>
      </c>
      <c r="AB1073" s="3">
        <v>7.0000000000000007E-2</v>
      </c>
      <c r="AC1073" s="3">
        <v>0.39</v>
      </c>
      <c r="AD1073" s="3">
        <v>25</v>
      </c>
      <c r="AE1073" s="3">
        <v>0.03</v>
      </c>
      <c r="AF1073" s="3">
        <v>0</v>
      </c>
      <c r="AG1073" s="3">
        <v>0.59</v>
      </c>
      <c r="AH1073" s="3">
        <v>93.83</v>
      </c>
      <c r="AI1073" s="3">
        <v>95.92</v>
      </c>
      <c r="AJ1073" s="3">
        <v>41.25</v>
      </c>
      <c r="AK1073" s="3">
        <v>7.0000000000000007E-2</v>
      </c>
      <c r="AL1073" s="3">
        <v>5.41</v>
      </c>
      <c r="AM1073" s="3">
        <v>0.23</v>
      </c>
      <c r="AN1073" s="3">
        <v>0.1</v>
      </c>
      <c r="AO1073" s="3">
        <v>9.7100000000000009</v>
      </c>
      <c r="AP1073" s="3">
        <v>0</v>
      </c>
      <c r="AQ1073" s="3">
        <v>0</v>
      </c>
    </row>
    <row r="1074" spans="1:43">
      <c r="A1074" s="2" t="s">
        <v>1458</v>
      </c>
      <c r="B1074" s="3" t="s">
        <v>95</v>
      </c>
      <c r="C1074" s="2">
        <v>3</v>
      </c>
      <c r="D1074" s="3" t="s">
        <v>27</v>
      </c>
      <c r="E1074" s="3">
        <v>0</v>
      </c>
      <c r="F1074" s="3">
        <v>180</v>
      </c>
      <c r="G1074" s="3">
        <v>24</v>
      </c>
      <c r="H1074" s="3">
        <v>3</v>
      </c>
      <c r="I1074" s="18">
        <v>7000000</v>
      </c>
      <c r="J1074" s="18">
        <v>7000000</v>
      </c>
      <c r="K1074" s="3">
        <v>0</v>
      </c>
      <c r="L1074" s="3">
        <v>1.0989010989010988E-2</v>
      </c>
      <c r="M1074">
        <v>0.13892689736393227</v>
      </c>
      <c r="N1074">
        <v>4.1666666666666664E-2</v>
      </c>
      <c r="O1074">
        <v>1.6666666666666667</v>
      </c>
      <c r="P1074">
        <v>0</v>
      </c>
      <c r="Q1074">
        <v>0.27080785671107221</v>
      </c>
      <c r="R1074" s="7">
        <v>0</v>
      </c>
      <c r="S1074" s="7">
        <v>105421.89473684211</v>
      </c>
      <c r="T1074" s="3">
        <v>3124</v>
      </c>
      <c r="U1074" s="3">
        <v>48.31</v>
      </c>
      <c r="V1074" s="3">
        <v>27.27</v>
      </c>
      <c r="W1074" s="3">
        <v>0.46</v>
      </c>
      <c r="X1074" s="3">
        <v>5.33</v>
      </c>
      <c r="Y1074" s="3">
        <v>1.07</v>
      </c>
      <c r="Z1074" s="3">
        <v>0.26</v>
      </c>
      <c r="AA1074" s="3">
        <v>0</v>
      </c>
      <c r="AB1074" s="3">
        <v>0</v>
      </c>
      <c r="AC1074" s="3">
        <v>0.46</v>
      </c>
      <c r="AD1074" s="3">
        <v>6.25</v>
      </c>
      <c r="AE1074" s="3">
        <v>0.12</v>
      </c>
      <c r="AF1074" s="3">
        <v>3.63</v>
      </c>
      <c r="AG1074" s="3">
        <v>1.76</v>
      </c>
      <c r="AH1074" s="3">
        <v>79.69</v>
      </c>
      <c r="AI1074" s="3">
        <v>88.69</v>
      </c>
      <c r="AJ1074" s="3">
        <v>51.09</v>
      </c>
      <c r="AK1074" s="3">
        <v>0.52</v>
      </c>
      <c r="AL1074" s="3">
        <v>8.3000000000000007</v>
      </c>
      <c r="AM1074" s="3">
        <v>3.77</v>
      </c>
      <c r="AN1074" s="3">
        <v>0.81</v>
      </c>
      <c r="AO1074" s="3">
        <v>12.7</v>
      </c>
      <c r="AP1074" s="3">
        <v>0.17</v>
      </c>
      <c r="AQ1074" s="3">
        <v>0.06</v>
      </c>
    </row>
    <row r="1075" spans="1:43">
      <c r="A1075" s="2" t="s">
        <v>1460</v>
      </c>
      <c r="B1075" s="3" t="s">
        <v>127</v>
      </c>
      <c r="C1075" s="2">
        <v>3</v>
      </c>
      <c r="D1075" s="3" t="s">
        <v>45</v>
      </c>
      <c r="E1075" s="3">
        <v>0</v>
      </c>
      <c r="F1075" s="3">
        <v>178</v>
      </c>
      <c r="G1075" s="3">
        <v>20</v>
      </c>
      <c r="H1075" s="3">
        <v>3</v>
      </c>
      <c r="I1075" s="18">
        <v>4000000</v>
      </c>
      <c r="J1075" s="18">
        <v>4000000</v>
      </c>
      <c r="K1075" s="3">
        <v>0</v>
      </c>
      <c r="L1075" s="3">
        <v>2.747252747252747E-3</v>
      </c>
      <c r="M1075">
        <v>9.1441299064028269E-3</v>
      </c>
      <c r="N1075">
        <v>3.9915966386554619E-3</v>
      </c>
      <c r="O1075">
        <v>0.15277777777777776</v>
      </c>
      <c r="P1075">
        <v>0</v>
      </c>
      <c r="Q1075">
        <v>2.1251872013350256E-2</v>
      </c>
      <c r="R1075" s="7">
        <v>0</v>
      </c>
      <c r="S1075" s="7">
        <v>23866</v>
      </c>
      <c r="T1075" s="3">
        <v>1050</v>
      </c>
      <c r="U1075" s="3">
        <v>47.5</v>
      </c>
      <c r="V1075" s="3">
        <v>50</v>
      </c>
      <c r="W1075" s="3">
        <v>0.51</v>
      </c>
      <c r="X1075" s="3">
        <v>5.31</v>
      </c>
      <c r="Y1075" s="3">
        <v>1.03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0.09</v>
      </c>
      <c r="AF1075" s="3">
        <v>0.17</v>
      </c>
      <c r="AG1075" s="3">
        <v>1.71</v>
      </c>
      <c r="AH1075" s="3">
        <v>83.99</v>
      </c>
      <c r="AI1075" s="3">
        <v>89.18</v>
      </c>
      <c r="AJ1075" s="3">
        <v>48.08</v>
      </c>
      <c r="AK1075" s="3">
        <v>0.09</v>
      </c>
      <c r="AL1075" s="3">
        <v>5.66</v>
      </c>
      <c r="AM1075" s="3">
        <v>0.34</v>
      </c>
      <c r="AN1075" s="3">
        <v>0.34</v>
      </c>
      <c r="AO1075" s="3">
        <v>7.37</v>
      </c>
      <c r="AP1075" s="3">
        <v>0</v>
      </c>
      <c r="AQ1075" s="3">
        <v>0</v>
      </c>
    </row>
    <row r="1076" spans="1:43">
      <c r="A1076" s="2" t="s">
        <v>1461</v>
      </c>
      <c r="B1076" s="3" t="s">
        <v>132</v>
      </c>
      <c r="C1076" s="2">
        <v>1</v>
      </c>
      <c r="D1076" s="3" t="s">
        <v>45</v>
      </c>
      <c r="E1076" s="3">
        <v>1</v>
      </c>
      <c r="F1076" s="3">
        <v>178</v>
      </c>
      <c r="G1076" s="3">
        <v>28</v>
      </c>
      <c r="H1076" s="3">
        <v>2</v>
      </c>
      <c r="I1076" s="18">
        <v>4000000</v>
      </c>
      <c r="J1076" s="18">
        <v>4000000</v>
      </c>
      <c r="K1076" s="3">
        <v>0</v>
      </c>
      <c r="L1076" s="6">
        <v>6.3572790845518119E-4</v>
      </c>
      <c r="M1076">
        <v>3.1602325005681865E-2</v>
      </c>
      <c r="N1076">
        <v>1.0011202026105591E-3</v>
      </c>
      <c r="O1076">
        <v>0.33333333333333337</v>
      </c>
      <c r="P1076">
        <v>0</v>
      </c>
      <c r="Q1076">
        <v>6.2639217780270526E-2</v>
      </c>
      <c r="R1076" s="7">
        <v>0</v>
      </c>
      <c r="S1076" s="7">
        <v>5217</v>
      </c>
      <c r="T1076" s="3">
        <v>1362</v>
      </c>
      <c r="U1076" s="3">
        <v>46.38</v>
      </c>
      <c r="V1076" s="3">
        <v>20</v>
      </c>
      <c r="W1076" s="3">
        <v>7.0000000000000007E-2</v>
      </c>
      <c r="X1076" s="3">
        <v>3.24</v>
      </c>
      <c r="Y1076" s="3">
        <v>2.64</v>
      </c>
      <c r="Z1076" s="3">
        <v>0.33</v>
      </c>
      <c r="AA1076" s="3">
        <v>0</v>
      </c>
      <c r="AB1076" s="3">
        <v>0.2</v>
      </c>
      <c r="AC1076" s="3">
        <v>1.78</v>
      </c>
      <c r="AD1076" s="3">
        <v>40.74</v>
      </c>
      <c r="AE1076" s="3">
        <v>7.0000000000000007E-2</v>
      </c>
      <c r="AF1076" s="3">
        <v>2.84</v>
      </c>
      <c r="AG1076" s="3">
        <v>6.54</v>
      </c>
      <c r="AH1076" s="3">
        <v>74.47</v>
      </c>
      <c r="AI1076" s="3">
        <v>81.84</v>
      </c>
      <c r="AJ1076" s="3">
        <v>61.54</v>
      </c>
      <c r="AK1076" s="3">
        <v>0.26</v>
      </c>
      <c r="AL1076" s="3">
        <v>3.63</v>
      </c>
      <c r="AM1076" s="3">
        <v>3.11</v>
      </c>
      <c r="AN1076" s="3">
        <v>0.33</v>
      </c>
      <c r="AO1076" s="3">
        <v>4.3</v>
      </c>
      <c r="AP1076" s="3">
        <v>1.52</v>
      </c>
      <c r="AQ1076" s="3">
        <v>1.92</v>
      </c>
    </row>
    <row r="1077" spans="1:43" ht="15.5">
      <c r="A1077" s="2" t="s">
        <v>1462</v>
      </c>
      <c r="B1077" s="3" t="s">
        <v>106</v>
      </c>
      <c r="C1077" s="2">
        <v>2</v>
      </c>
      <c r="D1077" s="3" t="s">
        <v>13</v>
      </c>
      <c r="E1077" s="3">
        <v>1</v>
      </c>
      <c r="F1077" s="3">
        <v>181</v>
      </c>
      <c r="G1077" s="3">
        <v>29</v>
      </c>
      <c r="H1077" s="3">
        <v>2</v>
      </c>
      <c r="I1077" s="18">
        <v>4000000</v>
      </c>
      <c r="J1077" s="18">
        <v>4000000</v>
      </c>
      <c r="K1077" s="3">
        <v>0</v>
      </c>
      <c r="L1077" s="5">
        <v>2.3809523809523807E-3</v>
      </c>
      <c r="M1077">
        <v>3.6759600718481869E-3</v>
      </c>
      <c r="N1077">
        <v>1.8779388714733542E-3</v>
      </c>
      <c r="O1077">
        <v>5.5555555555555552E-2</v>
      </c>
      <c r="P1077">
        <v>0</v>
      </c>
      <c r="Q1077">
        <v>7.8385750900642915E-3</v>
      </c>
      <c r="R1077" s="7">
        <v>0</v>
      </c>
      <c r="S1077" s="7">
        <v>0</v>
      </c>
      <c r="T1077" s="3">
        <v>1690</v>
      </c>
      <c r="U1077" s="3">
        <v>47.54</v>
      </c>
      <c r="V1077" s="3">
        <v>25</v>
      </c>
      <c r="W1077" s="3">
        <v>0.21</v>
      </c>
      <c r="X1077" s="3">
        <v>5.33</v>
      </c>
      <c r="Y1077" s="3">
        <v>1.28</v>
      </c>
      <c r="Z1077" s="3">
        <v>0.32</v>
      </c>
      <c r="AA1077" s="3">
        <v>0</v>
      </c>
      <c r="AB1077" s="3">
        <v>0</v>
      </c>
      <c r="AC1077" s="3">
        <v>0.69</v>
      </c>
      <c r="AD1077" s="3">
        <v>30.77</v>
      </c>
      <c r="AE1077" s="3">
        <v>0</v>
      </c>
      <c r="AF1077" s="3">
        <v>0.11</v>
      </c>
      <c r="AG1077" s="3">
        <v>1.7</v>
      </c>
      <c r="AH1077" s="3">
        <v>88.31</v>
      </c>
      <c r="AI1077" s="3">
        <v>90.12</v>
      </c>
      <c r="AJ1077" s="3">
        <v>57.5</v>
      </c>
      <c r="AK1077" s="3">
        <v>0</v>
      </c>
      <c r="AL1077" s="3">
        <v>6.02</v>
      </c>
      <c r="AM1077" s="3">
        <v>0.37</v>
      </c>
      <c r="AN1077" s="3">
        <v>0.32</v>
      </c>
      <c r="AO1077" s="3">
        <v>6.66</v>
      </c>
      <c r="AP1077" s="3">
        <v>0</v>
      </c>
      <c r="AQ1077" s="3">
        <v>0</v>
      </c>
    </row>
    <row r="1078" spans="1:43">
      <c r="A1078" s="2" t="s">
        <v>1463</v>
      </c>
      <c r="B1078" s="3" t="s">
        <v>124</v>
      </c>
      <c r="C1078" s="2">
        <v>3</v>
      </c>
      <c r="D1078" s="3" t="s">
        <v>187</v>
      </c>
      <c r="E1078" s="3">
        <v>1</v>
      </c>
      <c r="F1078" s="3">
        <v>184</v>
      </c>
      <c r="G1078" s="3">
        <v>29</v>
      </c>
      <c r="H1078" s="3">
        <v>2</v>
      </c>
      <c r="I1078" s="20">
        <v>20000000</v>
      </c>
      <c r="J1078" s="20">
        <v>20000000</v>
      </c>
      <c r="K1078" s="3">
        <v>0</v>
      </c>
      <c r="L1078" s="3">
        <v>2.1978021978021976E-2</v>
      </c>
      <c r="M1078">
        <v>4.0991981185655106E-2</v>
      </c>
      <c r="N1078">
        <v>2.744039586144849E-3</v>
      </c>
      <c r="O1078">
        <v>0.6333333333333333</v>
      </c>
      <c r="P1078">
        <v>0</v>
      </c>
      <c r="Q1078">
        <v>0.12407644655280856</v>
      </c>
      <c r="R1078" s="7">
        <v>0</v>
      </c>
      <c r="S1078" s="7"/>
      <c r="T1078" s="3">
        <v>3454</v>
      </c>
      <c r="U1078" s="3">
        <v>56.64</v>
      </c>
      <c r="V1078" s="3">
        <v>25</v>
      </c>
      <c r="W1078" s="3">
        <v>0.55000000000000004</v>
      </c>
      <c r="X1078" s="3">
        <v>5.68</v>
      </c>
      <c r="Y1078" s="3">
        <v>0.91</v>
      </c>
      <c r="Z1078" s="3">
        <v>0.18</v>
      </c>
      <c r="AA1078" s="3">
        <v>0.03</v>
      </c>
      <c r="AB1078" s="3">
        <v>0.05</v>
      </c>
      <c r="AC1078" s="3">
        <v>0.13</v>
      </c>
      <c r="AD1078" s="3">
        <v>60</v>
      </c>
      <c r="AE1078" s="3">
        <v>0</v>
      </c>
      <c r="AF1078" s="3">
        <v>0</v>
      </c>
      <c r="AG1078" s="3">
        <v>0.52</v>
      </c>
      <c r="AH1078" s="3">
        <v>92.05</v>
      </c>
      <c r="AI1078" s="3">
        <v>93.85</v>
      </c>
      <c r="AJ1078" s="3">
        <v>75</v>
      </c>
      <c r="AK1078" s="3">
        <v>0</v>
      </c>
      <c r="AL1078" s="3">
        <v>1.62</v>
      </c>
      <c r="AM1078" s="3">
        <v>0.05</v>
      </c>
      <c r="AN1078" s="3">
        <v>0.03</v>
      </c>
      <c r="AO1078" s="3">
        <v>5.58</v>
      </c>
      <c r="AP1078" s="3">
        <v>0</v>
      </c>
      <c r="AQ1078" s="3">
        <v>0</v>
      </c>
    </row>
    <row r="1079" spans="1:43">
      <c r="A1079" s="2" t="s">
        <v>1464</v>
      </c>
      <c r="B1079" s="3" t="s">
        <v>20</v>
      </c>
      <c r="C1079" s="2">
        <v>3</v>
      </c>
      <c r="D1079" s="3" t="s">
        <v>39</v>
      </c>
      <c r="E1079" s="3">
        <v>1</v>
      </c>
      <c r="F1079" s="3">
        <v>183</v>
      </c>
      <c r="G1079" s="3">
        <v>31</v>
      </c>
      <c r="H1079" s="3">
        <v>3</v>
      </c>
      <c r="I1079" s="18">
        <v>25000000</v>
      </c>
      <c r="J1079" s="18">
        <v>25000000</v>
      </c>
      <c r="K1079" s="3">
        <v>0</v>
      </c>
      <c r="L1079" s="3">
        <v>7.6923076923076927E-2</v>
      </c>
      <c r="M1079">
        <v>6.6360514372211701E-2</v>
      </c>
      <c r="N1079">
        <v>4.1666666666666664E-2</v>
      </c>
      <c r="O1079">
        <v>0.5714285714285714</v>
      </c>
      <c r="P1079">
        <v>3.2258064516129032E-4</v>
      </c>
      <c r="Q1079">
        <v>9.1855605657723632E-2</v>
      </c>
      <c r="R1079" s="7">
        <v>0</v>
      </c>
      <c r="S1079" s="7">
        <v>29460.5</v>
      </c>
      <c r="T1079" s="3">
        <v>1321</v>
      </c>
      <c r="U1079" s="3">
        <v>61.97</v>
      </c>
      <c r="V1079" s="3">
        <v>53.85</v>
      </c>
      <c r="W1079" s="3">
        <v>0.34</v>
      </c>
      <c r="X1079" s="3">
        <v>3.47</v>
      </c>
      <c r="Y1079" s="3">
        <v>0.55000000000000004</v>
      </c>
      <c r="Z1079" s="3">
        <v>7.0000000000000007E-2</v>
      </c>
      <c r="AA1079" s="3">
        <v>0</v>
      </c>
      <c r="AB1079" s="3">
        <v>0</v>
      </c>
      <c r="AC1079" s="3">
        <v>0.61</v>
      </c>
      <c r="AD1079" s="3">
        <v>22.22</v>
      </c>
      <c r="AE1079" s="3">
        <v>0</v>
      </c>
      <c r="AF1079" s="3">
        <v>7.0000000000000007E-2</v>
      </c>
      <c r="AG1079" s="3">
        <v>0.2</v>
      </c>
      <c r="AH1079" s="3">
        <v>93.95</v>
      </c>
      <c r="AI1079" s="3">
        <v>95.74</v>
      </c>
      <c r="AJ1079" s="3">
        <v>63.08</v>
      </c>
      <c r="AK1079" s="3">
        <v>0</v>
      </c>
      <c r="AL1079" s="3">
        <v>10.15</v>
      </c>
      <c r="AM1079" s="3">
        <v>0.34</v>
      </c>
      <c r="AN1079" s="3">
        <v>7.0000000000000007E-2</v>
      </c>
      <c r="AO1079" s="3">
        <v>11.79</v>
      </c>
      <c r="AP1079" s="3">
        <v>0</v>
      </c>
      <c r="AQ1079" s="3">
        <v>0</v>
      </c>
    </row>
    <row r="1080" spans="1:43">
      <c r="A1080" s="2" t="s">
        <v>1465</v>
      </c>
      <c r="B1080" s="3" t="s">
        <v>116</v>
      </c>
      <c r="C1080" s="2">
        <v>3</v>
      </c>
      <c r="D1080" s="3" t="s">
        <v>45</v>
      </c>
      <c r="E1080" s="3">
        <v>0</v>
      </c>
      <c r="F1080" s="3">
        <v>189</v>
      </c>
      <c r="G1080" s="3">
        <v>31</v>
      </c>
      <c r="H1080" s="3">
        <v>3</v>
      </c>
      <c r="I1080" s="18">
        <v>2500000</v>
      </c>
      <c r="J1080" s="18">
        <v>2500000</v>
      </c>
      <c r="K1080" s="3">
        <v>0</v>
      </c>
      <c r="L1080" s="3">
        <v>1.0989010989010988E-2</v>
      </c>
      <c r="M1080">
        <v>8.0011498325479408E-2</v>
      </c>
      <c r="N1080">
        <v>7.1428571428571425E-2</v>
      </c>
      <c r="O1080">
        <v>0.21052631578947367</v>
      </c>
      <c r="P1080">
        <v>0.01</v>
      </c>
      <c r="Q1080">
        <v>4.1767387075620735E-2</v>
      </c>
      <c r="R1080" s="7">
        <v>587273</v>
      </c>
      <c r="S1080" s="7">
        <v>2774271.625</v>
      </c>
      <c r="T1080" s="3">
        <v>2318</v>
      </c>
      <c r="U1080" s="3">
        <v>51.82</v>
      </c>
      <c r="V1080" s="3">
        <v>28.57</v>
      </c>
      <c r="W1080" s="3">
        <v>0.39</v>
      </c>
      <c r="X1080" s="3">
        <v>6.64</v>
      </c>
      <c r="Y1080" s="3">
        <v>0.97</v>
      </c>
      <c r="Z1080" s="3">
        <v>0.31</v>
      </c>
      <c r="AA1080" s="3">
        <v>0</v>
      </c>
      <c r="AB1080" s="3">
        <v>0.08</v>
      </c>
      <c r="AC1080" s="3">
        <v>0.66</v>
      </c>
      <c r="AD1080" s="3">
        <v>35.29</v>
      </c>
      <c r="AE1080" s="3">
        <v>0</v>
      </c>
      <c r="AF1080" s="3">
        <v>0.16</v>
      </c>
      <c r="AG1080" s="3">
        <v>1.36</v>
      </c>
      <c r="AH1080" s="3">
        <v>79.819999999999993</v>
      </c>
      <c r="AI1080" s="3">
        <v>88.04</v>
      </c>
      <c r="AJ1080" s="3">
        <v>51.8</v>
      </c>
      <c r="AK1080" s="3">
        <v>0</v>
      </c>
      <c r="AL1080" s="3">
        <v>7.49</v>
      </c>
      <c r="AM1080" s="3">
        <v>0.85</v>
      </c>
      <c r="AN1080" s="3">
        <v>0.62</v>
      </c>
      <c r="AO1080" s="3">
        <v>10.02</v>
      </c>
      <c r="AP1080" s="3">
        <v>0</v>
      </c>
      <c r="AQ1080" s="3">
        <v>0</v>
      </c>
    </row>
    <row r="1081" spans="1:43" ht="15.5">
      <c r="A1081" s="2" t="s">
        <v>1467</v>
      </c>
      <c r="B1081" s="3" t="s">
        <v>80</v>
      </c>
      <c r="C1081" s="2">
        <v>2</v>
      </c>
      <c r="D1081" s="3" t="s">
        <v>27</v>
      </c>
      <c r="E1081" s="3">
        <v>1</v>
      </c>
      <c r="F1081" s="3">
        <v>172</v>
      </c>
      <c r="G1081" s="3">
        <v>22</v>
      </c>
      <c r="H1081" s="3">
        <v>5</v>
      </c>
      <c r="I1081" s="20">
        <v>36000000</v>
      </c>
      <c r="J1081" s="20">
        <v>36000000</v>
      </c>
      <c r="K1081" s="3">
        <v>0</v>
      </c>
      <c r="L1081" s="5">
        <v>7.1428571428571425E-2</v>
      </c>
      <c r="M1081">
        <v>2.1919017528308698E-2</v>
      </c>
      <c r="N1081">
        <v>1.6666666666666666E-2</v>
      </c>
      <c r="O1081">
        <v>0.15686274509803921</v>
      </c>
      <c r="P1081">
        <v>4.1666666666666664E-4</v>
      </c>
      <c r="Q1081">
        <v>2.7135760195108924E-2</v>
      </c>
      <c r="R1081" s="7">
        <v>0</v>
      </c>
      <c r="S1081" s="7"/>
      <c r="T1081" s="3">
        <v>3325</v>
      </c>
      <c r="U1081" s="3">
        <v>31.76</v>
      </c>
      <c r="V1081" s="3">
        <v>24</v>
      </c>
      <c r="W1081" s="3">
        <v>0.05</v>
      </c>
      <c r="X1081" s="3">
        <v>3.25</v>
      </c>
      <c r="Y1081" s="3">
        <v>1.68</v>
      </c>
      <c r="Z1081" s="3">
        <v>0.27</v>
      </c>
      <c r="AA1081" s="3">
        <v>0.05</v>
      </c>
      <c r="AB1081" s="3">
        <v>0.03</v>
      </c>
      <c r="AC1081" s="3">
        <v>1.43</v>
      </c>
      <c r="AD1081" s="3">
        <v>20.75</v>
      </c>
      <c r="AE1081" s="3">
        <v>0.08</v>
      </c>
      <c r="AF1081" s="3">
        <v>2.0299999999999998</v>
      </c>
      <c r="AG1081" s="3">
        <v>4.3</v>
      </c>
      <c r="AH1081" s="3">
        <v>83.15</v>
      </c>
      <c r="AI1081" s="3">
        <v>87.8</v>
      </c>
      <c r="AJ1081" s="3">
        <v>55.78</v>
      </c>
      <c r="AK1081" s="3">
        <v>0.43</v>
      </c>
      <c r="AL1081" s="3">
        <v>7.93</v>
      </c>
      <c r="AM1081" s="3">
        <v>2.92</v>
      </c>
      <c r="AN1081" s="3">
        <v>1.27</v>
      </c>
      <c r="AO1081" s="3">
        <v>7.5</v>
      </c>
      <c r="AP1081" s="3">
        <v>0.32</v>
      </c>
      <c r="AQ1081" s="3">
        <v>0.73</v>
      </c>
    </row>
    <row r="1082" spans="1:43" ht="15.5">
      <c r="A1082" s="2" t="s">
        <v>1468</v>
      </c>
      <c r="B1082" s="3" t="s">
        <v>30</v>
      </c>
      <c r="C1082" s="2">
        <v>2</v>
      </c>
      <c r="D1082" s="3" t="s">
        <v>27</v>
      </c>
      <c r="E1082" s="3">
        <v>0</v>
      </c>
      <c r="F1082" s="3">
        <v>190</v>
      </c>
      <c r="G1082" s="3">
        <v>19</v>
      </c>
      <c r="H1082" s="3">
        <v>5</v>
      </c>
      <c r="I1082" s="20">
        <v>40000000</v>
      </c>
      <c r="J1082" s="20">
        <v>40000000</v>
      </c>
      <c r="K1082" s="3">
        <v>0</v>
      </c>
      <c r="L1082" s="5">
        <v>0.14285714285714285</v>
      </c>
      <c r="M1082">
        <v>8.8065742363851757E-2</v>
      </c>
      <c r="N1082">
        <v>6.25E-2</v>
      </c>
      <c r="O1082">
        <v>0.55555555555555558</v>
      </c>
      <c r="P1082">
        <v>5.0000000000000001E-3</v>
      </c>
      <c r="Q1082">
        <v>9.1849203781576377E-2</v>
      </c>
      <c r="R1082" s="7">
        <v>0</v>
      </c>
      <c r="S1082" s="8"/>
      <c r="T1082" s="3">
        <v>1860</v>
      </c>
      <c r="U1082" s="3">
        <v>21.28</v>
      </c>
      <c r="V1082" s="3">
        <v>0</v>
      </c>
      <c r="W1082" s="3">
        <v>0</v>
      </c>
      <c r="X1082" s="3">
        <v>2.3199999999999998</v>
      </c>
      <c r="Y1082" s="3">
        <v>2.23</v>
      </c>
      <c r="Z1082" s="3">
        <v>0.39</v>
      </c>
      <c r="AA1082" s="3">
        <v>0</v>
      </c>
      <c r="AB1082" s="3">
        <v>0.19</v>
      </c>
      <c r="AC1082" s="3">
        <v>2.27</v>
      </c>
      <c r="AD1082" s="3">
        <v>42.55</v>
      </c>
      <c r="AE1082" s="3">
        <v>0.1</v>
      </c>
      <c r="AF1082" s="3">
        <v>1.79</v>
      </c>
      <c r="AG1082" s="3">
        <v>6.53</v>
      </c>
      <c r="AH1082" s="3">
        <v>80.94</v>
      </c>
      <c r="AI1082" s="3">
        <v>87.22</v>
      </c>
      <c r="AJ1082" s="3">
        <v>51.72</v>
      </c>
      <c r="AK1082" s="3">
        <v>0.19</v>
      </c>
      <c r="AL1082" s="3">
        <v>2.37</v>
      </c>
      <c r="AM1082" s="3">
        <v>1.55</v>
      </c>
      <c r="AN1082" s="3">
        <v>0.53</v>
      </c>
      <c r="AO1082" s="3">
        <v>2.61</v>
      </c>
      <c r="AP1082" s="3">
        <v>0</v>
      </c>
      <c r="AQ1082" s="3">
        <v>0.24</v>
      </c>
    </row>
    <row r="1083" spans="1:43">
      <c r="A1083" s="2" t="s">
        <v>1469</v>
      </c>
      <c r="B1083" s="3" t="s">
        <v>104</v>
      </c>
      <c r="C1083" s="2">
        <v>3</v>
      </c>
      <c r="D1083" s="3" t="s">
        <v>270</v>
      </c>
      <c r="E1083" s="3">
        <v>0</v>
      </c>
      <c r="F1083" s="3">
        <v>183</v>
      </c>
      <c r="G1083" s="3">
        <v>33</v>
      </c>
      <c r="H1083" s="3">
        <v>2</v>
      </c>
      <c r="I1083" s="18">
        <v>2000000</v>
      </c>
      <c r="J1083" s="18">
        <v>2000000</v>
      </c>
      <c r="K1083" s="3">
        <v>0</v>
      </c>
      <c r="L1083" s="3">
        <v>1.0989010989010988E-2</v>
      </c>
      <c r="M1083">
        <v>0.1726003949540599</v>
      </c>
      <c r="N1083">
        <v>7.1428571428571425E-2</v>
      </c>
      <c r="O1083">
        <v>1.5555555555555556</v>
      </c>
      <c r="P1083">
        <v>5.0000000000000001E-3</v>
      </c>
      <c r="Q1083">
        <v>0.28530729859077086</v>
      </c>
      <c r="R1083" s="7">
        <v>0</v>
      </c>
      <c r="S1083" s="7">
        <v>285987</v>
      </c>
      <c r="T1083" s="3">
        <v>2797</v>
      </c>
      <c r="U1083" s="3">
        <v>48.98</v>
      </c>
      <c r="V1083" s="3">
        <v>36.36</v>
      </c>
      <c r="W1083" s="3">
        <v>0.48</v>
      </c>
      <c r="X1083" s="3">
        <v>5.95</v>
      </c>
      <c r="Y1083" s="3">
        <v>1.06</v>
      </c>
      <c r="Z1083" s="3">
        <v>0.23</v>
      </c>
      <c r="AA1083" s="3">
        <v>0.03</v>
      </c>
      <c r="AB1083" s="3">
        <v>0</v>
      </c>
      <c r="AC1083" s="3">
        <v>0.23</v>
      </c>
      <c r="AD1083" s="3">
        <v>14.29</v>
      </c>
      <c r="AE1083" s="3">
        <v>0</v>
      </c>
      <c r="AF1083" s="3">
        <v>0.51</v>
      </c>
      <c r="AG1083" s="3">
        <v>0.77</v>
      </c>
      <c r="AH1083" s="3">
        <v>89.15</v>
      </c>
      <c r="AI1083" s="3">
        <v>93.75</v>
      </c>
      <c r="AJ1083" s="3">
        <v>63.86</v>
      </c>
      <c r="AK1083" s="3">
        <v>0.1</v>
      </c>
      <c r="AL1083" s="3">
        <v>9.3000000000000007</v>
      </c>
      <c r="AM1083" s="3">
        <v>1.48</v>
      </c>
      <c r="AN1083" s="3">
        <v>0.97</v>
      </c>
      <c r="AO1083" s="3">
        <v>14.45</v>
      </c>
      <c r="AP1083" s="3">
        <v>0</v>
      </c>
      <c r="AQ1083" s="3">
        <v>0</v>
      </c>
    </row>
    <row r="1084" spans="1:43">
      <c r="A1084" s="2" t="s">
        <v>1470</v>
      </c>
      <c r="B1084" s="3" t="s">
        <v>99</v>
      </c>
      <c r="C1084" s="2">
        <v>3</v>
      </c>
      <c r="D1084" s="3" t="s">
        <v>13</v>
      </c>
      <c r="E1084" s="3">
        <v>1</v>
      </c>
      <c r="F1084" s="3">
        <v>190</v>
      </c>
      <c r="G1084" s="3">
        <v>24</v>
      </c>
      <c r="H1084" s="3">
        <v>3</v>
      </c>
      <c r="I1084" s="18">
        <v>20000000</v>
      </c>
      <c r="J1084" s="18">
        <v>20000000</v>
      </c>
      <c r="K1084" s="3">
        <v>0</v>
      </c>
      <c r="L1084" s="3">
        <v>1.0989010989010988E-2</v>
      </c>
      <c r="M1084">
        <v>3.2042121992864263E-2</v>
      </c>
      <c r="N1084">
        <v>2.6388888888888889E-2</v>
      </c>
      <c r="O1084">
        <v>0.16666666666666666</v>
      </c>
      <c r="P1084">
        <v>0</v>
      </c>
      <c r="Q1084">
        <v>3.1727055711597438E-2</v>
      </c>
      <c r="R1084" s="7">
        <v>0</v>
      </c>
      <c r="S1084" s="7">
        <v>0</v>
      </c>
      <c r="T1084" s="3">
        <v>1972</v>
      </c>
      <c r="U1084" s="3">
        <v>58.93</v>
      </c>
      <c r="V1084" s="3">
        <v>14.29</v>
      </c>
      <c r="W1084" s="3">
        <v>0.68</v>
      </c>
      <c r="X1084" s="3">
        <v>7.76</v>
      </c>
      <c r="Y1084" s="3">
        <v>0.91</v>
      </c>
      <c r="Z1084" s="3">
        <v>0.23</v>
      </c>
      <c r="AA1084" s="3">
        <v>0</v>
      </c>
      <c r="AB1084" s="3">
        <v>0.05</v>
      </c>
      <c r="AC1084" s="3">
        <v>0.41</v>
      </c>
      <c r="AD1084" s="3">
        <v>44.44</v>
      </c>
      <c r="AE1084" s="3">
        <v>0</v>
      </c>
      <c r="AF1084" s="3">
        <v>0.23</v>
      </c>
      <c r="AG1084" s="3">
        <v>0.37</v>
      </c>
      <c r="AH1084" s="3">
        <v>85.98</v>
      </c>
      <c r="AI1084" s="3">
        <v>90.99</v>
      </c>
      <c r="AJ1084" s="3">
        <v>47.75</v>
      </c>
      <c r="AK1084" s="3">
        <v>0.05</v>
      </c>
      <c r="AL1084" s="3">
        <v>5.93</v>
      </c>
      <c r="AM1084" s="3">
        <v>0.82</v>
      </c>
      <c r="AN1084" s="3">
        <v>0.32</v>
      </c>
      <c r="AO1084" s="3">
        <v>9.5399999999999991</v>
      </c>
      <c r="AP1084" s="3">
        <v>0</v>
      </c>
      <c r="AQ1084" s="3">
        <v>0</v>
      </c>
    </row>
    <row r="1085" spans="1:43">
      <c r="A1085" s="2" t="s">
        <v>1471</v>
      </c>
      <c r="B1085" s="3" t="s">
        <v>18</v>
      </c>
      <c r="C1085" s="2">
        <v>3</v>
      </c>
      <c r="D1085" s="3" t="s">
        <v>13</v>
      </c>
      <c r="E1085" s="3">
        <v>1</v>
      </c>
      <c r="F1085" s="3">
        <v>195</v>
      </c>
      <c r="G1085" s="3">
        <v>23</v>
      </c>
      <c r="H1085" s="3">
        <v>3</v>
      </c>
      <c r="I1085" s="20">
        <v>60000000</v>
      </c>
      <c r="J1085" s="20">
        <v>60000000</v>
      </c>
      <c r="K1085" s="3">
        <v>0</v>
      </c>
      <c r="L1085" s="3">
        <v>7.6923076923076927E-2</v>
      </c>
      <c r="M1085">
        <v>3.7391997935514294E-2</v>
      </c>
      <c r="N1085">
        <v>2.3268398268398268E-2</v>
      </c>
      <c r="O1085">
        <v>0.23076923076923078</v>
      </c>
      <c r="P1085">
        <v>0</v>
      </c>
      <c r="Q1085">
        <v>4.6118039792117912E-2</v>
      </c>
      <c r="R1085" s="7">
        <v>0</v>
      </c>
      <c r="S1085" s="7"/>
      <c r="T1085" s="3">
        <v>2793</v>
      </c>
      <c r="U1085" s="3">
        <v>72.73</v>
      </c>
      <c r="V1085" s="3">
        <v>27.27</v>
      </c>
      <c r="W1085" s="3">
        <v>0.42</v>
      </c>
      <c r="X1085" s="3">
        <v>3.9</v>
      </c>
      <c r="Y1085" s="3">
        <v>0.55000000000000004</v>
      </c>
      <c r="Z1085" s="3">
        <v>0.1</v>
      </c>
      <c r="AA1085" s="3">
        <v>0</v>
      </c>
      <c r="AB1085" s="3">
        <v>0.06</v>
      </c>
      <c r="AC1085" s="3">
        <v>0.68</v>
      </c>
      <c r="AD1085" s="3">
        <v>33.33</v>
      </c>
      <c r="AE1085" s="3">
        <v>0</v>
      </c>
      <c r="AF1085" s="3">
        <v>0</v>
      </c>
      <c r="AG1085" s="3">
        <v>0.28999999999999998</v>
      </c>
      <c r="AH1085" s="3">
        <v>94.29</v>
      </c>
      <c r="AI1085" s="3">
        <v>96.25</v>
      </c>
      <c r="AJ1085" s="3">
        <v>68.16</v>
      </c>
      <c r="AK1085" s="3">
        <v>0.03</v>
      </c>
      <c r="AL1085" s="3">
        <v>10.6</v>
      </c>
      <c r="AM1085" s="3">
        <v>0.64</v>
      </c>
      <c r="AN1085" s="3">
        <v>0.48</v>
      </c>
      <c r="AO1085" s="3">
        <v>13.6</v>
      </c>
      <c r="AP1085" s="3">
        <v>0</v>
      </c>
      <c r="AQ1085" s="3">
        <v>0</v>
      </c>
    </row>
    <row r="1086" spans="1:43" ht="15.5">
      <c r="A1086" s="2" t="s">
        <v>1472</v>
      </c>
      <c r="B1086" s="3" t="s">
        <v>167</v>
      </c>
      <c r="C1086" s="2">
        <v>3</v>
      </c>
      <c r="D1086" s="3" t="s">
        <v>13</v>
      </c>
      <c r="E1086" s="3">
        <v>0</v>
      </c>
      <c r="F1086" s="3">
        <v>182</v>
      </c>
      <c r="G1086" s="3">
        <v>27</v>
      </c>
      <c r="H1086" s="3">
        <v>1</v>
      </c>
      <c r="I1086" s="18">
        <v>4000000</v>
      </c>
      <c r="J1086" s="18">
        <v>4000000</v>
      </c>
      <c r="K1086" s="3">
        <v>0</v>
      </c>
      <c r="L1086" s="5">
        <v>4.578754578754579E-3</v>
      </c>
      <c r="M1086">
        <v>7.7797677840586138E-2</v>
      </c>
      <c r="N1086">
        <v>7.1428571428571425E-2</v>
      </c>
      <c r="O1086">
        <v>0.21052631578947367</v>
      </c>
      <c r="P1086">
        <v>0.01</v>
      </c>
      <c r="Q1086">
        <v>4.5978563742325736E-2</v>
      </c>
      <c r="R1086" s="7">
        <v>0</v>
      </c>
      <c r="S1086" s="7">
        <v>0</v>
      </c>
      <c r="T1086" s="3">
        <v>2729</v>
      </c>
      <c r="U1086" s="3">
        <v>57.89</v>
      </c>
      <c r="V1086" s="3">
        <v>14.29</v>
      </c>
      <c r="W1086" s="3">
        <v>0.1</v>
      </c>
      <c r="X1086" s="3">
        <v>4.42</v>
      </c>
      <c r="Y1086" s="3">
        <v>0.86</v>
      </c>
      <c r="Z1086" s="3">
        <v>7.0000000000000007E-2</v>
      </c>
      <c r="AA1086" s="3">
        <v>0</v>
      </c>
      <c r="AB1086" s="3">
        <v>0</v>
      </c>
      <c r="AC1086" s="3">
        <v>0.82</v>
      </c>
      <c r="AD1086" s="3">
        <v>28</v>
      </c>
      <c r="AE1086" s="3">
        <v>7.0000000000000007E-2</v>
      </c>
      <c r="AF1086" s="3">
        <v>2.34</v>
      </c>
      <c r="AG1086" s="3">
        <v>1.91</v>
      </c>
      <c r="AH1086" s="3">
        <v>77.040000000000006</v>
      </c>
      <c r="AI1086" s="3">
        <v>85.06</v>
      </c>
      <c r="AJ1086" s="3">
        <v>56.99</v>
      </c>
      <c r="AK1086" s="3">
        <v>0.33</v>
      </c>
      <c r="AL1086" s="3">
        <v>4.78</v>
      </c>
      <c r="AM1086" s="3">
        <v>2.2799999999999998</v>
      </c>
      <c r="AN1086" s="3">
        <v>0.63</v>
      </c>
      <c r="AO1086" s="3">
        <v>9.4700000000000006</v>
      </c>
      <c r="AP1086" s="3">
        <v>0.2</v>
      </c>
      <c r="AQ1086" s="3">
        <v>0.23</v>
      </c>
    </row>
    <row r="1087" spans="1:43">
      <c r="A1087" s="2" t="s">
        <v>1473</v>
      </c>
      <c r="B1087" s="3" t="s">
        <v>30</v>
      </c>
      <c r="C1087" s="2">
        <v>1</v>
      </c>
      <c r="D1087" s="3" t="s">
        <v>91</v>
      </c>
      <c r="E1087" s="3">
        <v>1</v>
      </c>
      <c r="F1087" s="3">
        <v>187</v>
      </c>
      <c r="G1087" s="3">
        <v>31</v>
      </c>
      <c r="H1087" s="3">
        <v>1</v>
      </c>
      <c r="I1087" s="20">
        <v>10000000</v>
      </c>
      <c r="J1087" s="20">
        <v>10000000</v>
      </c>
      <c r="K1087" s="3">
        <v>0</v>
      </c>
      <c r="L1087" s="2">
        <v>1.3986013986013986E-2</v>
      </c>
      <c r="M1087">
        <v>4.7646261331081019E-2</v>
      </c>
      <c r="N1087">
        <v>7.3830409356725139E-3</v>
      </c>
      <c r="O1087">
        <v>0.2857142857142857</v>
      </c>
      <c r="P1087">
        <v>0</v>
      </c>
      <c r="Q1087">
        <v>7.0603013739044609E-2</v>
      </c>
      <c r="R1087" s="7">
        <v>0</v>
      </c>
      <c r="S1087" s="7"/>
      <c r="T1087" s="3">
        <v>688</v>
      </c>
      <c r="U1087" s="3">
        <v>35.9</v>
      </c>
      <c r="V1087" s="3">
        <v>0</v>
      </c>
      <c r="W1087" s="3">
        <v>0</v>
      </c>
      <c r="X1087" s="3">
        <v>0.52</v>
      </c>
      <c r="Y1087" s="3">
        <v>1.96</v>
      </c>
      <c r="Z1087" s="3">
        <v>0.39</v>
      </c>
      <c r="AA1087" s="3">
        <v>0</v>
      </c>
      <c r="AB1087" s="3">
        <v>0.26</v>
      </c>
      <c r="AC1087" s="3">
        <v>1.18</v>
      </c>
      <c r="AD1087" s="3">
        <v>55.56</v>
      </c>
      <c r="AE1087" s="3">
        <v>0</v>
      </c>
      <c r="AF1087" s="3">
        <v>0.13</v>
      </c>
      <c r="AG1087" s="3">
        <v>1.18</v>
      </c>
      <c r="AH1087" s="3">
        <v>65.91</v>
      </c>
      <c r="AI1087" s="3">
        <v>67.06</v>
      </c>
      <c r="AJ1087" s="3">
        <v>50</v>
      </c>
      <c r="AK1087" s="3">
        <v>0</v>
      </c>
      <c r="AL1087" s="3">
        <v>1.05</v>
      </c>
      <c r="AM1087" s="3">
        <v>0.65</v>
      </c>
      <c r="AN1087" s="3">
        <v>0.26</v>
      </c>
      <c r="AO1087" s="3">
        <v>1.05</v>
      </c>
      <c r="AP1087" s="3">
        <v>0</v>
      </c>
      <c r="AQ1087" s="3">
        <v>0</v>
      </c>
    </row>
    <row r="1088" spans="1:43">
      <c r="A1088" s="2" t="s">
        <v>1474</v>
      </c>
      <c r="B1088" s="3" t="s">
        <v>46</v>
      </c>
      <c r="C1088" s="2">
        <v>3</v>
      </c>
      <c r="D1088" s="3" t="s">
        <v>53</v>
      </c>
      <c r="E1088" s="3">
        <v>1</v>
      </c>
      <c r="F1088" s="3">
        <v>193</v>
      </c>
      <c r="G1088" s="3">
        <v>27</v>
      </c>
      <c r="H1088" s="3">
        <v>2</v>
      </c>
      <c r="I1088" s="18">
        <v>17000000</v>
      </c>
      <c r="J1088" s="18">
        <v>17000000</v>
      </c>
      <c r="K1088" s="3">
        <v>0</v>
      </c>
      <c r="L1088" s="3">
        <v>1.0989010989010988E-2</v>
      </c>
      <c r="M1088">
        <v>1.6775054853629161E-2</v>
      </c>
      <c r="N1088">
        <v>9.8039215686274508E-3</v>
      </c>
      <c r="O1088">
        <v>0.13725490196078433</v>
      </c>
      <c r="P1088">
        <v>1.5384615384615385E-3</v>
      </c>
      <c r="Q1088">
        <v>2.2589912376442416E-2</v>
      </c>
      <c r="R1088" s="7">
        <v>4754</v>
      </c>
      <c r="S1088" s="7">
        <v>241337</v>
      </c>
      <c r="T1088" s="3">
        <v>1479</v>
      </c>
      <c r="U1088" s="3">
        <v>50</v>
      </c>
      <c r="V1088" s="3">
        <v>0</v>
      </c>
      <c r="W1088" s="3">
        <v>0.49</v>
      </c>
      <c r="X1088" s="3">
        <v>5.23</v>
      </c>
      <c r="Y1088" s="3">
        <v>0.61</v>
      </c>
      <c r="Z1088" s="3">
        <v>0.24</v>
      </c>
      <c r="AA1088" s="3">
        <v>0</v>
      </c>
      <c r="AB1088" s="3">
        <v>0</v>
      </c>
      <c r="AC1088" s="3">
        <v>0.12</v>
      </c>
      <c r="AD1088" s="3">
        <v>50</v>
      </c>
      <c r="AE1088" s="3">
        <v>0</v>
      </c>
      <c r="AF1088" s="3">
        <v>0</v>
      </c>
      <c r="AG1088" s="3">
        <v>0.61</v>
      </c>
      <c r="AH1088" s="3">
        <v>93.51</v>
      </c>
      <c r="AI1088" s="3">
        <v>94.99</v>
      </c>
      <c r="AJ1088" s="3">
        <v>66.67</v>
      </c>
      <c r="AK1088" s="3">
        <v>0</v>
      </c>
      <c r="AL1088" s="3">
        <v>4.93</v>
      </c>
      <c r="AM1088" s="3">
        <v>0.18</v>
      </c>
      <c r="AN1088" s="3">
        <v>0.24</v>
      </c>
      <c r="AO1088" s="3">
        <v>8.09</v>
      </c>
      <c r="AP1088" s="3">
        <v>0</v>
      </c>
      <c r="AQ1088" s="3">
        <v>0</v>
      </c>
    </row>
    <row r="1089" spans="1:43">
      <c r="A1089" s="2" t="s">
        <v>1475</v>
      </c>
      <c r="B1089" s="3" t="s">
        <v>52</v>
      </c>
      <c r="C1089" s="2">
        <v>3</v>
      </c>
      <c r="D1089" s="3" t="s">
        <v>53</v>
      </c>
      <c r="E1089" s="3">
        <v>1</v>
      </c>
      <c r="F1089" s="3">
        <v>195</v>
      </c>
      <c r="G1089" s="3">
        <v>21</v>
      </c>
      <c r="H1089" s="3">
        <v>3</v>
      </c>
      <c r="I1089" s="18">
        <v>30000000</v>
      </c>
      <c r="J1089" s="18">
        <v>30000000</v>
      </c>
      <c r="K1089" s="3">
        <v>0</v>
      </c>
      <c r="L1089" s="3">
        <v>3.2967032967032968E-2</v>
      </c>
      <c r="M1089">
        <v>5.6541624670856008E-2</v>
      </c>
      <c r="N1089">
        <v>4.6536796536796536E-2</v>
      </c>
      <c r="O1089">
        <v>0.2</v>
      </c>
      <c r="P1089">
        <v>2.9222676797194621E-4</v>
      </c>
      <c r="Q1089">
        <v>4.830341550485797E-2</v>
      </c>
      <c r="R1089" s="7">
        <v>0</v>
      </c>
      <c r="S1089" s="7">
        <v>0</v>
      </c>
      <c r="T1089" s="3">
        <v>3198</v>
      </c>
      <c r="U1089" s="3">
        <v>59.57</v>
      </c>
      <c r="V1089" s="3">
        <v>31.25</v>
      </c>
      <c r="W1089" s="3">
        <v>0.45</v>
      </c>
      <c r="X1089" s="3">
        <v>5.8</v>
      </c>
      <c r="Y1089" s="3">
        <v>1.69</v>
      </c>
      <c r="Z1089" s="3">
        <v>0.23</v>
      </c>
      <c r="AA1089" s="3">
        <v>0.03</v>
      </c>
      <c r="AB1089" s="3">
        <v>0.08</v>
      </c>
      <c r="AC1089" s="3">
        <v>0.73</v>
      </c>
      <c r="AD1089" s="3">
        <v>50</v>
      </c>
      <c r="AE1089" s="3">
        <v>0</v>
      </c>
      <c r="AF1089" s="3">
        <v>0.65</v>
      </c>
      <c r="AG1089" s="3">
        <v>0.48</v>
      </c>
      <c r="AH1089" s="3">
        <v>83.51</v>
      </c>
      <c r="AI1089" s="3">
        <v>88.64</v>
      </c>
      <c r="AJ1089" s="3">
        <v>53.85</v>
      </c>
      <c r="AK1089" s="3">
        <v>0.06</v>
      </c>
      <c r="AL1089" s="3">
        <v>6.78</v>
      </c>
      <c r="AM1089" s="3">
        <v>0.98</v>
      </c>
      <c r="AN1089" s="3">
        <v>0.53</v>
      </c>
      <c r="AO1089" s="3">
        <v>8.84</v>
      </c>
      <c r="AP1089" s="3">
        <v>0</v>
      </c>
      <c r="AQ1089" s="3">
        <v>0</v>
      </c>
    </row>
    <row r="1090" spans="1:43" ht="15.5">
      <c r="A1090" s="2" t="s">
        <v>1476</v>
      </c>
      <c r="B1090" s="3" t="s">
        <v>151</v>
      </c>
      <c r="C1090" s="2">
        <v>2</v>
      </c>
      <c r="D1090" s="3" t="s">
        <v>205</v>
      </c>
      <c r="E1090" s="3">
        <v>0</v>
      </c>
      <c r="F1090" s="3">
        <v>184</v>
      </c>
      <c r="G1090" s="3">
        <v>27</v>
      </c>
      <c r="H1090" s="3">
        <v>3</v>
      </c>
      <c r="I1090" s="20">
        <v>2500000</v>
      </c>
      <c r="J1090" s="20">
        <v>2500000</v>
      </c>
      <c r="K1090" s="3">
        <v>0</v>
      </c>
      <c r="L1090" s="5">
        <v>3.968253968253968E-3</v>
      </c>
      <c r="M1090">
        <v>0.10650786648464951</v>
      </c>
      <c r="N1090">
        <v>7.6923076923076927E-2</v>
      </c>
      <c r="O1090">
        <v>0.8571428571428571</v>
      </c>
      <c r="P1090">
        <v>6.4516129032258064E-4</v>
      </c>
      <c r="Q1090">
        <v>0.13050583199443544</v>
      </c>
      <c r="R1090" s="7">
        <v>0</v>
      </c>
      <c r="S1090" s="7"/>
      <c r="T1090" s="3">
        <v>725</v>
      </c>
      <c r="U1090" s="3">
        <v>58.62</v>
      </c>
      <c r="V1090" s="3">
        <v>60</v>
      </c>
      <c r="W1090" s="3">
        <v>0.37</v>
      </c>
      <c r="X1090" s="3">
        <v>5.83</v>
      </c>
      <c r="Y1090" s="3">
        <v>2.86</v>
      </c>
      <c r="Z1090" s="3">
        <v>0.5</v>
      </c>
      <c r="AA1090" s="3">
        <v>0.12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0.74</v>
      </c>
      <c r="AH1090" s="3">
        <v>85.84</v>
      </c>
      <c r="AI1090" s="3">
        <v>89.52</v>
      </c>
      <c r="AJ1090" s="3">
        <v>54.17</v>
      </c>
      <c r="AK1090" s="3">
        <v>0.12</v>
      </c>
      <c r="AL1090" s="3">
        <v>4.22</v>
      </c>
      <c r="AM1090" s="3">
        <v>0.74</v>
      </c>
      <c r="AN1090" s="3">
        <v>0.37</v>
      </c>
      <c r="AO1090" s="3">
        <v>4.59</v>
      </c>
      <c r="AP1090" s="3">
        <v>0</v>
      </c>
      <c r="AQ1090" s="3">
        <v>0</v>
      </c>
    </row>
    <row r="1091" spans="1:43">
      <c r="A1091" s="2" t="s">
        <v>1477</v>
      </c>
      <c r="B1091" s="3" t="s">
        <v>106</v>
      </c>
      <c r="C1091" s="2">
        <v>1</v>
      </c>
      <c r="D1091" s="3" t="s">
        <v>13</v>
      </c>
      <c r="E1091" s="3">
        <v>1</v>
      </c>
      <c r="F1091" s="3">
        <v>188</v>
      </c>
      <c r="G1091" s="3">
        <v>30</v>
      </c>
      <c r="H1091" s="3">
        <v>2</v>
      </c>
      <c r="I1091" s="18">
        <v>8000000</v>
      </c>
      <c r="J1091" s="18">
        <v>8000000</v>
      </c>
      <c r="K1091" s="3">
        <v>0</v>
      </c>
      <c r="L1091" s="2">
        <v>3.4965034965034965E-3</v>
      </c>
      <c r="M1091">
        <v>8.521397341667486E-3</v>
      </c>
      <c r="N1091">
        <v>5.817099567099567E-3</v>
      </c>
      <c r="O1091">
        <v>8.5714285714285715E-2</v>
      </c>
      <c r="P1091">
        <v>0</v>
      </c>
      <c r="Q1091">
        <v>1.2610900263950928E-2</v>
      </c>
      <c r="R1091" s="7">
        <v>0</v>
      </c>
      <c r="S1091" s="7">
        <v>0</v>
      </c>
      <c r="T1091" s="3">
        <v>2053</v>
      </c>
      <c r="U1091" s="3">
        <v>33.1</v>
      </c>
      <c r="V1091" s="3">
        <v>20</v>
      </c>
      <c r="W1091" s="3">
        <v>0.04</v>
      </c>
      <c r="X1091" s="3">
        <v>2.89</v>
      </c>
      <c r="Y1091" s="3">
        <v>1.05</v>
      </c>
      <c r="Z1091" s="3">
        <v>0</v>
      </c>
      <c r="AA1091" s="3">
        <v>0</v>
      </c>
      <c r="AB1091" s="3">
        <v>0.44</v>
      </c>
      <c r="AC1091" s="3">
        <v>2.06</v>
      </c>
      <c r="AD1091" s="3">
        <v>48.94</v>
      </c>
      <c r="AE1091" s="3">
        <v>0.13</v>
      </c>
      <c r="AF1091" s="3">
        <v>0.48</v>
      </c>
      <c r="AG1091" s="3">
        <v>1.32</v>
      </c>
      <c r="AH1091" s="3">
        <v>74.010000000000005</v>
      </c>
      <c r="AI1091" s="3">
        <v>76.37</v>
      </c>
      <c r="AJ1091" s="3">
        <v>63.64</v>
      </c>
      <c r="AK1091" s="3">
        <v>0.35</v>
      </c>
      <c r="AL1091" s="3">
        <v>1.23</v>
      </c>
      <c r="AM1091" s="3">
        <v>1.01</v>
      </c>
      <c r="AN1091" s="3">
        <v>0.35</v>
      </c>
      <c r="AO1091" s="3">
        <v>2.02</v>
      </c>
      <c r="AP1091" s="3">
        <v>0</v>
      </c>
      <c r="AQ1091" s="3">
        <v>0</v>
      </c>
    </row>
    <row r="1092" spans="1:43">
      <c r="A1092" s="2" t="s">
        <v>1478</v>
      </c>
      <c r="B1092" s="3" t="s">
        <v>50</v>
      </c>
      <c r="C1092" s="2">
        <v>3</v>
      </c>
      <c r="D1092" s="3" t="s">
        <v>45</v>
      </c>
      <c r="E1092" s="3">
        <v>1</v>
      </c>
      <c r="F1092" s="3">
        <v>185</v>
      </c>
      <c r="G1092" s="3">
        <v>21</v>
      </c>
      <c r="H1092" s="3">
        <v>4</v>
      </c>
      <c r="I1092" s="20">
        <v>15000000</v>
      </c>
      <c r="J1092" s="20">
        <v>15000000</v>
      </c>
      <c r="K1092" s="3">
        <v>0</v>
      </c>
      <c r="L1092" s="3">
        <v>1.0989010989010988E-2</v>
      </c>
      <c r="M1092">
        <v>5.1953856345438873E-3</v>
      </c>
      <c r="N1092">
        <v>4.3106651802303974E-3</v>
      </c>
      <c r="O1092">
        <v>2.8571428571428571E-2</v>
      </c>
      <c r="P1092">
        <v>3.8461538461538462E-4</v>
      </c>
      <c r="Q1092">
        <v>4.7843582251808616E-3</v>
      </c>
      <c r="R1092" s="7">
        <v>0</v>
      </c>
      <c r="S1092" s="7"/>
      <c r="T1092" s="3">
        <v>1291</v>
      </c>
      <c r="U1092" s="3">
        <v>55.56</v>
      </c>
      <c r="V1092" s="3">
        <v>18.18</v>
      </c>
      <c r="W1092" s="3">
        <v>0.21</v>
      </c>
      <c r="X1092" s="3">
        <v>6</v>
      </c>
      <c r="Y1092" s="3">
        <v>1.25</v>
      </c>
      <c r="Z1092" s="3">
        <v>0.21</v>
      </c>
      <c r="AA1092" s="3">
        <v>0</v>
      </c>
      <c r="AB1092" s="3">
        <v>7.0000000000000007E-2</v>
      </c>
      <c r="AC1092" s="3">
        <v>0.56000000000000005</v>
      </c>
      <c r="AD1092" s="3">
        <v>50</v>
      </c>
      <c r="AE1092" s="3">
        <v>0</v>
      </c>
      <c r="AF1092" s="3">
        <v>3.07</v>
      </c>
      <c r="AG1092" s="3">
        <v>3.49</v>
      </c>
      <c r="AH1092" s="3">
        <v>74.69</v>
      </c>
      <c r="AI1092" s="3">
        <v>80.849999999999994</v>
      </c>
      <c r="AJ1092" s="3">
        <v>58.73</v>
      </c>
      <c r="AK1092" s="3">
        <v>0.35</v>
      </c>
      <c r="AL1092" s="3">
        <v>7.18</v>
      </c>
      <c r="AM1092" s="3">
        <v>3.21</v>
      </c>
      <c r="AN1092" s="3">
        <v>0.77</v>
      </c>
      <c r="AO1092" s="3">
        <v>10.67</v>
      </c>
      <c r="AP1092" s="3">
        <v>7.0000000000000007E-2</v>
      </c>
      <c r="AQ1092" s="3">
        <v>0</v>
      </c>
    </row>
    <row r="1093" spans="1:43">
      <c r="A1093" s="3" t="s">
        <v>401</v>
      </c>
      <c r="B1093" s="3" t="s">
        <v>138</v>
      </c>
      <c r="C1093" s="2">
        <v>1</v>
      </c>
      <c r="D1093" s="3" t="s">
        <v>274</v>
      </c>
      <c r="E1093" s="3">
        <v>1</v>
      </c>
      <c r="F1093" s="3">
        <v>182</v>
      </c>
      <c r="G1093" s="3">
        <v>28</v>
      </c>
      <c r="H1093" s="3">
        <v>2</v>
      </c>
      <c r="I1093" s="20">
        <v>5000000</v>
      </c>
      <c r="J1093" s="20">
        <v>5000000</v>
      </c>
      <c r="K1093" s="3">
        <v>0</v>
      </c>
      <c r="L1093" s="6">
        <v>6.3572790845518119E-4</v>
      </c>
      <c r="M1093">
        <v>3.935537649217416E-2</v>
      </c>
      <c r="N1093">
        <v>3.5714285714285712E-2</v>
      </c>
      <c r="O1093">
        <v>0.14285714285714285</v>
      </c>
      <c r="P1093">
        <v>0</v>
      </c>
      <c r="Q1093">
        <v>2.9430011930408246E-2</v>
      </c>
      <c r="R1093" s="7">
        <v>4948</v>
      </c>
      <c r="S1093" s="7"/>
      <c r="T1093" s="3">
        <v>2181</v>
      </c>
      <c r="U1093" s="3">
        <v>38.020000000000003</v>
      </c>
      <c r="V1093" s="3">
        <v>21.05</v>
      </c>
      <c r="W1093" s="3">
        <v>0.04</v>
      </c>
      <c r="X1093" s="3">
        <v>2.4300000000000002</v>
      </c>
      <c r="Y1093" s="3">
        <v>1.69</v>
      </c>
      <c r="Z1093" s="3">
        <v>0.12</v>
      </c>
      <c r="AA1093" s="3">
        <v>0</v>
      </c>
      <c r="AB1093" s="3">
        <v>0.33</v>
      </c>
      <c r="AC1093" s="3">
        <v>1.73</v>
      </c>
      <c r="AD1093" s="3">
        <v>42.86</v>
      </c>
      <c r="AE1093" s="3">
        <v>0.17</v>
      </c>
      <c r="AF1093" s="3">
        <v>0.87</v>
      </c>
      <c r="AG1093" s="3">
        <v>4.99</v>
      </c>
      <c r="AH1093" s="3">
        <v>71.489999999999995</v>
      </c>
      <c r="AI1093" s="3">
        <v>75.25</v>
      </c>
      <c r="AJ1093" s="3">
        <v>52.94</v>
      </c>
      <c r="AK1093" s="3">
        <v>0.41</v>
      </c>
      <c r="AL1093" s="3">
        <v>1.69</v>
      </c>
      <c r="AM1093" s="3">
        <v>1.4</v>
      </c>
      <c r="AN1093" s="3">
        <v>0.57999999999999996</v>
      </c>
      <c r="AO1093" s="3">
        <v>1.9</v>
      </c>
      <c r="AP1093" s="3">
        <v>0</v>
      </c>
      <c r="AQ1093" s="3">
        <v>0</v>
      </c>
    </row>
    <row r="1094" spans="1:43" ht="15.5">
      <c r="A1094" s="2" t="s">
        <v>1479</v>
      </c>
      <c r="B1094" s="3" t="s">
        <v>104</v>
      </c>
      <c r="C1094" s="2">
        <v>2</v>
      </c>
      <c r="D1094" s="3" t="s">
        <v>13</v>
      </c>
      <c r="E1094" s="3">
        <v>0</v>
      </c>
      <c r="F1094" s="3">
        <v>180</v>
      </c>
      <c r="G1094" s="3">
        <v>30</v>
      </c>
      <c r="H1094" s="3">
        <v>1</v>
      </c>
      <c r="I1094" s="18">
        <v>2500000</v>
      </c>
      <c r="J1094" s="18">
        <v>2500000</v>
      </c>
      <c r="K1094" s="3">
        <v>0</v>
      </c>
      <c r="L1094" s="5">
        <v>7.1428571428571425E-2</v>
      </c>
      <c r="M1094">
        <v>1.7021452765497147E-3</v>
      </c>
      <c r="N1094">
        <v>3.2136524822695033E-4</v>
      </c>
      <c r="O1094">
        <v>2.5510204081632654E-2</v>
      </c>
      <c r="P1094">
        <v>0</v>
      </c>
      <c r="Q1094">
        <v>4.277240809141488E-3</v>
      </c>
      <c r="R1094" s="7">
        <v>7235</v>
      </c>
      <c r="S1094" s="7">
        <v>19911</v>
      </c>
      <c r="T1094" s="3">
        <v>1537</v>
      </c>
      <c r="U1094" s="3">
        <v>48.28</v>
      </c>
      <c r="V1094" s="3">
        <v>24.44</v>
      </c>
      <c r="W1094" s="3">
        <v>0.18</v>
      </c>
      <c r="X1094" s="3">
        <v>7.55</v>
      </c>
      <c r="Y1094" s="3">
        <v>1.7</v>
      </c>
      <c r="Z1094" s="3">
        <v>0.28999999999999998</v>
      </c>
      <c r="AA1094" s="3">
        <v>0</v>
      </c>
      <c r="AB1094" s="3">
        <v>0.06</v>
      </c>
      <c r="AC1094" s="3">
        <v>0.7</v>
      </c>
      <c r="AD1094" s="3">
        <v>33.33</v>
      </c>
      <c r="AE1094" s="3">
        <v>0.06</v>
      </c>
      <c r="AF1094" s="3">
        <v>0.35</v>
      </c>
      <c r="AG1094" s="3">
        <v>1.05</v>
      </c>
      <c r="AH1094" s="3">
        <v>87.8</v>
      </c>
      <c r="AI1094" s="3">
        <v>91.54</v>
      </c>
      <c r="AJ1094" s="3">
        <v>45.68</v>
      </c>
      <c r="AK1094" s="3">
        <v>0.06</v>
      </c>
      <c r="AL1094" s="3">
        <v>10.66</v>
      </c>
      <c r="AM1094" s="3">
        <v>1.46</v>
      </c>
      <c r="AN1094" s="3">
        <v>1.35</v>
      </c>
      <c r="AO1094" s="3">
        <v>9.43</v>
      </c>
      <c r="AP1094" s="3">
        <v>1.17</v>
      </c>
      <c r="AQ1094" s="3">
        <v>1</v>
      </c>
    </row>
    <row r="1095" spans="1:43" ht="15.5">
      <c r="A1095" s="2" t="s">
        <v>1499</v>
      </c>
      <c r="B1095" s="3" t="s">
        <v>136</v>
      </c>
      <c r="C1095" s="2">
        <v>2</v>
      </c>
      <c r="D1095" s="3" t="s">
        <v>74</v>
      </c>
      <c r="E1095" s="3">
        <v>1</v>
      </c>
      <c r="F1095" s="3">
        <v>190</v>
      </c>
      <c r="G1095" s="3">
        <v>25</v>
      </c>
      <c r="H1095" s="3">
        <v>4</v>
      </c>
      <c r="I1095" s="20">
        <v>12000000</v>
      </c>
      <c r="J1095" s="20">
        <v>12000000</v>
      </c>
      <c r="K1095" s="3">
        <v>0</v>
      </c>
      <c r="L1095" s="5">
        <v>2.3809523809523808E-2</v>
      </c>
      <c r="M1095">
        <v>0.14155866558346333</v>
      </c>
      <c r="N1095">
        <v>9.8611111111111122E-2</v>
      </c>
      <c r="O1095">
        <v>0.66666666666666674</v>
      </c>
      <c r="P1095">
        <v>4.7368421052631574E-3</v>
      </c>
      <c r="Q1095">
        <v>0.13524938101341938</v>
      </c>
      <c r="R1095" s="7">
        <v>1335659</v>
      </c>
      <c r="S1095" s="8"/>
      <c r="T1095" s="3">
        <v>2335</v>
      </c>
      <c r="U1095" s="3">
        <v>54.84</v>
      </c>
      <c r="V1095" s="3">
        <v>28.57</v>
      </c>
      <c r="W1095" s="3">
        <v>0.28000000000000003</v>
      </c>
      <c r="X1095" s="3">
        <v>5.78</v>
      </c>
      <c r="Y1095" s="3">
        <v>1.57</v>
      </c>
      <c r="Z1095" s="3">
        <v>0.39</v>
      </c>
      <c r="AA1095" s="3">
        <v>0</v>
      </c>
      <c r="AB1095" s="3">
        <v>0.08</v>
      </c>
      <c r="AC1095" s="3">
        <v>0.56000000000000005</v>
      </c>
      <c r="AD1095" s="3">
        <v>35.71</v>
      </c>
      <c r="AE1095" s="3">
        <v>0</v>
      </c>
      <c r="AF1095" s="3">
        <v>0.12</v>
      </c>
      <c r="AG1095" s="3">
        <v>2.37</v>
      </c>
      <c r="AH1095" s="3">
        <v>89.26</v>
      </c>
      <c r="AI1095" s="3">
        <v>91.07</v>
      </c>
      <c r="AJ1095" s="3">
        <v>64.47</v>
      </c>
      <c r="AK1095" s="3">
        <v>0.12</v>
      </c>
      <c r="AL1095" s="3">
        <v>7.43</v>
      </c>
      <c r="AM1095" s="3">
        <v>0.64</v>
      </c>
      <c r="AN1095" s="3">
        <v>0.36</v>
      </c>
      <c r="AO1095" s="3">
        <v>7.79</v>
      </c>
      <c r="AP1095" s="3">
        <v>0</v>
      </c>
      <c r="AQ1095" s="3">
        <v>0</v>
      </c>
    </row>
    <row r="1096" spans="1:43">
      <c r="A1096" s="2" t="s">
        <v>1500</v>
      </c>
      <c r="B1096" s="3" t="s">
        <v>20</v>
      </c>
      <c r="C1096" s="2">
        <v>3</v>
      </c>
      <c r="D1096" s="3" t="s">
        <v>55</v>
      </c>
      <c r="E1096" s="3">
        <v>0</v>
      </c>
      <c r="F1096" s="3">
        <v>175</v>
      </c>
      <c r="G1096" s="3">
        <v>22</v>
      </c>
      <c r="H1096" s="3">
        <v>5</v>
      </c>
      <c r="I1096" s="20">
        <v>20000000</v>
      </c>
      <c r="J1096" s="20">
        <v>20000000</v>
      </c>
      <c r="K1096" s="3">
        <v>0</v>
      </c>
      <c r="L1096" s="3">
        <v>7.6923076923076927E-2</v>
      </c>
      <c r="M1096">
        <v>1.1729003816186192E-2</v>
      </c>
      <c r="N1096">
        <v>6.5779532967032966E-3</v>
      </c>
      <c r="O1096">
        <v>9.6938775510204092E-2</v>
      </c>
      <c r="P1096">
        <v>0</v>
      </c>
      <c r="Q1096">
        <v>1.8011088187587156E-2</v>
      </c>
      <c r="R1096" s="7">
        <v>46956</v>
      </c>
      <c r="S1096" s="7"/>
      <c r="T1096" s="3">
        <v>1221</v>
      </c>
      <c r="U1096" s="3">
        <v>46.15</v>
      </c>
      <c r="V1096" s="3">
        <v>25</v>
      </c>
      <c r="W1096" s="3">
        <v>0.22</v>
      </c>
      <c r="X1096" s="3">
        <v>3.69</v>
      </c>
      <c r="Y1096" s="3">
        <v>1.03</v>
      </c>
      <c r="Z1096" s="3">
        <v>7.0000000000000007E-2</v>
      </c>
      <c r="AA1096" s="3">
        <v>0</v>
      </c>
      <c r="AB1096" s="3">
        <v>0</v>
      </c>
      <c r="AC1096" s="3">
        <v>0.52</v>
      </c>
      <c r="AD1096" s="3">
        <v>14.29</v>
      </c>
      <c r="AE1096" s="3">
        <v>0.15</v>
      </c>
      <c r="AF1096" s="3">
        <v>3.17</v>
      </c>
      <c r="AG1096" s="3">
        <v>1.1100000000000001</v>
      </c>
      <c r="AH1096" s="3">
        <v>90.23</v>
      </c>
      <c r="AI1096" s="3">
        <v>93.62</v>
      </c>
      <c r="AJ1096" s="3">
        <v>67.349999999999994</v>
      </c>
      <c r="AK1096" s="3">
        <v>0.59</v>
      </c>
      <c r="AL1096" s="3">
        <v>13.27</v>
      </c>
      <c r="AM1096" s="3">
        <v>4.6399999999999997</v>
      </c>
      <c r="AN1096" s="3">
        <v>1.33</v>
      </c>
      <c r="AO1096" s="3">
        <v>13.49</v>
      </c>
      <c r="AP1096" s="3">
        <v>0</v>
      </c>
      <c r="AQ1096" s="3">
        <v>0</v>
      </c>
    </row>
    <row r="1097" spans="1:43" ht="15.5">
      <c r="A1097" s="2" t="s">
        <v>1495</v>
      </c>
      <c r="B1097" s="3" t="s">
        <v>167</v>
      </c>
      <c r="C1097" s="2">
        <v>2</v>
      </c>
      <c r="D1097" s="3" t="s">
        <v>13</v>
      </c>
      <c r="E1097" s="3">
        <v>1</v>
      </c>
      <c r="F1097" s="3">
        <v>187</v>
      </c>
      <c r="G1097" s="3">
        <v>36</v>
      </c>
      <c r="H1097" s="3">
        <v>1</v>
      </c>
      <c r="I1097" s="19">
        <v>250000</v>
      </c>
      <c r="J1097" s="19">
        <v>250000</v>
      </c>
      <c r="K1097" s="3">
        <v>0</v>
      </c>
      <c r="L1097" s="5">
        <v>3.0864197530864196E-3</v>
      </c>
      <c r="M1097">
        <v>9.5207590678606235E-2</v>
      </c>
      <c r="N1097">
        <v>8.7121212121212127E-2</v>
      </c>
      <c r="O1097">
        <v>0.33333333333333331</v>
      </c>
      <c r="P1097">
        <v>5.0000000000000001E-3</v>
      </c>
      <c r="Q1097">
        <v>6.8044350396234896E-2</v>
      </c>
      <c r="R1097" s="7">
        <v>0</v>
      </c>
      <c r="S1097" s="7">
        <v>837203</v>
      </c>
      <c r="T1097" s="3">
        <v>1108</v>
      </c>
      <c r="U1097" s="3">
        <v>41.51</v>
      </c>
      <c r="V1097" s="3">
        <v>29.63</v>
      </c>
      <c r="W1097" s="3">
        <v>0.24</v>
      </c>
      <c r="X1097" s="3">
        <v>3.74</v>
      </c>
      <c r="Y1097" s="3">
        <v>2.11</v>
      </c>
      <c r="Z1097" s="3">
        <v>0.32</v>
      </c>
      <c r="AA1097" s="3">
        <v>0</v>
      </c>
      <c r="AB1097" s="3">
        <v>0.24</v>
      </c>
      <c r="AC1097" s="3">
        <v>0.81</v>
      </c>
      <c r="AD1097" s="3">
        <v>30</v>
      </c>
      <c r="AE1097" s="3">
        <v>0</v>
      </c>
      <c r="AF1097" s="3">
        <v>0.97</v>
      </c>
      <c r="AG1097" s="3">
        <v>2.36</v>
      </c>
      <c r="AH1097" s="3">
        <v>65.95</v>
      </c>
      <c r="AI1097" s="3">
        <v>68.86</v>
      </c>
      <c r="AJ1097" s="3">
        <v>51.85</v>
      </c>
      <c r="AK1097" s="3">
        <v>0.16</v>
      </c>
      <c r="AL1097" s="3">
        <v>4.3099999999999996</v>
      </c>
      <c r="AM1097" s="3">
        <v>1.54</v>
      </c>
      <c r="AN1097" s="3">
        <v>0.97</v>
      </c>
      <c r="AO1097" s="3">
        <v>5.93</v>
      </c>
      <c r="AP1097" s="3">
        <v>0</v>
      </c>
      <c r="AQ1097" s="3">
        <v>0</v>
      </c>
    </row>
    <row r="1098" spans="1:43">
      <c r="A1098" s="2" t="s">
        <v>1498</v>
      </c>
      <c r="B1098" s="3" t="s">
        <v>196</v>
      </c>
      <c r="C1098" s="2">
        <v>3</v>
      </c>
      <c r="D1098" s="3" t="s">
        <v>13</v>
      </c>
      <c r="E1098" s="3">
        <v>1</v>
      </c>
      <c r="F1098" s="3">
        <v>175</v>
      </c>
      <c r="G1098" s="3">
        <v>29</v>
      </c>
      <c r="H1098" s="3">
        <v>3</v>
      </c>
      <c r="I1098" s="18">
        <v>1500000</v>
      </c>
      <c r="J1098" s="18">
        <v>1500000</v>
      </c>
      <c r="K1098" s="3">
        <v>0</v>
      </c>
      <c r="L1098" s="3">
        <v>2.747252747252747E-3</v>
      </c>
      <c r="M1098">
        <v>3.1365249900446701E-2</v>
      </c>
      <c r="N1098">
        <v>2.0818744164332399E-3</v>
      </c>
      <c r="O1098">
        <v>0.69930069930069938</v>
      </c>
      <c r="P1098">
        <v>0</v>
      </c>
      <c r="Q1098">
        <v>0.10177068967755371</v>
      </c>
      <c r="R1098" s="7">
        <v>0</v>
      </c>
      <c r="S1098" s="7">
        <v>0</v>
      </c>
      <c r="T1098" s="3">
        <v>1667</v>
      </c>
      <c r="U1098" s="3">
        <v>25.58</v>
      </c>
      <c r="V1098" s="3">
        <v>23.08</v>
      </c>
      <c r="W1098" s="3">
        <v>0.38</v>
      </c>
      <c r="X1098" s="3">
        <v>4.75</v>
      </c>
      <c r="Y1098" s="3">
        <v>0.65</v>
      </c>
      <c r="Z1098" s="3">
        <v>0.32</v>
      </c>
      <c r="AA1098" s="3">
        <v>0.05</v>
      </c>
      <c r="AB1098" s="3">
        <v>0</v>
      </c>
      <c r="AC1098" s="3">
        <v>0.22</v>
      </c>
      <c r="AD1098" s="3">
        <v>50</v>
      </c>
      <c r="AE1098" s="3">
        <v>0</v>
      </c>
      <c r="AF1098" s="3">
        <v>1.08</v>
      </c>
      <c r="AG1098" s="3">
        <v>1.67</v>
      </c>
      <c r="AH1098" s="3">
        <v>78.14</v>
      </c>
      <c r="AI1098" s="3">
        <v>85.42</v>
      </c>
      <c r="AJ1098" s="3">
        <v>55.33</v>
      </c>
      <c r="AK1098" s="3">
        <v>0.11</v>
      </c>
      <c r="AL1098" s="3">
        <v>7.72</v>
      </c>
      <c r="AM1098" s="3">
        <v>1.84</v>
      </c>
      <c r="AN1098" s="3">
        <v>1.19</v>
      </c>
      <c r="AO1098" s="3">
        <v>10.1</v>
      </c>
      <c r="AP1098" s="3">
        <v>0</v>
      </c>
      <c r="AQ1098" s="3">
        <v>0</v>
      </c>
    </row>
    <row r="1099" spans="1:43">
      <c r="A1099" s="2" t="s">
        <v>1496</v>
      </c>
      <c r="B1099" s="3" t="s">
        <v>23</v>
      </c>
      <c r="C1099" s="2">
        <v>1</v>
      </c>
      <c r="D1099" s="3" t="s">
        <v>45</v>
      </c>
      <c r="E1099" s="3">
        <v>0</v>
      </c>
      <c r="F1099" s="3">
        <v>193</v>
      </c>
      <c r="G1099" s="3">
        <v>32</v>
      </c>
      <c r="H1099" s="3">
        <v>1</v>
      </c>
      <c r="I1099" s="20">
        <v>15000000</v>
      </c>
      <c r="J1099" s="20">
        <v>15000000</v>
      </c>
      <c r="K1099" s="3">
        <v>0</v>
      </c>
      <c r="L1099" s="2">
        <v>4.5454545454545456E-2</v>
      </c>
      <c r="M1099">
        <v>3.9931948959087499E-2</v>
      </c>
      <c r="N1099">
        <v>2.1354166666666665E-3</v>
      </c>
      <c r="O1099">
        <v>0.41666666666666669</v>
      </c>
      <c r="P1099">
        <v>0</v>
      </c>
      <c r="Q1099">
        <v>8.1641683796951706E-2</v>
      </c>
      <c r="R1099" s="7">
        <v>0</v>
      </c>
      <c r="S1099" s="7"/>
      <c r="T1099" s="3">
        <v>953</v>
      </c>
      <c r="U1099" s="3">
        <v>53.03</v>
      </c>
      <c r="V1099" s="3">
        <v>100</v>
      </c>
      <c r="W1099" s="3">
        <v>0.09</v>
      </c>
      <c r="X1099" s="3">
        <v>1.89</v>
      </c>
      <c r="Y1099" s="3">
        <v>1.1299999999999999</v>
      </c>
      <c r="Z1099" s="3">
        <v>0.09</v>
      </c>
      <c r="AA1099" s="3">
        <v>0</v>
      </c>
      <c r="AB1099" s="3">
        <v>0.19</v>
      </c>
      <c r="AC1099" s="3">
        <v>2.5499999999999998</v>
      </c>
      <c r="AD1099" s="3">
        <v>40.74</v>
      </c>
      <c r="AE1099" s="3">
        <v>0.19</v>
      </c>
      <c r="AF1099" s="3">
        <v>0.09</v>
      </c>
      <c r="AG1099" s="3">
        <v>0.38</v>
      </c>
      <c r="AH1099" s="3">
        <v>74.349999999999994</v>
      </c>
      <c r="AI1099" s="3">
        <v>73.42</v>
      </c>
      <c r="AJ1099" s="3">
        <v>100</v>
      </c>
      <c r="AK1099" s="3">
        <v>0.28000000000000003</v>
      </c>
      <c r="AL1099" s="3">
        <v>0.66</v>
      </c>
      <c r="AM1099" s="3">
        <v>0.85</v>
      </c>
      <c r="AN1099" s="3">
        <v>0.76</v>
      </c>
      <c r="AO1099" s="3">
        <v>1.04</v>
      </c>
      <c r="AP1099" s="3">
        <v>0</v>
      </c>
      <c r="AQ1099" s="3">
        <v>0</v>
      </c>
    </row>
    <row r="1100" spans="1:43">
      <c r="A1100" s="2" t="s">
        <v>1485</v>
      </c>
      <c r="B1100" s="3" t="s">
        <v>95</v>
      </c>
      <c r="C1100" s="2">
        <v>3</v>
      </c>
      <c r="D1100" s="3" t="s">
        <v>233</v>
      </c>
      <c r="E1100" s="3">
        <v>0</v>
      </c>
      <c r="F1100" s="3">
        <v>191</v>
      </c>
      <c r="G1100" s="3">
        <v>26</v>
      </c>
      <c r="H1100" s="3">
        <v>3</v>
      </c>
      <c r="I1100" s="18">
        <v>8000000</v>
      </c>
      <c r="J1100" s="18">
        <v>8000000</v>
      </c>
      <c r="K1100" s="3">
        <v>0</v>
      </c>
      <c r="L1100" s="3">
        <v>1.0989010989010988E-2</v>
      </c>
      <c r="M1100">
        <v>3.9461766291908791E-2</v>
      </c>
      <c r="N1100">
        <v>3.5714285714285712E-2</v>
      </c>
      <c r="O1100">
        <v>0.16279069767441862</v>
      </c>
      <c r="P1100">
        <v>1.5625E-2</v>
      </c>
      <c r="Q1100">
        <v>2.2654804722838862E-2</v>
      </c>
      <c r="R1100" s="7">
        <v>2573060</v>
      </c>
      <c r="S1100" s="7">
        <v>0</v>
      </c>
      <c r="T1100" s="3">
        <v>1882</v>
      </c>
      <c r="U1100" s="3">
        <v>41.76</v>
      </c>
      <c r="V1100" s="3">
        <v>38.46</v>
      </c>
      <c r="W1100" s="3">
        <v>0.28999999999999998</v>
      </c>
      <c r="X1100" s="3">
        <v>6.17</v>
      </c>
      <c r="Y1100" s="3">
        <v>0.81</v>
      </c>
      <c r="Z1100" s="3">
        <v>0.05</v>
      </c>
      <c r="AA1100" s="3">
        <v>0.05</v>
      </c>
      <c r="AB1100" s="3">
        <v>0</v>
      </c>
      <c r="AC1100" s="3">
        <v>0.28999999999999998</v>
      </c>
      <c r="AD1100" s="3">
        <v>16.670000000000002</v>
      </c>
      <c r="AE1100" s="3">
        <v>0</v>
      </c>
      <c r="AF1100" s="3">
        <v>0.14000000000000001</v>
      </c>
      <c r="AG1100" s="3">
        <v>0.28999999999999998</v>
      </c>
      <c r="AH1100" s="3">
        <v>91.17</v>
      </c>
      <c r="AI1100" s="3">
        <v>95.09</v>
      </c>
      <c r="AJ1100" s="3">
        <v>54</v>
      </c>
      <c r="AK1100" s="3">
        <v>0.05</v>
      </c>
      <c r="AL1100" s="3">
        <v>4.83</v>
      </c>
      <c r="AM1100" s="3">
        <v>0.1</v>
      </c>
      <c r="AN1100" s="3">
        <v>0.05</v>
      </c>
      <c r="AO1100" s="3">
        <v>8.18</v>
      </c>
      <c r="AP1100" s="3">
        <v>0</v>
      </c>
      <c r="AQ1100" s="3">
        <v>0</v>
      </c>
    </row>
    <row r="1101" spans="1:43" ht="15.5">
      <c r="A1101" s="3" t="s">
        <v>315</v>
      </c>
      <c r="B1101" s="3" t="s">
        <v>90</v>
      </c>
      <c r="C1101" s="2">
        <v>2</v>
      </c>
      <c r="D1101" s="3" t="s">
        <v>24</v>
      </c>
      <c r="E1101" s="3">
        <v>1</v>
      </c>
      <c r="F1101" s="3">
        <v>181</v>
      </c>
      <c r="G1101" s="3">
        <v>26</v>
      </c>
      <c r="H1101" s="3">
        <v>3</v>
      </c>
      <c r="I1101" s="20">
        <v>8000000</v>
      </c>
      <c r="J1101" s="20">
        <v>8000000</v>
      </c>
      <c r="K1101" s="3">
        <v>0</v>
      </c>
      <c r="L1101" s="5">
        <v>1.1904761904761904E-2</v>
      </c>
      <c r="M1101">
        <v>5.6782550934481264E-2</v>
      </c>
      <c r="N1101">
        <v>4.7619047619047616E-2</v>
      </c>
      <c r="O1101">
        <v>0.2857142857142857</v>
      </c>
      <c r="P1101">
        <v>0</v>
      </c>
      <c r="Q1101">
        <v>5.5395756811469604E-2</v>
      </c>
      <c r="R1101" s="7">
        <v>3579</v>
      </c>
      <c r="S1101" s="7"/>
      <c r="T1101" s="3">
        <v>1053</v>
      </c>
      <c r="U1101" s="3">
        <v>40</v>
      </c>
      <c r="V1101" s="3">
        <v>22.22</v>
      </c>
      <c r="W1101" s="3">
        <v>0.34</v>
      </c>
      <c r="X1101" s="3">
        <v>5.81</v>
      </c>
      <c r="Y1101" s="3">
        <v>1.1100000000000001</v>
      </c>
      <c r="Z1101" s="3">
        <v>0.17</v>
      </c>
      <c r="AA1101" s="3">
        <v>0</v>
      </c>
      <c r="AB1101" s="3">
        <v>0</v>
      </c>
      <c r="AC1101" s="3">
        <v>0.51</v>
      </c>
      <c r="AD1101" s="3">
        <v>0</v>
      </c>
      <c r="AE1101" s="3">
        <v>0</v>
      </c>
      <c r="AF1101" s="3">
        <v>0.09</v>
      </c>
      <c r="AG1101" s="3">
        <v>0.6</v>
      </c>
      <c r="AH1101" s="3">
        <v>84.85</v>
      </c>
      <c r="AI1101" s="3">
        <v>90.71</v>
      </c>
      <c r="AJ1101" s="3">
        <v>44.64</v>
      </c>
      <c r="AK1101" s="3">
        <v>0</v>
      </c>
      <c r="AL1101" s="3">
        <v>6.5</v>
      </c>
      <c r="AM1101" s="3">
        <v>1.03</v>
      </c>
      <c r="AN1101" s="3">
        <v>1.1100000000000001</v>
      </c>
      <c r="AO1101" s="3">
        <v>4.62</v>
      </c>
      <c r="AP1101" s="3">
        <v>0</v>
      </c>
      <c r="AQ1101" s="3">
        <v>0</v>
      </c>
    </row>
    <row r="1102" spans="1:43" ht="15.5">
      <c r="A1102" s="2" t="s">
        <v>1486</v>
      </c>
      <c r="B1102" s="3" t="s">
        <v>99</v>
      </c>
      <c r="C1102" s="2">
        <v>2</v>
      </c>
      <c r="D1102" s="3" t="s">
        <v>100</v>
      </c>
      <c r="E1102" s="3">
        <v>1</v>
      </c>
      <c r="F1102" s="3">
        <v>181</v>
      </c>
      <c r="G1102" s="3">
        <v>24</v>
      </c>
      <c r="H1102" s="3">
        <v>2</v>
      </c>
      <c r="I1102" s="18">
        <v>17000000</v>
      </c>
      <c r="J1102" s="18">
        <v>17000000</v>
      </c>
      <c r="K1102" s="3">
        <v>0</v>
      </c>
      <c r="L1102" s="5">
        <v>1.1904761904761904E-2</v>
      </c>
      <c r="M1102">
        <v>1.847639265510875E-2</v>
      </c>
      <c r="N1102">
        <v>1.8303571428571426E-2</v>
      </c>
      <c r="O1102">
        <v>4.9999999999999996E-2</v>
      </c>
      <c r="P1102">
        <v>0</v>
      </c>
      <c r="Q1102">
        <v>1.2696238452064912E-2</v>
      </c>
      <c r="R1102" s="7">
        <v>68212</v>
      </c>
      <c r="S1102" s="7">
        <v>67392</v>
      </c>
      <c r="T1102" s="3">
        <v>2673</v>
      </c>
      <c r="U1102" s="3">
        <v>26.67</v>
      </c>
      <c r="V1102" s="3">
        <v>26.09</v>
      </c>
      <c r="W1102" s="3">
        <v>0.1</v>
      </c>
      <c r="X1102" s="3">
        <v>2.59</v>
      </c>
      <c r="Y1102" s="3">
        <v>2.59</v>
      </c>
      <c r="Z1102" s="3">
        <v>0.24</v>
      </c>
      <c r="AA1102" s="3">
        <v>0</v>
      </c>
      <c r="AB1102" s="3">
        <v>0.37</v>
      </c>
      <c r="AC1102" s="3">
        <v>1.92</v>
      </c>
      <c r="AD1102" s="3">
        <v>42.11</v>
      </c>
      <c r="AE1102" s="3">
        <v>0.13</v>
      </c>
      <c r="AF1102" s="3">
        <v>0.67</v>
      </c>
      <c r="AG1102" s="3">
        <v>2.42</v>
      </c>
      <c r="AH1102" s="3">
        <v>79.11</v>
      </c>
      <c r="AI1102" s="3">
        <v>81.900000000000006</v>
      </c>
      <c r="AJ1102" s="3">
        <v>55.56</v>
      </c>
      <c r="AK1102" s="3">
        <v>0.44</v>
      </c>
      <c r="AL1102" s="3">
        <v>5.05</v>
      </c>
      <c r="AM1102" s="3">
        <v>1.99</v>
      </c>
      <c r="AN1102" s="3">
        <v>1.35</v>
      </c>
      <c r="AO1102" s="3">
        <v>5.12</v>
      </c>
      <c r="AP1102" s="3">
        <v>0.54</v>
      </c>
      <c r="AQ1102" s="3">
        <v>1.25</v>
      </c>
    </row>
    <row r="1103" spans="1:43" ht="15.5">
      <c r="A1103" s="2" t="s">
        <v>1497</v>
      </c>
      <c r="B1103" s="3" t="s">
        <v>196</v>
      </c>
      <c r="C1103" s="2">
        <v>2</v>
      </c>
      <c r="D1103" s="3" t="s">
        <v>83</v>
      </c>
      <c r="E1103" s="3">
        <v>1</v>
      </c>
      <c r="F1103" s="3">
        <v>186</v>
      </c>
      <c r="G1103" s="3">
        <v>27</v>
      </c>
      <c r="H1103" s="3">
        <v>2</v>
      </c>
      <c r="I1103" s="18">
        <v>1500000</v>
      </c>
      <c r="J1103" s="18">
        <v>1500000</v>
      </c>
      <c r="K1103" s="3">
        <v>0</v>
      </c>
      <c r="L1103" s="5">
        <v>2.5793650793650797E-3</v>
      </c>
      <c r="M1103">
        <v>2.4473630812677352E-2</v>
      </c>
      <c r="N1103">
        <v>1.4550264550264551E-2</v>
      </c>
      <c r="O1103">
        <v>0.12142857142857141</v>
      </c>
      <c r="P1103">
        <v>0</v>
      </c>
      <c r="Q1103">
        <v>2.9072038358914448E-2</v>
      </c>
      <c r="R1103" s="7">
        <v>0</v>
      </c>
      <c r="S1103" s="7">
        <v>45978</v>
      </c>
      <c r="T1103" s="3">
        <v>1715</v>
      </c>
      <c r="U1103" s="3">
        <v>67.92</v>
      </c>
      <c r="V1103" s="3">
        <v>38.46</v>
      </c>
      <c r="W1103" s="3">
        <v>0.21</v>
      </c>
      <c r="X1103" s="3">
        <v>5.62</v>
      </c>
      <c r="Y1103" s="3">
        <v>1.47</v>
      </c>
      <c r="Z1103" s="3">
        <v>0.26</v>
      </c>
      <c r="AA1103" s="3">
        <v>0</v>
      </c>
      <c r="AB1103" s="3">
        <v>0</v>
      </c>
      <c r="AC1103" s="3">
        <v>0.63</v>
      </c>
      <c r="AD1103" s="3">
        <v>33.33</v>
      </c>
      <c r="AE1103" s="3">
        <v>0</v>
      </c>
      <c r="AF1103" s="3">
        <v>0.21</v>
      </c>
      <c r="AG1103" s="3">
        <v>0.68</v>
      </c>
      <c r="AH1103" s="3">
        <v>89.93</v>
      </c>
      <c r="AI1103" s="3">
        <v>92.34</v>
      </c>
      <c r="AJ1103" s="3">
        <v>61.54</v>
      </c>
      <c r="AK1103" s="3">
        <v>0.05</v>
      </c>
      <c r="AL1103" s="3">
        <v>5.2</v>
      </c>
      <c r="AM1103" s="3">
        <v>0.37</v>
      </c>
      <c r="AN1103" s="3">
        <v>0.16</v>
      </c>
      <c r="AO1103" s="3">
        <v>4.57</v>
      </c>
      <c r="AP1103" s="3">
        <v>0</v>
      </c>
      <c r="AQ1103" s="3">
        <v>0</v>
      </c>
    </row>
    <row r="1104" spans="1:43" ht="15.5">
      <c r="A1104" s="3" t="s">
        <v>323</v>
      </c>
      <c r="B1104" s="3" t="s">
        <v>101</v>
      </c>
      <c r="C1104" s="2">
        <v>2</v>
      </c>
      <c r="D1104" s="3" t="s">
        <v>24</v>
      </c>
      <c r="E1104" s="3">
        <v>1</v>
      </c>
      <c r="F1104" s="3">
        <v>183</v>
      </c>
      <c r="G1104" s="3">
        <v>27</v>
      </c>
      <c r="H1104" s="3">
        <v>2</v>
      </c>
      <c r="I1104" s="18">
        <v>10000000</v>
      </c>
      <c r="J1104" s="18">
        <v>10000000</v>
      </c>
      <c r="K1104" s="3">
        <v>0</v>
      </c>
      <c r="L1104" s="5">
        <v>1.1904761904761904E-2</v>
      </c>
      <c r="M1104">
        <v>2.8865956341415318E-2</v>
      </c>
      <c r="N1104">
        <v>0</v>
      </c>
      <c r="O1104">
        <v>0.8666666666666667</v>
      </c>
      <c r="P1104">
        <v>0</v>
      </c>
      <c r="Q1104">
        <v>0.12597329934573212</v>
      </c>
      <c r="R1104" s="7">
        <v>0</v>
      </c>
      <c r="S1104" s="7">
        <v>25645</v>
      </c>
      <c r="T1104" s="3">
        <v>2291</v>
      </c>
      <c r="U1104" s="3">
        <v>55.42</v>
      </c>
      <c r="V1104" s="3">
        <v>17.39</v>
      </c>
      <c r="W1104" s="3">
        <v>0.55000000000000004</v>
      </c>
      <c r="X1104" s="3">
        <v>6.44</v>
      </c>
      <c r="Y1104" s="3">
        <v>1.81</v>
      </c>
      <c r="Z1104" s="3">
        <v>0.43</v>
      </c>
      <c r="AA1104" s="3">
        <v>0</v>
      </c>
      <c r="AB1104" s="3">
        <v>0.04</v>
      </c>
      <c r="AC1104" s="3">
        <v>0.31</v>
      </c>
      <c r="AD1104" s="3">
        <v>50</v>
      </c>
      <c r="AE1104" s="3">
        <v>0</v>
      </c>
      <c r="AF1104" s="3">
        <v>0.24</v>
      </c>
      <c r="AG1104" s="3">
        <v>0.75</v>
      </c>
      <c r="AH1104" s="3">
        <v>83.85</v>
      </c>
      <c r="AI1104" s="3">
        <v>87.53</v>
      </c>
      <c r="AJ1104" s="3">
        <v>55.26</v>
      </c>
      <c r="AK1104" s="3">
        <v>0.04</v>
      </c>
      <c r="AL1104" s="3">
        <v>7.54</v>
      </c>
      <c r="AM1104" s="3">
        <v>1.18</v>
      </c>
      <c r="AN1104" s="3">
        <v>0.79</v>
      </c>
      <c r="AO1104" s="3">
        <v>8.2899999999999991</v>
      </c>
      <c r="AP1104" s="3">
        <v>0</v>
      </c>
      <c r="AQ1104" s="3">
        <v>0</v>
      </c>
    </row>
    <row r="1105" spans="1:43">
      <c r="A1105" s="3" t="s">
        <v>168</v>
      </c>
      <c r="B1105" s="3" t="s">
        <v>78</v>
      </c>
      <c r="C1105" s="2">
        <v>3</v>
      </c>
      <c r="D1105" s="3" t="s">
        <v>24</v>
      </c>
      <c r="E1105" s="3">
        <v>1</v>
      </c>
      <c r="F1105" s="3">
        <v>182</v>
      </c>
      <c r="G1105" s="3">
        <v>30</v>
      </c>
      <c r="H1105" s="3">
        <v>2</v>
      </c>
      <c r="I1105" s="18">
        <v>6000000</v>
      </c>
      <c r="J1105" s="18">
        <v>6000000</v>
      </c>
      <c r="K1105" s="3">
        <v>0</v>
      </c>
      <c r="L1105" s="3">
        <v>1.0989010989010988E-2</v>
      </c>
      <c r="M1105">
        <v>2.8142856975198596E-2</v>
      </c>
      <c r="N1105">
        <v>1.0702838827838828E-2</v>
      </c>
      <c r="O1105">
        <v>0.25714285714285717</v>
      </c>
      <c r="P1105">
        <v>0</v>
      </c>
      <c r="Q1105">
        <v>4.640229186013746E-2</v>
      </c>
      <c r="R1105" s="7">
        <v>33432</v>
      </c>
      <c r="S1105" s="7">
        <v>0</v>
      </c>
      <c r="T1105" s="3">
        <v>2567</v>
      </c>
      <c r="U1105" s="3">
        <v>48.15</v>
      </c>
      <c r="V1105" s="3">
        <v>40</v>
      </c>
      <c r="W1105" s="3">
        <v>7.0000000000000007E-2</v>
      </c>
      <c r="X1105" s="3">
        <v>4.1399999999999997</v>
      </c>
      <c r="Y1105" s="3">
        <v>1.37</v>
      </c>
      <c r="Z1105" s="3">
        <v>0.21</v>
      </c>
      <c r="AA1105" s="3">
        <v>7.0000000000000007E-2</v>
      </c>
      <c r="AB1105" s="3">
        <v>0.04</v>
      </c>
      <c r="AC1105" s="3">
        <v>0.28000000000000003</v>
      </c>
      <c r="AD1105" s="3">
        <v>25</v>
      </c>
      <c r="AE1105" s="3">
        <v>0.04</v>
      </c>
      <c r="AF1105" s="3">
        <v>3.3</v>
      </c>
      <c r="AG1105" s="3">
        <v>1.79</v>
      </c>
      <c r="AH1105" s="3">
        <v>78.040000000000006</v>
      </c>
      <c r="AI1105" s="3">
        <v>84.59</v>
      </c>
      <c r="AJ1105" s="3">
        <v>50.47</v>
      </c>
      <c r="AK1105" s="3">
        <v>0.42</v>
      </c>
      <c r="AL1105" s="3">
        <v>5.05</v>
      </c>
      <c r="AM1105" s="3">
        <v>3.02</v>
      </c>
      <c r="AN1105" s="3">
        <v>0.39</v>
      </c>
      <c r="AO1105" s="3">
        <v>8.3800000000000008</v>
      </c>
      <c r="AP1105" s="3">
        <v>0</v>
      </c>
      <c r="AQ1105" s="3">
        <v>0</v>
      </c>
    </row>
    <row r="1106" spans="1:43">
      <c r="A1106" s="2" t="s">
        <v>1487</v>
      </c>
      <c r="B1106" s="3" t="s">
        <v>151</v>
      </c>
      <c r="C1106" s="2">
        <v>3</v>
      </c>
      <c r="D1106" s="3" t="s">
        <v>271</v>
      </c>
      <c r="E1106" s="3">
        <v>1</v>
      </c>
      <c r="F1106" s="3">
        <v>186</v>
      </c>
      <c r="G1106" s="3">
        <v>30</v>
      </c>
      <c r="H1106" s="3">
        <v>2</v>
      </c>
      <c r="I1106" s="18">
        <v>1000000</v>
      </c>
      <c r="J1106" s="18">
        <v>1000000</v>
      </c>
      <c r="K1106" s="3">
        <v>0</v>
      </c>
      <c r="L1106" s="3">
        <v>9.9900099900099883E-3</v>
      </c>
      <c r="M1106">
        <v>3.6352820172290044E-2</v>
      </c>
      <c r="N1106">
        <v>2.9166666666666667E-2</v>
      </c>
      <c r="O1106">
        <v>0.14285714285714285</v>
      </c>
      <c r="P1106">
        <v>0</v>
      </c>
      <c r="Q1106">
        <v>3.1448725297807921E-2</v>
      </c>
      <c r="R1106" s="7">
        <v>0</v>
      </c>
      <c r="S1106" s="7">
        <v>0</v>
      </c>
      <c r="T1106" s="3">
        <v>709</v>
      </c>
      <c r="U1106" s="3">
        <v>61.9</v>
      </c>
      <c r="V1106" s="3">
        <v>0</v>
      </c>
      <c r="W1106" s="3">
        <v>0.51</v>
      </c>
      <c r="X1106" s="3">
        <v>4.4400000000000004</v>
      </c>
      <c r="Y1106" s="3">
        <v>1.02</v>
      </c>
      <c r="Z1106" s="3">
        <v>0</v>
      </c>
      <c r="AA1106" s="3">
        <v>0</v>
      </c>
      <c r="AB1106" s="3">
        <v>0</v>
      </c>
      <c r="AC1106" s="3">
        <v>0.25</v>
      </c>
      <c r="AD1106" s="3">
        <v>50</v>
      </c>
      <c r="AE1106" s="3">
        <v>0</v>
      </c>
      <c r="AF1106" s="3">
        <v>0.13</v>
      </c>
      <c r="AG1106" s="3">
        <v>0</v>
      </c>
      <c r="AH1106" s="3">
        <v>91.05</v>
      </c>
      <c r="AI1106" s="3">
        <v>94.55</v>
      </c>
      <c r="AJ1106" s="3">
        <v>68.42</v>
      </c>
      <c r="AK1106" s="3">
        <v>0</v>
      </c>
      <c r="AL1106" s="3">
        <v>3.17</v>
      </c>
      <c r="AM1106" s="3">
        <v>0.63</v>
      </c>
      <c r="AN1106" s="3">
        <v>0.38</v>
      </c>
      <c r="AO1106" s="3">
        <v>6.47</v>
      </c>
      <c r="AP1106" s="3">
        <v>0</v>
      </c>
      <c r="AQ1106" s="3">
        <v>0</v>
      </c>
    </row>
    <row r="1107" spans="1:43" ht="15.5">
      <c r="A1107" s="3" t="s">
        <v>391</v>
      </c>
      <c r="B1107" s="3" t="s">
        <v>130</v>
      </c>
      <c r="C1107" s="2">
        <v>2</v>
      </c>
      <c r="D1107" s="3" t="s">
        <v>24</v>
      </c>
      <c r="E1107" s="3">
        <v>0</v>
      </c>
      <c r="F1107" s="3">
        <v>167</v>
      </c>
      <c r="G1107" s="3">
        <v>21</v>
      </c>
      <c r="H1107" s="3">
        <v>3</v>
      </c>
      <c r="I1107" s="18">
        <v>10000000</v>
      </c>
      <c r="J1107" s="18">
        <v>10000000</v>
      </c>
      <c r="K1107" s="3">
        <v>0</v>
      </c>
      <c r="L1107" s="5">
        <v>3.968253968253968E-3</v>
      </c>
      <c r="M1107">
        <v>8.2271418005322228E-2</v>
      </c>
      <c r="N1107">
        <v>2.0833333333333336E-2</v>
      </c>
      <c r="O1107">
        <v>0.58333333333333337</v>
      </c>
      <c r="P1107">
        <v>0</v>
      </c>
      <c r="Q1107">
        <v>0.13317764351899888</v>
      </c>
      <c r="R1107" s="7">
        <v>109129</v>
      </c>
      <c r="S1107" s="7">
        <v>141924</v>
      </c>
      <c r="T1107" s="3">
        <v>2113</v>
      </c>
      <c r="U1107" s="3">
        <v>21.95</v>
      </c>
      <c r="V1107" s="3">
        <v>40</v>
      </c>
      <c r="W1107" s="3">
        <v>0.04</v>
      </c>
      <c r="X1107" s="3">
        <v>1.96</v>
      </c>
      <c r="Y1107" s="3">
        <v>0.51</v>
      </c>
      <c r="Z1107" s="3">
        <v>0.13</v>
      </c>
      <c r="AA1107" s="3">
        <v>0</v>
      </c>
      <c r="AB1107" s="3">
        <v>0</v>
      </c>
      <c r="AC1107" s="3">
        <v>0.34</v>
      </c>
      <c r="AD1107" s="3">
        <v>50</v>
      </c>
      <c r="AE1107" s="3">
        <v>0.17</v>
      </c>
      <c r="AF1107" s="3">
        <v>0.68</v>
      </c>
      <c r="AG1107" s="3">
        <v>2.39</v>
      </c>
      <c r="AH1107" s="3">
        <v>88.11</v>
      </c>
      <c r="AI1107" s="3">
        <v>89.63</v>
      </c>
      <c r="AJ1107" s="3">
        <v>68.180000000000007</v>
      </c>
      <c r="AK1107" s="3">
        <v>0.64</v>
      </c>
      <c r="AL1107" s="3">
        <v>4.05</v>
      </c>
      <c r="AM1107" s="3">
        <v>3.15</v>
      </c>
      <c r="AN1107" s="3">
        <v>1.92</v>
      </c>
      <c r="AO1107" s="3">
        <v>5.54</v>
      </c>
      <c r="AP1107" s="3">
        <v>0.09</v>
      </c>
      <c r="AQ1107" s="3">
        <v>0.43</v>
      </c>
    </row>
    <row r="1108" spans="1:43">
      <c r="A1108" s="3" t="s">
        <v>246</v>
      </c>
      <c r="B1108" s="3" t="s">
        <v>159</v>
      </c>
      <c r="C1108" s="2">
        <v>1</v>
      </c>
      <c r="D1108" s="3" t="s">
        <v>24</v>
      </c>
      <c r="E1108" s="3">
        <v>0</v>
      </c>
      <c r="F1108" s="3">
        <v>180</v>
      </c>
      <c r="G1108" s="3">
        <v>28</v>
      </c>
      <c r="H1108" s="3">
        <v>2</v>
      </c>
      <c r="I1108" s="18">
        <v>4000000</v>
      </c>
      <c r="J1108" s="18">
        <v>4000000</v>
      </c>
      <c r="K1108" s="3">
        <v>0</v>
      </c>
      <c r="L1108" s="6">
        <v>6.3572790845518119E-4</v>
      </c>
      <c r="M1108">
        <v>1.3136964011343091E-2</v>
      </c>
      <c r="N1108">
        <v>7.0436507936507929E-3</v>
      </c>
      <c r="O1108">
        <v>8.5714285714285715E-2</v>
      </c>
      <c r="P1108">
        <v>0</v>
      </c>
      <c r="Q1108">
        <v>1.8248274504250966E-2</v>
      </c>
      <c r="R1108" s="7">
        <v>3490</v>
      </c>
      <c r="S1108" s="7">
        <v>14106</v>
      </c>
      <c r="T1108" s="3">
        <v>2844</v>
      </c>
      <c r="U1108" s="3">
        <v>33.020000000000003</v>
      </c>
      <c r="V1108" s="3">
        <v>23.81</v>
      </c>
      <c r="W1108" s="3">
        <v>0.06</v>
      </c>
      <c r="X1108" s="3">
        <v>3.2</v>
      </c>
      <c r="Y1108" s="3">
        <v>2.09</v>
      </c>
      <c r="Z1108" s="3">
        <v>0.25</v>
      </c>
      <c r="AA1108" s="3">
        <v>0</v>
      </c>
      <c r="AB1108" s="3">
        <v>0.09</v>
      </c>
      <c r="AC1108" s="3">
        <v>1.36</v>
      </c>
      <c r="AD1108" s="3">
        <v>32.56</v>
      </c>
      <c r="AE1108" s="3">
        <v>0.13</v>
      </c>
      <c r="AF1108" s="3">
        <v>1.52</v>
      </c>
      <c r="AG1108" s="3">
        <v>2.88</v>
      </c>
      <c r="AH1108" s="3">
        <v>79.56</v>
      </c>
      <c r="AI1108" s="3">
        <v>84.4</v>
      </c>
      <c r="AJ1108" s="3">
        <v>48.89</v>
      </c>
      <c r="AK1108" s="3">
        <v>0.28000000000000003</v>
      </c>
      <c r="AL1108" s="3">
        <v>2.94</v>
      </c>
      <c r="AM1108" s="3">
        <v>1.93</v>
      </c>
      <c r="AN1108" s="3">
        <v>0.63</v>
      </c>
      <c r="AO1108" s="3">
        <v>4.2699999999999996</v>
      </c>
      <c r="AP1108" s="3">
        <v>0.13</v>
      </c>
      <c r="AQ1108" s="3">
        <v>0.92</v>
      </c>
    </row>
    <row r="1109" spans="1:43" ht="15.5">
      <c r="A1109" s="2" t="s">
        <v>1488</v>
      </c>
      <c r="B1109" s="3" t="s">
        <v>192</v>
      </c>
      <c r="C1109" s="2">
        <v>2</v>
      </c>
      <c r="D1109" s="3" t="s">
        <v>24</v>
      </c>
      <c r="E1109" s="3">
        <v>1</v>
      </c>
      <c r="F1109" s="3">
        <v>174</v>
      </c>
      <c r="G1109" s="3">
        <v>20</v>
      </c>
      <c r="H1109" s="3">
        <v>1</v>
      </c>
      <c r="I1109" s="18">
        <v>10000000</v>
      </c>
      <c r="J1109" s="18">
        <v>10000000</v>
      </c>
      <c r="K1109" s="3">
        <v>0</v>
      </c>
      <c r="L1109" s="5">
        <v>1.5873015873015872E-2</v>
      </c>
      <c r="M1109">
        <v>2.9355862472429514E-3</v>
      </c>
      <c r="N1109">
        <v>1.4019607843137253E-3</v>
      </c>
      <c r="O1109">
        <v>1.6666666666666666E-2</v>
      </c>
      <c r="P1109">
        <v>0</v>
      </c>
      <c r="Q1109">
        <v>4.1925324936562614E-3</v>
      </c>
      <c r="R1109" s="7">
        <v>44968</v>
      </c>
      <c r="S1109" s="7">
        <v>15096</v>
      </c>
      <c r="T1109" s="3">
        <v>2611</v>
      </c>
      <c r="U1109" s="3">
        <v>26.92</v>
      </c>
      <c r="V1109" s="3">
        <v>25</v>
      </c>
      <c r="W1109" s="3">
        <v>0.03</v>
      </c>
      <c r="X1109" s="3">
        <v>2.4500000000000002</v>
      </c>
      <c r="Y1109" s="3">
        <v>1</v>
      </c>
      <c r="Z1109" s="3">
        <v>0.17</v>
      </c>
      <c r="AA1109" s="3">
        <v>0</v>
      </c>
      <c r="AB1109" s="3">
        <v>0.14000000000000001</v>
      </c>
      <c r="AC1109" s="3">
        <v>2</v>
      </c>
      <c r="AD1109" s="3">
        <v>37.93</v>
      </c>
      <c r="AE1109" s="3">
        <v>0.1</v>
      </c>
      <c r="AF1109" s="3">
        <v>2.21</v>
      </c>
      <c r="AG1109" s="3">
        <v>3.9</v>
      </c>
      <c r="AH1109" s="3">
        <v>76.14</v>
      </c>
      <c r="AI1109" s="3">
        <v>82.6</v>
      </c>
      <c r="AJ1109" s="3">
        <v>49.43</v>
      </c>
      <c r="AK1109" s="3">
        <v>0.41</v>
      </c>
      <c r="AL1109" s="3">
        <v>5.07</v>
      </c>
      <c r="AM1109" s="3">
        <v>2.9</v>
      </c>
      <c r="AN1109" s="3">
        <v>1.24</v>
      </c>
      <c r="AO1109" s="3">
        <v>4.45</v>
      </c>
      <c r="AP1109" s="3">
        <v>1.31</v>
      </c>
      <c r="AQ1109" s="3">
        <v>2.48</v>
      </c>
    </row>
    <row r="1110" spans="1:43" ht="15.5">
      <c r="A1110" s="2" t="s">
        <v>1489</v>
      </c>
      <c r="B1110" s="3" t="s">
        <v>182</v>
      </c>
      <c r="C1110" s="2">
        <v>2</v>
      </c>
      <c r="D1110" s="3" t="s">
        <v>39</v>
      </c>
      <c r="E1110" s="3">
        <v>1</v>
      </c>
      <c r="F1110" s="3">
        <v>180</v>
      </c>
      <c r="G1110" s="3">
        <v>31</v>
      </c>
      <c r="H1110" s="3">
        <v>1</v>
      </c>
      <c r="I1110" s="20">
        <v>2000000</v>
      </c>
      <c r="J1110" s="20">
        <v>2000000</v>
      </c>
      <c r="K1110" s="3">
        <v>0</v>
      </c>
      <c r="L1110" s="5">
        <v>3.968253968253968E-3</v>
      </c>
      <c r="M1110">
        <v>3.1109204878495594E-2</v>
      </c>
      <c r="N1110">
        <v>2.3128342245989305E-2</v>
      </c>
      <c r="O1110">
        <v>0.12142857142857141</v>
      </c>
      <c r="P1110">
        <v>1.0526315789473684E-3</v>
      </c>
      <c r="Q1110">
        <v>2.813300103637905E-2</v>
      </c>
      <c r="R1110" s="7">
        <v>0</v>
      </c>
      <c r="S1110" s="7"/>
      <c r="T1110" s="3">
        <v>1847</v>
      </c>
      <c r="U1110" s="3">
        <v>43.06</v>
      </c>
      <c r="V1110" s="3">
        <v>14.29</v>
      </c>
      <c r="W1110" s="3">
        <v>0.1</v>
      </c>
      <c r="X1110" s="3">
        <v>3.26</v>
      </c>
      <c r="Y1110" s="3">
        <v>2.39</v>
      </c>
      <c r="Z1110" s="3">
        <v>0.28999999999999998</v>
      </c>
      <c r="AA1110" s="3">
        <v>0.05</v>
      </c>
      <c r="AB1110" s="3">
        <v>0.05</v>
      </c>
      <c r="AC1110" s="3">
        <v>0.97</v>
      </c>
      <c r="AD1110" s="3">
        <v>35</v>
      </c>
      <c r="AE1110" s="3">
        <v>0.1</v>
      </c>
      <c r="AF1110" s="3">
        <v>1.22</v>
      </c>
      <c r="AG1110" s="3">
        <v>4.58</v>
      </c>
      <c r="AH1110" s="3">
        <v>81.209999999999994</v>
      </c>
      <c r="AI1110" s="3">
        <v>84.74</v>
      </c>
      <c r="AJ1110" s="3">
        <v>53.49</v>
      </c>
      <c r="AK1110" s="3">
        <v>0.57999999999999996</v>
      </c>
      <c r="AL1110" s="3">
        <v>6.97</v>
      </c>
      <c r="AM1110" s="3">
        <v>2.63</v>
      </c>
      <c r="AN1110" s="3">
        <v>1.17</v>
      </c>
      <c r="AO1110" s="3">
        <v>6.29</v>
      </c>
      <c r="AP1110" s="3">
        <v>0.34</v>
      </c>
      <c r="AQ1110" s="3">
        <v>0.1</v>
      </c>
    </row>
    <row r="1111" spans="1:43" ht="15.5">
      <c r="A1111" s="2" t="s">
        <v>1490</v>
      </c>
      <c r="B1111" s="3" t="s">
        <v>102</v>
      </c>
      <c r="C1111" s="2">
        <v>3</v>
      </c>
      <c r="D1111" s="3" t="s">
        <v>58</v>
      </c>
      <c r="E1111" s="3">
        <v>0</v>
      </c>
      <c r="F1111" s="3">
        <v>181</v>
      </c>
      <c r="G1111" s="3">
        <v>33</v>
      </c>
      <c r="H1111" s="3">
        <v>1</v>
      </c>
      <c r="I1111" s="18">
        <v>2000000</v>
      </c>
      <c r="J1111" s="18">
        <v>2000000</v>
      </c>
      <c r="K1111" s="3">
        <v>0</v>
      </c>
      <c r="L1111" s="5">
        <v>8.241758241758242E-3</v>
      </c>
      <c r="M1111">
        <v>6.7575161861144588E-3</v>
      </c>
      <c r="N1111">
        <v>3.5973084886128364E-3</v>
      </c>
      <c r="O1111">
        <v>0.1111111111111111</v>
      </c>
      <c r="P1111">
        <v>0</v>
      </c>
      <c r="Q1111">
        <v>1.5486241070863299E-2</v>
      </c>
      <c r="R1111" s="7">
        <v>1683</v>
      </c>
      <c r="S1111" s="7">
        <v>3779.3846153846152</v>
      </c>
      <c r="T1111" s="3">
        <v>2869</v>
      </c>
      <c r="U1111" s="3">
        <v>41.27</v>
      </c>
      <c r="V1111" s="3">
        <v>25</v>
      </c>
      <c r="W1111" s="3">
        <v>0.19</v>
      </c>
      <c r="X1111" s="3">
        <v>4.6399999999999997</v>
      </c>
      <c r="Y1111" s="3">
        <v>0.75</v>
      </c>
      <c r="Z1111" s="3">
        <v>0.06</v>
      </c>
      <c r="AA1111" s="3">
        <v>0</v>
      </c>
      <c r="AB1111" s="3">
        <v>0.03</v>
      </c>
      <c r="AC1111" s="3">
        <v>0.25</v>
      </c>
      <c r="AD1111" s="3">
        <v>62.5</v>
      </c>
      <c r="AE1111" s="3">
        <v>0.03</v>
      </c>
      <c r="AF1111" s="3">
        <v>2.7</v>
      </c>
      <c r="AG1111" s="3">
        <v>0.88</v>
      </c>
      <c r="AH1111" s="3">
        <v>83.79</v>
      </c>
      <c r="AI1111" s="3">
        <v>90.85</v>
      </c>
      <c r="AJ1111" s="3">
        <v>52.94</v>
      </c>
      <c r="AK1111" s="3">
        <v>0.35</v>
      </c>
      <c r="AL1111" s="3">
        <v>6.71</v>
      </c>
      <c r="AM1111" s="3">
        <v>2.3199999999999998</v>
      </c>
      <c r="AN1111" s="3">
        <v>0.16</v>
      </c>
      <c r="AO1111" s="3">
        <v>10.63</v>
      </c>
      <c r="AP1111" s="3">
        <v>0.19</v>
      </c>
      <c r="AQ1111" s="3">
        <v>0.19</v>
      </c>
    </row>
    <row r="1112" spans="1:43" ht="15.5">
      <c r="A1112" s="2" t="s">
        <v>1491</v>
      </c>
      <c r="B1112" s="3" t="s">
        <v>132</v>
      </c>
      <c r="C1112" s="2">
        <v>2</v>
      </c>
      <c r="D1112" s="3" t="s">
        <v>6</v>
      </c>
      <c r="E1112" s="3">
        <v>1</v>
      </c>
      <c r="F1112" s="3">
        <v>173</v>
      </c>
      <c r="G1112" s="3">
        <v>25</v>
      </c>
      <c r="H1112" s="3">
        <v>3</v>
      </c>
      <c r="I1112" s="20">
        <v>7000000</v>
      </c>
      <c r="J1112" s="20">
        <v>7000000</v>
      </c>
      <c r="K1112" s="3">
        <v>0</v>
      </c>
      <c r="L1112" s="5">
        <v>2.5793650793650797E-3</v>
      </c>
      <c r="M1112">
        <v>7.3589991006649105E-2</v>
      </c>
      <c r="N1112">
        <v>1.8452380952380949E-2</v>
      </c>
      <c r="O1112">
        <v>0.33333333333333331</v>
      </c>
      <c r="P1112">
        <v>0</v>
      </c>
      <c r="Q1112">
        <v>0.10078189951364258</v>
      </c>
      <c r="R1112" s="7">
        <v>16384</v>
      </c>
      <c r="S1112" s="7"/>
      <c r="T1112" s="3">
        <v>3051</v>
      </c>
      <c r="U1112" s="3">
        <v>35.21</v>
      </c>
      <c r="V1112" s="3">
        <v>30.77</v>
      </c>
      <c r="W1112" s="3">
        <v>0.18</v>
      </c>
      <c r="X1112" s="3">
        <v>4.4000000000000004</v>
      </c>
      <c r="Y1112" s="3">
        <v>1.59</v>
      </c>
      <c r="Z1112" s="3">
        <v>0.12</v>
      </c>
      <c r="AA1112" s="3">
        <v>0</v>
      </c>
      <c r="AB1112" s="3">
        <v>0</v>
      </c>
      <c r="AC1112" s="3">
        <v>0.65</v>
      </c>
      <c r="AD1112" s="3">
        <v>22.73</v>
      </c>
      <c r="AE1112" s="3">
        <v>0.03</v>
      </c>
      <c r="AF1112" s="3">
        <v>0.21</v>
      </c>
      <c r="AG1112" s="3">
        <v>0.77</v>
      </c>
      <c r="AH1112" s="3">
        <v>91.76</v>
      </c>
      <c r="AI1112" s="3">
        <v>94.39</v>
      </c>
      <c r="AJ1112" s="3">
        <v>63.24</v>
      </c>
      <c r="AK1112" s="3">
        <v>0.12</v>
      </c>
      <c r="AL1112" s="3">
        <v>6.55</v>
      </c>
      <c r="AM1112" s="3">
        <v>0.56000000000000005</v>
      </c>
      <c r="AN1112" s="3">
        <v>0.27</v>
      </c>
      <c r="AO1112" s="3">
        <v>6.67</v>
      </c>
      <c r="AP1112" s="3">
        <v>0.03</v>
      </c>
      <c r="AQ1112" s="3">
        <v>0</v>
      </c>
    </row>
    <row r="1113" spans="1:43">
      <c r="A1113" s="2" t="s">
        <v>1492</v>
      </c>
      <c r="B1113" s="3" t="s">
        <v>51</v>
      </c>
      <c r="C1113" s="2">
        <v>1</v>
      </c>
      <c r="D1113" s="3" t="s">
        <v>180</v>
      </c>
      <c r="E1113" s="3">
        <v>1</v>
      </c>
      <c r="F1113" s="3">
        <v>182</v>
      </c>
      <c r="G1113" s="3">
        <v>29</v>
      </c>
      <c r="H1113" s="3">
        <v>1</v>
      </c>
      <c r="I1113" s="18">
        <v>6000000</v>
      </c>
      <c r="J1113" s="18">
        <v>6000000</v>
      </c>
      <c r="K1113" s="3">
        <v>0</v>
      </c>
      <c r="L1113" s="6">
        <v>2.5429116338207248E-3</v>
      </c>
      <c r="M1113">
        <v>3.8575325555093749E-2</v>
      </c>
      <c r="N1113">
        <v>1.6139657444005271E-3</v>
      </c>
      <c r="O1113">
        <v>0.84444444444444444</v>
      </c>
      <c r="P1113">
        <v>0</v>
      </c>
      <c r="Q1113">
        <v>0.13426637541764824</v>
      </c>
      <c r="R1113" s="7">
        <v>0</v>
      </c>
      <c r="S1113" s="7">
        <v>54865</v>
      </c>
      <c r="T1113" s="3">
        <v>1070</v>
      </c>
      <c r="U1113" s="3">
        <v>29.57</v>
      </c>
      <c r="V1113" s="3">
        <v>0</v>
      </c>
      <c r="W1113" s="3">
        <v>0</v>
      </c>
      <c r="X1113" s="3">
        <v>1.6</v>
      </c>
      <c r="Y1113" s="3">
        <v>0.93</v>
      </c>
      <c r="Z1113" s="3">
        <v>0</v>
      </c>
      <c r="AA1113" s="3">
        <v>0</v>
      </c>
      <c r="AB1113" s="3">
        <v>0</v>
      </c>
      <c r="AC1113" s="3">
        <v>1.6</v>
      </c>
      <c r="AD1113" s="3">
        <v>36.840000000000003</v>
      </c>
      <c r="AE1113" s="3">
        <v>0</v>
      </c>
      <c r="AF1113" s="3">
        <v>0.67</v>
      </c>
      <c r="AG1113" s="3">
        <v>5.13</v>
      </c>
      <c r="AH1113" s="3">
        <v>73.33</v>
      </c>
      <c r="AI1113" s="3">
        <v>75.48</v>
      </c>
      <c r="AJ1113" s="3">
        <v>50</v>
      </c>
      <c r="AK1113" s="3">
        <v>0.08</v>
      </c>
      <c r="AL1113" s="3">
        <v>1.18</v>
      </c>
      <c r="AM1113" s="3">
        <v>0.84</v>
      </c>
      <c r="AN1113" s="3">
        <v>0.17</v>
      </c>
      <c r="AO1113" s="3">
        <v>1.01</v>
      </c>
      <c r="AP1113" s="3">
        <v>0</v>
      </c>
      <c r="AQ1113" s="3">
        <v>0</v>
      </c>
    </row>
    <row r="1114" spans="1:43">
      <c r="A1114" s="2" t="s">
        <v>1493</v>
      </c>
      <c r="B1114" s="3" t="s">
        <v>12</v>
      </c>
      <c r="C1114" s="2">
        <v>1</v>
      </c>
      <c r="D1114" s="3" t="s">
        <v>45</v>
      </c>
      <c r="E1114" s="3">
        <v>0</v>
      </c>
      <c r="F1114" s="3">
        <v>178</v>
      </c>
      <c r="G1114" s="3">
        <v>22</v>
      </c>
      <c r="H1114" s="3">
        <v>3</v>
      </c>
      <c r="I1114" s="18">
        <v>100000000</v>
      </c>
      <c r="J1114" s="18">
        <v>100000000</v>
      </c>
      <c r="K1114" s="3">
        <v>0</v>
      </c>
      <c r="L1114" s="2">
        <v>4.5454545454545456E-2</v>
      </c>
      <c r="M1114">
        <v>1.5765723844126681E-2</v>
      </c>
      <c r="N1114">
        <v>4.85746137920051E-3</v>
      </c>
      <c r="O1114">
        <v>0.33333333333333331</v>
      </c>
      <c r="P1114">
        <v>1.9805902158843335E-4</v>
      </c>
      <c r="Q1114">
        <v>4.5690728443857159E-2</v>
      </c>
      <c r="R1114" s="7">
        <v>8386</v>
      </c>
      <c r="S1114" s="7">
        <v>38232</v>
      </c>
      <c r="T1114" s="3">
        <v>1716</v>
      </c>
      <c r="U1114" s="3">
        <v>22.22</v>
      </c>
      <c r="V1114" s="3">
        <v>0</v>
      </c>
      <c r="W1114" s="3">
        <v>0</v>
      </c>
      <c r="X1114" s="3">
        <v>1.63</v>
      </c>
      <c r="Y1114" s="3">
        <v>1.1000000000000001</v>
      </c>
      <c r="Z1114" s="3">
        <v>0.05</v>
      </c>
      <c r="AA1114" s="3">
        <v>0</v>
      </c>
      <c r="AB1114" s="3">
        <v>0.42</v>
      </c>
      <c r="AC1114" s="3">
        <v>2.0499999999999998</v>
      </c>
      <c r="AD1114" s="3">
        <v>46.15</v>
      </c>
      <c r="AE1114" s="3">
        <v>0.21</v>
      </c>
      <c r="AF1114" s="3">
        <v>3.51</v>
      </c>
      <c r="AG1114" s="3">
        <v>9.02</v>
      </c>
      <c r="AH1114" s="3">
        <v>79.260000000000005</v>
      </c>
      <c r="AI1114" s="3">
        <v>83.56</v>
      </c>
      <c r="AJ1114" s="3">
        <v>51.72</v>
      </c>
      <c r="AK1114" s="3">
        <v>0.94</v>
      </c>
      <c r="AL1114" s="3">
        <v>4.67</v>
      </c>
      <c r="AM1114" s="3">
        <v>4.72</v>
      </c>
      <c r="AN1114" s="3">
        <v>1.94</v>
      </c>
      <c r="AO1114" s="3">
        <v>6.61</v>
      </c>
      <c r="AP1114" s="3">
        <v>0.31</v>
      </c>
      <c r="AQ1114" s="3">
        <v>2.78</v>
      </c>
    </row>
    <row r="1115" spans="1:43">
      <c r="A1115" s="2" t="s">
        <v>1501</v>
      </c>
      <c r="B1115" s="3" t="s">
        <v>183</v>
      </c>
      <c r="C1115" s="2">
        <v>1</v>
      </c>
      <c r="D1115" s="3" t="s">
        <v>39</v>
      </c>
      <c r="E1115" s="3">
        <v>1</v>
      </c>
      <c r="F1115" s="3">
        <v>185</v>
      </c>
      <c r="G1115" s="3">
        <v>31</v>
      </c>
      <c r="H1115" s="3">
        <v>2</v>
      </c>
      <c r="I1115" s="20">
        <v>2500000</v>
      </c>
      <c r="J1115" s="20">
        <v>2500000</v>
      </c>
      <c r="K1115" s="3">
        <v>0</v>
      </c>
      <c r="L1115" s="6">
        <v>6.3572790845518119E-4</v>
      </c>
      <c r="M1115">
        <v>9.6895691672262765E-2</v>
      </c>
      <c r="N1115">
        <v>6.25E-2</v>
      </c>
      <c r="O1115">
        <v>1.2</v>
      </c>
      <c r="P1115">
        <v>5.0000000000000001E-3</v>
      </c>
      <c r="Q1115">
        <v>0.16061375475074932</v>
      </c>
      <c r="R1115" s="7">
        <v>84338</v>
      </c>
      <c r="S1115" s="7"/>
      <c r="T1115" s="3">
        <v>2087</v>
      </c>
      <c r="U1115" s="3">
        <v>31.07</v>
      </c>
      <c r="V1115" s="3">
        <v>16.670000000000002</v>
      </c>
      <c r="W1115" s="3">
        <v>0</v>
      </c>
      <c r="X1115" s="3">
        <v>1.1599999999999999</v>
      </c>
      <c r="Y1115" s="3">
        <v>1.94</v>
      </c>
      <c r="Z1115" s="3">
        <v>0.13</v>
      </c>
      <c r="AA1115" s="3">
        <v>0</v>
      </c>
      <c r="AB1115" s="3">
        <v>0.22</v>
      </c>
      <c r="AC1115" s="3">
        <v>1.55</v>
      </c>
      <c r="AD1115" s="3">
        <v>47.22</v>
      </c>
      <c r="AE1115" s="3">
        <v>0.13</v>
      </c>
      <c r="AF1115" s="3">
        <v>1.68</v>
      </c>
      <c r="AG1115" s="3">
        <v>2.33</v>
      </c>
      <c r="AH1115" s="3">
        <v>68.27</v>
      </c>
      <c r="AI1115" s="3">
        <v>73.87</v>
      </c>
      <c r="AJ1115" s="3">
        <v>28.57</v>
      </c>
      <c r="AK1115" s="3">
        <v>0.47</v>
      </c>
      <c r="AL1115" s="3">
        <v>1.21</v>
      </c>
      <c r="AM1115" s="3">
        <v>1.29</v>
      </c>
      <c r="AN1115" s="3">
        <v>0.09</v>
      </c>
      <c r="AO1115" s="3">
        <v>1.72</v>
      </c>
      <c r="AP1115" s="3">
        <v>0</v>
      </c>
      <c r="AQ1115" s="3">
        <v>0</v>
      </c>
    </row>
    <row r="1116" spans="1:43">
      <c r="A1116" s="2" t="s">
        <v>1502</v>
      </c>
      <c r="B1116" s="3" t="s">
        <v>118</v>
      </c>
      <c r="C1116" s="2">
        <v>3</v>
      </c>
      <c r="D1116" s="3" t="s">
        <v>39</v>
      </c>
      <c r="E1116" s="3">
        <v>1</v>
      </c>
      <c r="F1116" s="3">
        <v>165</v>
      </c>
      <c r="G1116" s="3">
        <v>31</v>
      </c>
      <c r="H1116" s="3">
        <v>1</v>
      </c>
      <c r="I1116" s="20">
        <v>2000000</v>
      </c>
      <c r="J1116" s="20">
        <v>2000000</v>
      </c>
      <c r="K1116" s="3">
        <v>0</v>
      </c>
      <c r="L1116" s="3">
        <v>1.0989010989010988E-2</v>
      </c>
      <c r="M1116">
        <v>2.7221033927659435E-3</v>
      </c>
      <c r="N1116">
        <v>1.2397043456881186E-3</v>
      </c>
      <c r="O1116">
        <v>4.2735042735042736E-2</v>
      </c>
      <c r="P1116">
        <v>0</v>
      </c>
      <c r="Q1116">
        <v>5.9944312494042027E-3</v>
      </c>
      <c r="R1116" s="7">
        <v>18003</v>
      </c>
      <c r="S1116" s="7"/>
      <c r="T1116" s="3">
        <v>1715</v>
      </c>
      <c r="U1116" s="3">
        <v>37.659999999999997</v>
      </c>
      <c r="V1116" s="3">
        <v>33.33</v>
      </c>
      <c r="W1116" s="3">
        <v>0</v>
      </c>
      <c r="X1116" s="3">
        <v>3.78</v>
      </c>
      <c r="Y1116" s="3">
        <v>1.1499999999999999</v>
      </c>
      <c r="Z1116" s="3">
        <v>0.16</v>
      </c>
      <c r="AA1116" s="3">
        <v>0.05</v>
      </c>
      <c r="AB1116" s="3">
        <v>0.1</v>
      </c>
      <c r="AC1116" s="3">
        <v>0.68</v>
      </c>
      <c r="AD1116" s="3">
        <v>61.54</v>
      </c>
      <c r="AE1116" s="3">
        <v>0</v>
      </c>
      <c r="AF1116" s="3">
        <v>3.99</v>
      </c>
      <c r="AG1116" s="3">
        <v>2.68</v>
      </c>
      <c r="AH1116" s="3">
        <v>74.5</v>
      </c>
      <c r="AI1116" s="3">
        <v>83.11</v>
      </c>
      <c r="AJ1116" s="3">
        <v>57.14</v>
      </c>
      <c r="AK1116" s="3">
        <v>0.89</v>
      </c>
      <c r="AL1116" s="3">
        <v>7.5</v>
      </c>
      <c r="AM1116" s="3">
        <v>4.2</v>
      </c>
      <c r="AN1116" s="3">
        <v>0.84</v>
      </c>
      <c r="AO1116" s="3">
        <v>10.130000000000001</v>
      </c>
      <c r="AP1116" s="3">
        <v>0.05</v>
      </c>
      <c r="AQ1116" s="3">
        <v>0</v>
      </c>
    </row>
    <row r="1117" spans="1:43">
      <c r="A1117" s="3" t="s">
        <v>267</v>
      </c>
      <c r="B1117" s="3" t="s">
        <v>200</v>
      </c>
      <c r="C1117" s="2">
        <v>3</v>
      </c>
      <c r="D1117" s="3" t="s">
        <v>24</v>
      </c>
      <c r="E1117" s="3">
        <v>1</v>
      </c>
      <c r="F1117" s="3">
        <v>187</v>
      </c>
      <c r="G1117" s="3">
        <v>25</v>
      </c>
      <c r="H1117" s="3">
        <v>1</v>
      </c>
      <c r="I1117" s="18">
        <v>1500000</v>
      </c>
      <c r="J1117" s="18">
        <v>1500000</v>
      </c>
      <c r="K1117" s="3">
        <v>0</v>
      </c>
      <c r="L1117" s="3">
        <v>6.4102564102564109E-3</v>
      </c>
      <c r="M1117">
        <v>4.7186405907333251E-2</v>
      </c>
      <c r="N1117">
        <v>2.0220588235294115E-2</v>
      </c>
      <c r="O1117">
        <v>0.50649350649350644</v>
      </c>
      <c r="P1117">
        <v>0</v>
      </c>
      <c r="Q1117">
        <v>7.8536862377806604E-2</v>
      </c>
      <c r="R1117" s="7">
        <v>12802</v>
      </c>
      <c r="S1117" s="7">
        <v>71798</v>
      </c>
      <c r="T1117" s="3">
        <v>814</v>
      </c>
      <c r="U1117" s="3">
        <v>52.08</v>
      </c>
      <c r="V1117" s="3">
        <v>33.33</v>
      </c>
      <c r="W1117" s="3">
        <v>0</v>
      </c>
      <c r="X1117" s="3">
        <v>3.54</v>
      </c>
      <c r="Y1117" s="3">
        <v>1.88</v>
      </c>
      <c r="Z1117" s="3">
        <v>0.44</v>
      </c>
      <c r="AA1117" s="3">
        <v>0</v>
      </c>
      <c r="AB1117" s="3">
        <v>0</v>
      </c>
      <c r="AC1117" s="3">
        <v>0.11</v>
      </c>
      <c r="AD1117" s="3">
        <v>100</v>
      </c>
      <c r="AE1117" s="3">
        <v>0</v>
      </c>
      <c r="AF1117" s="3">
        <v>0</v>
      </c>
      <c r="AG1117" s="3">
        <v>0.44</v>
      </c>
      <c r="AH1117" s="3">
        <v>84.94</v>
      </c>
      <c r="AI1117" s="3">
        <v>90.15</v>
      </c>
      <c r="AJ1117" s="3">
        <v>55.56</v>
      </c>
      <c r="AK1117" s="3">
        <v>0.11</v>
      </c>
      <c r="AL1117" s="3">
        <v>2.76</v>
      </c>
      <c r="AM1117" s="3">
        <v>0</v>
      </c>
      <c r="AN1117" s="3">
        <v>0</v>
      </c>
      <c r="AO1117" s="3">
        <v>5.31</v>
      </c>
      <c r="AP1117" s="3">
        <v>0</v>
      </c>
      <c r="AQ1117" s="3">
        <v>0</v>
      </c>
    </row>
    <row r="1118" spans="1:43">
      <c r="A1118" s="3" t="s">
        <v>178</v>
      </c>
      <c r="B1118" s="3" t="s">
        <v>171</v>
      </c>
      <c r="C1118" s="2">
        <v>3</v>
      </c>
      <c r="D1118" s="3" t="s">
        <v>24</v>
      </c>
      <c r="E1118" s="3">
        <v>1</v>
      </c>
      <c r="F1118" s="3">
        <v>172</v>
      </c>
      <c r="G1118" s="3">
        <v>21</v>
      </c>
      <c r="H1118" s="3">
        <v>1</v>
      </c>
      <c r="I1118" s="20">
        <v>4500000</v>
      </c>
      <c r="J1118" s="20">
        <v>4500000</v>
      </c>
      <c r="K1118" s="3">
        <v>0</v>
      </c>
      <c r="L1118" s="3">
        <v>1.0989010989010988E-2</v>
      </c>
      <c r="M1118">
        <v>4.6048587807207823E-2</v>
      </c>
      <c r="N1118">
        <v>2.8472222222222223E-3</v>
      </c>
      <c r="O1118">
        <v>0.46666666666666667</v>
      </c>
      <c r="P1118">
        <v>0</v>
      </c>
      <c r="Q1118">
        <v>9.5802257149786491E-2</v>
      </c>
      <c r="R1118" s="7">
        <v>17434</v>
      </c>
      <c r="S1118" s="7"/>
      <c r="T1118" s="3">
        <v>614</v>
      </c>
      <c r="U1118" s="3">
        <v>28.57</v>
      </c>
      <c r="V1118" s="3">
        <v>25</v>
      </c>
      <c r="W1118" s="3">
        <v>0.44</v>
      </c>
      <c r="X1118" s="3">
        <v>5.42</v>
      </c>
      <c r="Y1118" s="3">
        <v>0.59</v>
      </c>
      <c r="Z1118" s="3">
        <v>0.15</v>
      </c>
      <c r="AA1118" s="3">
        <v>0</v>
      </c>
      <c r="AB1118" s="3">
        <v>0</v>
      </c>
      <c r="AC1118" s="3">
        <v>0.44</v>
      </c>
      <c r="AD1118" s="3">
        <v>33.33</v>
      </c>
      <c r="AE1118" s="3">
        <v>0</v>
      </c>
      <c r="AF1118" s="3">
        <v>3.22</v>
      </c>
      <c r="AG1118" s="3">
        <v>6.16</v>
      </c>
      <c r="AH1118" s="3">
        <v>78.13</v>
      </c>
      <c r="AI1118" s="3">
        <v>89.94</v>
      </c>
      <c r="AJ1118" s="3">
        <v>47.06</v>
      </c>
      <c r="AK1118" s="3">
        <v>0.28999999999999998</v>
      </c>
      <c r="AL1118" s="3">
        <v>3.52</v>
      </c>
      <c r="AM1118" s="3">
        <v>2.4900000000000002</v>
      </c>
      <c r="AN1118" s="3">
        <v>0.44</v>
      </c>
      <c r="AO1118" s="3">
        <v>4.6900000000000004</v>
      </c>
      <c r="AP1118" s="3">
        <v>0</v>
      </c>
      <c r="AQ1118" s="3">
        <v>0</v>
      </c>
    </row>
    <row r="1119" spans="1:43">
      <c r="A1119" s="2" t="s">
        <v>1503</v>
      </c>
      <c r="B1119" s="3" t="s">
        <v>145</v>
      </c>
      <c r="C1119" s="2">
        <v>3</v>
      </c>
      <c r="D1119" s="3" t="s">
        <v>45</v>
      </c>
      <c r="E1119" s="3">
        <v>0</v>
      </c>
      <c r="F1119" s="3">
        <v>182</v>
      </c>
      <c r="G1119" s="3">
        <v>30</v>
      </c>
      <c r="H1119" s="3">
        <v>3</v>
      </c>
      <c r="I1119" s="20">
        <v>3500000</v>
      </c>
      <c r="J1119" s="20">
        <v>3500000</v>
      </c>
      <c r="K1119" s="3">
        <v>0</v>
      </c>
      <c r="L1119" s="3">
        <v>1.8315018315018315E-3</v>
      </c>
      <c r="M1119">
        <v>4.7805506559855798E-2</v>
      </c>
      <c r="N1119">
        <v>3.7087912087912088E-2</v>
      </c>
      <c r="O1119">
        <v>0.16666666666666666</v>
      </c>
      <c r="P1119">
        <v>0</v>
      </c>
      <c r="Q1119">
        <v>3.8152625436222366E-2</v>
      </c>
      <c r="R1119" s="7">
        <v>19133</v>
      </c>
      <c r="S1119" s="7"/>
      <c r="T1119" s="3">
        <v>2982</v>
      </c>
      <c r="U1119" s="3">
        <v>53.57</v>
      </c>
      <c r="V1119" s="3">
        <v>28.57</v>
      </c>
      <c r="W1119" s="3">
        <v>0.45</v>
      </c>
      <c r="X1119" s="3">
        <v>5.25</v>
      </c>
      <c r="Y1119" s="3">
        <v>0.85</v>
      </c>
      <c r="Z1119" s="3">
        <v>0.21</v>
      </c>
      <c r="AA1119" s="3">
        <v>0</v>
      </c>
      <c r="AB1119" s="3">
        <v>0.09</v>
      </c>
      <c r="AC1119" s="3">
        <v>0.36</v>
      </c>
      <c r="AD1119" s="3">
        <v>50</v>
      </c>
      <c r="AE1119" s="3">
        <v>0.03</v>
      </c>
      <c r="AF1119" s="3">
        <v>0.45</v>
      </c>
      <c r="AG1119" s="3">
        <v>0.51</v>
      </c>
      <c r="AH1119" s="3">
        <v>86.85</v>
      </c>
      <c r="AI1119" s="3">
        <v>93.78</v>
      </c>
      <c r="AJ1119" s="3">
        <v>57.93</v>
      </c>
      <c r="AK1119" s="3">
        <v>0.06</v>
      </c>
      <c r="AL1119" s="3">
        <v>7.21</v>
      </c>
      <c r="AM1119" s="3">
        <v>0.78</v>
      </c>
      <c r="AN1119" s="3">
        <v>0.69</v>
      </c>
      <c r="AO1119" s="3">
        <v>9.51</v>
      </c>
      <c r="AP1119" s="3">
        <v>0.03</v>
      </c>
      <c r="AQ1119" s="3">
        <v>0</v>
      </c>
    </row>
    <row r="1120" spans="1:43">
      <c r="A1120" s="2" t="s">
        <v>1504</v>
      </c>
      <c r="B1120" s="3" t="s">
        <v>132</v>
      </c>
      <c r="C1120" s="2">
        <v>3</v>
      </c>
      <c r="D1120" s="3" t="s">
        <v>6</v>
      </c>
      <c r="E1120" s="3">
        <v>1</v>
      </c>
      <c r="F1120" s="3">
        <v>188</v>
      </c>
      <c r="G1120" s="3">
        <v>27</v>
      </c>
      <c r="H1120" s="3">
        <v>2</v>
      </c>
      <c r="I1120" s="18">
        <v>10000000</v>
      </c>
      <c r="J1120" s="18">
        <v>10000000</v>
      </c>
      <c r="K1120" s="3">
        <v>0</v>
      </c>
      <c r="L1120" s="3">
        <v>1.0989010989010988E-2</v>
      </c>
      <c r="M1120">
        <v>3.5896731516523561E-2</v>
      </c>
      <c r="N1120">
        <v>0</v>
      </c>
      <c r="O1120">
        <v>0.42857142857142855</v>
      </c>
      <c r="P1120">
        <v>0</v>
      </c>
      <c r="Q1120">
        <v>8.3502918299407397E-2</v>
      </c>
      <c r="R1120" s="7">
        <v>8205</v>
      </c>
      <c r="S1120" s="7">
        <v>18421.357142857141</v>
      </c>
      <c r="T1120" s="3">
        <v>2059</v>
      </c>
      <c r="U1120" s="3">
        <v>63.36</v>
      </c>
      <c r="V1120" s="3">
        <v>14.29</v>
      </c>
      <c r="W1120" s="3">
        <v>0.44</v>
      </c>
      <c r="X1120" s="3">
        <v>8.17</v>
      </c>
      <c r="Y1120" s="3">
        <v>0.79</v>
      </c>
      <c r="Z1120" s="3">
        <v>0.09</v>
      </c>
      <c r="AA1120" s="3">
        <v>0.13</v>
      </c>
      <c r="AB1120" s="3">
        <v>0.04</v>
      </c>
      <c r="AC1120" s="3">
        <v>0.44</v>
      </c>
      <c r="AD1120" s="3">
        <v>20</v>
      </c>
      <c r="AE1120" s="3">
        <v>0</v>
      </c>
      <c r="AF1120" s="3">
        <v>0</v>
      </c>
      <c r="AG1120" s="3">
        <v>0.39</v>
      </c>
      <c r="AH1120" s="3">
        <v>87.37</v>
      </c>
      <c r="AI1120" s="3">
        <v>91.63</v>
      </c>
      <c r="AJ1120" s="3">
        <v>57.85</v>
      </c>
      <c r="AK1120" s="3">
        <v>0</v>
      </c>
      <c r="AL1120" s="3">
        <v>3.76</v>
      </c>
      <c r="AM1120" s="3">
        <v>0.26</v>
      </c>
      <c r="AN1120" s="3">
        <v>0.31</v>
      </c>
      <c r="AO1120" s="3">
        <v>6.91</v>
      </c>
      <c r="AP1120" s="3">
        <v>0</v>
      </c>
      <c r="AQ1120" s="3">
        <v>0</v>
      </c>
    </row>
    <row r="1121" spans="1:43">
      <c r="A1121" s="2" t="s">
        <v>1505</v>
      </c>
      <c r="B1121" s="3" t="s">
        <v>130</v>
      </c>
      <c r="C1121" s="2">
        <v>1</v>
      </c>
      <c r="D1121" s="3" t="s">
        <v>39</v>
      </c>
      <c r="E1121" s="3">
        <v>0</v>
      </c>
      <c r="F1121" s="3">
        <v>163</v>
      </c>
      <c r="G1121" s="3">
        <v>30</v>
      </c>
      <c r="H1121" s="3">
        <v>1</v>
      </c>
      <c r="I1121" s="18">
        <v>4000000</v>
      </c>
      <c r="J1121" s="18">
        <v>4000000</v>
      </c>
      <c r="K1121" s="3">
        <v>0</v>
      </c>
      <c r="L1121" s="6">
        <v>9.5359186268277163E-4</v>
      </c>
      <c r="M1121">
        <v>3.3113680244528911E-2</v>
      </c>
      <c r="N1121">
        <v>2.3015873015873017E-2</v>
      </c>
      <c r="O1121">
        <v>0.2</v>
      </c>
      <c r="P1121">
        <v>0</v>
      </c>
      <c r="Q1121">
        <v>3.4588714535662743E-2</v>
      </c>
      <c r="R1121" s="7">
        <v>2684</v>
      </c>
      <c r="S1121" s="7">
        <v>226478</v>
      </c>
      <c r="T1121" s="3">
        <v>813</v>
      </c>
      <c r="U1121" s="3">
        <v>25</v>
      </c>
      <c r="V1121" s="3">
        <v>0</v>
      </c>
      <c r="W1121" s="3">
        <v>0</v>
      </c>
      <c r="X1121" s="3">
        <v>3.1</v>
      </c>
      <c r="Y1121" s="3">
        <v>1.77</v>
      </c>
      <c r="Z1121" s="3">
        <v>0</v>
      </c>
      <c r="AA1121" s="3">
        <v>0</v>
      </c>
      <c r="AB1121" s="3">
        <v>0.11</v>
      </c>
      <c r="AC1121" s="3">
        <v>1.55</v>
      </c>
      <c r="AD1121" s="3">
        <v>42.86</v>
      </c>
      <c r="AE1121" s="3">
        <v>0</v>
      </c>
      <c r="AF1121" s="3">
        <v>3.21</v>
      </c>
      <c r="AG1121" s="3">
        <v>4.6500000000000004</v>
      </c>
      <c r="AH1121" s="3">
        <v>75.3</v>
      </c>
      <c r="AI1121" s="3">
        <v>83.25</v>
      </c>
      <c r="AJ1121" s="3">
        <v>60</v>
      </c>
      <c r="AK1121" s="3">
        <v>0.33</v>
      </c>
      <c r="AL1121" s="3">
        <v>2.77</v>
      </c>
      <c r="AM1121" s="3">
        <v>3.21</v>
      </c>
      <c r="AN1121" s="3">
        <v>0.66</v>
      </c>
      <c r="AO1121" s="3">
        <v>4.32</v>
      </c>
      <c r="AP1121" s="3">
        <v>0.66</v>
      </c>
      <c r="AQ1121" s="3">
        <v>2.1</v>
      </c>
    </row>
    <row r="1122" spans="1:43">
      <c r="A1122" s="2" t="s">
        <v>1506</v>
      </c>
      <c r="B1122" s="3" t="s">
        <v>67</v>
      </c>
      <c r="C1122" s="2">
        <v>3</v>
      </c>
      <c r="D1122" s="3" t="s">
        <v>39</v>
      </c>
      <c r="E1122" s="3">
        <v>1</v>
      </c>
      <c r="F1122" s="3">
        <v>174</v>
      </c>
      <c r="G1122" s="3">
        <v>34</v>
      </c>
      <c r="H1122" s="3">
        <v>1</v>
      </c>
      <c r="I1122" s="18">
        <v>3500000</v>
      </c>
      <c r="J1122" s="18">
        <v>3500000</v>
      </c>
      <c r="K1122" s="3">
        <v>0</v>
      </c>
      <c r="L1122" s="3">
        <v>4.3956043956043953E-2</v>
      </c>
      <c r="M1122">
        <v>0.10663167574536014</v>
      </c>
      <c r="N1122">
        <v>8.0137509549274261E-2</v>
      </c>
      <c r="O1122">
        <v>0.5625</v>
      </c>
      <c r="P1122">
        <v>2.1052631578947368E-3</v>
      </c>
      <c r="Q1122">
        <v>0.10670124344478106</v>
      </c>
      <c r="R1122" s="7">
        <v>96629</v>
      </c>
      <c r="S1122" s="7">
        <v>151289</v>
      </c>
      <c r="T1122" s="3">
        <v>2238</v>
      </c>
      <c r="U1122" s="3">
        <v>39.6</v>
      </c>
      <c r="V1122" s="3">
        <v>29.41</v>
      </c>
      <c r="W1122" s="3">
        <v>0.56000000000000005</v>
      </c>
      <c r="X1122" s="3">
        <v>5.59</v>
      </c>
      <c r="Y1122" s="3">
        <v>0.64</v>
      </c>
      <c r="Z1122" s="3">
        <v>0.16</v>
      </c>
      <c r="AA1122" s="3">
        <v>0</v>
      </c>
      <c r="AB1122" s="3">
        <v>0</v>
      </c>
      <c r="AC1122" s="3">
        <v>0.24</v>
      </c>
      <c r="AD1122" s="3">
        <v>16.670000000000002</v>
      </c>
      <c r="AE1122" s="3">
        <v>0</v>
      </c>
      <c r="AF1122" s="3">
        <v>2.33</v>
      </c>
      <c r="AG1122" s="3">
        <v>1.25</v>
      </c>
      <c r="AH1122" s="3">
        <v>78.14</v>
      </c>
      <c r="AI1122" s="3">
        <v>86.65</v>
      </c>
      <c r="AJ1122" s="3">
        <v>41.9</v>
      </c>
      <c r="AK1122" s="3">
        <v>0.16</v>
      </c>
      <c r="AL1122" s="3">
        <v>5.79</v>
      </c>
      <c r="AM1122" s="3">
        <v>1.89</v>
      </c>
      <c r="AN1122" s="3">
        <v>0.52</v>
      </c>
      <c r="AO1122" s="3">
        <v>7.92</v>
      </c>
      <c r="AP1122" s="3">
        <v>0.08</v>
      </c>
      <c r="AQ1122" s="3">
        <v>0</v>
      </c>
    </row>
    <row r="1123" spans="1:43" ht="15.5">
      <c r="A1123" s="2" t="s">
        <v>1507</v>
      </c>
      <c r="B1123" s="3" t="s">
        <v>71</v>
      </c>
      <c r="C1123" s="2">
        <v>3</v>
      </c>
      <c r="D1123" s="3" t="s">
        <v>27</v>
      </c>
      <c r="E1123" s="3">
        <v>1</v>
      </c>
      <c r="F1123" s="3">
        <v>187</v>
      </c>
      <c r="G1123" s="3">
        <v>26</v>
      </c>
      <c r="H1123" s="3">
        <v>3</v>
      </c>
      <c r="I1123" s="18">
        <v>5000000</v>
      </c>
      <c r="J1123" s="18">
        <v>5000000</v>
      </c>
      <c r="K1123" s="3">
        <v>0</v>
      </c>
      <c r="L1123" s="5">
        <v>4.578754578754579E-3</v>
      </c>
      <c r="M1123">
        <v>3.2666668694897399E-2</v>
      </c>
      <c r="N1123">
        <v>2.003205128205128E-2</v>
      </c>
      <c r="O1123">
        <v>0.2</v>
      </c>
      <c r="P1123">
        <v>8.3333333333333328E-4</v>
      </c>
      <c r="Q1123">
        <v>4.4706050448363094E-2</v>
      </c>
      <c r="R1123" s="7">
        <v>294938</v>
      </c>
      <c r="S1123" s="7">
        <v>1670056</v>
      </c>
      <c r="T1123" s="3">
        <v>1854</v>
      </c>
      <c r="U1123" s="3">
        <v>55.56</v>
      </c>
      <c r="V1123" s="3">
        <v>21.43</v>
      </c>
      <c r="W1123" s="3">
        <v>0.15</v>
      </c>
      <c r="X1123" s="3">
        <v>4.6100000000000003</v>
      </c>
      <c r="Y1123" s="3">
        <v>1.7</v>
      </c>
      <c r="Z1123" s="3">
        <v>0.39</v>
      </c>
      <c r="AA1123" s="3">
        <v>0.05</v>
      </c>
      <c r="AB1123" s="3">
        <v>0.05</v>
      </c>
      <c r="AC1123" s="3">
        <v>0.83</v>
      </c>
      <c r="AD1123" s="3">
        <v>58.82</v>
      </c>
      <c r="AE1123" s="3">
        <v>0.05</v>
      </c>
      <c r="AF1123" s="3">
        <v>3.45</v>
      </c>
      <c r="AG1123" s="3">
        <v>2.2799999999999998</v>
      </c>
      <c r="AH1123" s="3">
        <v>78.260000000000005</v>
      </c>
      <c r="AI1123" s="3">
        <v>86.39</v>
      </c>
      <c r="AJ1123" s="3">
        <v>47.95</v>
      </c>
      <c r="AK1123" s="3">
        <v>0.44</v>
      </c>
      <c r="AL1123" s="3">
        <v>3.79</v>
      </c>
      <c r="AM1123" s="3">
        <v>2.96</v>
      </c>
      <c r="AN1123" s="3">
        <v>0.49</v>
      </c>
      <c r="AO1123" s="3">
        <v>6.46</v>
      </c>
      <c r="AP1123" s="3">
        <v>0.05</v>
      </c>
      <c r="AQ1123" s="3">
        <v>0</v>
      </c>
    </row>
    <row r="1124" spans="1:43" ht="15.5">
      <c r="A1124" s="2" t="s">
        <v>1508</v>
      </c>
      <c r="B1124" s="3" t="s">
        <v>118</v>
      </c>
      <c r="C1124" s="2">
        <v>2</v>
      </c>
      <c r="D1124" s="3" t="s">
        <v>180</v>
      </c>
      <c r="E1124" s="3">
        <v>1</v>
      </c>
      <c r="F1124" s="3">
        <v>180</v>
      </c>
      <c r="G1124" s="3">
        <v>33</v>
      </c>
      <c r="H1124" s="3">
        <v>2</v>
      </c>
      <c r="I1124" s="18">
        <v>1500000</v>
      </c>
      <c r="J1124" s="18">
        <v>1500000</v>
      </c>
      <c r="K1124" s="3">
        <v>0</v>
      </c>
      <c r="L1124" s="5">
        <v>3.968253968253968E-3</v>
      </c>
      <c r="M1124">
        <v>6.2653084725575348E-2</v>
      </c>
      <c r="N1124">
        <v>1.164021164021164E-2</v>
      </c>
      <c r="O1124">
        <v>0.52380952380952384</v>
      </c>
      <c r="P1124">
        <v>0</v>
      </c>
      <c r="Q1124">
        <v>0.12258071765696521</v>
      </c>
      <c r="R1124" s="7">
        <v>1694</v>
      </c>
      <c r="S1124" s="7">
        <v>486</v>
      </c>
      <c r="T1124" s="3">
        <v>2482</v>
      </c>
      <c r="U1124" s="3">
        <v>48.26</v>
      </c>
      <c r="V1124" s="3">
        <v>15.79</v>
      </c>
      <c r="W1124" s="3">
        <v>7.0000000000000007E-2</v>
      </c>
      <c r="X1124" s="3">
        <v>5.19</v>
      </c>
      <c r="Y1124" s="3">
        <v>2.3199999999999998</v>
      </c>
      <c r="Z1124" s="3">
        <v>0.4</v>
      </c>
      <c r="AA1124" s="3">
        <v>0</v>
      </c>
      <c r="AB1124" s="3">
        <v>0.04</v>
      </c>
      <c r="AC1124" s="3">
        <v>1.2</v>
      </c>
      <c r="AD1124" s="3">
        <v>15.15</v>
      </c>
      <c r="AE1124" s="3">
        <v>0.04</v>
      </c>
      <c r="AF1124" s="3">
        <v>0.51</v>
      </c>
      <c r="AG1124" s="3">
        <v>1.34</v>
      </c>
      <c r="AH1124" s="3">
        <v>80.64</v>
      </c>
      <c r="AI1124" s="3">
        <v>84.61</v>
      </c>
      <c r="AJ1124" s="3">
        <v>50</v>
      </c>
      <c r="AK1124" s="3">
        <v>0.11</v>
      </c>
      <c r="AL1124" s="3">
        <v>8.41</v>
      </c>
      <c r="AM1124" s="3">
        <v>1.6</v>
      </c>
      <c r="AN1124" s="3">
        <v>0.4</v>
      </c>
      <c r="AO1124" s="3">
        <v>6.67</v>
      </c>
      <c r="AP1124" s="3">
        <v>0</v>
      </c>
      <c r="AQ1124" s="3">
        <v>0</v>
      </c>
    </row>
    <row r="1125" spans="1:43" ht="15.5">
      <c r="A1125" s="2" t="s">
        <v>1509</v>
      </c>
      <c r="B1125" s="3" t="s">
        <v>133</v>
      </c>
      <c r="C1125" s="2">
        <v>2</v>
      </c>
      <c r="D1125" s="3" t="s">
        <v>13</v>
      </c>
      <c r="E1125" s="3">
        <v>1</v>
      </c>
      <c r="F1125" s="3">
        <v>181</v>
      </c>
      <c r="G1125" s="3">
        <v>27</v>
      </c>
      <c r="H1125" s="3">
        <v>3</v>
      </c>
      <c r="I1125" s="18">
        <v>10000000</v>
      </c>
      <c r="J1125" s="18">
        <v>10000000</v>
      </c>
      <c r="K1125" s="3">
        <v>0</v>
      </c>
      <c r="L1125" s="5">
        <v>1.1904761904761904E-2</v>
      </c>
      <c r="M1125">
        <v>1.0099523009994648E-2</v>
      </c>
      <c r="N1125">
        <v>6.5359477124183009E-3</v>
      </c>
      <c r="O1125">
        <v>3.4722222222222224E-2</v>
      </c>
      <c r="P1125">
        <v>0</v>
      </c>
      <c r="Q1125">
        <v>9.3149047398381809E-3</v>
      </c>
      <c r="R1125" s="7">
        <v>0</v>
      </c>
      <c r="S1125" s="7">
        <v>79823</v>
      </c>
      <c r="T1125" s="3">
        <v>1951</v>
      </c>
      <c r="U1125" s="3">
        <v>20</v>
      </c>
      <c r="V1125" s="3">
        <v>25</v>
      </c>
      <c r="W1125" s="3">
        <v>0.32</v>
      </c>
      <c r="X1125" s="3">
        <v>2.77</v>
      </c>
      <c r="Y1125" s="3">
        <v>0.51</v>
      </c>
      <c r="Z1125" s="3">
        <v>0.05</v>
      </c>
      <c r="AA1125" s="3">
        <v>0</v>
      </c>
      <c r="AB1125" s="3">
        <v>0.14000000000000001</v>
      </c>
      <c r="AC1125" s="3">
        <v>1.01</v>
      </c>
      <c r="AD1125" s="3">
        <v>36.36</v>
      </c>
      <c r="AE1125" s="3">
        <v>0.14000000000000001</v>
      </c>
      <c r="AF1125" s="3">
        <v>3.18</v>
      </c>
      <c r="AG1125" s="3">
        <v>1.29</v>
      </c>
      <c r="AH1125" s="3">
        <v>76.44</v>
      </c>
      <c r="AI1125" s="3">
        <v>84.5</v>
      </c>
      <c r="AJ1125" s="3">
        <v>47.31</v>
      </c>
      <c r="AK1125" s="3">
        <v>0.74</v>
      </c>
      <c r="AL1125" s="3">
        <v>6.32</v>
      </c>
      <c r="AM1125" s="3">
        <v>3.74</v>
      </c>
      <c r="AN1125" s="3">
        <v>0.78</v>
      </c>
      <c r="AO1125" s="3">
        <v>6.64</v>
      </c>
      <c r="AP1125" s="3">
        <v>2.17</v>
      </c>
      <c r="AQ1125" s="3">
        <v>2.77</v>
      </c>
    </row>
    <row r="1126" spans="1:43">
      <c r="A1126" s="2" t="s">
        <v>1510</v>
      </c>
      <c r="B1126" s="3" t="s">
        <v>60</v>
      </c>
      <c r="C1126" s="2">
        <v>3</v>
      </c>
      <c r="D1126" s="3" t="s">
        <v>24</v>
      </c>
      <c r="E1126" s="3">
        <v>1</v>
      </c>
      <c r="F1126" s="3">
        <v>184</v>
      </c>
      <c r="G1126" s="3">
        <v>26</v>
      </c>
      <c r="H1126" s="3">
        <v>3</v>
      </c>
      <c r="I1126" s="18">
        <v>1800000</v>
      </c>
      <c r="J1126" s="18">
        <v>1800000</v>
      </c>
      <c r="K1126" s="3">
        <v>0</v>
      </c>
      <c r="L1126" s="3">
        <v>1.0989010989010988E-2</v>
      </c>
      <c r="M1126">
        <v>2.2308477663392782E-2</v>
      </c>
      <c r="N1126">
        <v>1.1224489795918367E-2</v>
      </c>
      <c r="O1126">
        <v>0.13333333333333333</v>
      </c>
      <c r="P1126">
        <v>0</v>
      </c>
      <c r="Q1126">
        <v>2.9910396775887128E-2</v>
      </c>
      <c r="R1126" s="7">
        <v>0</v>
      </c>
      <c r="S1126" s="7">
        <v>0</v>
      </c>
      <c r="T1126" s="3">
        <v>1155</v>
      </c>
      <c r="U1126" s="3">
        <v>53.33</v>
      </c>
      <c r="V1126" s="3">
        <v>33.33</v>
      </c>
      <c r="W1126" s="3">
        <v>0.31</v>
      </c>
      <c r="X1126" s="3">
        <v>4.4400000000000004</v>
      </c>
      <c r="Y1126" s="3">
        <v>0.94</v>
      </c>
      <c r="Z1126" s="3">
        <v>0.08</v>
      </c>
      <c r="AA1126" s="3">
        <v>0</v>
      </c>
      <c r="AB1126" s="3">
        <v>0</v>
      </c>
      <c r="AC1126" s="3">
        <v>1.01</v>
      </c>
      <c r="AD1126" s="3">
        <v>15.38</v>
      </c>
      <c r="AE1126" s="3">
        <v>0</v>
      </c>
      <c r="AF1126" s="3">
        <v>3.35</v>
      </c>
      <c r="AG1126" s="3">
        <v>1.48</v>
      </c>
      <c r="AH1126" s="3">
        <v>84.39</v>
      </c>
      <c r="AI1126" s="3">
        <v>91.95</v>
      </c>
      <c r="AJ1126" s="3">
        <v>54.84</v>
      </c>
      <c r="AK1126" s="3">
        <v>0.16</v>
      </c>
      <c r="AL1126" s="3">
        <v>6.47</v>
      </c>
      <c r="AM1126" s="3">
        <v>3.12</v>
      </c>
      <c r="AN1126" s="3">
        <v>0.94</v>
      </c>
      <c r="AO1126" s="3">
        <v>9.74</v>
      </c>
      <c r="AP1126" s="3">
        <v>0</v>
      </c>
      <c r="AQ1126" s="3">
        <v>0.08</v>
      </c>
    </row>
    <row r="1127" spans="1:43">
      <c r="A1127" s="2" t="s">
        <v>1511</v>
      </c>
      <c r="B1127" s="3" t="s">
        <v>123</v>
      </c>
      <c r="C1127" s="2">
        <v>3</v>
      </c>
      <c r="D1127" s="3" t="s">
        <v>172</v>
      </c>
      <c r="E1127" s="3">
        <v>1</v>
      </c>
      <c r="F1127" s="3">
        <v>170</v>
      </c>
      <c r="G1127" s="3">
        <v>23</v>
      </c>
      <c r="H1127" s="3">
        <v>1</v>
      </c>
      <c r="I1127" s="20">
        <v>3500000</v>
      </c>
      <c r="J1127" s="20">
        <v>3500000</v>
      </c>
      <c r="K1127" s="3">
        <v>0</v>
      </c>
      <c r="L1127" s="3">
        <v>9.1575091575091575E-4</v>
      </c>
      <c r="M1127">
        <v>3.2626673649373349E-2</v>
      </c>
      <c r="N1127">
        <v>2.7777777777777776E-2</v>
      </c>
      <c r="O1127">
        <v>0.14285714285714285</v>
      </c>
      <c r="P1127">
        <v>0</v>
      </c>
      <c r="Q1127">
        <v>2.9934042884185538E-2</v>
      </c>
      <c r="R1127" s="7">
        <v>0</v>
      </c>
      <c r="S1127" s="7"/>
      <c r="T1127" s="3">
        <v>1441</v>
      </c>
      <c r="U1127" s="3">
        <v>30</v>
      </c>
      <c r="V1127" s="3">
        <v>30</v>
      </c>
      <c r="W1127" s="3">
        <v>0</v>
      </c>
      <c r="X1127" s="3">
        <v>5.25</v>
      </c>
      <c r="Y1127" s="3">
        <v>0.94</v>
      </c>
      <c r="Z1127" s="3">
        <v>0.19</v>
      </c>
      <c r="AA1127" s="3">
        <v>0</v>
      </c>
      <c r="AB1127" s="3">
        <v>0</v>
      </c>
      <c r="AC1127" s="3">
        <v>0.5</v>
      </c>
      <c r="AD1127" s="3">
        <v>0</v>
      </c>
      <c r="AE1127" s="3">
        <v>0</v>
      </c>
      <c r="AF1127" s="3">
        <v>1.62</v>
      </c>
      <c r="AG1127" s="3">
        <v>2.06</v>
      </c>
      <c r="AH1127" s="3">
        <v>82.79</v>
      </c>
      <c r="AI1127" s="3">
        <v>88.03</v>
      </c>
      <c r="AJ1127" s="3">
        <v>49.02</v>
      </c>
      <c r="AK1127" s="3">
        <v>0.12</v>
      </c>
      <c r="AL1127" s="3">
        <v>4.0599999999999996</v>
      </c>
      <c r="AM1127" s="3">
        <v>1.81</v>
      </c>
      <c r="AN1127" s="3">
        <v>0.25</v>
      </c>
      <c r="AO1127" s="3">
        <v>7.93</v>
      </c>
      <c r="AP1127" s="3">
        <v>0</v>
      </c>
      <c r="AQ1127" s="3">
        <v>0</v>
      </c>
    </row>
    <row r="1128" spans="1:43" ht="15.5">
      <c r="A1128" s="2" t="s">
        <v>1513</v>
      </c>
      <c r="B1128" s="3" t="s">
        <v>196</v>
      </c>
      <c r="C1128" s="2">
        <v>2</v>
      </c>
      <c r="D1128" s="3" t="s">
        <v>13</v>
      </c>
      <c r="E1128" s="3">
        <v>1</v>
      </c>
      <c r="F1128" s="3">
        <v>196</v>
      </c>
      <c r="G1128" s="3">
        <v>24</v>
      </c>
      <c r="H1128" s="3">
        <v>1</v>
      </c>
      <c r="I1128" s="20">
        <v>3000000</v>
      </c>
      <c r="J1128" s="20">
        <v>3000000</v>
      </c>
      <c r="K1128" s="3">
        <v>0</v>
      </c>
      <c r="L1128" s="5">
        <v>2.5793650793650797E-3</v>
      </c>
      <c r="M1128">
        <v>1.5192932858833198E-2</v>
      </c>
      <c r="N1128">
        <v>1.0763888888888889E-2</v>
      </c>
      <c r="O1128">
        <v>5.8823529411764705E-2</v>
      </c>
      <c r="P1128">
        <v>8.3333333333333328E-4</v>
      </c>
      <c r="Q1128">
        <v>1.2924875122195518E-2</v>
      </c>
      <c r="R1128" s="7">
        <v>0</v>
      </c>
      <c r="S1128" s="11"/>
      <c r="T1128" s="3">
        <v>1289</v>
      </c>
      <c r="U1128" s="3">
        <v>63.64</v>
      </c>
      <c r="V1128" s="3">
        <v>50</v>
      </c>
      <c r="W1128" s="3">
        <v>0.7</v>
      </c>
      <c r="X1128" s="3">
        <v>6.28</v>
      </c>
      <c r="Y1128" s="3">
        <v>0.63</v>
      </c>
      <c r="Z1128" s="3">
        <v>7.0000000000000007E-2</v>
      </c>
      <c r="AA1128" s="3">
        <v>0</v>
      </c>
      <c r="AB1128" s="3">
        <v>0</v>
      </c>
      <c r="AC1128" s="3">
        <v>0.35</v>
      </c>
      <c r="AD1128" s="3">
        <v>20</v>
      </c>
      <c r="AE1128" s="3">
        <v>0</v>
      </c>
      <c r="AF1128" s="3">
        <v>0</v>
      </c>
      <c r="AG1128" s="3">
        <v>0.14000000000000001</v>
      </c>
      <c r="AH1128" s="3">
        <v>83.3</v>
      </c>
      <c r="AI1128" s="3">
        <v>86.85</v>
      </c>
      <c r="AJ1128" s="3">
        <v>43.59</v>
      </c>
      <c r="AK1128" s="3">
        <v>0</v>
      </c>
      <c r="AL1128" s="3">
        <v>4.54</v>
      </c>
      <c r="AM1128" s="3">
        <v>0.42</v>
      </c>
      <c r="AN1128" s="3">
        <v>0.28000000000000003</v>
      </c>
      <c r="AO1128" s="3">
        <v>4.8899999999999997</v>
      </c>
      <c r="AP1128" s="3">
        <v>0</v>
      </c>
      <c r="AQ1128" s="3">
        <v>0</v>
      </c>
    </row>
    <row r="1129" spans="1:43">
      <c r="A1129" s="2" t="s">
        <v>1514</v>
      </c>
      <c r="B1129" s="3" t="s">
        <v>102</v>
      </c>
      <c r="C1129" s="2">
        <v>1</v>
      </c>
      <c r="D1129" s="3" t="s">
        <v>13</v>
      </c>
      <c r="E1129" s="3">
        <v>1</v>
      </c>
      <c r="F1129" s="3">
        <v>179</v>
      </c>
      <c r="G1129" s="3">
        <v>28</v>
      </c>
      <c r="H1129" s="3">
        <v>3</v>
      </c>
      <c r="I1129" s="20">
        <v>4500000</v>
      </c>
      <c r="J1129" s="20">
        <v>4500000</v>
      </c>
      <c r="K1129" s="3">
        <v>0</v>
      </c>
      <c r="L1129" s="6">
        <v>1.2714558169103624E-3</v>
      </c>
      <c r="M1129">
        <v>1.7476636915015647E-2</v>
      </c>
      <c r="N1129">
        <v>1.5132783882783882E-3</v>
      </c>
      <c r="O1129">
        <v>0.55714285714285716</v>
      </c>
      <c r="P1129">
        <v>0</v>
      </c>
      <c r="Q1129">
        <v>7.6364908907357504E-2</v>
      </c>
      <c r="R1129" s="7">
        <v>0</v>
      </c>
      <c r="S1129" s="7"/>
      <c r="T1129" s="3">
        <v>1151</v>
      </c>
      <c r="U1129" s="3">
        <v>33.33</v>
      </c>
      <c r="V1129" s="3">
        <v>18.18</v>
      </c>
      <c r="W1129" s="3">
        <v>0.23</v>
      </c>
      <c r="X1129" s="3">
        <v>1.72</v>
      </c>
      <c r="Y1129" s="3">
        <v>1.33</v>
      </c>
      <c r="Z1129" s="3">
        <v>0.08</v>
      </c>
      <c r="AA1129" s="3">
        <v>0</v>
      </c>
      <c r="AB1129" s="3">
        <v>0.23</v>
      </c>
      <c r="AC1129" s="3">
        <v>1.49</v>
      </c>
      <c r="AD1129" s="3">
        <v>21.05</v>
      </c>
      <c r="AE1129" s="3">
        <v>0.16</v>
      </c>
      <c r="AF1129" s="3">
        <v>4.93</v>
      </c>
      <c r="AG1129" s="3">
        <v>3.13</v>
      </c>
      <c r="AH1129" s="3">
        <v>77.239999999999995</v>
      </c>
      <c r="AI1129" s="3">
        <v>86.78</v>
      </c>
      <c r="AJ1129" s="3">
        <v>45.71</v>
      </c>
      <c r="AK1129" s="3">
        <v>0.78</v>
      </c>
      <c r="AL1129" s="3">
        <v>3.21</v>
      </c>
      <c r="AM1129" s="3">
        <v>4.54</v>
      </c>
      <c r="AN1129" s="3">
        <v>0.7</v>
      </c>
      <c r="AO1129" s="3">
        <v>7.9</v>
      </c>
      <c r="AP1129" s="3">
        <v>0.39</v>
      </c>
      <c r="AQ1129" s="3">
        <v>0.86</v>
      </c>
    </row>
    <row r="1130" spans="1:43">
      <c r="A1130" s="2" t="s">
        <v>1515</v>
      </c>
      <c r="B1130" s="3" t="s">
        <v>107</v>
      </c>
      <c r="C1130" s="2">
        <v>3</v>
      </c>
      <c r="D1130" s="3" t="s">
        <v>108</v>
      </c>
      <c r="E1130" s="3">
        <v>0</v>
      </c>
      <c r="F1130" s="3">
        <v>175</v>
      </c>
      <c r="G1130" s="3">
        <v>28</v>
      </c>
      <c r="H1130" s="3">
        <v>2</v>
      </c>
      <c r="I1130" s="20">
        <v>10000000</v>
      </c>
      <c r="J1130" s="20">
        <v>10000000</v>
      </c>
      <c r="K1130" s="3">
        <v>0</v>
      </c>
      <c r="L1130" s="3">
        <v>2.1978021978021976E-2</v>
      </c>
      <c r="M1130">
        <v>6.694440794190926E-3</v>
      </c>
      <c r="N1130">
        <v>3.0457637600494743E-3</v>
      </c>
      <c r="O1130">
        <v>9.7222222222222224E-2</v>
      </c>
      <c r="P1130">
        <v>0</v>
      </c>
      <c r="Q1130">
        <v>1.3888278674423674E-2</v>
      </c>
      <c r="R1130" s="7">
        <v>0</v>
      </c>
      <c r="S1130" s="7"/>
      <c r="T1130" s="3">
        <v>3410</v>
      </c>
      <c r="U1130" s="3">
        <v>33.33</v>
      </c>
      <c r="V1130" s="3">
        <v>66.67</v>
      </c>
      <c r="W1130" s="3">
        <v>0.08</v>
      </c>
      <c r="X1130" s="3">
        <v>4.01</v>
      </c>
      <c r="Y1130" s="3">
        <v>0.26</v>
      </c>
      <c r="Z1130" s="3">
        <v>0.08</v>
      </c>
      <c r="AA1130" s="3">
        <v>0</v>
      </c>
      <c r="AB1130" s="3">
        <v>0.08</v>
      </c>
      <c r="AC1130" s="3">
        <v>1.03</v>
      </c>
      <c r="AD1130" s="3">
        <v>30.77</v>
      </c>
      <c r="AE1130" s="3">
        <v>0.05</v>
      </c>
      <c r="AF1130" s="3">
        <v>1.61</v>
      </c>
      <c r="AG1130" s="3">
        <v>1.56</v>
      </c>
      <c r="AH1130" s="3">
        <v>80.930000000000007</v>
      </c>
      <c r="AI1130" s="3">
        <v>85.34</v>
      </c>
      <c r="AJ1130" s="3">
        <v>42.16</v>
      </c>
      <c r="AK1130" s="3">
        <v>0.37</v>
      </c>
      <c r="AL1130" s="3">
        <v>5.17</v>
      </c>
      <c r="AM1130" s="3">
        <v>3.04</v>
      </c>
      <c r="AN1130" s="3">
        <v>0.55000000000000004</v>
      </c>
      <c r="AO1130" s="3">
        <v>10.53</v>
      </c>
      <c r="AP1130" s="3">
        <v>0.4</v>
      </c>
      <c r="AQ1130" s="3">
        <v>0.05</v>
      </c>
    </row>
    <row r="1131" spans="1:43">
      <c r="A1131" s="2" t="s">
        <v>1516</v>
      </c>
      <c r="B1131" s="3" t="s">
        <v>50</v>
      </c>
      <c r="C1131" s="2">
        <v>1</v>
      </c>
      <c r="D1131" s="3" t="s">
        <v>83</v>
      </c>
      <c r="E1131" s="3">
        <v>0</v>
      </c>
      <c r="F1131" s="3">
        <v>186</v>
      </c>
      <c r="G1131" s="3">
        <v>23</v>
      </c>
      <c r="H1131" s="3">
        <v>1</v>
      </c>
      <c r="I1131" s="18">
        <v>15000000</v>
      </c>
      <c r="J1131" s="18">
        <v>15000000</v>
      </c>
      <c r="K1131" s="3">
        <v>0</v>
      </c>
      <c r="L1131" s="2">
        <v>3.4965034965034965E-3</v>
      </c>
      <c r="M1131">
        <v>8.5071700576087955E-2</v>
      </c>
      <c r="N1131">
        <v>5.5555555555555552E-2</v>
      </c>
      <c r="O1131">
        <v>0.7142857142857143</v>
      </c>
      <c r="P1131">
        <v>0</v>
      </c>
      <c r="Q1131">
        <v>0.11668444411374679</v>
      </c>
      <c r="R1131" s="7">
        <v>136678</v>
      </c>
      <c r="S1131" s="7">
        <v>0</v>
      </c>
      <c r="T1131" s="3">
        <v>1396</v>
      </c>
      <c r="U1131" s="3">
        <v>39.83</v>
      </c>
      <c r="V1131" s="3">
        <v>23.08</v>
      </c>
      <c r="W1131" s="3">
        <v>0</v>
      </c>
      <c r="X1131" s="3">
        <v>2.2599999999999998</v>
      </c>
      <c r="Y1131" s="3">
        <v>1.61</v>
      </c>
      <c r="Z1131" s="3">
        <v>0.26</v>
      </c>
      <c r="AA1131" s="3">
        <v>0</v>
      </c>
      <c r="AB1131" s="3">
        <v>0.19</v>
      </c>
      <c r="AC1131" s="3">
        <v>1.93</v>
      </c>
      <c r="AD1131" s="3">
        <v>46.67</v>
      </c>
      <c r="AE1131" s="3">
        <v>0</v>
      </c>
      <c r="AF1131" s="3">
        <v>0.39</v>
      </c>
      <c r="AG1131" s="3">
        <v>2.19</v>
      </c>
      <c r="AH1131" s="3">
        <v>82.35</v>
      </c>
      <c r="AI1131" s="3">
        <v>84.36</v>
      </c>
      <c r="AJ1131" s="3">
        <v>57.14</v>
      </c>
      <c r="AK1131" s="3">
        <v>0.32</v>
      </c>
      <c r="AL1131" s="3">
        <v>0.71</v>
      </c>
      <c r="AM1131" s="3">
        <v>0.64</v>
      </c>
      <c r="AN1131" s="3">
        <v>0.26</v>
      </c>
      <c r="AO1131" s="3">
        <v>0.97</v>
      </c>
      <c r="AP1131" s="3">
        <v>0</v>
      </c>
      <c r="AQ1131" s="3">
        <v>0</v>
      </c>
    </row>
    <row r="1132" spans="1:43" ht="15.5">
      <c r="A1132" s="2" t="s">
        <v>1517</v>
      </c>
      <c r="B1132" s="3" t="s">
        <v>132</v>
      </c>
      <c r="C1132" s="2">
        <v>3</v>
      </c>
      <c r="D1132" s="3" t="s">
        <v>45</v>
      </c>
      <c r="E1132" s="3">
        <v>1</v>
      </c>
      <c r="F1132" s="3">
        <v>187</v>
      </c>
      <c r="G1132" s="3">
        <v>31</v>
      </c>
      <c r="H1132" s="3">
        <v>2</v>
      </c>
      <c r="I1132" s="20">
        <v>2000000</v>
      </c>
      <c r="J1132" s="20">
        <v>2000000</v>
      </c>
      <c r="K1132" s="3">
        <v>0</v>
      </c>
      <c r="L1132" s="5">
        <v>8.241758241758242E-3</v>
      </c>
      <c r="M1132">
        <v>8.0781157493351498E-3</v>
      </c>
      <c r="N1132">
        <v>7.8125E-3</v>
      </c>
      <c r="O1132">
        <v>2.564102564102564E-2</v>
      </c>
      <c r="P1132">
        <v>7.6923076923076923E-4</v>
      </c>
      <c r="Q1132">
        <v>5.6314222155921393E-3</v>
      </c>
      <c r="R1132" s="7">
        <v>0</v>
      </c>
      <c r="S1132" s="7"/>
      <c r="T1132" s="3">
        <v>2001</v>
      </c>
      <c r="U1132" s="3">
        <v>55.81</v>
      </c>
      <c r="V1132" s="3">
        <v>16.670000000000002</v>
      </c>
      <c r="W1132" s="3">
        <v>0.57999999999999996</v>
      </c>
      <c r="X1132" s="3">
        <v>5.8</v>
      </c>
      <c r="Y1132" s="3">
        <v>0.72</v>
      </c>
      <c r="Z1132" s="3">
        <v>0.18</v>
      </c>
      <c r="AA1132" s="3">
        <v>0.04</v>
      </c>
      <c r="AB1132" s="3">
        <v>0</v>
      </c>
      <c r="AC1132" s="3">
        <v>0.31</v>
      </c>
      <c r="AD1132" s="3">
        <v>28.57</v>
      </c>
      <c r="AE1132" s="3">
        <v>0</v>
      </c>
      <c r="AF1132" s="3">
        <v>0.27</v>
      </c>
      <c r="AG1132" s="3">
        <v>0.13</v>
      </c>
      <c r="AH1132" s="3">
        <v>84.13</v>
      </c>
      <c r="AI1132" s="3">
        <v>93.12</v>
      </c>
      <c r="AJ1132" s="3">
        <v>47.44</v>
      </c>
      <c r="AK1132" s="3">
        <v>0.04</v>
      </c>
      <c r="AL1132" s="3">
        <v>4.32</v>
      </c>
      <c r="AM1132" s="3">
        <v>0.85</v>
      </c>
      <c r="AN1132" s="3">
        <v>0.57999999999999996</v>
      </c>
      <c r="AO1132" s="3">
        <v>6.25</v>
      </c>
      <c r="AP1132" s="3">
        <v>0</v>
      </c>
      <c r="AQ1132" s="3">
        <v>0</v>
      </c>
    </row>
    <row r="1133" spans="1:43">
      <c r="A1133" s="2" t="s">
        <v>1518</v>
      </c>
      <c r="B1133" s="3" t="s">
        <v>144</v>
      </c>
      <c r="C1133" s="2">
        <v>3</v>
      </c>
      <c r="D1133" s="3" t="s">
        <v>9</v>
      </c>
      <c r="E1133" s="3">
        <v>0</v>
      </c>
      <c r="F1133" s="3">
        <v>183</v>
      </c>
      <c r="G1133" s="3">
        <v>27</v>
      </c>
      <c r="H1133" s="3">
        <v>3</v>
      </c>
      <c r="I1133" s="20">
        <v>5000000</v>
      </c>
      <c r="J1133" s="20">
        <v>5000000</v>
      </c>
      <c r="K1133" s="3">
        <v>0</v>
      </c>
      <c r="L1133" s="3">
        <v>9.1575091575091579E-3</v>
      </c>
      <c r="M1133">
        <v>8.4591647535878403E-2</v>
      </c>
      <c r="N1133">
        <v>4.0833333333333333E-2</v>
      </c>
      <c r="O1133">
        <v>0.8571428571428571</v>
      </c>
      <c r="P1133">
        <v>0</v>
      </c>
      <c r="Q1133">
        <v>0.13591931510576385</v>
      </c>
      <c r="R1133" s="7">
        <v>16627</v>
      </c>
      <c r="S1133" s="7"/>
      <c r="T1133" s="3">
        <v>2159</v>
      </c>
      <c r="U1133" s="3">
        <v>62.37</v>
      </c>
      <c r="V1133" s="3">
        <v>33.33</v>
      </c>
      <c r="W1133" s="3">
        <v>0.28999999999999998</v>
      </c>
      <c r="X1133" s="3">
        <v>6</v>
      </c>
      <c r="Y1133" s="3">
        <v>0.46</v>
      </c>
      <c r="Z1133" s="3">
        <v>0.04</v>
      </c>
      <c r="AA1133" s="3">
        <v>0</v>
      </c>
      <c r="AB1133" s="3">
        <v>0</v>
      </c>
      <c r="AC1133" s="3">
        <v>0.28999999999999998</v>
      </c>
      <c r="AD1133" s="3">
        <v>14.29</v>
      </c>
      <c r="AE1133" s="3">
        <v>0</v>
      </c>
      <c r="AF1133" s="3">
        <v>1.42</v>
      </c>
      <c r="AG1133" s="3">
        <v>0.25</v>
      </c>
      <c r="AH1133" s="3">
        <v>79.239999999999995</v>
      </c>
      <c r="AI1133" s="3">
        <v>86.9</v>
      </c>
      <c r="AJ1133" s="3">
        <v>56.58</v>
      </c>
      <c r="AK1133" s="3">
        <v>0.08</v>
      </c>
      <c r="AL1133" s="3">
        <v>6.25</v>
      </c>
      <c r="AM1133" s="3">
        <v>1.83</v>
      </c>
      <c r="AN1133" s="3">
        <v>0.25</v>
      </c>
      <c r="AO1133" s="3">
        <v>9.25</v>
      </c>
      <c r="AP1133" s="3">
        <v>0.04</v>
      </c>
      <c r="AQ1133" s="3">
        <v>0.04</v>
      </c>
    </row>
    <row r="1134" spans="1:43" ht="15.5">
      <c r="A1134" s="2" t="s">
        <v>1519</v>
      </c>
      <c r="B1134" s="3" t="s">
        <v>25</v>
      </c>
      <c r="C1134" s="2">
        <v>2</v>
      </c>
      <c r="D1134" s="3" t="s">
        <v>45</v>
      </c>
      <c r="E1134" s="3">
        <v>1</v>
      </c>
      <c r="F1134" s="3">
        <v>191</v>
      </c>
      <c r="G1134" s="3">
        <v>26</v>
      </c>
      <c r="H1134" s="3">
        <v>2</v>
      </c>
      <c r="I1134" s="18">
        <v>100000000</v>
      </c>
      <c r="J1134" s="18">
        <v>100000000</v>
      </c>
      <c r="K1134" s="3">
        <v>0</v>
      </c>
      <c r="L1134" s="5">
        <v>1</v>
      </c>
      <c r="M1134">
        <v>9.5254323842546562E-2</v>
      </c>
      <c r="N1134">
        <v>2.5000000000000001E-2</v>
      </c>
      <c r="O1134">
        <v>0.91666666666666663</v>
      </c>
      <c r="P1134">
        <v>0</v>
      </c>
      <c r="Q1134">
        <v>0.17913894650068257</v>
      </c>
      <c r="R1134" s="7">
        <v>96111</v>
      </c>
      <c r="S1134" s="7">
        <v>65176.666666666664</v>
      </c>
      <c r="T1134" s="3">
        <v>3242</v>
      </c>
      <c r="U1134" s="3">
        <v>41.35</v>
      </c>
      <c r="V1134" s="3">
        <v>41.18</v>
      </c>
      <c r="W1134" s="3">
        <v>0.11</v>
      </c>
      <c r="X1134" s="3">
        <v>3.28</v>
      </c>
      <c r="Y1134" s="3">
        <v>1.55</v>
      </c>
      <c r="Z1134" s="3">
        <v>0.17</v>
      </c>
      <c r="AA1134" s="3">
        <v>0</v>
      </c>
      <c r="AB1134" s="3">
        <v>0.36</v>
      </c>
      <c r="AC1134" s="3">
        <v>2.72</v>
      </c>
      <c r="AD1134" s="3">
        <v>47.96</v>
      </c>
      <c r="AE1134" s="3">
        <v>0.22</v>
      </c>
      <c r="AF1134" s="3">
        <v>1.28</v>
      </c>
      <c r="AG1134" s="3">
        <v>4.91</v>
      </c>
      <c r="AH1134" s="3">
        <v>83.68</v>
      </c>
      <c r="AI1134" s="3">
        <v>88.44</v>
      </c>
      <c r="AJ1134" s="3">
        <v>62.11</v>
      </c>
      <c r="AK1134" s="3">
        <v>0.5</v>
      </c>
      <c r="AL1134" s="3">
        <v>10.08</v>
      </c>
      <c r="AM1134" s="3">
        <v>4.6100000000000003</v>
      </c>
      <c r="AN1134" s="3">
        <v>2.69</v>
      </c>
      <c r="AO1134" s="3">
        <v>10.38</v>
      </c>
      <c r="AP1134" s="3">
        <v>0.19</v>
      </c>
      <c r="AQ1134" s="3">
        <v>0</v>
      </c>
    </row>
    <row r="1135" spans="1:43" ht="15.5">
      <c r="A1135" s="2" t="s">
        <v>1520</v>
      </c>
      <c r="B1135" s="3" t="s">
        <v>118</v>
      </c>
      <c r="C1135" s="2">
        <v>3</v>
      </c>
      <c r="D1135" s="3" t="s">
        <v>37</v>
      </c>
      <c r="E1135" s="3">
        <v>1</v>
      </c>
      <c r="F1135" s="3">
        <v>187</v>
      </c>
      <c r="G1135" s="3">
        <v>27</v>
      </c>
      <c r="H1135" s="3">
        <v>2</v>
      </c>
      <c r="I1135" s="18">
        <v>6000000</v>
      </c>
      <c r="J1135" s="18">
        <v>6000000</v>
      </c>
      <c r="K1135" s="3">
        <v>0</v>
      </c>
      <c r="L1135" s="5">
        <v>5.4945054945054941E-3</v>
      </c>
      <c r="M1135">
        <v>1</v>
      </c>
      <c r="N1135">
        <v>1</v>
      </c>
      <c r="O1135">
        <v>1</v>
      </c>
      <c r="P1135">
        <v>1</v>
      </c>
      <c r="Q1135">
        <v>0</v>
      </c>
      <c r="R1135" s="7">
        <v>6781683</v>
      </c>
      <c r="S1135" s="7">
        <v>34594585</v>
      </c>
      <c r="T1135" s="3">
        <v>2389</v>
      </c>
      <c r="U1135" s="3">
        <v>64.12</v>
      </c>
      <c r="V1135" s="3">
        <v>40</v>
      </c>
      <c r="W1135" s="3">
        <v>0.34</v>
      </c>
      <c r="X1135" s="3">
        <v>5.95</v>
      </c>
      <c r="Y1135" s="3">
        <v>0.72</v>
      </c>
      <c r="Z1135" s="3">
        <v>0.15</v>
      </c>
      <c r="AA1135" s="3">
        <v>0</v>
      </c>
      <c r="AB1135" s="3">
        <v>0</v>
      </c>
      <c r="AC1135" s="3">
        <v>0.26</v>
      </c>
      <c r="AD1135" s="3">
        <v>14.29</v>
      </c>
      <c r="AE1135" s="3">
        <v>0</v>
      </c>
      <c r="AF1135" s="3">
        <v>0.11</v>
      </c>
      <c r="AG1135" s="3">
        <v>0.19</v>
      </c>
      <c r="AH1135" s="3">
        <v>79.400000000000006</v>
      </c>
      <c r="AI1135" s="3">
        <v>87.23</v>
      </c>
      <c r="AJ1135" s="3">
        <v>57.56</v>
      </c>
      <c r="AK1135" s="3">
        <v>0</v>
      </c>
      <c r="AL1135" s="3">
        <v>7.61</v>
      </c>
      <c r="AM1135" s="3">
        <v>0.53</v>
      </c>
      <c r="AN1135" s="3">
        <v>0.23</v>
      </c>
      <c r="AO1135" s="3">
        <v>10.02</v>
      </c>
      <c r="AP1135" s="3">
        <v>0</v>
      </c>
      <c r="AQ1135" s="3">
        <v>0</v>
      </c>
    </row>
    <row r="1136" spans="1:43">
      <c r="A1136" s="2" t="s">
        <v>1521</v>
      </c>
      <c r="B1136" s="3" t="s">
        <v>34</v>
      </c>
      <c r="C1136" s="2">
        <v>1</v>
      </c>
      <c r="D1136" s="3" t="s">
        <v>39</v>
      </c>
      <c r="E1136" s="3">
        <v>0</v>
      </c>
      <c r="F1136" s="3">
        <v>177</v>
      </c>
      <c r="G1136" s="3">
        <v>25</v>
      </c>
      <c r="H1136" s="3">
        <v>3</v>
      </c>
      <c r="I1136" s="20">
        <v>85000000</v>
      </c>
      <c r="J1136" s="20">
        <v>85000000</v>
      </c>
      <c r="K1136" s="3">
        <v>0</v>
      </c>
      <c r="L1136" s="2">
        <v>9.0909090909090912E-2</v>
      </c>
      <c r="M1136">
        <v>6.37906205256355E-2</v>
      </c>
      <c r="N1136">
        <v>1.5873015873015872E-2</v>
      </c>
      <c r="O1136">
        <v>0.42857142857142855</v>
      </c>
      <c r="P1136">
        <v>0</v>
      </c>
      <c r="Q1136">
        <v>9.7074739531818527E-2</v>
      </c>
      <c r="R1136" s="7">
        <v>0</v>
      </c>
      <c r="S1136" s="7"/>
      <c r="T1136" s="3">
        <v>2283</v>
      </c>
      <c r="U1136" s="3">
        <v>25</v>
      </c>
      <c r="V1136" s="3">
        <v>50</v>
      </c>
      <c r="W1136" s="3">
        <v>0.08</v>
      </c>
      <c r="X1136" s="3">
        <v>1.97</v>
      </c>
      <c r="Y1136" s="3">
        <v>0.71</v>
      </c>
      <c r="Z1136" s="3">
        <v>0.08</v>
      </c>
      <c r="AA1136" s="3">
        <v>0</v>
      </c>
      <c r="AB1136" s="3">
        <v>0.2</v>
      </c>
      <c r="AC1136" s="3">
        <v>2.6</v>
      </c>
      <c r="AD1136" s="3">
        <v>31.82</v>
      </c>
      <c r="AE1136" s="3">
        <v>0.08</v>
      </c>
      <c r="AF1136" s="3">
        <v>1.73</v>
      </c>
      <c r="AG1136" s="3">
        <v>5.09</v>
      </c>
      <c r="AH1136" s="3">
        <v>88.28</v>
      </c>
      <c r="AI1136" s="3">
        <v>91.32</v>
      </c>
      <c r="AJ1136" s="3">
        <v>82.57</v>
      </c>
      <c r="AK1136" s="3">
        <v>0.47</v>
      </c>
      <c r="AL1136" s="3">
        <v>5.95</v>
      </c>
      <c r="AM1136" s="3">
        <v>3.07</v>
      </c>
      <c r="AN1136" s="3">
        <v>1.02</v>
      </c>
      <c r="AO1136" s="3">
        <v>5.76</v>
      </c>
      <c r="AP1136" s="3">
        <v>0.75</v>
      </c>
      <c r="AQ1136" s="3">
        <v>2.29</v>
      </c>
    </row>
    <row r="1137" spans="1:43">
      <c r="A1137" s="2" t="s">
        <v>1522</v>
      </c>
      <c r="B1137" s="3" t="s">
        <v>149</v>
      </c>
      <c r="C1137" s="2">
        <v>3</v>
      </c>
      <c r="D1137" s="3" t="s">
        <v>83</v>
      </c>
      <c r="E1137" s="3">
        <v>1</v>
      </c>
      <c r="F1137" s="3">
        <v>182</v>
      </c>
      <c r="G1137" s="3">
        <v>27</v>
      </c>
      <c r="H1137" s="3">
        <v>4</v>
      </c>
      <c r="I1137" s="18">
        <v>20000000</v>
      </c>
      <c r="J1137" s="18">
        <v>20000000</v>
      </c>
      <c r="K1137" s="3">
        <v>0</v>
      </c>
      <c r="L1137" s="3">
        <v>1.0989010989010988E-2</v>
      </c>
      <c r="M1137">
        <v>7.5171680538744762E-2</v>
      </c>
      <c r="N1137">
        <v>7.2751322751322747E-2</v>
      </c>
      <c r="O1137">
        <v>0.18181818181818182</v>
      </c>
      <c r="P1137">
        <v>3.125E-2</v>
      </c>
      <c r="Q1137">
        <v>3.0406093587215553E-2</v>
      </c>
      <c r="R1137" s="7">
        <v>1690858</v>
      </c>
      <c r="S1137" s="7">
        <v>30191288</v>
      </c>
      <c r="T1137" s="3">
        <v>2663</v>
      </c>
      <c r="U1137" s="3">
        <v>56.25</v>
      </c>
      <c r="V1137" s="3">
        <v>20</v>
      </c>
      <c r="W1137" s="3">
        <v>0.2</v>
      </c>
      <c r="X1137" s="3">
        <v>4.49</v>
      </c>
      <c r="Y1137" s="3">
        <v>1.08</v>
      </c>
      <c r="Z1137" s="3">
        <v>0.24</v>
      </c>
      <c r="AA1137" s="3">
        <v>0</v>
      </c>
      <c r="AB1137" s="3">
        <v>0.1</v>
      </c>
      <c r="AC1137" s="3">
        <v>0.91</v>
      </c>
      <c r="AD1137" s="3">
        <v>40.74</v>
      </c>
      <c r="AE1137" s="3">
        <v>0.14000000000000001</v>
      </c>
      <c r="AF1137" s="3">
        <v>4.12</v>
      </c>
      <c r="AG1137" s="3">
        <v>1.42</v>
      </c>
      <c r="AH1137" s="3">
        <v>77.31</v>
      </c>
      <c r="AI1137" s="3">
        <v>84.75</v>
      </c>
      <c r="AJ1137" s="3">
        <v>51.82</v>
      </c>
      <c r="AK1137" s="3">
        <v>0.91</v>
      </c>
      <c r="AL1137" s="3">
        <v>4.46</v>
      </c>
      <c r="AM1137" s="3">
        <v>3.72</v>
      </c>
      <c r="AN1137" s="3">
        <v>0.44</v>
      </c>
      <c r="AO1137" s="3">
        <v>8.69</v>
      </c>
      <c r="AP1137" s="3">
        <v>0</v>
      </c>
      <c r="AQ1137" s="3">
        <v>0</v>
      </c>
    </row>
    <row r="1138" spans="1:43" ht="15.5">
      <c r="A1138" s="3" t="s">
        <v>273</v>
      </c>
      <c r="B1138" s="3" t="s">
        <v>171</v>
      </c>
      <c r="C1138" s="2">
        <v>3</v>
      </c>
      <c r="D1138" s="3" t="s">
        <v>24</v>
      </c>
      <c r="E1138" s="3">
        <v>1</v>
      </c>
      <c r="F1138" s="3">
        <v>196</v>
      </c>
      <c r="G1138" s="3">
        <v>30</v>
      </c>
      <c r="H1138" s="3">
        <v>2</v>
      </c>
      <c r="I1138" s="18">
        <v>800000</v>
      </c>
      <c r="J1138" s="18">
        <v>800000</v>
      </c>
      <c r="K1138" s="3">
        <v>0</v>
      </c>
      <c r="L1138" s="5">
        <v>4.578754578754579E-3</v>
      </c>
      <c r="M1138">
        <v>0.11001247630481487</v>
      </c>
      <c r="N1138">
        <v>3.726851851851852E-2</v>
      </c>
      <c r="O1138">
        <v>0.77777777777777779</v>
      </c>
      <c r="P1138">
        <v>0</v>
      </c>
      <c r="Q1138">
        <v>0.16433241530384735</v>
      </c>
      <c r="R1138" s="7">
        <v>0</v>
      </c>
      <c r="S1138" s="7">
        <v>0</v>
      </c>
      <c r="T1138" s="3">
        <v>2001</v>
      </c>
      <c r="U1138" s="3">
        <v>62.14</v>
      </c>
      <c r="V1138" s="3">
        <v>16.670000000000002</v>
      </c>
      <c r="W1138" s="3">
        <v>0.54</v>
      </c>
      <c r="X1138" s="3">
        <v>5.94</v>
      </c>
      <c r="Y1138" s="3">
        <v>0.99</v>
      </c>
      <c r="Z1138" s="3">
        <v>0.4</v>
      </c>
      <c r="AA1138" s="3">
        <v>0</v>
      </c>
      <c r="AB1138" s="3">
        <v>0.04</v>
      </c>
      <c r="AC1138" s="3">
        <v>0.45</v>
      </c>
      <c r="AD1138" s="3">
        <v>40</v>
      </c>
      <c r="AE1138" s="3">
        <v>0</v>
      </c>
      <c r="AF1138" s="3">
        <v>0.18</v>
      </c>
      <c r="AG1138" s="3">
        <v>0.4</v>
      </c>
      <c r="AH1138" s="3">
        <v>86.22</v>
      </c>
      <c r="AI1138" s="3">
        <v>93.45</v>
      </c>
      <c r="AJ1138" s="3">
        <v>51.54</v>
      </c>
      <c r="AK1138" s="3">
        <v>0.04</v>
      </c>
      <c r="AL1138" s="3">
        <v>4.8600000000000003</v>
      </c>
      <c r="AM1138" s="3">
        <v>0.76</v>
      </c>
      <c r="AN1138" s="3">
        <v>0.31</v>
      </c>
      <c r="AO1138" s="3">
        <v>6.93</v>
      </c>
      <c r="AP1138" s="3">
        <v>0.13</v>
      </c>
      <c r="AQ1138" s="3">
        <v>0</v>
      </c>
    </row>
    <row r="1139" spans="1:43">
      <c r="A1139" s="2" t="s">
        <v>1523</v>
      </c>
      <c r="B1139" s="3" t="s">
        <v>23</v>
      </c>
      <c r="C1139" s="2">
        <v>1</v>
      </c>
      <c r="D1139" s="3" t="s">
        <v>24</v>
      </c>
      <c r="E1139" s="3">
        <v>1</v>
      </c>
      <c r="F1139" s="3">
        <v>169</v>
      </c>
      <c r="G1139" s="3">
        <v>31</v>
      </c>
      <c r="H1139" s="3">
        <v>1</v>
      </c>
      <c r="I1139" s="18">
        <v>20000000</v>
      </c>
      <c r="J1139" s="18">
        <v>20000000</v>
      </c>
      <c r="K1139" s="3">
        <v>0</v>
      </c>
      <c r="L1139" s="2">
        <v>6.993006993006993E-3</v>
      </c>
      <c r="M1139">
        <v>3.606788738034724E-2</v>
      </c>
      <c r="N1139">
        <v>6.4484126984126981E-3</v>
      </c>
      <c r="O1139">
        <v>0.33333333333333331</v>
      </c>
      <c r="P1139">
        <v>0</v>
      </c>
      <c r="Q1139">
        <v>6.3302628650085624E-2</v>
      </c>
      <c r="R1139" s="7">
        <v>0</v>
      </c>
      <c r="S1139" s="7">
        <v>0</v>
      </c>
      <c r="T1139" s="3">
        <v>1904</v>
      </c>
      <c r="U1139" s="3">
        <v>23.81</v>
      </c>
      <c r="V1139" s="3">
        <v>25</v>
      </c>
      <c r="W1139" s="3">
        <v>0.14000000000000001</v>
      </c>
      <c r="X1139" s="3">
        <v>2.27</v>
      </c>
      <c r="Y1139" s="3">
        <v>0.8</v>
      </c>
      <c r="Z1139" s="3">
        <v>0.09</v>
      </c>
      <c r="AA1139" s="3">
        <v>0</v>
      </c>
      <c r="AB1139" s="3">
        <v>0.38</v>
      </c>
      <c r="AC1139" s="3">
        <v>2.6</v>
      </c>
      <c r="AD1139" s="3">
        <v>45.45</v>
      </c>
      <c r="AE1139" s="3">
        <v>0.09</v>
      </c>
      <c r="AF1139" s="3">
        <v>3.21</v>
      </c>
      <c r="AG1139" s="3">
        <v>4.07</v>
      </c>
      <c r="AH1139" s="3">
        <v>85.82</v>
      </c>
      <c r="AI1139" s="3">
        <v>90.21</v>
      </c>
      <c r="AJ1139" s="3">
        <v>59.18</v>
      </c>
      <c r="AK1139" s="3">
        <v>0.61</v>
      </c>
      <c r="AL1139" s="3">
        <v>4.1100000000000003</v>
      </c>
      <c r="AM1139" s="3">
        <v>3.97</v>
      </c>
      <c r="AN1139" s="3">
        <v>1.04</v>
      </c>
      <c r="AO1139" s="3">
        <v>5.67</v>
      </c>
      <c r="AP1139" s="3">
        <v>0</v>
      </c>
      <c r="AQ1139" s="3">
        <v>0.24</v>
      </c>
    </row>
    <row r="1140" spans="1:43">
      <c r="A1140" s="3" t="s">
        <v>236</v>
      </c>
      <c r="B1140" s="3" t="s">
        <v>127</v>
      </c>
      <c r="C1140" s="2">
        <v>3</v>
      </c>
      <c r="D1140" s="3" t="s">
        <v>98</v>
      </c>
      <c r="E1140" s="3">
        <v>1</v>
      </c>
      <c r="F1140" s="3">
        <v>186</v>
      </c>
      <c r="G1140" s="3">
        <v>28</v>
      </c>
      <c r="H1140" s="3">
        <v>2</v>
      </c>
      <c r="I1140" s="20">
        <v>6000000</v>
      </c>
      <c r="J1140" s="20">
        <v>6000000</v>
      </c>
      <c r="K1140" s="3">
        <v>0</v>
      </c>
      <c r="L1140" s="3">
        <v>5.4945054945054941E-3</v>
      </c>
      <c r="M1140">
        <v>1.4746999495974156E-2</v>
      </c>
      <c r="N1140">
        <v>1.266025641025641E-2</v>
      </c>
      <c r="O1140">
        <v>6.4814814814814811E-2</v>
      </c>
      <c r="P1140">
        <v>1.6666666666666666E-3</v>
      </c>
      <c r="Q1140">
        <v>1.1823127390635088E-2</v>
      </c>
      <c r="R1140" s="7">
        <v>4799977</v>
      </c>
      <c r="S1140" s="7"/>
      <c r="T1140" s="3">
        <v>2839</v>
      </c>
      <c r="U1140" s="3">
        <v>37.61</v>
      </c>
      <c r="V1140" s="3">
        <v>30</v>
      </c>
      <c r="W1140" s="3">
        <v>0.38</v>
      </c>
      <c r="X1140" s="3">
        <v>4.47</v>
      </c>
      <c r="Y1140" s="3">
        <v>1.33</v>
      </c>
      <c r="Z1140" s="3">
        <v>0.22</v>
      </c>
      <c r="AA1140" s="3">
        <v>0</v>
      </c>
      <c r="AB1140" s="3">
        <v>0.03</v>
      </c>
      <c r="AC1140" s="3">
        <v>0.22</v>
      </c>
      <c r="AD1140" s="3">
        <v>28.57</v>
      </c>
      <c r="AE1140" s="3">
        <v>0</v>
      </c>
      <c r="AF1140" s="3">
        <v>0.44</v>
      </c>
      <c r="AG1140" s="3">
        <v>1.01</v>
      </c>
      <c r="AH1140" s="3">
        <v>86.51</v>
      </c>
      <c r="AI1140" s="3">
        <v>92.6</v>
      </c>
      <c r="AJ1140" s="3">
        <v>63.14</v>
      </c>
      <c r="AK1140" s="3">
        <v>0.06</v>
      </c>
      <c r="AL1140" s="3">
        <v>7.04</v>
      </c>
      <c r="AM1140" s="3">
        <v>0.89</v>
      </c>
      <c r="AN1140" s="3">
        <v>0.41</v>
      </c>
      <c r="AO1140" s="3">
        <v>8.6199999999999992</v>
      </c>
      <c r="AP1140" s="3">
        <v>0</v>
      </c>
      <c r="AQ1140" s="3">
        <v>0.03</v>
      </c>
    </row>
    <row r="1141" spans="1:43" ht="15.5">
      <c r="A1141" s="2" t="s">
        <v>1524</v>
      </c>
      <c r="B1141" s="3" t="s">
        <v>188</v>
      </c>
      <c r="C1141" s="2">
        <v>3</v>
      </c>
      <c r="D1141" s="3" t="s">
        <v>37</v>
      </c>
      <c r="E1141" s="3">
        <v>1</v>
      </c>
      <c r="F1141" s="3">
        <v>174</v>
      </c>
      <c r="G1141" s="3">
        <v>21</v>
      </c>
      <c r="H1141" s="3">
        <v>1</v>
      </c>
      <c r="I1141" s="18">
        <v>2000000</v>
      </c>
      <c r="J1141" s="18">
        <v>2000000</v>
      </c>
      <c r="K1141" s="3">
        <v>0</v>
      </c>
      <c r="L1141" s="5">
        <v>7.326007326007326E-3</v>
      </c>
      <c r="M1141">
        <v>4.9031358654105135E-2</v>
      </c>
      <c r="N1141">
        <v>1.2896825396825396E-2</v>
      </c>
      <c r="O1141">
        <v>0.2857142857142857</v>
      </c>
      <c r="P1141">
        <v>0</v>
      </c>
      <c r="Q1141">
        <v>7.5187124846507317E-2</v>
      </c>
      <c r="R1141" s="7">
        <v>0</v>
      </c>
      <c r="S1141" s="7">
        <v>40384</v>
      </c>
      <c r="T1141" s="3">
        <v>1489</v>
      </c>
      <c r="U1141" s="3">
        <v>42.86</v>
      </c>
      <c r="V1141" s="3">
        <v>0</v>
      </c>
      <c r="W1141" s="3">
        <v>0.12</v>
      </c>
      <c r="X1141" s="3">
        <v>3.93</v>
      </c>
      <c r="Y1141" s="3">
        <v>1.0900000000000001</v>
      </c>
      <c r="Z1141" s="3">
        <v>0.06</v>
      </c>
      <c r="AA1141" s="3">
        <v>0</v>
      </c>
      <c r="AB1141" s="3">
        <v>0</v>
      </c>
      <c r="AC1141" s="3">
        <v>0.18</v>
      </c>
      <c r="AD1141" s="3">
        <v>0</v>
      </c>
      <c r="AE1141" s="3">
        <v>0</v>
      </c>
      <c r="AF1141" s="3">
        <v>3.57</v>
      </c>
      <c r="AG1141" s="3">
        <v>2.78</v>
      </c>
      <c r="AH1141" s="3">
        <v>74.17</v>
      </c>
      <c r="AI1141" s="3">
        <v>84.17</v>
      </c>
      <c r="AJ1141" s="3">
        <v>42.19</v>
      </c>
      <c r="AK1141" s="3">
        <v>0.36</v>
      </c>
      <c r="AL1141" s="3">
        <v>4.6500000000000004</v>
      </c>
      <c r="AM1141" s="3">
        <v>3.57</v>
      </c>
      <c r="AN1141" s="3">
        <v>0.66</v>
      </c>
      <c r="AO1141" s="3">
        <v>7.43</v>
      </c>
      <c r="AP1141" s="3">
        <v>0.06</v>
      </c>
      <c r="AQ1141" s="3">
        <v>0</v>
      </c>
    </row>
    <row r="1142" spans="1:43" ht="15.5">
      <c r="A1142" s="2" t="s">
        <v>1525</v>
      </c>
      <c r="B1142" s="3" t="s">
        <v>99</v>
      </c>
      <c r="C1142" s="2">
        <v>2</v>
      </c>
      <c r="D1142" s="3" t="s">
        <v>198</v>
      </c>
      <c r="E1142" s="3">
        <v>1</v>
      </c>
      <c r="F1142" s="3">
        <v>178</v>
      </c>
      <c r="G1142" s="3">
        <v>31</v>
      </c>
      <c r="H1142" s="3">
        <v>1</v>
      </c>
      <c r="I1142" s="18">
        <v>1750000</v>
      </c>
      <c r="J1142" s="18">
        <v>1750000</v>
      </c>
      <c r="K1142" s="3">
        <v>0</v>
      </c>
      <c r="L1142" s="5">
        <v>3.968253968253968E-3</v>
      </c>
      <c r="M1142">
        <v>4.5469821706970365E-2</v>
      </c>
      <c r="N1142">
        <v>3.4523809523809526E-2</v>
      </c>
      <c r="O1142">
        <v>0.25</v>
      </c>
      <c r="P1142">
        <v>0</v>
      </c>
      <c r="Q1142">
        <v>5.287101798247594E-2</v>
      </c>
      <c r="R1142" s="7">
        <v>3962</v>
      </c>
      <c r="S1142" s="7">
        <v>31278</v>
      </c>
      <c r="T1142" s="3">
        <v>1062</v>
      </c>
      <c r="U1142" s="3">
        <v>44.83</v>
      </c>
      <c r="V1142" s="3">
        <v>21.43</v>
      </c>
      <c r="W1142" s="3">
        <v>0.08</v>
      </c>
      <c r="X1142" s="3">
        <v>4.41</v>
      </c>
      <c r="Y1142" s="3">
        <v>1.36</v>
      </c>
      <c r="Z1142" s="3">
        <v>0.25</v>
      </c>
      <c r="AA1142" s="3">
        <v>0</v>
      </c>
      <c r="AB1142" s="3">
        <v>0</v>
      </c>
      <c r="AC1142" s="3">
        <v>0.42</v>
      </c>
      <c r="AD1142" s="3">
        <v>20</v>
      </c>
      <c r="AE1142" s="3">
        <v>0.08</v>
      </c>
      <c r="AF1142" s="3">
        <v>0.68</v>
      </c>
      <c r="AG1142" s="3">
        <v>1.27</v>
      </c>
      <c r="AH1142" s="3">
        <v>89.15</v>
      </c>
      <c r="AI1142" s="3">
        <v>92.08</v>
      </c>
      <c r="AJ1142" s="3">
        <v>56.67</v>
      </c>
      <c r="AK1142" s="3">
        <v>0.08</v>
      </c>
      <c r="AL1142" s="3">
        <v>7.63</v>
      </c>
      <c r="AM1142" s="3">
        <v>1.02</v>
      </c>
      <c r="AN1142" s="3">
        <v>0.34</v>
      </c>
      <c r="AO1142" s="3">
        <v>6.53</v>
      </c>
      <c r="AP1142" s="3">
        <v>0</v>
      </c>
      <c r="AQ1142" s="3">
        <v>0</v>
      </c>
    </row>
    <row r="1143" spans="1:43" ht="15.5">
      <c r="A1143" s="3" t="s">
        <v>338</v>
      </c>
      <c r="B1143" s="3" t="s">
        <v>81</v>
      </c>
      <c r="C1143" s="2">
        <v>2</v>
      </c>
      <c r="D1143" s="3" t="s">
        <v>24</v>
      </c>
      <c r="E1143" s="3">
        <v>1</v>
      </c>
      <c r="F1143" s="3">
        <v>177</v>
      </c>
      <c r="G1143" s="3">
        <v>26</v>
      </c>
      <c r="H1143" s="3">
        <v>3</v>
      </c>
      <c r="I1143" s="20">
        <v>4000000</v>
      </c>
      <c r="J1143" s="20">
        <v>4000000</v>
      </c>
      <c r="K1143" s="3">
        <v>0</v>
      </c>
      <c r="L1143" s="5">
        <v>3.968253968253968E-3</v>
      </c>
      <c r="M1143">
        <v>6.7639741236663982E-3</v>
      </c>
      <c r="N1143">
        <v>5.208333333333333E-3</v>
      </c>
      <c r="O1143">
        <v>4.4444444444444446E-2</v>
      </c>
      <c r="P1143">
        <v>0</v>
      </c>
      <c r="Q1143">
        <v>8.0020339956539156E-3</v>
      </c>
      <c r="R1143" s="7">
        <v>14917</v>
      </c>
      <c r="S1143" s="7"/>
      <c r="T1143" s="3">
        <v>2966</v>
      </c>
      <c r="U1143" s="3">
        <v>39.369999999999997</v>
      </c>
      <c r="V1143" s="3">
        <v>25</v>
      </c>
      <c r="W1143" s="3">
        <v>0.33</v>
      </c>
      <c r="X1143" s="3">
        <v>4.34</v>
      </c>
      <c r="Y1143" s="3">
        <v>2</v>
      </c>
      <c r="Z1143" s="3">
        <v>0.12</v>
      </c>
      <c r="AA1143" s="3">
        <v>0</v>
      </c>
      <c r="AB1143" s="3">
        <v>0.03</v>
      </c>
      <c r="AC1143" s="3">
        <v>0.55000000000000004</v>
      </c>
      <c r="AD1143" s="3">
        <v>38.89</v>
      </c>
      <c r="AE1143" s="3">
        <v>0.06</v>
      </c>
      <c r="AF1143" s="3">
        <v>0.52</v>
      </c>
      <c r="AG1143" s="3">
        <v>2.7</v>
      </c>
      <c r="AH1143" s="3">
        <v>83.73</v>
      </c>
      <c r="AI1143" s="3">
        <v>86.03</v>
      </c>
      <c r="AJ1143" s="3">
        <v>63.38</v>
      </c>
      <c r="AK1143" s="3">
        <v>0.18</v>
      </c>
      <c r="AL1143" s="3">
        <v>4.7</v>
      </c>
      <c r="AM1143" s="3">
        <v>1.34</v>
      </c>
      <c r="AN1143" s="3">
        <v>0.64</v>
      </c>
      <c r="AO1143" s="3">
        <v>4.95</v>
      </c>
      <c r="AP1143" s="3">
        <v>0</v>
      </c>
      <c r="AQ1143" s="3">
        <v>0</v>
      </c>
    </row>
    <row r="1144" spans="1:43">
      <c r="A1144" s="2" t="s">
        <v>1526</v>
      </c>
      <c r="B1144" s="3" t="s">
        <v>127</v>
      </c>
      <c r="C1144" s="2">
        <v>1</v>
      </c>
      <c r="D1144" s="3" t="s">
        <v>53</v>
      </c>
      <c r="E1144" s="3">
        <v>0</v>
      </c>
      <c r="F1144" s="3">
        <v>192</v>
      </c>
      <c r="G1144" s="3">
        <v>28</v>
      </c>
      <c r="H1144" s="3">
        <v>1</v>
      </c>
      <c r="I1144" s="18">
        <v>1000000</v>
      </c>
      <c r="J1144" s="18">
        <v>1000000</v>
      </c>
      <c r="K1144" s="3">
        <v>0</v>
      </c>
      <c r="L1144" s="6">
        <v>3.178639542275906E-4</v>
      </c>
      <c r="M1144">
        <v>7.1917643077547711E-3</v>
      </c>
      <c r="N1144">
        <v>4.5475169114007584E-3</v>
      </c>
      <c r="O1144">
        <v>4.4444444444444446E-2</v>
      </c>
      <c r="P1144">
        <v>0</v>
      </c>
      <c r="Q1144">
        <v>9.5666566598850526E-3</v>
      </c>
      <c r="R1144" s="7">
        <v>7519</v>
      </c>
      <c r="S1144" s="7">
        <v>0</v>
      </c>
      <c r="T1144" s="3">
        <v>699</v>
      </c>
      <c r="U1144" s="3">
        <v>52.33</v>
      </c>
      <c r="V1144" s="3">
        <v>0</v>
      </c>
      <c r="W1144" s="3">
        <v>0</v>
      </c>
      <c r="X1144" s="3">
        <v>2.3199999999999998</v>
      </c>
      <c r="Y1144" s="3">
        <v>1.8</v>
      </c>
      <c r="Z1144" s="3">
        <v>0</v>
      </c>
      <c r="AA1144" s="3">
        <v>0</v>
      </c>
      <c r="AB1144" s="3">
        <v>0.13</v>
      </c>
      <c r="AC1144" s="3">
        <v>3.73</v>
      </c>
      <c r="AD1144" s="3">
        <v>41.38</v>
      </c>
      <c r="AE1144" s="3">
        <v>0.13</v>
      </c>
      <c r="AF1144" s="3">
        <v>0.39</v>
      </c>
      <c r="AG1144" s="3">
        <v>1.8</v>
      </c>
      <c r="AH1144" s="3">
        <v>75.180000000000007</v>
      </c>
      <c r="AI1144" s="3">
        <v>77.95</v>
      </c>
      <c r="AJ1144" s="3">
        <v>50</v>
      </c>
      <c r="AK1144" s="3">
        <v>0.39</v>
      </c>
      <c r="AL1144" s="3">
        <v>1.93</v>
      </c>
      <c r="AM1144" s="3">
        <v>0.9</v>
      </c>
      <c r="AN1144" s="3">
        <v>0.52</v>
      </c>
      <c r="AO1144" s="3">
        <v>1.55</v>
      </c>
      <c r="AP1144" s="3">
        <v>0</v>
      </c>
      <c r="AQ1144" s="3">
        <v>0</v>
      </c>
    </row>
    <row r="1145" spans="1:43">
      <c r="A1145" s="2" t="s">
        <v>1527</v>
      </c>
      <c r="B1145" s="3" t="s">
        <v>166</v>
      </c>
      <c r="C1145" s="2">
        <v>3</v>
      </c>
      <c r="D1145" s="3" t="s">
        <v>9</v>
      </c>
      <c r="E1145" s="3">
        <v>1</v>
      </c>
      <c r="F1145" s="3">
        <v>180</v>
      </c>
      <c r="G1145" s="3">
        <v>33</v>
      </c>
      <c r="H1145" s="3">
        <v>1</v>
      </c>
      <c r="I1145" s="20">
        <v>1500000</v>
      </c>
      <c r="J1145" s="20">
        <v>1500000</v>
      </c>
      <c r="K1145" s="3">
        <v>0</v>
      </c>
      <c r="L1145" s="3">
        <v>1.0989010989010988E-2</v>
      </c>
      <c r="M1145">
        <v>1.120718865666673E-3</v>
      </c>
      <c r="N1145">
        <v>4.7863247863247864E-4</v>
      </c>
      <c r="O1145">
        <v>9.7222222222222224E-3</v>
      </c>
      <c r="P1145">
        <v>0</v>
      </c>
      <c r="Q1145">
        <v>1.7504732523287323E-3</v>
      </c>
      <c r="R1145" s="7">
        <v>0</v>
      </c>
      <c r="S1145" s="7"/>
      <c r="T1145" s="3">
        <v>1780</v>
      </c>
      <c r="U1145" s="3">
        <v>51.52</v>
      </c>
      <c r="V1145" s="3">
        <v>16.670000000000002</v>
      </c>
      <c r="W1145" s="3">
        <v>0.3</v>
      </c>
      <c r="X1145" s="3">
        <v>5.36</v>
      </c>
      <c r="Y1145" s="3">
        <v>1.1100000000000001</v>
      </c>
      <c r="Z1145" s="3">
        <v>0.46</v>
      </c>
      <c r="AA1145" s="3">
        <v>0</v>
      </c>
      <c r="AB1145" s="3">
        <v>0</v>
      </c>
      <c r="AC1145" s="3">
        <v>0.51</v>
      </c>
      <c r="AD1145" s="3">
        <v>10</v>
      </c>
      <c r="AE1145" s="3">
        <v>0</v>
      </c>
      <c r="AF1145" s="3">
        <v>2.2799999999999998</v>
      </c>
      <c r="AG1145" s="3">
        <v>0.66</v>
      </c>
      <c r="AH1145" s="3">
        <v>74.430000000000007</v>
      </c>
      <c r="AI1145" s="3">
        <v>87.63</v>
      </c>
      <c r="AJ1145" s="3">
        <v>48.25</v>
      </c>
      <c r="AK1145" s="3">
        <v>0.2</v>
      </c>
      <c r="AL1145" s="3">
        <v>7.79</v>
      </c>
      <c r="AM1145" s="3">
        <v>2.58</v>
      </c>
      <c r="AN1145" s="3">
        <v>0.66</v>
      </c>
      <c r="AO1145" s="3">
        <v>8.49</v>
      </c>
      <c r="AP1145" s="3">
        <v>0.15</v>
      </c>
      <c r="AQ1145" s="3">
        <v>0</v>
      </c>
    </row>
    <row r="1146" spans="1:43">
      <c r="A1146" s="2" t="s">
        <v>1528</v>
      </c>
      <c r="B1146" s="3" t="s">
        <v>25</v>
      </c>
      <c r="C1146" s="2">
        <v>3</v>
      </c>
      <c r="D1146" s="3" t="s">
        <v>9</v>
      </c>
      <c r="E1146" s="3">
        <v>1</v>
      </c>
      <c r="F1146" s="3">
        <v>185</v>
      </c>
      <c r="G1146" s="3">
        <v>27</v>
      </c>
      <c r="H1146" s="3">
        <v>4</v>
      </c>
      <c r="I1146" s="20">
        <v>20000000</v>
      </c>
      <c r="J1146" s="20">
        <v>20000000</v>
      </c>
      <c r="K1146" s="3">
        <v>0</v>
      </c>
      <c r="L1146" s="3">
        <v>7.6923076923076927E-2</v>
      </c>
      <c r="M1146">
        <v>4.4460194500400618E-2</v>
      </c>
      <c r="N1146">
        <v>4.0064102564102561E-2</v>
      </c>
      <c r="O1146">
        <v>0.2</v>
      </c>
      <c r="P1146">
        <v>3.2258064516129032E-4</v>
      </c>
      <c r="Q1146">
        <v>3.5068898440499201E-2</v>
      </c>
      <c r="R1146" s="7">
        <v>0</v>
      </c>
      <c r="S1146" s="7"/>
      <c r="T1146" s="3">
        <v>1365</v>
      </c>
      <c r="U1146" s="3">
        <v>61.54</v>
      </c>
      <c r="V1146" s="3">
        <v>66.67</v>
      </c>
      <c r="W1146" s="3">
        <v>0.26</v>
      </c>
      <c r="X1146" s="3">
        <v>5.74</v>
      </c>
      <c r="Y1146" s="3">
        <v>0.53</v>
      </c>
      <c r="Z1146" s="3">
        <v>7.0000000000000007E-2</v>
      </c>
      <c r="AA1146" s="3">
        <v>0</v>
      </c>
      <c r="AB1146" s="3">
        <v>0</v>
      </c>
      <c r="AC1146" s="3">
        <v>0.26</v>
      </c>
      <c r="AD1146" s="3">
        <v>50</v>
      </c>
      <c r="AE1146" s="3">
        <v>0</v>
      </c>
      <c r="AF1146" s="3">
        <v>0.2</v>
      </c>
      <c r="AG1146" s="3">
        <v>0.33</v>
      </c>
      <c r="AH1146" s="3">
        <v>94.51</v>
      </c>
      <c r="AI1146" s="3">
        <v>96.09</v>
      </c>
      <c r="AJ1146" s="3">
        <v>45</v>
      </c>
      <c r="AK1146" s="3">
        <v>0</v>
      </c>
      <c r="AL1146" s="3">
        <v>3.76</v>
      </c>
      <c r="AM1146" s="3">
        <v>0.2</v>
      </c>
      <c r="AN1146" s="3">
        <v>0</v>
      </c>
      <c r="AO1146" s="3">
        <v>5.34</v>
      </c>
      <c r="AP1146" s="3">
        <v>0</v>
      </c>
      <c r="AQ1146" s="3">
        <v>0</v>
      </c>
    </row>
    <row r="1147" spans="1:43">
      <c r="A1147" s="2" t="s">
        <v>1530</v>
      </c>
      <c r="B1147" s="3" t="s">
        <v>104</v>
      </c>
      <c r="C1147" s="2">
        <v>3</v>
      </c>
      <c r="D1147" s="3" t="s">
        <v>13</v>
      </c>
      <c r="E1147" s="3">
        <v>1</v>
      </c>
      <c r="F1147" s="3">
        <v>174</v>
      </c>
      <c r="G1147" s="3">
        <v>30</v>
      </c>
      <c r="H1147" s="3">
        <v>3</v>
      </c>
      <c r="I1147" s="20">
        <v>2500000</v>
      </c>
      <c r="J1147" s="20">
        <v>2500000</v>
      </c>
      <c r="K1147" s="3">
        <v>0</v>
      </c>
      <c r="L1147" s="3">
        <v>7.326007326007326E-3</v>
      </c>
      <c r="M1147">
        <v>1.6434559724655587E-2</v>
      </c>
      <c r="N1147">
        <v>1.0416666666666666E-2</v>
      </c>
      <c r="O1147">
        <v>0.16666666666666666</v>
      </c>
      <c r="P1147">
        <v>0</v>
      </c>
      <c r="Q1147">
        <v>2.5086893265974047E-2</v>
      </c>
      <c r="R1147" s="7">
        <v>10790</v>
      </c>
      <c r="S1147" s="7"/>
      <c r="T1147" s="3">
        <v>1125</v>
      </c>
      <c r="U1147" s="3">
        <v>57.41</v>
      </c>
      <c r="V1147" s="3">
        <v>0</v>
      </c>
      <c r="W1147" s="3">
        <v>0.64</v>
      </c>
      <c r="X1147" s="3">
        <v>8.48</v>
      </c>
      <c r="Y1147" s="3">
        <v>1.92</v>
      </c>
      <c r="Z1147" s="3">
        <v>0.48</v>
      </c>
      <c r="AA1147" s="3">
        <v>0</v>
      </c>
      <c r="AB1147" s="3">
        <v>0</v>
      </c>
      <c r="AC1147" s="3">
        <v>0.56000000000000005</v>
      </c>
      <c r="AD1147" s="3">
        <v>14.29</v>
      </c>
      <c r="AE1147" s="3">
        <v>0</v>
      </c>
      <c r="AF1147" s="3">
        <v>0.24</v>
      </c>
      <c r="AG1147" s="3">
        <v>1.28</v>
      </c>
      <c r="AH1147" s="3">
        <v>84.13</v>
      </c>
      <c r="AI1147" s="3">
        <v>87.24</v>
      </c>
      <c r="AJ1147" s="3">
        <v>55.56</v>
      </c>
      <c r="AK1147" s="3">
        <v>0.08</v>
      </c>
      <c r="AL1147" s="3">
        <v>7.2</v>
      </c>
      <c r="AM1147" s="3">
        <v>1.1200000000000001</v>
      </c>
      <c r="AN1147" s="3">
        <v>0.32</v>
      </c>
      <c r="AO1147" s="3">
        <v>9.36</v>
      </c>
      <c r="AP1147" s="3">
        <v>0</v>
      </c>
      <c r="AQ1147" s="3">
        <v>0</v>
      </c>
    </row>
    <row r="1148" spans="1:43" ht="15.5">
      <c r="A1148" s="2" t="s">
        <v>1531</v>
      </c>
      <c r="B1148" s="3" t="s">
        <v>106</v>
      </c>
      <c r="C1148" s="2">
        <v>3</v>
      </c>
      <c r="D1148" s="3" t="s">
        <v>21</v>
      </c>
      <c r="E1148" s="3">
        <v>1</v>
      </c>
      <c r="F1148" s="3">
        <v>189</v>
      </c>
      <c r="G1148" s="3">
        <v>22</v>
      </c>
      <c r="H1148" s="3">
        <v>3</v>
      </c>
      <c r="I1148" s="18">
        <v>4000000</v>
      </c>
      <c r="J1148" s="18">
        <v>4000000</v>
      </c>
      <c r="K1148" s="3">
        <v>0</v>
      </c>
      <c r="L1148" s="5">
        <v>7.326007326007326E-3</v>
      </c>
      <c r="M1148">
        <v>8.8199009693755145E-2</v>
      </c>
      <c r="N1148">
        <v>2.106227106227106E-2</v>
      </c>
      <c r="O1148">
        <v>0.6785714285714286</v>
      </c>
      <c r="P1148">
        <v>0</v>
      </c>
      <c r="Q1148">
        <v>0.14815170719545237</v>
      </c>
      <c r="R1148" s="7">
        <v>0</v>
      </c>
      <c r="S1148" s="7">
        <v>0</v>
      </c>
      <c r="T1148" s="3">
        <v>668</v>
      </c>
      <c r="U1148" s="3">
        <v>66.67</v>
      </c>
      <c r="V1148" s="3">
        <v>0</v>
      </c>
      <c r="W1148" s="3">
        <v>0.54</v>
      </c>
      <c r="X1148" s="3">
        <v>5.66</v>
      </c>
      <c r="Y1148" s="3">
        <v>0.27</v>
      </c>
      <c r="Z1148" s="3">
        <v>0</v>
      </c>
      <c r="AA1148" s="3">
        <v>0</v>
      </c>
      <c r="AB1148" s="3">
        <v>0</v>
      </c>
      <c r="AC1148" s="3">
        <v>0.67</v>
      </c>
      <c r="AD1148" s="3">
        <v>20</v>
      </c>
      <c r="AE1148" s="3">
        <v>0</v>
      </c>
      <c r="AF1148" s="3">
        <v>0.27</v>
      </c>
      <c r="AG1148" s="3">
        <v>0.94</v>
      </c>
      <c r="AH1148" s="3">
        <v>85</v>
      </c>
      <c r="AI1148" s="3">
        <v>90.31</v>
      </c>
      <c r="AJ1148" s="3">
        <v>61.54</v>
      </c>
      <c r="AK1148" s="3">
        <v>0.13</v>
      </c>
      <c r="AL1148" s="3">
        <v>5.12</v>
      </c>
      <c r="AM1148" s="3">
        <v>0.54</v>
      </c>
      <c r="AN1148" s="3">
        <v>0.54</v>
      </c>
      <c r="AO1148" s="3">
        <v>8.08</v>
      </c>
      <c r="AP1148" s="3">
        <v>0</v>
      </c>
      <c r="AQ1148" s="3">
        <v>0</v>
      </c>
    </row>
    <row r="1149" spans="1:43">
      <c r="A1149" s="2" t="s">
        <v>1532</v>
      </c>
      <c r="B1149" s="3" t="s">
        <v>84</v>
      </c>
      <c r="C1149" s="2">
        <v>3</v>
      </c>
      <c r="D1149" s="3" t="s">
        <v>13</v>
      </c>
      <c r="E1149" s="3">
        <v>0</v>
      </c>
      <c r="F1149" s="3">
        <v>177</v>
      </c>
      <c r="G1149" s="3">
        <v>26</v>
      </c>
      <c r="H1149" s="3">
        <v>3</v>
      </c>
      <c r="I1149" s="20">
        <v>17000000</v>
      </c>
      <c r="J1149" s="20">
        <v>17000000</v>
      </c>
      <c r="K1149" s="3">
        <v>0</v>
      </c>
      <c r="L1149" s="3">
        <v>1.0989010989010988E-2</v>
      </c>
      <c r="M1149">
        <v>8.8756808635386791E-2</v>
      </c>
      <c r="N1149">
        <v>2.9797979797979796E-2</v>
      </c>
      <c r="O1149">
        <v>1.2666666666666666</v>
      </c>
      <c r="P1149">
        <v>0</v>
      </c>
      <c r="Q1149">
        <v>0.18650044925474271</v>
      </c>
      <c r="R1149" s="7">
        <v>0</v>
      </c>
      <c r="S1149" s="7"/>
      <c r="T1149" s="3">
        <v>2701</v>
      </c>
      <c r="U1149" s="3">
        <v>40</v>
      </c>
      <c r="V1149" s="3">
        <v>25.71</v>
      </c>
      <c r="W1149" s="3">
        <v>0.13</v>
      </c>
      <c r="X1149" s="3">
        <v>2.67</v>
      </c>
      <c r="Y1149" s="3">
        <v>0.43</v>
      </c>
      <c r="Z1149" s="3">
        <v>0.03</v>
      </c>
      <c r="AA1149" s="3">
        <v>0</v>
      </c>
      <c r="AB1149" s="3">
        <v>0.13</v>
      </c>
      <c r="AC1149" s="3">
        <v>0.77</v>
      </c>
      <c r="AD1149" s="3">
        <v>56.52</v>
      </c>
      <c r="AE1149" s="3">
        <v>7.0000000000000007E-2</v>
      </c>
      <c r="AF1149" s="3">
        <v>4.07</v>
      </c>
      <c r="AG1149" s="3">
        <v>1.1299999999999999</v>
      </c>
      <c r="AH1149" s="3">
        <v>71.959999999999994</v>
      </c>
      <c r="AI1149" s="3">
        <v>83.88</v>
      </c>
      <c r="AJ1149" s="3">
        <v>44.14</v>
      </c>
      <c r="AK1149" s="3">
        <v>0.6</v>
      </c>
      <c r="AL1149" s="3">
        <v>4.66</v>
      </c>
      <c r="AM1149" s="3">
        <v>4.2</v>
      </c>
      <c r="AN1149" s="3">
        <v>1.1299999999999999</v>
      </c>
      <c r="AO1149" s="3">
        <v>8.5299999999999994</v>
      </c>
      <c r="AP1149" s="3">
        <v>1.23</v>
      </c>
      <c r="AQ1149" s="3">
        <v>2.6</v>
      </c>
    </row>
    <row r="1150" spans="1:43" ht="15.5">
      <c r="A1150" s="3" t="s">
        <v>282</v>
      </c>
      <c r="B1150" s="3" t="s">
        <v>18</v>
      </c>
      <c r="C1150" s="2">
        <v>2</v>
      </c>
      <c r="D1150" s="3" t="s">
        <v>6</v>
      </c>
      <c r="E1150" s="3">
        <v>1</v>
      </c>
      <c r="F1150" s="3">
        <v>172</v>
      </c>
      <c r="G1150" s="3">
        <v>26</v>
      </c>
      <c r="H1150" s="3">
        <v>1</v>
      </c>
      <c r="I1150" s="18">
        <v>90000000</v>
      </c>
      <c r="J1150" s="18">
        <v>90000000</v>
      </c>
      <c r="K1150" s="3">
        <v>0</v>
      </c>
      <c r="L1150" s="5">
        <v>0.5</v>
      </c>
      <c r="M1150">
        <v>4.479473613434494E-2</v>
      </c>
      <c r="N1150">
        <v>3.9351851851851846E-2</v>
      </c>
      <c r="O1150">
        <v>0.19047619047619047</v>
      </c>
      <c r="P1150">
        <v>6.4516129032258064E-4</v>
      </c>
      <c r="Q1150">
        <v>3.6425249649606257E-2</v>
      </c>
      <c r="R1150" s="7">
        <v>0</v>
      </c>
      <c r="S1150" s="7">
        <v>28415</v>
      </c>
      <c r="T1150" s="3">
        <v>2114</v>
      </c>
      <c r="U1150" s="3">
        <v>15.15</v>
      </c>
      <c r="V1150" s="3">
        <v>0</v>
      </c>
      <c r="W1150" s="3">
        <v>0.13</v>
      </c>
      <c r="X1150" s="3">
        <v>2.21</v>
      </c>
      <c r="Y1150" s="3">
        <v>0.81</v>
      </c>
      <c r="Z1150" s="3">
        <v>0.09</v>
      </c>
      <c r="AA1150" s="3">
        <v>0</v>
      </c>
      <c r="AB1150" s="3">
        <v>0.21</v>
      </c>
      <c r="AC1150" s="3">
        <v>2.85</v>
      </c>
      <c r="AD1150" s="3">
        <v>46.27</v>
      </c>
      <c r="AE1150" s="3">
        <v>0.09</v>
      </c>
      <c r="AF1150" s="3">
        <v>0.81</v>
      </c>
      <c r="AG1150" s="3">
        <v>6.51</v>
      </c>
      <c r="AH1150" s="3">
        <v>89.19</v>
      </c>
      <c r="AI1150" s="3">
        <v>91.09</v>
      </c>
      <c r="AJ1150" s="3">
        <v>67.86</v>
      </c>
      <c r="AK1150" s="3">
        <v>0.43</v>
      </c>
      <c r="AL1150" s="3">
        <v>6.17</v>
      </c>
      <c r="AM1150" s="3">
        <v>3.24</v>
      </c>
      <c r="AN1150" s="3">
        <v>1.4</v>
      </c>
      <c r="AO1150" s="3">
        <v>6.22</v>
      </c>
      <c r="AP1150" s="3">
        <v>0.34</v>
      </c>
      <c r="AQ1150" s="3">
        <v>2.81</v>
      </c>
    </row>
    <row r="1151" spans="1:43" ht="15.5">
      <c r="A1151" s="2" t="s">
        <v>1533</v>
      </c>
      <c r="B1151" s="3" t="s">
        <v>88</v>
      </c>
      <c r="C1151" s="2">
        <v>2</v>
      </c>
      <c r="D1151" s="3" t="s">
        <v>187</v>
      </c>
      <c r="E1151" s="3">
        <v>1</v>
      </c>
      <c r="F1151" s="3">
        <v>180</v>
      </c>
      <c r="G1151" s="3">
        <v>23</v>
      </c>
      <c r="H1151" s="3">
        <v>3</v>
      </c>
      <c r="I1151" s="18">
        <v>10000000</v>
      </c>
      <c r="J1151" s="18">
        <v>10000000</v>
      </c>
      <c r="K1151" s="3">
        <v>0</v>
      </c>
      <c r="L1151" s="5">
        <v>3.968253968253968E-3</v>
      </c>
      <c r="M1151">
        <v>0.59051917152058808</v>
      </c>
      <c r="N1151">
        <v>0.5</v>
      </c>
      <c r="O1151">
        <v>2.5789473684210527</v>
      </c>
      <c r="P1151">
        <v>0.09</v>
      </c>
      <c r="Q1151">
        <v>0.38281708632257294</v>
      </c>
      <c r="R1151" s="7">
        <v>1932705</v>
      </c>
      <c r="S1151" s="7">
        <v>22325105</v>
      </c>
      <c r="T1151" s="3">
        <v>2016</v>
      </c>
      <c r="U1151" s="3">
        <v>43.4</v>
      </c>
      <c r="V1151" s="3">
        <v>50</v>
      </c>
      <c r="W1151" s="3">
        <v>0.45</v>
      </c>
      <c r="X1151" s="3">
        <v>5.54</v>
      </c>
      <c r="Y1151" s="3">
        <v>1.1200000000000001</v>
      </c>
      <c r="Z1151" s="3">
        <v>0.22</v>
      </c>
      <c r="AA1151" s="3">
        <v>0</v>
      </c>
      <c r="AB1151" s="3">
        <v>0</v>
      </c>
      <c r="AC1151" s="3">
        <v>1.38</v>
      </c>
      <c r="AD1151" s="3">
        <v>25.81</v>
      </c>
      <c r="AE1151" s="3">
        <v>0</v>
      </c>
      <c r="AF1151" s="3">
        <v>0.54</v>
      </c>
      <c r="AG1151" s="3">
        <v>1.83</v>
      </c>
      <c r="AH1151" s="3">
        <v>84.17</v>
      </c>
      <c r="AI1151" s="3">
        <v>89.49</v>
      </c>
      <c r="AJ1151" s="3">
        <v>59.43</v>
      </c>
      <c r="AK1151" s="3">
        <v>0.13</v>
      </c>
      <c r="AL1151" s="3">
        <v>9.7799999999999994</v>
      </c>
      <c r="AM1151" s="3">
        <v>1.65</v>
      </c>
      <c r="AN1151" s="3">
        <v>1.03</v>
      </c>
      <c r="AO1151" s="3">
        <v>9.5500000000000007</v>
      </c>
      <c r="AP1151" s="3">
        <v>0.76</v>
      </c>
      <c r="AQ1151" s="3">
        <v>0.85</v>
      </c>
    </row>
    <row r="1152" spans="1:43" ht="15.5">
      <c r="A1152" s="2" t="s">
        <v>1534</v>
      </c>
      <c r="B1152" s="3" t="s">
        <v>123</v>
      </c>
      <c r="C1152" s="2">
        <v>2</v>
      </c>
      <c r="D1152" s="3" t="s">
        <v>45</v>
      </c>
      <c r="E1152" s="3">
        <v>1</v>
      </c>
      <c r="F1152" s="3">
        <v>185</v>
      </c>
      <c r="G1152" s="3">
        <v>26</v>
      </c>
      <c r="H1152" s="3">
        <v>2</v>
      </c>
      <c r="I1152" s="18">
        <v>8000000</v>
      </c>
      <c r="J1152" s="18">
        <v>8000000</v>
      </c>
      <c r="K1152" s="3">
        <v>0</v>
      </c>
      <c r="L1152" s="5">
        <v>3.968253968253968E-3</v>
      </c>
      <c r="M1152">
        <v>7.5730866976171226E-3</v>
      </c>
      <c r="N1152">
        <v>4.9965111642743219E-3</v>
      </c>
      <c r="O1152">
        <v>3.896103896103896E-2</v>
      </c>
      <c r="P1152">
        <v>0</v>
      </c>
      <c r="Q1152">
        <v>8.6221041099662794E-3</v>
      </c>
      <c r="R1152" s="7">
        <v>1739</v>
      </c>
      <c r="S1152" s="7">
        <v>14755.833333333334</v>
      </c>
      <c r="T1152" s="3">
        <v>2551</v>
      </c>
      <c r="U1152" s="3">
        <v>36</v>
      </c>
      <c r="V1152" s="3">
        <v>33.33</v>
      </c>
      <c r="W1152" s="3">
        <v>0.14000000000000001</v>
      </c>
      <c r="X1152" s="3">
        <v>4.5199999999999996</v>
      </c>
      <c r="Y1152" s="3">
        <v>1.59</v>
      </c>
      <c r="Z1152" s="3">
        <v>0.18</v>
      </c>
      <c r="AA1152" s="3">
        <v>0.04</v>
      </c>
      <c r="AB1152" s="3">
        <v>7.0000000000000007E-2</v>
      </c>
      <c r="AC1152" s="3">
        <v>1.31</v>
      </c>
      <c r="AD1152" s="3">
        <v>29.73</v>
      </c>
      <c r="AE1152" s="3">
        <v>0.04</v>
      </c>
      <c r="AF1152" s="3">
        <v>0.6</v>
      </c>
      <c r="AG1152" s="3">
        <v>2.2599999999999998</v>
      </c>
      <c r="AH1152" s="3">
        <v>87.02</v>
      </c>
      <c r="AI1152" s="3">
        <v>90.18</v>
      </c>
      <c r="AJ1152" s="3">
        <v>61.48</v>
      </c>
      <c r="AK1152" s="3">
        <v>0.04</v>
      </c>
      <c r="AL1152" s="3">
        <v>7.23</v>
      </c>
      <c r="AM1152" s="3">
        <v>1.02</v>
      </c>
      <c r="AN1152" s="3">
        <v>0.71</v>
      </c>
      <c r="AO1152" s="3">
        <v>7.09</v>
      </c>
      <c r="AP1152" s="3">
        <v>0.35</v>
      </c>
      <c r="AQ1152" s="3">
        <v>0.85</v>
      </c>
    </row>
    <row r="1153" spans="1:43">
      <c r="A1153" s="2" t="s">
        <v>1535</v>
      </c>
      <c r="B1153" s="3" t="s">
        <v>42</v>
      </c>
      <c r="C1153" s="2">
        <v>1</v>
      </c>
      <c r="D1153" s="3" t="s">
        <v>45</v>
      </c>
      <c r="E1153" s="3">
        <v>1</v>
      </c>
      <c r="F1153" s="3">
        <v>187</v>
      </c>
      <c r="G1153" s="3">
        <v>29</v>
      </c>
      <c r="H1153" s="3">
        <v>2</v>
      </c>
      <c r="I1153" s="18">
        <v>70000000</v>
      </c>
      <c r="J1153" s="18">
        <v>70000000</v>
      </c>
      <c r="K1153" s="3">
        <v>0</v>
      </c>
      <c r="L1153" s="6">
        <v>3.4965034965034968E-2</v>
      </c>
      <c r="M1153">
        <v>6.0243282595296606E-3</v>
      </c>
      <c r="N1153">
        <v>3.5714285714285713E-3</v>
      </c>
      <c r="O1153">
        <v>3.1746031746031744E-2</v>
      </c>
      <c r="P1153">
        <v>0</v>
      </c>
      <c r="Q1153">
        <v>7.7267991832500327E-3</v>
      </c>
      <c r="R1153" s="7">
        <v>4567</v>
      </c>
      <c r="S1153" s="7">
        <v>0</v>
      </c>
      <c r="T1153" s="3">
        <v>2911</v>
      </c>
      <c r="U1153" s="3">
        <v>26.96</v>
      </c>
      <c r="V1153" s="3">
        <v>30</v>
      </c>
      <c r="W1153" s="3">
        <v>0</v>
      </c>
      <c r="X1153" s="3">
        <v>1.48</v>
      </c>
      <c r="Y1153" s="3">
        <v>0.37</v>
      </c>
      <c r="Z1153" s="3">
        <v>0</v>
      </c>
      <c r="AA1153" s="3">
        <v>0</v>
      </c>
      <c r="AB1153" s="3">
        <v>0.68</v>
      </c>
      <c r="AC1153" s="3">
        <v>2.72</v>
      </c>
      <c r="AD1153" s="3">
        <v>44.32</v>
      </c>
      <c r="AE1153" s="3">
        <v>0.12</v>
      </c>
      <c r="AF1153" s="3">
        <v>1.82</v>
      </c>
      <c r="AG1153" s="3">
        <v>2.78</v>
      </c>
      <c r="AH1153" s="3">
        <v>73.78</v>
      </c>
      <c r="AI1153" s="3">
        <v>79.040000000000006</v>
      </c>
      <c r="AJ1153" s="3">
        <v>44.44</v>
      </c>
      <c r="AK1153" s="3">
        <v>0.49</v>
      </c>
      <c r="AL1153" s="3">
        <v>1.55</v>
      </c>
      <c r="AM1153" s="3">
        <v>2.23</v>
      </c>
      <c r="AN1153" s="3">
        <v>0.53</v>
      </c>
      <c r="AO1153" s="3">
        <v>3.06</v>
      </c>
      <c r="AP1153" s="3">
        <v>0</v>
      </c>
      <c r="AQ1153" s="3">
        <v>0.03</v>
      </c>
    </row>
    <row r="1154" spans="1:43" ht="15.5">
      <c r="A1154" s="2" t="s">
        <v>1536</v>
      </c>
      <c r="B1154" s="3" t="s">
        <v>101</v>
      </c>
      <c r="C1154" s="2">
        <v>2</v>
      </c>
      <c r="D1154" s="3" t="s">
        <v>17</v>
      </c>
      <c r="E1154" s="3">
        <v>1</v>
      </c>
      <c r="F1154" s="3">
        <v>185</v>
      </c>
      <c r="G1154" s="3">
        <v>23</v>
      </c>
      <c r="H1154" s="3">
        <v>2</v>
      </c>
      <c r="I1154" s="18">
        <v>15000000</v>
      </c>
      <c r="J1154" s="18">
        <v>15000000</v>
      </c>
      <c r="K1154" s="3">
        <v>0</v>
      </c>
      <c r="L1154" s="5">
        <v>1.9841269841269844E-2</v>
      </c>
      <c r="M1154">
        <v>6.3084968913127176E-2</v>
      </c>
      <c r="N1154">
        <v>6.6061253561253558E-2</v>
      </c>
      <c r="O1154">
        <v>0.1388888888888889</v>
      </c>
      <c r="P1154">
        <v>5.8333333333333336E-3</v>
      </c>
      <c r="Q1154">
        <v>3.7225315370300105E-2</v>
      </c>
      <c r="R1154" s="7">
        <v>1136853</v>
      </c>
      <c r="S1154" s="7">
        <v>8396758</v>
      </c>
      <c r="T1154" s="3">
        <v>2951</v>
      </c>
      <c r="U1154" s="3">
        <v>54.17</v>
      </c>
      <c r="V1154" s="3">
        <v>37.5</v>
      </c>
      <c r="W1154" s="3">
        <v>0.15</v>
      </c>
      <c r="X1154" s="3">
        <v>5.12</v>
      </c>
      <c r="Y1154" s="3">
        <v>1.43</v>
      </c>
      <c r="Z1154" s="3">
        <v>0.24</v>
      </c>
      <c r="AA1154" s="3">
        <v>0.06</v>
      </c>
      <c r="AB1154" s="3">
        <v>0.12</v>
      </c>
      <c r="AC1154" s="3">
        <v>1.43</v>
      </c>
      <c r="AD1154" s="3">
        <v>38.299999999999997</v>
      </c>
      <c r="AE1154" s="3">
        <v>0.09</v>
      </c>
      <c r="AF1154" s="3">
        <v>0.79</v>
      </c>
      <c r="AG1154" s="3">
        <v>2.17</v>
      </c>
      <c r="AH1154" s="3">
        <v>85.44</v>
      </c>
      <c r="AI1154" s="3">
        <v>89.15</v>
      </c>
      <c r="AJ1154" s="3">
        <v>55.13</v>
      </c>
      <c r="AK1154" s="3">
        <v>0.24</v>
      </c>
      <c r="AL1154" s="3">
        <v>10.49</v>
      </c>
      <c r="AM1154" s="3">
        <v>1.74</v>
      </c>
      <c r="AN1154" s="3">
        <v>1.19</v>
      </c>
      <c r="AO1154" s="3">
        <v>7.81</v>
      </c>
      <c r="AP1154" s="3">
        <v>0.09</v>
      </c>
      <c r="AQ1154" s="3">
        <v>0.03</v>
      </c>
    </row>
    <row r="1155" spans="1:43" ht="15.5">
      <c r="A1155" s="2" t="s">
        <v>1537</v>
      </c>
      <c r="B1155" s="3" t="s">
        <v>194</v>
      </c>
      <c r="C1155" s="2">
        <v>3</v>
      </c>
      <c r="D1155" s="3" t="s">
        <v>45</v>
      </c>
      <c r="E1155" s="3">
        <v>0</v>
      </c>
      <c r="F1155" s="3">
        <v>181</v>
      </c>
      <c r="G1155" s="3">
        <v>32</v>
      </c>
      <c r="H1155" s="3">
        <v>2</v>
      </c>
      <c r="I1155" s="18">
        <v>2000000</v>
      </c>
      <c r="J1155" s="18">
        <v>2000000</v>
      </c>
      <c r="K1155" s="3">
        <v>0</v>
      </c>
      <c r="L1155" s="5">
        <v>1.8315018315018315E-3</v>
      </c>
      <c r="M1155">
        <v>4.7633788586448012E-2</v>
      </c>
      <c r="N1155">
        <v>3.0952380952380953E-2</v>
      </c>
      <c r="O1155">
        <v>0.31428571428571433</v>
      </c>
      <c r="P1155">
        <v>1.4285714285714286E-3</v>
      </c>
      <c r="Q1155">
        <v>5.4983457021113839E-2</v>
      </c>
      <c r="R1155" s="7">
        <v>0</v>
      </c>
      <c r="S1155" s="7">
        <v>9894</v>
      </c>
      <c r="T1155" s="3">
        <v>1958</v>
      </c>
      <c r="U1155" s="3">
        <v>49.21</v>
      </c>
      <c r="V1155" s="3">
        <v>16.670000000000002</v>
      </c>
      <c r="W1155" s="3">
        <v>0</v>
      </c>
      <c r="X1155" s="3">
        <v>4.96</v>
      </c>
      <c r="Y1155" s="3">
        <v>1.33</v>
      </c>
      <c r="Z1155" s="3">
        <v>0.09</v>
      </c>
      <c r="AA1155" s="3">
        <v>0</v>
      </c>
      <c r="AB1155" s="3">
        <v>0.14000000000000001</v>
      </c>
      <c r="AC1155" s="3">
        <v>1.29</v>
      </c>
      <c r="AD1155" s="3">
        <v>25</v>
      </c>
      <c r="AE1155" s="3">
        <v>0.09</v>
      </c>
      <c r="AF1155" s="3">
        <v>2.02</v>
      </c>
      <c r="AG1155" s="3">
        <v>1.65</v>
      </c>
      <c r="AH1155" s="3">
        <v>83.44</v>
      </c>
      <c r="AI1155" s="3">
        <v>88.87</v>
      </c>
      <c r="AJ1155" s="3">
        <v>47.83</v>
      </c>
      <c r="AK1155" s="3">
        <v>0.41</v>
      </c>
      <c r="AL1155" s="3">
        <v>4.5999999999999996</v>
      </c>
      <c r="AM1155" s="3">
        <v>2.16</v>
      </c>
      <c r="AN1155" s="3">
        <v>0.41</v>
      </c>
      <c r="AO1155" s="3">
        <v>6.21</v>
      </c>
      <c r="AP1155" s="3">
        <v>0.78</v>
      </c>
      <c r="AQ1155" s="3">
        <v>0.83</v>
      </c>
    </row>
    <row r="1156" spans="1:43">
      <c r="A1156" s="2" t="s">
        <v>1538</v>
      </c>
      <c r="B1156" s="3" t="s">
        <v>136</v>
      </c>
      <c r="C1156" s="2">
        <v>1</v>
      </c>
      <c r="D1156" s="3" t="s">
        <v>239</v>
      </c>
      <c r="E1156" s="3">
        <v>1</v>
      </c>
      <c r="F1156" s="3">
        <v>171</v>
      </c>
      <c r="G1156" s="3">
        <v>24</v>
      </c>
      <c r="H1156" s="3">
        <v>2</v>
      </c>
      <c r="I1156" s="18">
        <v>8000000</v>
      </c>
      <c r="J1156" s="18">
        <v>8000000</v>
      </c>
      <c r="K1156" s="3">
        <v>0</v>
      </c>
      <c r="L1156" s="2">
        <v>3.4965034965034965E-3</v>
      </c>
      <c r="M1156">
        <v>2.5918592347724596E-2</v>
      </c>
      <c r="N1156">
        <v>0</v>
      </c>
      <c r="O1156">
        <v>0.14285714285714285</v>
      </c>
      <c r="P1156">
        <v>0</v>
      </c>
      <c r="Q1156">
        <v>4.4120394538589465E-2</v>
      </c>
      <c r="R1156" s="7">
        <v>3768</v>
      </c>
      <c r="S1156" s="7">
        <v>8172.666666666667</v>
      </c>
      <c r="T1156" s="3">
        <v>929</v>
      </c>
      <c r="U1156" s="3">
        <v>0</v>
      </c>
      <c r="V1156" s="3">
        <v>0</v>
      </c>
      <c r="W1156" s="3">
        <v>0</v>
      </c>
      <c r="X1156" s="3">
        <v>1.36</v>
      </c>
      <c r="Y1156" s="3">
        <v>0.68</v>
      </c>
      <c r="Z1156" s="3">
        <v>0</v>
      </c>
      <c r="AA1156" s="3">
        <v>0</v>
      </c>
      <c r="AB1156" s="3">
        <v>0.19</v>
      </c>
      <c r="AC1156" s="3">
        <v>1.65</v>
      </c>
      <c r="AD1156" s="3">
        <v>52.94</v>
      </c>
      <c r="AE1156" s="3">
        <v>0.1</v>
      </c>
      <c r="AF1156" s="3">
        <v>2.0299999999999998</v>
      </c>
      <c r="AG1156" s="3">
        <v>6.39</v>
      </c>
      <c r="AH1156" s="3">
        <v>85.31</v>
      </c>
      <c r="AI1156" s="3">
        <v>88.14</v>
      </c>
      <c r="AJ1156" s="3">
        <v>72.73</v>
      </c>
      <c r="AK1156" s="3">
        <v>0.39</v>
      </c>
      <c r="AL1156" s="3">
        <v>4.07</v>
      </c>
      <c r="AM1156" s="3">
        <v>2.42</v>
      </c>
      <c r="AN1156" s="3">
        <v>0.97</v>
      </c>
      <c r="AO1156" s="3">
        <v>4.07</v>
      </c>
      <c r="AP1156" s="3">
        <v>0.68</v>
      </c>
      <c r="AQ1156" s="3">
        <v>0.97</v>
      </c>
    </row>
    <row r="1157" spans="1:43" ht="15.5">
      <c r="A1157" s="2" t="s">
        <v>1539</v>
      </c>
      <c r="B1157" s="3" t="s">
        <v>46</v>
      </c>
      <c r="C1157" s="2">
        <v>2</v>
      </c>
      <c r="D1157" s="3" t="s">
        <v>48</v>
      </c>
      <c r="E1157" s="3">
        <v>1</v>
      </c>
      <c r="F1157" s="3">
        <v>180</v>
      </c>
      <c r="G1157" s="3">
        <v>25</v>
      </c>
      <c r="H1157" s="3">
        <v>2</v>
      </c>
      <c r="I1157" s="18">
        <v>40000000</v>
      </c>
      <c r="J1157" s="18">
        <v>40000000</v>
      </c>
      <c r="K1157" s="3">
        <v>0</v>
      </c>
      <c r="L1157" s="5">
        <v>7.1428571428571425E-2</v>
      </c>
      <c r="M1157">
        <v>5.9990538552954654E-3</v>
      </c>
      <c r="N1157">
        <v>4.6765734265734266E-3</v>
      </c>
      <c r="O1157">
        <v>1.6042780748663103E-2</v>
      </c>
      <c r="P1157">
        <v>3.8461538461538462E-4</v>
      </c>
      <c r="Q1157">
        <v>4.1392982399331051E-3</v>
      </c>
      <c r="R1157" s="7">
        <v>0</v>
      </c>
      <c r="S1157" s="7">
        <v>70482</v>
      </c>
      <c r="T1157" s="3">
        <v>3055</v>
      </c>
      <c r="U1157" s="3">
        <v>21.28</v>
      </c>
      <c r="V1157" s="3">
        <v>17.649999999999999</v>
      </c>
      <c r="W1157" s="3">
        <v>0.12</v>
      </c>
      <c r="X1157" s="3">
        <v>3.27</v>
      </c>
      <c r="Y1157" s="3">
        <v>0.82</v>
      </c>
      <c r="Z1157" s="3">
        <v>0.18</v>
      </c>
      <c r="AA1157" s="3">
        <v>0</v>
      </c>
      <c r="AB1157" s="3">
        <v>0.18</v>
      </c>
      <c r="AC1157" s="3">
        <v>2.36</v>
      </c>
      <c r="AD1157" s="3">
        <v>35</v>
      </c>
      <c r="AE1157" s="3">
        <v>0</v>
      </c>
      <c r="AF1157" s="3">
        <v>1.68</v>
      </c>
      <c r="AG1157" s="3">
        <v>3.33</v>
      </c>
      <c r="AH1157" s="3">
        <v>90.1</v>
      </c>
      <c r="AI1157" s="3">
        <v>93.99</v>
      </c>
      <c r="AJ1157" s="3">
        <v>60</v>
      </c>
      <c r="AK1157" s="3">
        <v>0.62</v>
      </c>
      <c r="AL1157" s="3">
        <v>8.6300000000000008</v>
      </c>
      <c r="AM1157" s="3">
        <v>2.89</v>
      </c>
      <c r="AN1157" s="3">
        <v>0.91</v>
      </c>
      <c r="AO1157" s="3">
        <v>7.6</v>
      </c>
      <c r="AP1157" s="3">
        <v>0.03</v>
      </c>
      <c r="AQ1157" s="3">
        <v>0.32</v>
      </c>
    </row>
    <row r="1158" spans="1:43" ht="15.5">
      <c r="A1158" s="3" t="s">
        <v>112</v>
      </c>
      <c r="B1158" s="3" t="s">
        <v>52</v>
      </c>
      <c r="C1158" s="2">
        <v>3</v>
      </c>
      <c r="D1158" s="3" t="s">
        <v>24</v>
      </c>
      <c r="E1158" s="3">
        <v>1</v>
      </c>
      <c r="F1158" s="3">
        <v>183</v>
      </c>
      <c r="G1158" s="3">
        <v>21</v>
      </c>
      <c r="H1158" s="3">
        <v>1</v>
      </c>
      <c r="I1158" s="20">
        <v>13000000</v>
      </c>
      <c r="J1158" s="20">
        <v>13000000</v>
      </c>
      <c r="K1158" s="3">
        <v>0</v>
      </c>
      <c r="L1158" s="3">
        <v>1.0989010989010988E-2</v>
      </c>
      <c r="M1158">
        <v>6.4518503236902461E-2</v>
      </c>
      <c r="N1158">
        <v>6.25E-2</v>
      </c>
      <c r="O1158">
        <v>0.14285714285714285</v>
      </c>
      <c r="P1158">
        <v>5.0000000000000001E-3</v>
      </c>
      <c r="Q1158">
        <v>3.0254263361800923E-2</v>
      </c>
      <c r="R1158" s="7">
        <v>0</v>
      </c>
      <c r="S1158" s="8"/>
      <c r="T1158" s="3">
        <v>3183</v>
      </c>
      <c r="U1158" s="3">
        <v>33.33</v>
      </c>
      <c r="V1158" s="3">
        <v>0</v>
      </c>
      <c r="W1158" s="3">
        <v>0.11</v>
      </c>
      <c r="X1158" s="3">
        <v>4.0999999999999996</v>
      </c>
      <c r="Y1158" s="3">
        <v>0.4</v>
      </c>
      <c r="Z1158" s="3">
        <v>0.06</v>
      </c>
      <c r="AA1158" s="3">
        <v>0</v>
      </c>
      <c r="AB1158" s="3">
        <v>0.06</v>
      </c>
      <c r="AC1158" s="3">
        <v>0.42</v>
      </c>
      <c r="AD1158" s="3">
        <v>20</v>
      </c>
      <c r="AE1158" s="3">
        <v>0.17</v>
      </c>
      <c r="AF1158" s="3">
        <v>4.8099999999999996</v>
      </c>
      <c r="AG1158" s="3">
        <v>3.08</v>
      </c>
      <c r="AH1158" s="3">
        <v>76.569999999999993</v>
      </c>
      <c r="AI1158" s="3">
        <v>85.21</v>
      </c>
      <c r="AJ1158" s="3">
        <v>46.88</v>
      </c>
      <c r="AK1158" s="3">
        <v>0.65</v>
      </c>
      <c r="AL1158" s="3">
        <v>5.29</v>
      </c>
      <c r="AM1158" s="3">
        <v>3.03</v>
      </c>
      <c r="AN1158" s="3">
        <v>0.28000000000000003</v>
      </c>
      <c r="AO1158" s="3">
        <v>8.77</v>
      </c>
      <c r="AP1158" s="3">
        <v>0</v>
      </c>
      <c r="AQ1158" s="3">
        <v>0</v>
      </c>
    </row>
    <row r="1159" spans="1:43">
      <c r="A1159" s="2" t="s">
        <v>1540</v>
      </c>
      <c r="B1159" s="3" t="s">
        <v>5</v>
      </c>
      <c r="C1159" s="2">
        <v>3</v>
      </c>
      <c r="D1159" s="3" t="s">
        <v>45</v>
      </c>
      <c r="E1159" s="3">
        <v>0</v>
      </c>
      <c r="F1159" s="3">
        <v>183</v>
      </c>
      <c r="G1159" s="3">
        <v>23</v>
      </c>
      <c r="H1159" s="3">
        <v>4</v>
      </c>
      <c r="I1159" s="20">
        <v>30000000</v>
      </c>
      <c r="J1159" s="20">
        <v>30000000</v>
      </c>
      <c r="K1159" s="3">
        <v>0</v>
      </c>
      <c r="L1159" s="3">
        <v>7.6923076923076927E-2</v>
      </c>
      <c r="M1159">
        <v>3.7881993240731285E-2</v>
      </c>
      <c r="N1159">
        <v>2.904040404040404E-2</v>
      </c>
      <c r="O1159">
        <v>0.16666666666666666</v>
      </c>
      <c r="P1159">
        <v>0</v>
      </c>
      <c r="Q1159">
        <v>3.6458616532157352E-2</v>
      </c>
      <c r="R1159" s="7">
        <v>4867</v>
      </c>
      <c r="S1159" s="7"/>
      <c r="T1159" s="3">
        <v>2135</v>
      </c>
      <c r="U1159" s="3">
        <v>47.37</v>
      </c>
      <c r="V1159" s="3">
        <v>26.67</v>
      </c>
      <c r="W1159" s="3">
        <v>0.34</v>
      </c>
      <c r="X1159" s="3">
        <v>4.05</v>
      </c>
      <c r="Y1159" s="3">
        <v>1.18</v>
      </c>
      <c r="Z1159" s="3">
        <v>0.17</v>
      </c>
      <c r="AA1159" s="3">
        <v>0.04</v>
      </c>
      <c r="AB1159" s="3">
        <v>0</v>
      </c>
      <c r="AC1159" s="3">
        <v>0.13</v>
      </c>
      <c r="AD1159" s="3">
        <v>0</v>
      </c>
      <c r="AE1159" s="3">
        <v>0.04</v>
      </c>
      <c r="AF1159" s="3">
        <v>0.3</v>
      </c>
      <c r="AG1159" s="3">
        <v>1.1399999999999999</v>
      </c>
      <c r="AH1159" s="3">
        <v>94.33</v>
      </c>
      <c r="AI1159" s="3">
        <v>96.24</v>
      </c>
      <c r="AJ1159" s="3">
        <v>56.36</v>
      </c>
      <c r="AK1159" s="3">
        <v>0.04</v>
      </c>
      <c r="AL1159" s="3">
        <v>7.29</v>
      </c>
      <c r="AM1159" s="3">
        <v>0.38</v>
      </c>
      <c r="AN1159" s="3">
        <v>0.08</v>
      </c>
      <c r="AO1159" s="3">
        <v>9.6999999999999993</v>
      </c>
      <c r="AP1159" s="3">
        <v>0</v>
      </c>
      <c r="AQ1159" s="3">
        <v>0</v>
      </c>
    </row>
    <row r="1160" spans="1:43" ht="15.5">
      <c r="A1160" s="2" t="s">
        <v>1541</v>
      </c>
      <c r="B1160" s="3" t="s">
        <v>197</v>
      </c>
      <c r="C1160" s="2">
        <v>3</v>
      </c>
      <c r="D1160" s="3" t="s">
        <v>45</v>
      </c>
      <c r="E1160" s="3">
        <v>1</v>
      </c>
      <c r="F1160" s="3">
        <v>186</v>
      </c>
      <c r="G1160" s="3">
        <v>25</v>
      </c>
      <c r="H1160" s="3">
        <v>2</v>
      </c>
      <c r="I1160" s="18">
        <v>7000000</v>
      </c>
      <c r="J1160" s="18">
        <v>7000000</v>
      </c>
      <c r="K1160" s="3">
        <v>0</v>
      </c>
      <c r="L1160" s="5">
        <v>9.1575091575091579E-3</v>
      </c>
      <c r="M1160">
        <v>0.13050504600848062</v>
      </c>
      <c r="N1160">
        <v>0.10818713450292397</v>
      </c>
      <c r="O1160">
        <v>0.58333333333333337</v>
      </c>
      <c r="P1160">
        <v>0.01</v>
      </c>
      <c r="Q1160">
        <v>9.6423873550917805E-2</v>
      </c>
      <c r="R1160" s="7">
        <v>195589</v>
      </c>
      <c r="S1160" s="7">
        <v>2495384</v>
      </c>
      <c r="T1160" s="3">
        <v>2785</v>
      </c>
      <c r="U1160" s="3">
        <v>52.14</v>
      </c>
      <c r="V1160" s="3">
        <v>26.67</v>
      </c>
      <c r="W1160" s="3">
        <v>0.61</v>
      </c>
      <c r="X1160" s="3">
        <v>4.8499999999999996</v>
      </c>
      <c r="Y1160" s="3">
        <v>1.1000000000000001</v>
      </c>
      <c r="Z1160" s="3">
        <v>0.1</v>
      </c>
      <c r="AA1160" s="3">
        <v>0</v>
      </c>
      <c r="AB1160" s="3">
        <v>0.03</v>
      </c>
      <c r="AC1160" s="3">
        <v>0.16</v>
      </c>
      <c r="AD1160" s="3">
        <v>20</v>
      </c>
      <c r="AE1160" s="3">
        <v>0</v>
      </c>
      <c r="AF1160" s="3">
        <v>0.06</v>
      </c>
      <c r="AG1160" s="3">
        <v>0.19</v>
      </c>
      <c r="AH1160" s="3">
        <v>85.07</v>
      </c>
      <c r="AI1160" s="3">
        <v>89.41</v>
      </c>
      <c r="AJ1160" s="3">
        <v>62.26</v>
      </c>
      <c r="AK1160" s="3">
        <v>0.03</v>
      </c>
      <c r="AL1160" s="3">
        <v>3.97</v>
      </c>
      <c r="AM1160" s="3">
        <v>0.26</v>
      </c>
      <c r="AN1160" s="3">
        <v>0.23</v>
      </c>
      <c r="AO1160" s="3">
        <v>7.79</v>
      </c>
      <c r="AP1160" s="3">
        <v>0</v>
      </c>
      <c r="AQ1160" s="3">
        <v>0</v>
      </c>
    </row>
    <row r="1161" spans="1:43">
      <c r="A1161" s="2" t="s">
        <v>1542</v>
      </c>
      <c r="B1161" s="3" t="s">
        <v>194</v>
      </c>
      <c r="C1161" s="2">
        <v>1</v>
      </c>
      <c r="D1161" s="3" t="s">
        <v>45</v>
      </c>
      <c r="E1161" s="3">
        <v>1</v>
      </c>
      <c r="F1161" s="3">
        <v>186</v>
      </c>
      <c r="G1161" s="3">
        <v>26</v>
      </c>
      <c r="H1161" s="3">
        <v>3</v>
      </c>
      <c r="I1161" s="18">
        <v>4000000</v>
      </c>
      <c r="J1161" s="18">
        <v>4000000</v>
      </c>
      <c r="K1161" s="3">
        <v>0</v>
      </c>
      <c r="L1161" s="6">
        <v>9.5359186268277163E-4</v>
      </c>
      <c r="M1161">
        <v>0.21162781441102083</v>
      </c>
      <c r="N1161">
        <v>1.8452380952380949E-2</v>
      </c>
      <c r="O1161">
        <v>6.333333333333333</v>
      </c>
      <c r="P1161">
        <v>0</v>
      </c>
      <c r="Q1161">
        <v>0.87354250578654802</v>
      </c>
      <c r="R1161" s="7">
        <v>0</v>
      </c>
      <c r="S1161" s="7">
        <v>0</v>
      </c>
      <c r="T1161" s="3">
        <v>1376</v>
      </c>
      <c r="U1161" s="3">
        <v>30.71</v>
      </c>
      <c r="V1161" s="3">
        <v>0</v>
      </c>
      <c r="W1161" s="3">
        <v>0</v>
      </c>
      <c r="X1161" s="3">
        <v>2.2200000000000002</v>
      </c>
      <c r="Y1161" s="3">
        <v>0.72</v>
      </c>
      <c r="Z1161" s="3">
        <v>7.0000000000000007E-2</v>
      </c>
      <c r="AA1161" s="3">
        <v>0</v>
      </c>
      <c r="AB1161" s="3">
        <v>0.33</v>
      </c>
      <c r="AC1161" s="3">
        <v>3.14</v>
      </c>
      <c r="AD1161" s="3">
        <v>39.58</v>
      </c>
      <c r="AE1161" s="3">
        <v>0</v>
      </c>
      <c r="AF1161" s="3">
        <v>1.57</v>
      </c>
      <c r="AG1161" s="3">
        <v>1.31</v>
      </c>
      <c r="AH1161" s="3">
        <v>75.069999999999993</v>
      </c>
      <c r="AI1161" s="3">
        <v>78.95</v>
      </c>
      <c r="AJ1161" s="3">
        <v>43.75</v>
      </c>
      <c r="AK1161" s="3">
        <v>0.33</v>
      </c>
      <c r="AL1161" s="3">
        <v>1.77</v>
      </c>
      <c r="AM1161" s="3">
        <v>1.96</v>
      </c>
      <c r="AN1161" s="3">
        <v>0.33</v>
      </c>
      <c r="AO1161" s="3">
        <v>2.4900000000000002</v>
      </c>
      <c r="AP1161" s="3">
        <v>0.26</v>
      </c>
      <c r="AQ1161" s="3">
        <v>0</v>
      </c>
    </row>
    <row r="1162" spans="1:43" ht="15.5">
      <c r="A1162" s="2" t="s">
        <v>1543</v>
      </c>
      <c r="B1162" s="3" t="s">
        <v>52</v>
      </c>
      <c r="C1162" s="2">
        <v>2</v>
      </c>
      <c r="D1162" s="3" t="s">
        <v>45</v>
      </c>
      <c r="E1162" s="3">
        <v>0</v>
      </c>
      <c r="F1162" s="3">
        <v>182</v>
      </c>
      <c r="G1162" s="3">
        <v>27</v>
      </c>
      <c r="H1162" s="3">
        <v>1</v>
      </c>
      <c r="I1162" s="18">
        <v>8000000</v>
      </c>
      <c r="J1162" s="18">
        <v>8000000</v>
      </c>
      <c r="K1162" s="3">
        <v>0</v>
      </c>
      <c r="L1162" s="5">
        <v>3.9682539682539687E-2</v>
      </c>
      <c r="M1162">
        <v>4.0584560221897581E-3</v>
      </c>
      <c r="N1162">
        <v>1.6909662664379645E-3</v>
      </c>
      <c r="O1162">
        <v>3.0612244897959183E-2</v>
      </c>
      <c r="P1162">
        <v>0</v>
      </c>
      <c r="Q1162">
        <v>6.3631386891912231E-3</v>
      </c>
      <c r="R1162" s="7">
        <v>0</v>
      </c>
      <c r="S1162" s="7">
        <v>120586</v>
      </c>
      <c r="T1162" s="3">
        <v>808</v>
      </c>
      <c r="U1162" s="3">
        <v>45.45</v>
      </c>
      <c r="V1162" s="3">
        <v>0</v>
      </c>
      <c r="W1162" s="3">
        <v>0.11</v>
      </c>
      <c r="X1162" s="3">
        <v>2.9</v>
      </c>
      <c r="Y1162" s="3">
        <v>1.45</v>
      </c>
      <c r="Z1162" s="3">
        <v>0.33</v>
      </c>
      <c r="AA1162" s="3">
        <v>0</v>
      </c>
      <c r="AB1162" s="3">
        <v>0.11</v>
      </c>
      <c r="AC1162" s="3">
        <v>2.23</v>
      </c>
      <c r="AD1162" s="3">
        <v>30</v>
      </c>
      <c r="AE1162" s="3">
        <v>0</v>
      </c>
      <c r="AF1162" s="3">
        <v>3.01</v>
      </c>
      <c r="AG1162" s="3">
        <v>5.24</v>
      </c>
      <c r="AH1162" s="3">
        <v>82.34</v>
      </c>
      <c r="AI1162" s="3">
        <v>85.83</v>
      </c>
      <c r="AJ1162" s="3">
        <v>65.52</v>
      </c>
      <c r="AK1162" s="3">
        <v>0.56000000000000005</v>
      </c>
      <c r="AL1162" s="3">
        <v>4.12</v>
      </c>
      <c r="AM1162" s="3">
        <v>4.57</v>
      </c>
      <c r="AN1162" s="3">
        <v>1.34</v>
      </c>
      <c r="AO1162" s="3">
        <v>6.01</v>
      </c>
      <c r="AP1162" s="3">
        <v>0.78</v>
      </c>
      <c r="AQ1162" s="3">
        <v>2.78</v>
      </c>
    </row>
    <row r="1163" spans="1:43" ht="15.5">
      <c r="A1163" s="2" t="s">
        <v>1545</v>
      </c>
      <c r="B1163" s="3" t="s">
        <v>71</v>
      </c>
      <c r="C1163" s="2">
        <v>2</v>
      </c>
      <c r="D1163" s="3" t="s">
        <v>29</v>
      </c>
      <c r="E1163" s="3">
        <v>1</v>
      </c>
      <c r="F1163" s="3">
        <v>176</v>
      </c>
      <c r="G1163" s="3">
        <v>31</v>
      </c>
      <c r="H1163" s="3">
        <v>1</v>
      </c>
      <c r="I1163" s="20">
        <v>28000000</v>
      </c>
      <c r="J1163" s="20">
        <v>28000000</v>
      </c>
      <c r="K1163" s="3">
        <v>0</v>
      </c>
      <c r="L1163" s="5">
        <v>0.21428571428571427</v>
      </c>
      <c r="M1163">
        <v>4.2248888566724575E-2</v>
      </c>
      <c r="N1163">
        <v>2.9554043839758126E-2</v>
      </c>
      <c r="O1163">
        <v>0.22916666666666666</v>
      </c>
      <c r="P1163">
        <v>9.5238095238095238E-4</v>
      </c>
      <c r="Q1163">
        <v>4.3745582812215827E-2</v>
      </c>
      <c r="R1163" s="7">
        <v>0</v>
      </c>
      <c r="S1163" s="8"/>
      <c r="T1163" s="3">
        <v>2068</v>
      </c>
      <c r="U1163" s="3">
        <v>30.95</v>
      </c>
      <c r="V1163" s="3">
        <v>39.39</v>
      </c>
      <c r="W1163" s="3">
        <v>0.04</v>
      </c>
      <c r="X1163" s="3">
        <v>1.83</v>
      </c>
      <c r="Y1163" s="3">
        <v>1.35</v>
      </c>
      <c r="Z1163" s="3">
        <v>0.13</v>
      </c>
      <c r="AA1163" s="3">
        <v>0</v>
      </c>
      <c r="AB1163" s="3">
        <v>0.26</v>
      </c>
      <c r="AC1163" s="3">
        <v>2.87</v>
      </c>
      <c r="AD1163" s="3">
        <v>28.79</v>
      </c>
      <c r="AE1163" s="3">
        <v>0.13</v>
      </c>
      <c r="AF1163" s="3">
        <v>3.09</v>
      </c>
      <c r="AG1163" s="3">
        <v>2.74</v>
      </c>
      <c r="AH1163" s="3">
        <v>83.87</v>
      </c>
      <c r="AI1163" s="3">
        <v>89.16</v>
      </c>
      <c r="AJ1163" s="3">
        <v>62.69</v>
      </c>
      <c r="AK1163" s="3">
        <v>0.61</v>
      </c>
      <c r="AL1163" s="3">
        <v>4.4800000000000004</v>
      </c>
      <c r="AM1163" s="3">
        <v>4.22</v>
      </c>
      <c r="AN1163" s="3">
        <v>1</v>
      </c>
      <c r="AO1163" s="3">
        <v>5.48</v>
      </c>
      <c r="AP1163" s="3">
        <v>0</v>
      </c>
      <c r="AQ1163" s="3">
        <v>0</v>
      </c>
    </row>
    <row r="1164" spans="1:43">
      <c r="A1164" s="2" t="s">
        <v>1546</v>
      </c>
      <c r="B1164" s="3" t="s">
        <v>65</v>
      </c>
      <c r="C1164" s="2">
        <v>3</v>
      </c>
      <c r="D1164" s="3" t="s">
        <v>6</v>
      </c>
      <c r="E1164" s="3">
        <v>1</v>
      </c>
      <c r="F1164" s="3">
        <v>172</v>
      </c>
      <c r="G1164" s="3">
        <v>28</v>
      </c>
      <c r="H1164" s="3">
        <v>2</v>
      </c>
      <c r="I1164" s="20">
        <v>9000000</v>
      </c>
      <c r="J1164" s="20">
        <v>9000000</v>
      </c>
      <c r="K1164" s="3">
        <v>0</v>
      </c>
      <c r="L1164" s="3">
        <v>3.2967032967032968E-2</v>
      </c>
      <c r="M1164">
        <v>5.7656502595323017E-3</v>
      </c>
      <c r="N1164">
        <v>4.8548265460030167E-3</v>
      </c>
      <c r="O1164">
        <v>1.9607843137254902E-2</v>
      </c>
      <c r="P1164">
        <v>3.8461538461538462E-4</v>
      </c>
      <c r="Q1164">
        <v>4.1528670421480413E-3</v>
      </c>
      <c r="R1164" s="7">
        <v>10330</v>
      </c>
      <c r="S1164" s="7"/>
      <c r="T1164" s="3">
        <v>1102</v>
      </c>
      <c r="U1164" s="3">
        <v>40</v>
      </c>
      <c r="V1164" s="3">
        <v>16.670000000000002</v>
      </c>
      <c r="W1164" s="3">
        <v>0.25</v>
      </c>
      <c r="X1164" s="3">
        <v>4.57</v>
      </c>
      <c r="Y1164" s="3">
        <v>1.8</v>
      </c>
      <c r="Z1164" s="3">
        <v>0.33</v>
      </c>
      <c r="AA1164" s="3">
        <v>0.08</v>
      </c>
      <c r="AB1164" s="3">
        <v>0</v>
      </c>
      <c r="AC1164" s="3">
        <v>0.25</v>
      </c>
      <c r="AD1164" s="3">
        <v>33.33</v>
      </c>
      <c r="AE1164" s="3">
        <v>0.08</v>
      </c>
      <c r="AF1164" s="3">
        <v>4</v>
      </c>
      <c r="AG1164" s="3">
        <v>3.19</v>
      </c>
      <c r="AH1164" s="3">
        <v>81.510000000000005</v>
      </c>
      <c r="AI1164" s="3">
        <v>89.14</v>
      </c>
      <c r="AJ1164" s="3">
        <v>46.34</v>
      </c>
      <c r="AK1164" s="3">
        <v>0.25</v>
      </c>
      <c r="AL1164" s="3">
        <v>6.62</v>
      </c>
      <c r="AM1164" s="3">
        <v>3.68</v>
      </c>
      <c r="AN1164" s="3">
        <v>0.33</v>
      </c>
      <c r="AO1164" s="3">
        <v>11.11</v>
      </c>
      <c r="AP1164" s="3">
        <v>0</v>
      </c>
      <c r="AQ1164" s="3">
        <v>0</v>
      </c>
    </row>
    <row r="1165" spans="1:43">
      <c r="A1165" s="3" t="s">
        <v>226</v>
      </c>
      <c r="B1165" s="3" t="s">
        <v>86</v>
      </c>
      <c r="C1165" s="2">
        <v>3</v>
      </c>
      <c r="D1165" s="3" t="s">
        <v>6</v>
      </c>
      <c r="E1165" s="3">
        <v>1</v>
      </c>
      <c r="F1165" s="3">
        <v>185</v>
      </c>
      <c r="G1165" s="3">
        <v>28</v>
      </c>
      <c r="H1165" s="3">
        <v>4</v>
      </c>
      <c r="I1165" s="20">
        <v>11000000</v>
      </c>
      <c r="J1165" s="20">
        <v>11000000</v>
      </c>
      <c r="K1165" s="3">
        <v>0</v>
      </c>
      <c r="L1165" s="3">
        <v>1.0989010989010988E-2</v>
      </c>
      <c r="M1165">
        <v>0.11722235824245815</v>
      </c>
      <c r="N1165">
        <v>0.10119047619047619</v>
      </c>
      <c r="O1165">
        <v>0.58333333333333337</v>
      </c>
      <c r="P1165">
        <v>1.2903225806451613E-3</v>
      </c>
      <c r="Q1165">
        <v>0.10598926450304084</v>
      </c>
      <c r="R1165" s="7">
        <v>308157</v>
      </c>
      <c r="S1165" s="7"/>
      <c r="T1165" s="3">
        <v>1854</v>
      </c>
      <c r="U1165" s="3">
        <v>56.14</v>
      </c>
      <c r="V1165" s="3">
        <v>50</v>
      </c>
      <c r="W1165" s="3">
        <v>0.34</v>
      </c>
      <c r="X1165" s="3">
        <v>5.49</v>
      </c>
      <c r="Y1165" s="3">
        <v>0.44</v>
      </c>
      <c r="Z1165" s="3">
        <v>0.05</v>
      </c>
      <c r="AA1165" s="3">
        <v>0.05</v>
      </c>
      <c r="AB1165" s="3">
        <v>0.05</v>
      </c>
      <c r="AC1165" s="3">
        <v>1.17</v>
      </c>
      <c r="AD1165" s="3">
        <v>29.17</v>
      </c>
      <c r="AE1165" s="3">
        <v>0.15</v>
      </c>
      <c r="AF1165" s="3">
        <v>0.53</v>
      </c>
      <c r="AG1165" s="3">
        <v>0.97</v>
      </c>
      <c r="AH1165" s="3">
        <v>86.14</v>
      </c>
      <c r="AI1165" s="3">
        <v>90.97</v>
      </c>
      <c r="AJ1165" s="3">
        <v>50</v>
      </c>
      <c r="AK1165" s="3">
        <v>0.28999999999999998</v>
      </c>
      <c r="AL1165" s="3">
        <v>7.48</v>
      </c>
      <c r="AM1165" s="3">
        <v>1.36</v>
      </c>
      <c r="AN1165" s="3">
        <v>0.63</v>
      </c>
      <c r="AO1165" s="3">
        <v>10.97</v>
      </c>
      <c r="AP1165" s="3">
        <v>0</v>
      </c>
      <c r="AQ1165" s="3">
        <v>0</v>
      </c>
    </row>
    <row r="1166" spans="1:43">
      <c r="A1166" s="2" t="s">
        <v>1547</v>
      </c>
      <c r="B1166" s="3" t="s">
        <v>71</v>
      </c>
      <c r="C1166" s="2">
        <v>3</v>
      </c>
      <c r="D1166" s="3" t="s">
        <v>265</v>
      </c>
      <c r="E1166" s="3">
        <v>0</v>
      </c>
      <c r="F1166" s="3">
        <v>187</v>
      </c>
      <c r="G1166" s="3">
        <v>33</v>
      </c>
      <c r="H1166" s="3">
        <v>1</v>
      </c>
      <c r="I1166" s="18">
        <v>1500000</v>
      </c>
      <c r="J1166" s="18">
        <v>1500000</v>
      </c>
      <c r="K1166" s="3">
        <v>0</v>
      </c>
      <c r="L1166" s="3">
        <v>2.1978021978021976E-2</v>
      </c>
      <c r="M1166">
        <v>5.8366175202214272E-2</v>
      </c>
      <c r="N1166">
        <v>4.3560606060606064E-2</v>
      </c>
      <c r="O1166">
        <v>0.375</v>
      </c>
      <c r="P1166">
        <v>0</v>
      </c>
      <c r="Q1166">
        <v>6.0306736572944948E-2</v>
      </c>
      <c r="R1166" s="7">
        <v>0</v>
      </c>
      <c r="S1166" s="7">
        <v>58553</v>
      </c>
      <c r="T1166" s="3">
        <v>1317</v>
      </c>
      <c r="U1166" s="3">
        <v>58.18</v>
      </c>
      <c r="V1166" s="3">
        <v>100</v>
      </c>
      <c r="W1166" s="3">
        <v>0.62</v>
      </c>
      <c r="X1166" s="3">
        <v>5.47</v>
      </c>
      <c r="Y1166" s="3">
        <v>0.48</v>
      </c>
      <c r="Z1166" s="3">
        <v>0.14000000000000001</v>
      </c>
      <c r="AA1166" s="3">
        <v>0</v>
      </c>
      <c r="AB1166" s="3">
        <v>0</v>
      </c>
      <c r="AC1166" s="3">
        <v>0.14000000000000001</v>
      </c>
      <c r="AD1166" s="3">
        <v>0</v>
      </c>
      <c r="AE1166" s="3">
        <v>0</v>
      </c>
      <c r="AF1166" s="3">
        <v>0.14000000000000001</v>
      </c>
      <c r="AG1166" s="3">
        <v>0.34</v>
      </c>
      <c r="AH1166" s="3">
        <v>87.29</v>
      </c>
      <c r="AI1166" s="3">
        <v>93.71</v>
      </c>
      <c r="AJ1166" s="3">
        <v>50.56</v>
      </c>
      <c r="AK1166" s="3">
        <v>7.0000000000000007E-2</v>
      </c>
      <c r="AL1166" s="3">
        <v>5.95</v>
      </c>
      <c r="AM1166" s="3">
        <v>0.68</v>
      </c>
      <c r="AN1166" s="3">
        <v>0.48</v>
      </c>
      <c r="AO1166" s="3">
        <v>7.72</v>
      </c>
      <c r="AP1166" s="3">
        <v>0</v>
      </c>
      <c r="AQ1166" s="3">
        <v>0</v>
      </c>
    </row>
    <row r="1167" spans="1:43">
      <c r="A1167" s="2" t="s">
        <v>1548</v>
      </c>
      <c r="B1167" s="3" t="s">
        <v>20</v>
      </c>
      <c r="C1167" s="2">
        <v>1</v>
      </c>
      <c r="D1167" s="3" t="s">
        <v>275</v>
      </c>
      <c r="E1167" s="3">
        <v>1</v>
      </c>
      <c r="F1167" s="3">
        <v>170</v>
      </c>
      <c r="G1167" s="3">
        <v>24</v>
      </c>
      <c r="H1167" s="3">
        <v>4</v>
      </c>
      <c r="I1167" s="20">
        <v>140000000</v>
      </c>
      <c r="J1167" s="20">
        <v>140000000</v>
      </c>
      <c r="K1167" s="3">
        <v>0</v>
      </c>
      <c r="L1167" s="2">
        <v>4.5454545454545456E-2</v>
      </c>
      <c r="M1167">
        <v>7.529435465473619E-2</v>
      </c>
      <c r="N1167">
        <v>4.7619047619047616E-2</v>
      </c>
      <c r="O1167">
        <v>0.47619047619047622</v>
      </c>
      <c r="P1167">
        <v>3.2258064516129032E-4</v>
      </c>
      <c r="Q1167">
        <v>9.8903355145306196E-2</v>
      </c>
      <c r="R1167" s="7">
        <v>0</v>
      </c>
      <c r="S1167" s="7"/>
      <c r="T1167" s="3">
        <v>2940</v>
      </c>
      <c r="U1167" s="3">
        <v>33.33</v>
      </c>
      <c r="V1167" s="3">
        <v>0</v>
      </c>
      <c r="W1167" s="3">
        <v>0.03</v>
      </c>
      <c r="X1167" s="3">
        <v>1.96</v>
      </c>
      <c r="Y1167" s="3">
        <v>1.22</v>
      </c>
      <c r="Z1167" s="3">
        <v>0.09</v>
      </c>
      <c r="AA1167" s="3">
        <v>0</v>
      </c>
      <c r="AB1167" s="3">
        <v>0.52</v>
      </c>
      <c r="AC1167" s="3">
        <v>2.2000000000000002</v>
      </c>
      <c r="AD1167" s="3">
        <v>52.78</v>
      </c>
      <c r="AE1167" s="3">
        <v>0.28000000000000003</v>
      </c>
      <c r="AF1167" s="3">
        <v>3.15</v>
      </c>
      <c r="AG1167" s="3">
        <v>7.62</v>
      </c>
      <c r="AH1167" s="3">
        <v>84.32</v>
      </c>
      <c r="AI1167" s="3">
        <v>90.01</v>
      </c>
      <c r="AJ1167" s="3">
        <v>42.11</v>
      </c>
      <c r="AK1167" s="3">
        <v>1.01</v>
      </c>
      <c r="AL1167" s="3">
        <v>1.93</v>
      </c>
      <c r="AM1167" s="3">
        <v>3.73</v>
      </c>
      <c r="AN1167" s="3">
        <v>0.92</v>
      </c>
      <c r="AO1167" s="3">
        <v>4.0999999999999996</v>
      </c>
      <c r="AP1167" s="3">
        <v>0.03</v>
      </c>
      <c r="AQ1167" s="3">
        <v>0.55000000000000004</v>
      </c>
    </row>
    <row r="1168" spans="1:43">
      <c r="A1168" s="3" t="s">
        <v>240</v>
      </c>
      <c r="B1168" s="3" t="s">
        <v>113</v>
      </c>
      <c r="C1168" s="2">
        <v>3</v>
      </c>
      <c r="D1168" s="3" t="s">
        <v>39</v>
      </c>
      <c r="E1168" s="3">
        <v>0</v>
      </c>
      <c r="F1168" s="3">
        <v>186</v>
      </c>
      <c r="G1168" s="3">
        <v>28</v>
      </c>
      <c r="H1168" s="3">
        <v>3</v>
      </c>
      <c r="I1168" s="18">
        <v>8000000</v>
      </c>
      <c r="J1168" s="18">
        <v>8000000</v>
      </c>
      <c r="K1168" s="3">
        <v>0</v>
      </c>
      <c r="L1168" s="3">
        <v>3.2967032967032968E-2</v>
      </c>
      <c r="M1168">
        <v>4.8503875902230979E-2</v>
      </c>
      <c r="N1168">
        <v>3.3008658008658008E-2</v>
      </c>
      <c r="O1168">
        <v>0.27272727272727271</v>
      </c>
      <c r="P1168">
        <v>2.9222676797194621E-4</v>
      </c>
      <c r="Q1168">
        <v>5.6261379264883886E-2</v>
      </c>
      <c r="R1168" s="7">
        <v>29181</v>
      </c>
      <c r="S1168" s="7">
        <v>1269941.5454545454</v>
      </c>
      <c r="T1168" s="3">
        <v>2801</v>
      </c>
      <c r="U1168" s="3">
        <v>63.06</v>
      </c>
      <c r="V1168" s="3">
        <v>30</v>
      </c>
      <c r="W1168" s="3">
        <v>0.48</v>
      </c>
      <c r="X1168" s="3">
        <v>6.04</v>
      </c>
      <c r="Y1168" s="3">
        <v>1.06</v>
      </c>
      <c r="Z1168" s="3">
        <v>0.45</v>
      </c>
      <c r="AA1168" s="3">
        <v>0</v>
      </c>
      <c r="AB1168" s="3">
        <v>0.06</v>
      </c>
      <c r="AC1168" s="3">
        <v>0.77</v>
      </c>
      <c r="AD1168" s="3">
        <v>20.83</v>
      </c>
      <c r="AE1168" s="3">
        <v>0</v>
      </c>
      <c r="AF1168" s="3">
        <v>0.26</v>
      </c>
      <c r="AG1168" s="3">
        <v>0.67</v>
      </c>
      <c r="AH1168" s="3">
        <v>84.51</v>
      </c>
      <c r="AI1168" s="3">
        <v>91.44</v>
      </c>
      <c r="AJ1168" s="3">
        <v>54.95</v>
      </c>
      <c r="AK1168" s="3">
        <v>0</v>
      </c>
      <c r="AL1168" s="3">
        <v>4.8499999999999996</v>
      </c>
      <c r="AM1168" s="3">
        <v>0.51</v>
      </c>
      <c r="AN1168" s="3">
        <v>0.71</v>
      </c>
      <c r="AO1168" s="3">
        <v>7.49</v>
      </c>
      <c r="AP1168" s="3">
        <v>0</v>
      </c>
      <c r="AQ1168" s="3">
        <v>0</v>
      </c>
    </row>
    <row r="1169" spans="1:43">
      <c r="A1169" s="2" t="s">
        <v>1550</v>
      </c>
      <c r="B1169" s="3" t="s">
        <v>84</v>
      </c>
      <c r="C1169" s="2">
        <v>3</v>
      </c>
      <c r="D1169" s="3" t="s">
        <v>13</v>
      </c>
      <c r="E1169" s="3">
        <v>1</v>
      </c>
      <c r="F1169" s="3">
        <v>188</v>
      </c>
      <c r="G1169" s="3">
        <v>25</v>
      </c>
      <c r="H1169" s="3">
        <v>2</v>
      </c>
      <c r="I1169" s="18">
        <v>10000000</v>
      </c>
      <c r="J1169" s="18">
        <v>10000000</v>
      </c>
      <c r="K1169" s="3">
        <v>0</v>
      </c>
      <c r="L1169" s="3">
        <v>1.0989010989010988E-2</v>
      </c>
      <c r="M1169">
        <v>0.11072563056940138</v>
      </c>
      <c r="N1169">
        <v>7.3214285714285704E-2</v>
      </c>
      <c r="O1169">
        <v>0.45454545454545453</v>
      </c>
      <c r="P1169">
        <v>6.4516129032258064E-4</v>
      </c>
      <c r="Q1169">
        <v>0.10492321028138991</v>
      </c>
      <c r="R1169" s="7">
        <v>155965</v>
      </c>
      <c r="S1169" s="7">
        <v>432894</v>
      </c>
      <c r="T1169" s="3">
        <v>2765</v>
      </c>
      <c r="U1169" s="3">
        <v>45.07</v>
      </c>
      <c r="V1169" s="3">
        <v>40</v>
      </c>
      <c r="W1169" s="3">
        <v>0.42</v>
      </c>
      <c r="X1169" s="3">
        <v>6.51</v>
      </c>
      <c r="Y1169" s="3">
        <v>1.5</v>
      </c>
      <c r="Z1169" s="3">
        <v>0.2</v>
      </c>
      <c r="AA1169" s="3">
        <v>0</v>
      </c>
      <c r="AB1169" s="3">
        <v>0.13</v>
      </c>
      <c r="AC1169" s="3">
        <v>0.36</v>
      </c>
      <c r="AD1169" s="3">
        <v>45.45</v>
      </c>
      <c r="AE1169" s="3">
        <v>0</v>
      </c>
      <c r="AF1169" s="3">
        <v>0.33</v>
      </c>
      <c r="AG1169" s="3">
        <v>0.42</v>
      </c>
      <c r="AH1169" s="3">
        <v>85.43</v>
      </c>
      <c r="AI1169" s="3">
        <v>89.76</v>
      </c>
      <c r="AJ1169" s="3">
        <v>57.14</v>
      </c>
      <c r="AK1169" s="3">
        <v>0.1</v>
      </c>
      <c r="AL1169" s="3">
        <v>4.3</v>
      </c>
      <c r="AM1169" s="3">
        <v>0.85</v>
      </c>
      <c r="AN1169" s="3">
        <v>0.28999999999999998</v>
      </c>
      <c r="AO1169" s="3">
        <v>6.58</v>
      </c>
      <c r="AP1169" s="3">
        <v>0</v>
      </c>
      <c r="AQ1169" s="3">
        <v>0</v>
      </c>
    </row>
    <row r="1170" spans="1:43">
      <c r="A1170" s="3" t="s">
        <v>212</v>
      </c>
      <c r="B1170" s="3" t="s">
        <v>40</v>
      </c>
      <c r="C1170" s="2">
        <v>3</v>
      </c>
      <c r="D1170" s="3" t="s">
        <v>45</v>
      </c>
      <c r="E1170" s="3">
        <v>0</v>
      </c>
      <c r="F1170" s="3">
        <v>170</v>
      </c>
      <c r="G1170" s="3">
        <v>25</v>
      </c>
      <c r="H1170" s="3">
        <v>4</v>
      </c>
      <c r="I1170" s="18">
        <v>25000000</v>
      </c>
      <c r="J1170" s="18">
        <v>25000000</v>
      </c>
      <c r="K1170" s="3">
        <v>0</v>
      </c>
      <c r="L1170" s="3">
        <v>5.4945054945054944E-2</v>
      </c>
      <c r="M1170">
        <v>4.7315849817068857E-2</v>
      </c>
      <c r="N1170">
        <v>2.4404761904761905E-2</v>
      </c>
      <c r="O1170">
        <v>0.42857142857142855</v>
      </c>
      <c r="P1170">
        <v>0</v>
      </c>
      <c r="Q1170">
        <v>7.3827239373079417E-2</v>
      </c>
      <c r="R1170" s="7">
        <v>0</v>
      </c>
      <c r="S1170" s="7">
        <v>33496.875</v>
      </c>
      <c r="T1170" s="3">
        <v>1622</v>
      </c>
      <c r="U1170" s="3">
        <v>28</v>
      </c>
      <c r="V1170" s="3">
        <v>33.33</v>
      </c>
      <c r="W1170" s="3">
        <v>0.11</v>
      </c>
      <c r="X1170" s="3">
        <v>3.22</v>
      </c>
      <c r="Y1170" s="3">
        <v>0.55000000000000004</v>
      </c>
      <c r="Z1170" s="3">
        <v>0.11</v>
      </c>
      <c r="AA1170" s="3">
        <v>0</v>
      </c>
      <c r="AB1170" s="3">
        <v>0.11</v>
      </c>
      <c r="AC1170" s="3">
        <v>1.89</v>
      </c>
      <c r="AD1170" s="3">
        <v>38.24</v>
      </c>
      <c r="AE1170" s="3">
        <v>0.33</v>
      </c>
      <c r="AF1170" s="3">
        <v>1.61</v>
      </c>
      <c r="AG1170" s="3">
        <v>4.1100000000000003</v>
      </c>
      <c r="AH1170" s="3">
        <v>88</v>
      </c>
      <c r="AI1170" s="3">
        <v>90.44</v>
      </c>
      <c r="AJ1170" s="3">
        <v>61.29</v>
      </c>
      <c r="AK1170" s="3">
        <v>0.39</v>
      </c>
      <c r="AL1170" s="3">
        <v>6.55</v>
      </c>
      <c r="AM1170" s="3">
        <v>2.5499999999999998</v>
      </c>
      <c r="AN1170" s="3">
        <v>1.1100000000000001</v>
      </c>
      <c r="AO1170" s="3">
        <v>7.77</v>
      </c>
      <c r="AP1170" s="3">
        <v>1.39</v>
      </c>
      <c r="AQ1170" s="3">
        <v>2.0499999999999998</v>
      </c>
    </row>
    <row r="1171" spans="1:43">
      <c r="A1171" s="2" t="s">
        <v>1551</v>
      </c>
      <c r="B1171" s="3" t="s">
        <v>28</v>
      </c>
      <c r="C1171" s="2">
        <v>3</v>
      </c>
      <c r="D1171" s="3" t="s">
        <v>45</v>
      </c>
      <c r="E1171" s="3">
        <v>1</v>
      </c>
      <c r="F1171" s="3">
        <v>191</v>
      </c>
      <c r="G1171" s="3">
        <v>26</v>
      </c>
      <c r="H1171" s="3">
        <v>3</v>
      </c>
      <c r="I1171" s="18">
        <v>70000000</v>
      </c>
      <c r="J1171" s="18">
        <v>70000000</v>
      </c>
      <c r="K1171" s="3">
        <v>0</v>
      </c>
      <c r="L1171" s="3">
        <v>0.23076923076923078</v>
      </c>
      <c r="M1171">
        <v>0.14025832302382482</v>
      </c>
      <c r="N1171">
        <v>8.7121212121212127E-2</v>
      </c>
      <c r="O1171">
        <v>0.9</v>
      </c>
      <c r="P1171">
        <v>9.6774193548387097E-4</v>
      </c>
      <c r="Q1171">
        <v>0.16640766325643602</v>
      </c>
      <c r="R1171" s="7">
        <v>84623</v>
      </c>
      <c r="S1171" s="7">
        <v>588964</v>
      </c>
      <c r="T1171" s="3">
        <v>2905</v>
      </c>
      <c r="U1171" s="3">
        <v>72.86</v>
      </c>
      <c r="V1171" s="3">
        <v>80</v>
      </c>
      <c r="W1171" s="3">
        <v>0.06</v>
      </c>
      <c r="X1171" s="3">
        <v>5.17</v>
      </c>
      <c r="Y1171" s="3">
        <v>0.31</v>
      </c>
      <c r="Z1171" s="3">
        <v>0</v>
      </c>
      <c r="AA1171" s="3">
        <v>0.03</v>
      </c>
      <c r="AB1171" s="3">
        <v>0.06</v>
      </c>
      <c r="AC1171" s="3">
        <v>0.43</v>
      </c>
      <c r="AD1171" s="3">
        <v>28.57</v>
      </c>
      <c r="AE1171" s="3">
        <v>0</v>
      </c>
      <c r="AF1171" s="3">
        <v>0.06</v>
      </c>
      <c r="AG1171" s="3">
        <v>0.34</v>
      </c>
      <c r="AH1171" s="3">
        <v>90.45</v>
      </c>
      <c r="AI1171" s="3">
        <v>93.73</v>
      </c>
      <c r="AJ1171" s="3">
        <v>58.22</v>
      </c>
      <c r="AK1171" s="3">
        <v>0</v>
      </c>
      <c r="AL1171" s="3">
        <v>5.08</v>
      </c>
      <c r="AM1171" s="3">
        <v>0.28000000000000003</v>
      </c>
      <c r="AN1171" s="3">
        <v>0.22</v>
      </c>
      <c r="AO1171" s="3">
        <v>7.37</v>
      </c>
      <c r="AP1171" s="3">
        <v>0</v>
      </c>
      <c r="AQ1171" s="3">
        <v>0</v>
      </c>
    </row>
    <row r="1172" spans="1:43">
      <c r="A1172" s="3" t="s">
        <v>153</v>
      </c>
      <c r="B1172" s="3" t="s">
        <v>78</v>
      </c>
      <c r="C1172" s="2">
        <v>1</v>
      </c>
      <c r="D1172" s="3" t="s">
        <v>24</v>
      </c>
      <c r="E1172" s="3">
        <v>1</v>
      </c>
      <c r="F1172" s="3">
        <v>184</v>
      </c>
      <c r="G1172" s="3">
        <v>32</v>
      </c>
      <c r="H1172" s="3">
        <v>2</v>
      </c>
      <c r="I1172" s="20">
        <v>7500000</v>
      </c>
      <c r="J1172" s="20">
        <v>7500000</v>
      </c>
      <c r="K1172" s="3">
        <v>0</v>
      </c>
      <c r="L1172" s="2">
        <v>3.4965034965034965E-3</v>
      </c>
      <c r="M1172">
        <v>0.11690920521736257</v>
      </c>
      <c r="N1172">
        <v>8.3333333333333329E-2</v>
      </c>
      <c r="O1172">
        <v>0.66666666666666663</v>
      </c>
      <c r="P1172">
        <v>6.4516129032258064E-4</v>
      </c>
      <c r="Q1172">
        <v>0.12166476778522789</v>
      </c>
      <c r="R1172" s="7">
        <v>826442</v>
      </c>
      <c r="S1172" s="7"/>
      <c r="T1172" s="3">
        <v>2487</v>
      </c>
      <c r="U1172" s="3">
        <v>49.72</v>
      </c>
      <c r="V1172" s="3">
        <v>21.95</v>
      </c>
      <c r="W1172" s="3">
        <v>0</v>
      </c>
      <c r="X1172" s="3">
        <v>3.51</v>
      </c>
      <c r="Y1172" s="3">
        <v>3.47</v>
      </c>
      <c r="Z1172" s="3">
        <v>0.47</v>
      </c>
      <c r="AA1172" s="3">
        <v>0</v>
      </c>
      <c r="AB1172" s="3">
        <v>0.33</v>
      </c>
      <c r="AC1172" s="3">
        <v>2.5299999999999998</v>
      </c>
      <c r="AD1172" s="3">
        <v>51.43</v>
      </c>
      <c r="AE1172" s="3">
        <v>0.11</v>
      </c>
      <c r="AF1172" s="3">
        <v>1.48</v>
      </c>
      <c r="AG1172" s="3">
        <v>2.17</v>
      </c>
      <c r="AH1172" s="3">
        <v>64.58</v>
      </c>
      <c r="AI1172" s="3">
        <v>71.069999999999993</v>
      </c>
      <c r="AJ1172" s="3">
        <v>35.92</v>
      </c>
      <c r="AK1172" s="3">
        <v>0.47</v>
      </c>
      <c r="AL1172" s="3">
        <v>4.96</v>
      </c>
      <c r="AM1172" s="3">
        <v>2.82</v>
      </c>
      <c r="AN1172" s="3">
        <v>1.66</v>
      </c>
      <c r="AO1172" s="3">
        <v>4.92</v>
      </c>
      <c r="AP1172" s="3">
        <v>0</v>
      </c>
      <c r="AQ1172" s="3">
        <v>0</v>
      </c>
    </row>
    <row r="1173" spans="1:43" ht="15.5">
      <c r="A1173" s="2" t="s">
        <v>1552</v>
      </c>
      <c r="B1173" s="3" t="s">
        <v>82</v>
      </c>
      <c r="C1173" s="2">
        <v>3</v>
      </c>
      <c r="D1173" s="3" t="s">
        <v>24</v>
      </c>
      <c r="E1173" s="3">
        <v>0</v>
      </c>
      <c r="F1173" s="3">
        <v>175</v>
      </c>
      <c r="G1173" s="3">
        <v>30</v>
      </c>
      <c r="H1173" s="3">
        <v>3</v>
      </c>
      <c r="I1173" s="18">
        <v>1000000</v>
      </c>
      <c r="J1173" s="18">
        <v>1000000</v>
      </c>
      <c r="K1173" s="3">
        <v>0</v>
      </c>
      <c r="L1173" s="5">
        <v>3.663003663003663E-3</v>
      </c>
      <c r="M1173">
        <v>4.7215818438152198E-3</v>
      </c>
      <c r="N1173">
        <v>4.8548265460030167E-3</v>
      </c>
      <c r="O1173">
        <v>1.3888888888888888E-2</v>
      </c>
      <c r="P1173">
        <v>3.8461538461538462E-4</v>
      </c>
      <c r="Q1173">
        <v>3.1099385494465365E-3</v>
      </c>
      <c r="R1173" s="7">
        <v>0</v>
      </c>
      <c r="S1173" s="7">
        <v>0</v>
      </c>
      <c r="T1173" s="3">
        <v>1295</v>
      </c>
      <c r="U1173" s="3">
        <v>55.56</v>
      </c>
      <c r="V1173" s="3">
        <v>100</v>
      </c>
      <c r="W1173" s="3">
        <v>0.35</v>
      </c>
      <c r="X1173" s="3">
        <v>5.98</v>
      </c>
      <c r="Y1173" s="3">
        <v>0.97</v>
      </c>
      <c r="Z1173" s="3">
        <v>0.14000000000000001</v>
      </c>
      <c r="AA1173" s="3">
        <v>0</v>
      </c>
      <c r="AB1173" s="3">
        <v>0</v>
      </c>
      <c r="AC1173" s="3">
        <v>0.56000000000000005</v>
      </c>
      <c r="AD1173" s="3">
        <v>12.5</v>
      </c>
      <c r="AE1173" s="3">
        <v>7.0000000000000007E-2</v>
      </c>
      <c r="AF1173" s="3">
        <v>4.24</v>
      </c>
      <c r="AG1173" s="3">
        <v>1.53</v>
      </c>
      <c r="AH1173" s="3">
        <v>71.12</v>
      </c>
      <c r="AI1173" s="3">
        <v>83.58</v>
      </c>
      <c r="AJ1173" s="3">
        <v>44.44</v>
      </c>
      <c r="AK1173" s="3">
        <v>0.14000000000000001</v>
      </c>
      <c r="AL1173" s="3">
        <v>4.38</v>
      </c>
      <c r="AM1173" s="3">
        <v>3.61</v>
      </c>
      <c r="AN1173" s="3">
        <v>0.35</v>
      </c>
      <c r="AO1173" s="3">
        <v>8.1300000000000008</v>
      </c>
      <c r="AP1173" s="3">
        <v>0.49</v>
      </c>
      <c r="AQ1173" s="3">
        <v>0.14000000000000001</v>
      </c>
    </row>
    <row r="1174" spans="1:43">
      <c r="A1174" s="2" t="s">
        <v>1553</v>
      </c>
      <c r="B1174" s="3" t="s">
        <v>79</v>
      </c>
      <c r="C1174" s="2">
        <v>1</v>
      </c>
      <c r="D1174" s="3" t="s">
        <v>234</v>
      </c>
      <c r="E1174" s="3">
        <v>0</v>
      </c>
      <c r="F1174" s="3">
        <v>190</v>
      </c>
      <c r="G1174" s="3">
        <v>28</v>
      </c>
      <c r="H1174" s="3">
        <v>4</v>
      </c>
      <c r="I1174" s="20">
        <v>35000000</v>
      </c>
      <c r="J1174" s="20">
        <v>35000000</v>
      </c>
      <c r="K1174" s="3">
        <v>0</v>
      </c>
      <c r="L1174" s="2">
        <v>1.3986013986013986E-2</v>
      </c>
      <c r="M1174">
        <v>3.9257633869902393E-2</v>
      </c>
      <c r="N1174">
        <v>0</v>
      </c>
      <c r="O1174">
        <v>0.3888888888888889</v>
      </c>
      <c r="P1174">
        <v>0</v>
      </c>
      <c r="Q1174">
        <v>8.500830530290357E-2</v>
      </c>
      <c r="R1174" s="7">
        <v>4174</v>
      </c>
      <c r="S1174" s="7"/>
      <c r="T1174" s="3">
        <v>3294</v>
      </c>
      <c r="U1174" s="3">
        <v>38.76</v>
      </c>
      <c r="V1174" s="3">
        <v>42.86</v>
      </c>
      <c r="W1174" s="3">
        <v>0.11</v>
      </c>
      <c r="X1174" s="3">
        <v>2.57</v>
      </c>
      <c r="Y1174" s="3">
        <v>1.17</v>
      </c>
      <c r="Z1174" s="3">
        <v>0.11</v>
      </c>
      <c r="AA1174" s="3">
        <v>0</v>
      </c>
      <c r="AB1174" s="3">
        <v>0.36</v>
      </c>
      <c r="AC1174" s="3">
        <v>2.84</v>
      </c>
      <c r="AD1174" s="3">
        <v>33.65</v>
      </c>
      <c r="AE1174" s="3">
        <v>0.16</v>
      </c>
      <c r="AF1174" s="3">
        <v>1.26</v>
      </c>
      <c r="AG1174" s="3">
        <v>2.92</v>
      </c>
      <c r="AH1174" s="3">
        <v>76.66</v>
      </c>
      <c r="AI1174" s="3">
        <v>80.62</v>
      </c>
      <c r="AJ1174" s="3">
        <v>50.77</v>
      </c>
      <c r="AK1174" s="3">
        <v>0.63</v>
      </c>
      <c r="AL1174" s="3">
        <v>2.54</v>
      </c>
      <c r="AM1174" s="3">
        <v>1.94</v>
      </c>
      <c r="AN1174" s="3">
        <v>0.96</v>
      </c>
      <c r="AO1174" s="3">
        <v>3.28</v>
      </c>
      <c r="AP1174" s="3">
        <v>0</v>
      </c>
      <c r="AQ1174" s="3">
        <v>0</v>
      </c>
    </row>
    <row r="1175" spans="1:43">
      <c r="A1175" s="2" t="s">
        <v>1554</v>
      </c>
      <c r="B1175" s="3" t="s">
        <v>262</v>
      </c>
      <c r="C1175" s="2">
        <v>3</v>
      </c>
      <c r="D1175" s="3" t="s">
        <v>24</v>
      </c>
      <c r="E1175" s="3">
        <v>1</v>
      </c>
      <c r="F1175" s="3">
        <v>186</v>
      </c>
      <c r="G1175" s="3">
        <v>31</v>
      </c>
      <c r="H1175" s="3">
        <v>1</v>
      </c>
      <c r="I1175" s="18">
        <v>3000000</v>
      </c>
      <c r="J1175" s="18">
        <v>3000000</v>
      </c>
      <c r="K1175" s="3">
        <v>0</v>
      </c>
      <c r="L1175" s="3">
        <v>6.4102564102564109E-3</v>
      </c>
      <c r="M1175">
        <v>2.7737177075006843E-2</v>
      </c>
      <c r="N1175">
        <v>1.9419306184012067E-2</v>
      </c>
      <c r="O1175">
        <v>0.10588235294117647</v>
      </c>
      <c r="P1175">
        <v>1.7730496453900709E-3</v>
      </c>
      <c r="Q1175">
        <v>2.5210828003834861E-2</v>
      </c>
      <c r="R1175" s="7">
        <v>3183932</v>
      </c>
      <c r="S1175" s="7">
        <v>1524629</v>
      </c>
      <c r="T1175" s="3">
        <v>1377</v>
      </c>
      <c r="U1175" s="3">
        <v>50.82</v>
      </c>
      <c r="V1175" s="3">
        <v>0</v>
      </c>
      <c r="W1175" s="3">
        <v>0.2</v>
      </c>
      <c r="X1175" s="3">
        <v>5.36</v>
      </c>
      <c r="Y1175" s="3">
        <v>0.59</v>
      </c>
      <c r="Z1175" s="3">
        <v>0.26</v>
      </c>
      <c r="AA1175" s="3">
        <v>0</v>
      </c>
      <c r="AB1175" s="3">
        <v>0</v>
      </c>
      <c r="AC1175" s="3">
        <v>0.26</v>
      </c>
      <c r="AD1175" s="3">
        <v>0</v>
      </c>
      <c r="AE1175" s="3">
        <v>0</v>
      </c>
      <c r="AF1175" s="3">
        <v>0.33</v>
      </c>
      <c r="AG1175" s="3">
        <v>0.2</v>
      </c>
      <c r="AH1175" s="3">
        <v>88.82</v>
      </c>
      <c r="AI1175" s="3">
        <v>93.88</v>
      </c>
      <c r="AJ1175" s="3">
        <v>55</v>
      </c>
      <c r="AK1175" s="3">
        <v>0.13</v>
      </c>
      <c r="AL1175" s="3">
        <v>5.62</v>
      </c>
      <c r="AM1175" s="3">
        <v>0.46</v>
      </c>
      <c r="AN1175" s="3">
        <v>0.52</v>
      </c>
      <c r="AO1175" s="3">
        <v>8.1</v>
      </c>
      <c r="AP1175" s="3">
        <v>0</v>
      </c>
      <c r="AQ1175" s="3">
        <v>0</v>
      </c>
    </row>
    <row r="1176" spans="1:43" ht="15.5">
      <c r="A1176" s="2" t="s">
        <v>1555</v>
      </c>
      <c r="B1176" s="3" t="s">
        <v>42</v>
      </c>
      <c r="C1176" s="2">
        <v>2</v>
      </c>
      <c r="D1176" s="3" t="s">
        <v>9</v>
      </c>
      <c r="E1176" s="3">
        <v>1</v>
      </c>
      <c r="F1176" s="3">
        <v>175</v>
      </c>
      <c r="G1176" s="3">
        <v>19</v>
      </c>
      <c r="H1176" s="3">
        <v>4</v>
      </c>
      <c r="I1176" s="18">
        <v>17000000</v>
      </c>
      <c r="J1176" s="18">
        <v>17000000</v>
      </c>
      <c r="K1176" s="3">
        <v>0</v>
      </c>
      <c r="L1176" s="5">
        <v>4.3650793650793655E-2</v>
      </c>
      <c r="M1176">
        <v>4.7448415009438659E-2</v>
      </c>
      <c r="N1176">
        <v>1.4670514670514671E-2</v>
      </c>
      <c r="O1176">
        <v>0.41666666666666669</v>
      </c>
      <c r="P1176">
        <v>0</v>
      </c>
      <c r="Q1176">
        <v>7.6629292294080581E-2</v>
      </c>
      <c r="R1176" s="7">
        <v>2334</v>
      </c>
      <c r="S1176" s="7">
        <v>22116.214285714286</v>
      </c>
      <c r="T1176" s="3">
        <v>727</v>
      </c>
      <c r="U1176" s="3">
        <v>20</v>
      </c>
      <c r="V1176" s="3">
        <v>0</v>
      </c>
      <c r="W1176" s="3">
        <v>0.12</v>
      </c>
      <c r="X1176" s="3">
        <v>3.09</v>
      </c>
      <c r="Y1176" s="3">
        <v>0.99</v>
      </c>
      <c r="Z1176" s="3">
        <v>0</v>
      </c>
      <c r="AA1176" s="3">
        <v>0</v>
      </c>
      <c r="AB1176" s="3">
        <v>0.87</v>
      </c>
      <c r="AC1176" s="3">
        <v>2.23</v>
      </c>
      <c r="AD1176" s="3">
        <v>61.11</v>
      </c>
      <c r="AE1176" s="3">
        <v>0</v>
      </c>
      <c r="AF1176" s="3">
        <v>2.6</v>
      </c>
      <c r="AG1176" s="3">
        <v>6.44</v>
      </c>
      <c r="AH1176" s="3">
        <v>83.47</v>
      </c>
      <c r="AI1176" s="3">
        <v>89.77</v>
      </c>
      <c r="AJ1176" s="3">
        <v>11.11</v>
      </c>
      <c r="AK1176" s="3">
        <v>0.74</v>
      </c>
      <c r="AL1176" s="3">
        <v>2.48</v>
      </c>
      <c r="AM1176" s="3">
        <v>2.23</v>
      </c>
      <c r="AN1176" s="3">
        <v>0.5</v>
      </c>
      <c r="AO1176" s="3">
        <v>3.96</v>
      </c>
      <c r="AP1176" s="3">
        <v>0</v>
      </c>
      <c r="AQ1176" s="3">
        <v>0</v>
      </c>
    </row>
    <row r="1177" spans="1:43">
      <c r="A1177" s="2" t="s">
        <v>1556</v>
      </c>
      <c r="B1177" s="3" t="s">
        <v>146</v>
      </c>
      <c r="C1177" s="2">
        <v>1</v>
      </c>
      <c r="D1177" s="3" t="s">
        <v>45</v>
      </c>
      <c r="E1177" s="3">
        <v>0</v>
      </c>
      <c r="F1177" s="3">
        <v>185</v>
      </c>
      <c r="G1177" s="3">
        <v>22</v>
      </c>
      <c r="H1177" s="3">
        <v>2</v>
      </c>
      <c r="I1177" s="18">
        <v>11000000</v>
      </c>
      <c r="J1177" s="18">
        <v>11000000</v>
      </c>
      <c r="K1177" s="3">
        <v>0</v>
      </c>
      <c r="L1177" s="6">
        <v>9.5359186268277163E-4</v>
      </c>
      <c r="M1177">
        <v>9.7423859345039582E-2</v>
      </c>
      <c r="N1177">
        <v>7.6794871794871794E-2</v>
      </c>
      <c r="O1177">
        <v>0.37777777777777777</v>
      </c>
      <c r="P1177">
        <v>1.0526315789473684E-3</v>
      </c>
      <c r="Q1177">
        <v>9.1775451880603653E-2</v>
      </c>
      <c r="R1177" s="7">
        <v>154287</v>
      </c>
      <c r="S1177" s="7">
        <v>446283</v>
      </c>
      <c r="T1177" s="3">
        <v>2722</v>
      </c>
      <c r="U1177" s="3">
        <v>27.88</v>
      </c>
      <c r="V1177" s="3">
        <v>15.38</v>
      </c>
      <c r="W1177" s="3">
        <v>7.0000000000000007E-2</v>
      </c>
      <c r="X1177" s="3">
        <v>3.47</v>
      </c>
      <c r="Y1177" s="3">
        <v>1.1200000000000001</v>
      </c>
      <c r="Z1177" s="3">
        <v>0.13</v>
      </c>
      <c r="AA1177" s="3">
        <v>0</v>
      </c>
      <c r="AB1177" s="3">
        <v>0.33</v>
      </c>
      <c r="AC1177" s="3">
        <v>2.4500000000000002</v>
      </c>
      <c r="AD1177" s="3">
        <v>29.73</v>
      </c>
      <c r="AE1177" s="3">
        <v>0.1</v>
      </c>
      <c r="AF1177" s="3">
        <v>2.48</v>
      </c>
      <c r="AG1177" s="3">
        <v>2.5499999999999998</v>
      </c>
      <c r="AH1177" s="3">
        <v>62.61</v>
      </c>
      <c r="AI1177" s="3">
        <v>69.709999999999994</v>
      </c>
      <c r="AJ1177" s="3">
        <v>48.94</v>
      </c>
      <c r="AK1177" s="3">
        <v>0.33</v>
      </c>
      <c r="AL1177" s="3">
        <v>3.44</v>
      </c>
      <c r="AM1177" s="3">
        <v>2.48</v>
      </c>
      <c r="AN1177" s="3">
        <v>1.32</v>
      </c>
      <c r="AO1177" s="3">
        <v>4.8899999999999997</v>
      </c>
      <c r="AP1177" s="3">
        <v>0.1</v>
      </c>
      <c r="AQ1177" s="3">
        <v>0.1</v>
      </c>
    </row>
    <row r="1178" spans="1:43" ht="15.5">
      <c r="A1178" s="2" t="s">
        <v>1557</v>
      </c>
      <c r="B1178" s="3" t="s">
        <v>123</v>
      </c>
      <c r="C1178" s="2">
        <v>2</v>
      </c>
      <c r="D1178" s="3" t="s">
        <v>45</v>
      </c>
      <c r="E1178" s="3">
        <v>0</v>
      </c>
      <c r="F1178" s="3">
        <v>174</v>
      </c>
      <c r="G1178" s="3">
        <v>24</v>
      </c>
      <c r="H1178" s="3">
        <v>1</v>
      </c>
      <c r="I1178" s="20">
        <v>3500000</v>
      </c>
      <c r="J1178" s="20">
        <v>3500000</v>
      </c>
      <c r="K1178" s="3">
        <v>0</v>
      </c>
      <c r="L1178" s="5">
        <v>1.7857142857142859E-3</v>
      </c>
      <c r="M1178">
        <v>4.1445427473515003E-3</v>
      </c>
      <c r="N1178">
        <v>9.4949494949494952E-4</v>
      </c>
      <c r="O1178">
        <v>4.1666666666666664E-2</v>
      </c>
      <c r="P1178">
        <v>0</v>
      </c>
      <c r="Q1178">
        <v>8.0655539396705198E-3</v>
      </c>
      <c r="R1178" s="7">
        <v>2687</v>
      </c>
      <c r="S1178" s="7"/>
      <c r="T1178" s="3">
        <v>915</v>
      </c>
      <c r="U1178" s="3">
        <v>31.58</v>
      </c>
      <c r="V1178" s="3">
        <v>20</v>
      </c>
      <c r="W1178" s="3">
        <v>0.1</v>
      </c>
      <c r="X1178" s="3">
        <v>2.75</v>
      </c>
      <c r="Y1178" s="3">
        <v>0.89</v>
      </c>
      <c r="Z1178" s="3">
        <v>0.1</v>
      </c>
      <c r="AA1178" s="3">
        <v>0</v>
      </c>
      <c r="AB1178" s="3">
        <v>0.2</v>
      </c>
      <c r="AC1178" s="3">
        <v>0.89</v>
      </c>
      <c r="AD1178" s="3">
        <v>66.67</v>
      </c>
      <c r="AE1178" s="3">
        <v>0</v>
      </c>
      <c r="AF1178" s="3">
        <v>0.49</v>
      </c>
      <c r="AG1178" s="3">
        <v>1.28</v>
      </c>
      <c r="AH1178" s="3">
        <v>90.85</v>
      </c>
      <c r="AI1178" s="3">
        <v>92.58</v>
      </c>
      <c r="AJ1178" s="3">
        <v>50</v>
      </c>
      <c r="AK1178" s="3">
        <v>0</v>
      </c>
      <c r="AL1178" s="3">
        <v>5.7</v>
      </c>
      <c r="AM1178" s="3">
        <v>0.98</v>
      </c>
      <c r="AN1178" s="3">
        <v>0.39</v>
      </c>
      <c r="AO1178" s="3">
        <v>5.21</v>
      </c>
      <c r="AP1178" s="3">
        <v>0.2</v>
      </c>
      <c r="AQ1178" s="3">
        <v>1.38</v>
      </c>
    </row>
    <row r="1179" spans="1:43" ht="15.5">
      <c r="A1179" s="2" t="s">
        <v>1558</v>
      </c>
      <c r="B1179" s="3" t="s">
        <v>86</v>
      </c>
      <c r="C1179" s="2">
        <v>2</v>
      </c>
      <c r="D1179" s="3" t="s">
        <v>98</v>
      </c>
      <c r="E1179" s="3">
        <v>1</v>
      </c>
      <c r="F1179" s="3">
        <v>181</v>
      </c>
      <c r="G1179" s="3">
        <v>27</v>
      </c>
      <c r="H1179" s="3">
        <v>3</v>
      </c>
      <c r="I1179" s="18">
        <v>20000000</v>
      </c>
      <c r="J1179" s="18">
        <v>20000000</v>
      </c>
      <c r="K1179" s="3">
        <v>0</v>
      </c>
      <c r="L1179" s="5">
        <v>1.1904761904761904E-2</v>
      </c>
      <c r="M1179">
        <v>2.474855979500639E-2</v>
      </c>
      <c r="N1179">
        <v>0</v>
      </c>
      <c r="O1179">
        <v>0.42222222222222222</v>
      </c>
      <c r="P1179">
        <v>0</v>
      </c>
      <c r="Q1179">
        <v>8.5301925555448355E-2</v>
      </c>
      <c r="R1179" s="7">
        <v>1701</v>
      </c>
      <c r="S1179" s="7">
        <v>9395</v>
      </c>
      <c r="T1179" s="3">
        <v>3196</v>
      </c>
      <c r="U1179" s="3">
        <v>29.17</v>
      </c>
      <c r="V1179" s="3">
        <v>22.22</v>
      </c>
      <c r="W1179" s="3">
        <v>0.14000000000000001</v>
      </c>
      <c r="X1179" s="3">
        <v>4.67</v>
      </c>
      <c r="Y1179" s="3">
        <v>1.01</v>
      </c>
      <c r="Z1179" s="3">
        <v>0.11</v>
      </c>
      <c r="AA1179" s="3">
        <v>0</v>
      </c>
      <c r="AB1179" s="3">
        <v>0.06</v>
      </c>
      <c r="AC1179" s="3">
        <v>0.79</v>
      </c>
      <c r="AD1179" s="3">
        <v>28.57</v>
      </c>
      <c r="AE1179" s="3">
        <v>0.03</v>
      </c>
      <c r="AF1179" s="3">
        <v>0.59</v>
      </c>
      <c r="AG1179" s="3">
        <v>2.62</v>
      </c>
      <c r="AH1179" s="3">
        <v>89.27</v>
      </c>
      <c r="AI1179" s="3">
        <v>91.54</v>
      </c>
      <c r="AJ1179" s="3">
        <v>53.68</v>
      </c>
      <c r="AK1179" s="3">
        <v>0.23</v>
      </c>
      <c r="AL1179" s="3">
        <v>10.19</v>
      </c>
      <c r="AM1179" s="3">
        <v>2.11</v>
      </c>
      <c r="AN1179" s="3">
        <v>0.84</v>
      </c>
      <c r="AO1179" s="3">
        <v>9.07</v>
      </c>
      <c r="AP1179" s="3">
        <v>0</v>
      </c>
      <c r="AQ1179" s="3">
        <v>0</v>
      </c>
    </row>
    <row r="1180" spans="1:43" ht="15.5">
      <c r="A1180" s="2" t="s">
        <v>1559</v>
      </c>
      <c r="B1180" s="3" t="s">
        <v>72</v>
      </c>
      <c r="C1180" s="2">
        <v>3</v>
      </c>
      <c r="D1180" s="3" t="s">
        <v>98</v>
      </c>
      <c r="E1180" s="3">
        <v>0</v>
      </c>
      <c r="F1180" s="3">
        <v>170</v>
      </c>
      <c r="G1180" s="3">
        <v>27</v>
      </c>
      <c r="H1180" s="3">
        <v>2</v>
      </c>
      <c r="I1180" s="20">
        <v>5000000</v>
      </c>
      <c r="J1180" s="20">
        <v>5000000</v>
      </c>
      <c r="K1180" s="3">
        <v>0</v>
      </c>
      <c r="L1180" s="3">
        <v>6.4102564102564109E-3</v>
      </c>
      <c r="M1180">
        <v>8.9350446835554487E-2</v>
      </c>
      <c r="N1180">
        <v>8.0128205128205121E-2</v>
      </c>
      <c r="O1180">
        <v>0.33333333333333331</v>
      </c>
      <c r="P1180">
        <v>0.02</v>
      </c>
      <c r="Q1180">
        <v>5.2905094671465473E-2</v>
      </c>
      <c r="R1180" s="7">
        <v>92620</v>
      </c>
      <c r="S1180" s="8"/>
      <c r="T1180" s="3">
        <v>1574</v>
      </c>
      <c r="U1180" s="3">
        <v>33.33</v>
      </c>
      <c r="V1180" s="3">
        <v>25</v>
      </c>
      <c r="W1180" s="3">
        <v>0</v>
      </c>
      <c r="X1180" s="3">
        <v>2.97</v>
      </c>
      <c r="Y1180" s="3">
        <v>1.03</v>
      </c>
      <c r="Z1180" s="3">
        <v>0.23</v>
      </c>
      <c r="AA1180" s="3">
        <v>0</v>
      </c>
      <c r="AB1180" s="3">
        <v>0.28999999999999998</v>
      </c>
      <c r="AC1180" s="3">
        <v>1.37</v>
      </c>
      <c r="AD1180" s="3">
        <v>33.33</v>
      </c>
      <c r="AE1180" s="3">
        <v>0.06</v>
      </c>
      <c r="AF1180" s="3">
        <v>1.89</v>
      </c>
      <c r="AG1180" s="3">
        <v>2.86</v>
      </c>
      <c r="AH1180" s="3">
        <v>76.47</v>
      </c>
      <c r="AI1180" s="3">
        <v>80.739999999999995</v>
      </c>
      <c r="AJ1180" s="3">
        <v>65.790000000000006</v>
      </c>
      <c r="AK1180" s="3">
        <v>0.34</v>
      </c>
      <c r="AL1180" s="3">
        <v>3.2</v>
      </c>
      <c r="AM1180" s="3">
        <v>2.52</v>
      </c>
      <c r="AN1180" s="3">
        <v>0.56999999999999995</v>
      </c>
      <c r="AO1180" s="3">
        <v>4.92</v>
      </c>
      <c r="AP1180" s="3">
        <v>0.11</v>
      </c>
      <c r="AQ1180" s="3">
        <v>0.11</v>
      </c>
    </row>
    <row r="1181" spans="1:43">
      <c r="A1181" s="2" t="s">
        <v>1560</v>
      </c>
      <c r="B1181" s="3" t="s">
        <v>145</v>
      </c>
      <c r="C1181" s="2">
        <v>3</v>
      </c>
      <c r="D1181" s="3" t="s">
        <v>45</v>
      </c>
      <c r="E1181" s="3">
        <v>1</v>
      </c>
      <c r="F1181" s="3">
        <v>181</v>
      </c>
      <c r="G1181" s="3">
        <v>26</v>
      </c>
      <c r="H1181" s="3">
        <v>4</v>
      </c>
      <c r="I1181" s="18">
        <v>4000000</v>
      </c>
      <c r="J1181" s="18">
        <v>4000000</v>
      </c>
      <c r="K1181" s="3">
        <v>0</v>
      </c>
      <c r="L1181" s="3">
        <v>8.241758241758242E-3</v>
      </c>
      <c r="M1181">
        <v>7.8434183814187194E-2</v>
      </c>
      <c r="N1181">
        <v>2.5012025012025013E-2</v>
      </c>
      <c r="O1181">
        <v>0.58333333333333337</v>
      </c>
      <c r="P1181">
        <v>0</v>
      </c>
      <c r="Q1181">
        <v>0.13225965611756346</v>
      </c>
      <c r="R1181" s="7">
        <v>0</v>
      </c>
      <c r="S1181" s="7">
        <v>0</v>
      </c>
      <c r="T1181" s="3">
        <v>3235</v>
      </c>
      <c r="U1181" s="3">
        <v>37.31</v>
      </c>
      <c r="V1181" s="3">
        <v>20</v>
      </c>
      <c r="W1181" s="3">
        <v>0.14000000000000001</v>
      </c>
      <c r="X1181" s="3">
        <v>4.2</v>
      </c>
      <c r="Y1181" s="3">
        <v>0.92</v>
      </c>
      <c r="Z1181" s="3">
        <v>0.06</v>
      </c>
      <c r="AA1181" s="3">
        <v>0</v>
      </c>
      <c r="AB1181" s="3">
        <v>0.22</v>
      </c>
      <c r="AC1181" s="3">
        <v>1.61</v>
      </c>
      <c r="AD1181" s="3">
        <v>36.21</v>
      </c>
      <c r="AE1181" s="3">
        <v>0.14000000000000001</v>
      </c>
      <c r="AF1181" s="3">
        <v>2.2000000000000002</v>
      </c>
      <c r="AG1181" s="3">
        <v>3.53</v>
      </c>
      <c r="AH1181" s="3">
        <v>73.66</v>
      </c>
      <c r="AI1181" s="3">
        <v>80.84</v>
      </c>
      <c r="AJ1181" s="3">
        <v>33.869999999999997</v>
      </c>
      <c r="AK1181" s="3">
        <v>0.36</v>
      </c>
      <c r="AL1181" s="3">
        <v>3.09</v>
      </c>
      <c r="AM1181" s="3">
        <v>2.11</v>
      </c>
      <c r="AN1181" s="3">
        <v>0.56000000000000005</v>
      </c>
      <c r="AO1181" s="3">
        <v>4.45</v>
      </c>
      <c r="AP1181" s="3">
        <v>0</v>
      </c>
      <c r="AQ1181" s="3">
        <v>0</v>
      </c>
    </row>
    <row r="1182" spans="1:43" ht="15.5">
      <c r="A1182" s="2" t="s">
        <v>1561</v>
      </c>
      <c r="B1182" s="3" t="s">
        <v>116</v>
      </c>
      <c r="C1182" s="2">
        <v>2</v>
      </c>
      <c r="D1182" s="3" t="s">
        <v>11</v>
      </c>
      <c r="E1182" s="3">
        <v>1</v>
      </c>
      <c r="F1182" s="3">
        <v>189</v>
      </c>
      <c r="G1182" s="3">
        <v>29</v>
      </c>
      <c r="H1182" s="3">
        <v>1</v>
      </c>
      <c r="I1182" s="18">
        <v>2000000</v>
      </c>
      <c r="J1182" s="18">
        <v>2000000</v>
      </c>
      <c r="K1182" s="3">
        <v>0</v>
      </c>
      <c r="L1182" s="5">
        <v>3.968253968253968E-3</v>
      </c>
      <c r="M1182">
        <v>0.10806352954774609</v>
      </c>
      <c r="N1182">
        <v>1.9940476190476189E-2</v>
      </c>
      <c r="O1182">
        <v>1.4761904761904763</v>
      </c>
      <c r="P1182">
        <v>0</v>
      </c>
      <c r="Q1182">
        <v>0.24296687364024999</v>
      </c>
      <c r="R1182" s="7">
        <v>4384</v>
      </c>
      <c r="S1182" s="7">
        <v>4059.5</v>
      </c>
      <c r="T1182" s="3">
        <v>1129</v>
      </c>
      <c r="U1182" s="3">
        <v>64.91</v>
      </c>
      <c r="V1182" s="3">
        <v>0</v>
      </c>
      <c r="W1182" s="3">
        <v>0.24</v>
      </c>
      <c r="X1182" s="3">
        <v>6.38</v>
      </c>
      <c r="Y1182" s="3">
        <v>0.48</v>
      </c>
      <c r="Z1182" s="3">
        <v>0.16</v>
      </c>
      <c r="AA1182" s="3">
        <v>0</v>
      </c>
      <c r="AB1182" s="3">
        <v>0</v>
      </c>
      <c r="AC1182" s="3">
        <v>0.4</v>
      </c>
      <c r="AD1182" s="3">
        <v>20</v>
      </c>
      <c r="AE1182" s="3">
        <v>0</v>
      </c>
      <c r="AF1182" s="3">
        <v>0</v>
      </c>
      <c r="AG1182" s="3">
        <v>0.88</v>
      </c>
      <c r="AH1182" s="3">
        <v>86.28</v>
      </c>
      <c r="AI1182" s="3">
        <v>88.55</v>
      </c>
      <c r="AJ1182" s="3">
        <v>64</v>
      </c>
      <c r="AK1182" s="3">
        <v>0</v>
      </c>
      <c r="AL1182" s="3">
        <v>4.54</v>
      </c>
      <c r="AM1182" s="3">
        <v>0.48</v>
      </c>
      <c r="AN1182" s="3">
        <v>0.48</v>
      </c>
      <c r="AO1182" s="3">
        <v>5.26</v>
      </c>
      <c r="AP1182" s="3">
        <v>0</v>
      </c>
      <c r="AQ1182" s="3">
        <v>0</v>
      </c>
    </row>
    <row r="1183" spans="1:43">
      <c r="A1183" s="2" t="s">
        <v>1562</v>
      </c>
      <c r="B1183" s="3" t="s">
        <v>22</v>
      </c>
      <c r="C1183" s="2">
        <v>3</v>
      </c>
      <c r="D1183" s="3" t="s">
        <v>37</v>
      </c>
      <c r="E1183" s="3">
        <v>1</v>
      </c>
      <c r="F1183" s="3">
        <v>175</v>
      </c>
      <c r="G1183" s="3">
        <v>25</v>
      </c>
      <c r="H1183" s="3">
        <v>4</v>
      </c>
      <c r="I1183" s="18">
        <v>25000000</v>
      </c>
      <c r="J1183" s="18">
        <v>25000000</v>
      </c>
      <c r="K1183" s="3">
        <v>0</v>
      </c>
      <c r="L1183" s="3">
        <v>3.2967032967032968E-2</v>
      </c>
      <c r="M1183">
        <v>6.0377123550852526E-3</v>
      </c>
      <c r="N1183">
        <v>3.6713286713286712E-3</v>
      </c>
      <c r="O1183">
        <v>4.4444444444444446E-2</v>
      </c>
      <c r="P1183">
        <v>0</v>
      </c>
      <c r="Q1183">
        <v>8.6649777472774664E-3</v>
      </c>
      <c r="R1183" s="7">
        <v>10623</v>
      </c>
      <c r="S1183" s="7">
        <v>26529</v>
      </c>
      <c r="T1183" s="3">
        <v>3334</v>
      </c>
      <c r="U1183" s="3">
        <v>43.8</v>
      </c>
      <c r="V1183" s="3">
        <v>41.67</v>
      </c>
      <c r="W1183" s="3">
        <v>0.11</v>
      </c>
      <c r="X1183" s="3">
        <v>6.1</v>
      </c>
      <c r="Y1183" s="3">
        <v>1.1299999999999999</v>
      </c>
      <c r="Z1183" s="3">
        <v>0.19</v>
      </c>
      <c r="AA1183" s="3">
        <v>0</v>
      </c>
      <c r="AB1183" s="3">
        <v>0.05</v>
      </c>
      <c r="AC1183" s="3">
        <v>0.67</v>
      </c>
      <c r="AD1183" s="3">
        <v>36</v>
      </c>
      <c r="AE1183" s="3">
        <v>0.16</v>
      </c>
      <c r="AF1183" s="3">
        <v>3.27</v>
      </c>
      <c r="AG1183" s="3">
        <v>4.3499999999999996</v>
      </c>
      <c r="AH1183" s="3">
        <v>78.8</v>
      </c>
      <c r="AI1183" s="3">
        <v>86.23</v>
      </c>
      <c r="AJ1183" s="3">
        <v>46.9</v>
      </c>
      <c r="AK1183" s="3">
        <v>0.4</v>
      </c>
      <c r="AL1183" s="3">
        <v>5.26</v>
      </c>
      <c r="AM1183" s="3">
        <v>2.97</v>
      </c>
      <c r="AN1183" s="3">
        <v>0.43</v>
      </c>
      <c r="AO1183" s="3">
        <v>8.91</v>
      </c>
      <c r="AP1183" s="3">
        <v>0</v>
      </c>
      <c r="AQ1183" s="3">
        <v>0</v>
      </c>
    </row>
    <row r="1184" spans="1:43">
      <c r="A1184" s="2" t="s">
        <v>1610</v>
      </c>
      <c r="B1184" s="3" t="s">
        <v>26</v>
      </c>
      <c r="C1184" s="2">
        <v>3</v>
      </c>
      <c r="D1184" s="3" t="s">
        <v>98</v>
      </c>
      <c r="E1184" s="3">
        <v>0</v>
      </c>
      <c r="F1184" s="3">
        <v>180</v>
      </c>
      <c r="G1184" s="3">
        <v>26</v>
      </c>
      <c r="H1184" s="3">
        <v>2</v>
      </c>
      <c r="I1184" s="18">
        <v>17000000</v>
      </c>
      <c r="J1184" s="18">
        <v>17000000</v>
      </c>
      <c r="K1184" s="3">
        <v>0</v>
      </c>
      <c r="L1184" s="3">
        <v>6.5934065934065936E-2</v>
      </c>
      <c r="M1184">
        <v>0.10113248897063787</v>
      </c>
      <c r="N1184">
        <v>6.1553030303030304E-2</v>
      </c>
      <c r="O1184">
        <v>1.2857142857142858</v>
      </c>
      <c r="P1184">
        <v>9.6774193548387097E-4</v>
      </c>
      <c r="Q1184">
        <v>0.17716171713803427</v>
      </c>
      <c r="R1184" s="7">
        <v>17370</v>
      </c>
      <c r="S1184" s="7">
        <v>176948</v>
      </c>
      <c r="T1184" s="3">
        <v>3239</v>
      </c>
      <c r="U1184" s="3">
        <v>44.87</v>
      </c>
      <c r="V1184" s="3">
        <v>22.22</v>
      </c>
      <c r="W1184" s="3">
        <v>0.08</v>
      </c>
      <c r="X1184" s="3">
        <v>3.7</v>
      </c>
      <c r="Y1184" s="3">
        <v>0.67</v>
      </c>
      <c r="Z1184" s="3">
        <v>0.14000000000000001</v>
      </c>
      <c r="AA1184" s="3">
        <v>0</v>
      </c>
      <c r="AB1184" s="3">
        <v>0</v>
      </c>
      <c r="AC1184" s="3">
        <v>0.69</v>
      </c>
      <c r="AD1184" s="3">
        <v>24</v>
      </c>
      <c r="AE1184" s="3">
        <v>0.06</v>
      </c>
      <c r="AF1184" s="3">
        <v>2.39</v>
      </c>
      <c r="AG1184" s="3">
        <v>1.5</v>
      </c>
      <c r="AH1184" s="3">
        <v>86.89</v>
      </c>
      <c r="AI1184" s="3">
        <v>93.23</v>
      </c>
      <c r="AJ1184" s="3">
        <v>61.44</v>
      </c>
      <c r="AK1184" s="3">
        <v>0.22</v>
      </c>
      <c r="AL1184" s="3">
        <v>6.7</v>
      </c>
      <c r="AM1184" s="3">
        <v>2.4700000000000002</v>
      </c>
      <c r="AN1184" s="3">
        <v>0.81</v>
      </c>
      <c r="AO1184" s="3">
        <v>10.029999999999999</v>
      </c>
      <c r="AP1184" s="3">
        <v>0</v>
      </c>
      <c r="AQ1184" s="3">
        <v>0.22</v>
      </c>
    </row>
    <row r="1185" spans="1:43">
      <c r="A1185" s="2" t="s">
        <v>1563</v>
      </c>
      <c r="B1185" s="3" t="s">
        <v>163</v>
      </c>
      <c r="C1185" s="2">
        <v>3</v>
      </c>
      <c r="D1185" s="3" t="s">
        <v>27</v>
      </c>
      <c r="E1185" s="3">
        <v>0</v>
      </c>
      <c r="F1185" s="3">
        <v>180</v>
      </c>
      <c r="G1185" s="3">
        <v>29</v>
      </c>
      <c r="H1185" s="3">
        <v>3</v>
      </c>
      <c r="I1185" s="20">
        <v>3000000</v>
      </c>
      <c r="J1185" s="20">
        <v>3000000</v>
      </c>
      <c r="K1185" s="3">
        <v>0</v>
      </c>
      <c r="L1185" s="3">
        <v>1.0073260073260074E-2</v>
      </c>
      <c r="M1185">
        <v>0.12294742630748667</v>
      </c>
      <c r="N1185">
        <v>9.3073593073593072E-2</v>
      </c>
      <c r="O1185">
        <v>0.4</v>
      </c>
      <c r="P1185">
        <v>2.9222676797194622E-3</v>
      </c>
      <c r="Q1185">
        <v>9.3316216067973176E-2</v>
      </c>
      <c r="R1185" s="7">
        <v>0</v>
      </c>
      <c r="S1185" s="7"/>
      <c r="T1185" s="3">
        <v>3252</v>
      </c>
      <c r="U1185" s="3">
        <v>56.84</v>
      </c>
      <c r="V1185" s="3">
        <v>13.33</v>
      </c>
      <c r="W1185" s="3">
        <v>0.61</v>
      </c>
      <c r="X1185" s="3">
        <v>7.8</v>
      </c>
      <c r="Y1185" s="3">
        <v>0.91</v>
      </c>
      <c r="Z1185" s="3">
        <v>0.19</v>
      </c>
      <c r="AA1185" s="3">
        <v>0</v>
      </c>
      <c r="AB1185" s="3">
        <v>0</v>
      </c>
      <c r="AC1185" s="3">
        <v>0.53</v>
      </c>
      <c r="AD1185" s="3">
        <v>21.05</v>
      </c>
      <c r="AE1185" s="3">
        <v>0.06</v>
      </c>
      <c r="AF1185" s="3">
        <v>0.64</v>
      </c>
      <c r="AG1185" s="3">
        <v>0.69</v>
      </c>
      <c r="AH1185" s="3">
        <v>78.92</v>
      </c>
      <c r="AI1185" s="3">
        <v>85.51</v>
      </c>
      <c r="AJ1185" s="3">
        <v>43.45</v>
      </c>
      <c r="AK1185" s="3">
        <v>0.14000000000000001</v>
      </c>
      <c r="AL1185" s="3">
        <v>4.84</v>
      </c>
      <c r="AM1185" s="3">
        <v>1.47</v>
      </c>
      <c r="AN1185" s="3">
        <v>0.72</v>
      </c>
      <c r="AO1185" s="3">
        <v>8.6300000000000008</v>
      </c>
      <c r="AP1185" s="3">
        <v>0</v>
      </c>
      <c r="AQ1185" s="3">
        <v>0</v>
      </c>
    </row>
    <row r="1186" spans="1:43" ht="15.5">
      <c r="A1186" s="2" t="s">
        <v>1565</v>
      </c>
      <c r="B1186" s="3" t="s">
        <v>92</v>
      </c>
      <c r="C1186" s="2">
        <v>2</v>
      </c>
      <c r="D1186" s="3" t="s">
        <v>27</v>
      </c>
      <c r="E1186" s="3">
        <v>1</v>
      </c>
      <c r="F1186" s="3">
        <v>184</v>
      </c>
      <c r="G1186" s="3">
        <v>27</v>
      </c>
      <c r="H1186" s="3">
        <v>1</v>
      </c>
      <c r="I1186" s="18">
        <v>8500000</v>
      </c>
      <c r="J1186" s="18">
        <v>8500000</v>
      </c>
      <c r="K1186" s="3">
        <v>0</v>
      </c>
      <c r="L1186" s="5">
        <v>2.3809523809523808E-2</v>
      </c>
      <c r="M1186">
        <v>4.4447185016794413E-2</v>
      </c>
      <c r="N1186">
        <v>2.4559294871794875E-2</v>
      </c>
      <c r="O1186">
        <v>0.29166666666666669</v>
      </c>
      <c r="P1186">
        <v>4.7619047619047619E-4</v>
      </c>
      <c r="Q1186">
        <v>5.7789561382704878E-2</v>
      </c>
      <c r="R1186" s="7">
        <v>0</v>
      </c>
      <c r="S1186" s="7">
        <v>71090</v>
      </c>
      <c r="T1186" s="3">
        <v>977</v>
      </c>
      <c r="U1186" s="3">
        <v>29.41</v>
      </c>
      <c r="V1186" s="3">
        <v>60</v>
      </c>
      <c r="W1186" s="3">
        <v>0.09</v>
      </c>
      <c r="X1186" s="3">
        <v>2.12</v>
      </c>
      <c r="Y1186" s="3">
        <v>1.47</v>
      </c>
      <c r="Z1186" s="3">
        <v>0.28000000000000003</v>
      </c>
      <c r="AA1186" s="3">
        <v>0</v>
      </c>
      <c r="AB1186" s="3">
        <v>0.18</v>
      </c>
      <c r="AC1186" s="3">
        <v>2.12</v>
      </c>
      <c r="AD1186" s="3">
        <v>26.09</v>
      </c>
      <c r="AE1186" s="3">
        <v>0.37</v>
      </c>
      <c r="AF1186" s="3">
        <v>1.57</v>
      </c>
      <c r="AG1186" s="3">
        <v>4.42</v>
      </c>
      <c r="AH1186" s="3">
        <v>74.05</v>
      </c>
      <c r="AI1186" s="3">
        <v>78.010000000000005</v>
      </c>
      <c r="AJ1186" s="3">
        <v>56.1</v>
      </c>
      <c r="AK1186" s="3">
        <v>0.64</v>
      </c>
      <c r="AL1186" s="3">
        <v>6.91</v>
      </c>
      <c r="AM1186" s="3">
        <v>5.44</v>
      </c>
      <c r="AN1186" s="3">
        <v>3.68</v>
      </c>
      <c r="AO1186" s="3">
        <v>7.09</v>
      </c>
      <c r="AP1186" s="3">
        <v>0</v>
      </c>
      <c r="AQ1186" s="3">
        <v>0.55000000000000004</v>
      </c>
    </row>
    <row r="1187" spans="1:43">
      <c r="A1187" s="3" t="s">
        <v>362</v>
      </c>
      <c r="B1187" s="3" t="s">
        <v>51</v>
      </c>
      <c r="C1187" s="2">
        <v>1</v>
      </c>
      <c r="D1187" s="3" t="s">
        <v>6</v>
      </c>
      <c r="E1187" s="3">
        <v>1</v>
      </c>
      <c r="F1187" s="3">
        <v>179</v>
      </c>
      <c r="G1187" s="3">
        <v>22</v>
      </c>
      <c r="H1187" s="3">
        <v>5</v>
      </c>
      <c r="I1187" s="20">
        <v>50000000</v>
      </c>
      <c r="J1187" s="20">
        <v>50000000</v>
      </c>
      <c r="K1187" s="3">
        <v>0</v>
      </c>
      <c r="L1187" s="2">
        <v>1.3986013986013986E-2</v>
      </c>
      <c r="M1187">
        <v>4.3196671449935428E-2</v>
      </c>
      <c r="N1187">
        <v>2.5458668315811173E-2</v>
      </c>
      <c r="O1187">
        <v>0.29285714285714282</v>
      </c>
      <c r="P1187">
        <v>1.1111111111111111E-3</v>
      </c>
      <c r="Q1187">
        <v>5.3499756601821442E-2</v>
      </c>
      <c r="R1187" s="7">
        <v>0</v>
      </c>
      <c r="S1187" s="12"/>
      <c r="T1187" s="3">
        <v>2836</v>
      </c>
      <c r="U1187" s="3">
        <v>31.82</v>
      </c>
      <c r="V1187" s="3">
        <v>38.89</v>
      </c>
      <c r="W1187" s="3">
        <v>0.03</v>
      </c>
      <c r="X1187" s="3">
        <v>2.73</v>
      </c>
      <c r="Y1187" s="3">
        <v>0.98</v>
      </c>
      <c r="Z1187" s="3">
        <v>0.16</v>
      </c>
      <c r="AA1187" s="3">
        <v>0.03</v>
      </c>
      <c r="AB1187" s="3">
        <v>0.41</v>
      </c>
      <c r="AC1187" s="3">
        <v>2.3199999999999998</v>
      </c>
      <c r="AD1187" s="3">
        <v>39.729999999999997</v>
      </c>
      <c r="AE1187" s="3">
        <v>0</v>
      </c>
      <c r="AF1187" s="3">
        <v>1.84</v>
      </c>
      <c r="AG1187" s="3">
        <v>5.33</v>
      </c>
      <c r="AH1187" s="3">
        <v>69.72</v>
      </c>
      <c r="AI1187" s="3">
        <v>74.489999999999995</v>
      </c>
      <c r="AJ1187" s="3">
        <v>45.16</v>
      </c>
      <c r="AK1187" s="3">
        <v>0.1</v>
      </c>
      <c r="AL1187" s="3">
        <v>2.2200000000000002</v>
      </c>
      <c r="AM1187" s="3">
        <v>2.2799999999999998</v>
      </c>
      <c r="AN1187" s="3">
        <v>1.05</v>
      </c>
      <c r="AO1187" s="3">
        <v>2.92</v>
      </c>
      <c r="AP1187" s="3">
        <v>0.03</v>
      </c>
      <c r="AQ1187" s="3">
        <v>0</v>
      </c>
    </row>
    <row r="1188" spans="1:43">
      <c r="A1188" s="2" t="s">
        <v>1566</v>
      </c>
      <c r="B1188" s="3" t="s">
        <v>20</v>
      </c>
      <c r="C1188" s="2">
        <v>1</v>
      </c>
      <c r="D1188" s="3" t="s">
        <v>45</v>
      </c>
      <c r="E1188" s="3">
        <v>0</v>
      </c>
      <c r="F1188" s="3">
        <v>179</v>
      </c>
      <c r="G1188" s="3">
        <v>28</v>
      </c>
      <c r="H1188" s="3">
        <v>4</v>
      </c>
      <c r="I1188" s="18">
        <v>60000000</v>
      </c>
      <c r="J1188" s="18">
        <v>60000000</v>
      </c>
      <c r="K1188" s="3">
        <v>0</v>
      </c>
      <c r="L1188" s="6">
        <v>3.1468531468531465E-2</v>
      </c>
      <c r="M1188">
        <v>3.0889051735120659E-2</v>
      </c>
      <c r="N1188">
        <v>2.0620748299319726E-2</v>
      </c>
      <c r="O1188">
        <v>0.16964285714285715</v>
      </c>
      <c r="P1188">
        <v>4.1666666666666664E-4</v>
      </c>
      <c r="Q1188">
        <v>3.5052518257784257E-2</v>
      </c>
      <c r="R1188" s="7">
        <v>199465</v>
      </c>
      <c r="S1188" s="7">
        <v>1339616</v>
      </c>
      <c r="T1188" s="3">
        <v>1430</v>
      </c>
      <c r="U1188" s="3">
        <v>40</v>
      </c>
      <c r="V1188" s="3">
        <v>0</v>
      </c>
      <c r="W1188" s="3">
        <v>0</v>
      </c>
      <c r="X1188" s="3">
        <v>3.08</v>
      </c>
      <c r="Y1188" s="3">
        <v>0.69</v>
      </c>
      <c r="Z1188" s="3">
        <v>0</v>
      </c>
      <c r="AA1188" s="3">
        <v>0</v>
      </c>
      <c r="AB1188" s="3">
        <v>0.44</v>
      </c>
      <c r="AC1188" s="3">
        <v>3.4</v>
      </c>
      <c r="AD1188" s="3">
        <v>46.3</v>
      </c>
      <c r="AE1188" s="3">
        <v>0.25</v>
      </c>
      <c r="AF1188" s="3">
        <v>4.03</v>
      </c>
      <c r="AG1188" s="3">
        <v>8.24</v>
      </c>
      <c r="AH1188" s="3">
        <v>83.69</v>
      </c>
      <c r="AI1188" s="3">
        <v>89.84</v>
      </c>
      <c r="AJ1188" s="3">
        <v>62.22</v>
      </c>
      <c r="AK1188" s="3">
        <v>0.82</v>
      </c>
      <c r="AL1188" s="3">
        <v>3.34</v>
      </c>
      <c r="AM1188" s="3">
        <v>5.85</v>
      </c>
      <c r="AN1188" s="3">
        <v>1.83</v>
      </c>
      <c r="AO1188" s="3">
        <v>6.42</v>
      </c>
      <c r="AP1188" s="3">
        <v>0.31</v>
      </c>
      <c r="AQ1188" s="3">
        <v>2.77</v>
      </c>
    </row>
    <row r="1189" spans="1:43">
      <c r="A1189" s="2" t="s">
        <v>1567</v>
      </c>
      <c r="B1189" s="3" t="s">
        <v>42</v>
      </c>
      <c r="C1189" s="2">
        <v>3</v>
      </c>
      <c r="D1189" s="3" t="s">
        <v>9</v>
      </c>
      <c r="E1189" s="3">
        <v>1</v>
      </c>
      <c r="F1189" s="3">
        <v>189</v>
      </c>
      <c r="G1189" s="3">
        <v>23</v>
      </c>
      <c r="H1189" s="3">
        <v>4</v>
      </c>
      <c r="I1189" s="18">
        <v>12000000</v>
      </c>
      <c r="J1189" s="18">
        <v>12000000</v>
      </c>
      <c r="K1189" s="3">
        <v>0</v>
      </c>
      <c r="L1189" s="3">
        <v>2.1978021978021976E-2</v>
      </c>
      <c r="M1189">
        <v>5.7354570398329974E-2</v>
      </c>
      <c r="N1189">
        <v>5.2687434691745035E-2</v>
      </c>
      <c r="O1189">
        <v>0.17647058823529413</v>
      </c>
      <c r="P1189">
        <v>6.1538461538461538E-3</v>
      </c>
      <c r="Q1189">
        <v>3.7804146564304357E-2</v>
      </c>
      <c r="R1189" s="7">
        <v>1551513</v>
      </c>
      <c r="S1189" s="7">
        <v>3879687</v>
      </c>
      <c r="T1189" s="3">
        <v>867</v>
      </c>
      <c r="U1189" s="3">
        <v>61.54</v>
      </c>
      <c r="V1189" s="3">
        <v>33.33</v>
      </c>
      <c r="W1189" s="3">
        <v>0.73</v>
      </c>
      <c r="X1189" s="3">
        <v>6.02</v>
      </c>
      <c r="Y1189" s="3">
        <v>0.62</v>
      </c>
      <c r="Z1189" s="3">
        <v>0.1</v>
      </c>
      <c r="AA1189" s="3">
        <v>0</v>
      </c>
      <c r="AB1189" s="3">
        <v>0</v>
      </c>
      <c r="AC1189" s="3">
        <v>0.21</v>
      </c>
      <c r="AD1189" s="3">
        <v>50</v>
      </c>
      <c r="AE1189" s="3">
        <v>0</v>
      </c>
      <c r="AF1189" s="3">
        <v>0.1</v>
      </c>
      <c r="AG1189" s="3">
        <v>1.1399999999999999</v>
      </c>
      <c r="AH1189" s="3">
        <v>91.33</v>
      </c>
      <c r="AI1189" s="3">
        <v>93.3</v>
      </c>
      <c r="AJ1189" s="3">
        <v>66.67</v>
      </c>
      <c r="AK1189" s="3">
        <v>0</v>
      </c>
      <c r="AL1189" s="3">
        <v>4.57</v>
      </c>
      <c r="AM1189" s="3">
        <v>0.21</v>
      </c>
      <c r="AN1189" s="3">
        <v>0.1</v>
      </c>
      <c r="AO1189" s="3">
        <v>9.65</v>
      </c>
      <c r="AP1189" s="3">
        <v>0</v>
      </c>
      <c r="AQ1189" s="3">
        <v>0</v>
      </c>
    </row>
    <row r="1190" spans="1:43">
      <c r="A1190" s="2" t="s">
        <v>1568</v>
      </c>
      <c r="B1190" s="3" t="s">
        <v>166</v>
      </c>
      <c r="C1190" s="2">
        <v>1</v>
      </c>
      <c r="D1190" s="3" t="s">
        <v>111</v>
      </c>
      <c r="E1190" s="3">
        <v>0</v>
      </c>
      <c r="F1190" s="3">
        <v>176</v>
      </c>
      <c r="G1190" s="3">
        <v>27</v>
      </c>
      <c r="H1190" s="3">
        <v>1</v>
      </c>
      <c r="I1190" s="18">
        <v>8000000</v>
      </c>
      <c r="J1190" s="18">
        <v>8000000</v>
      </c>
      <c r="K1190" s="3">
        <v>0</v>
      </c>
      <c r="L1190" s="6">
        <v>9.5359186268277163E-4</v>
      </c>
      <c r="M1190">
        <v>8.510061976056553E-2</v>
      </c>
      <c r="N1190">
        <v>4.4642857142857137E-2</v>
      </c>
      <c r="O1190">
        <v>1.6</v>
      </c>
      <c r="P1190">
        <v>0</v>
      </c>
      <c r="Q1190">
        <v>0.21550355998441761</v>
      </c>
      <c r="R1190" s="7">
        <v>234103</v>
      </c>
      <c r="S1190" s="7">
        <v>398407</v>
      </c>
      <c r="T1190" s="3">
        <v>783</v>
      </c>
      <c r="U1190" s="3">
        <v>50</v>
      </c>
      <c r="V1190" s="3">
        <v>0</v>
      </c>
      <c r="W1190" s="3">
        <v>0</v>
      </c>
      <c r="X1190" s="3">
        <v>4.5999999999999996</v>
      </c>
      <c r="Y1190" s="3">
        <v>1.38</v>
      </c>
      <c r="Z1190" s="3">
        <v>0.34</v>
      </c>
      <c r="AA1190" s="3">
        <v>0.11</v>
      </c>
      <c r="AB1190" s="3">
        <v>0</v>
      </c>
      <c r="AC1190" s="3">
        <v>1.38</v>
      </c>
      <c r="AD1190" s="3">
        <v>16.670000000000002</v>
      </c>
      <c r="AE1190" s="3">
        <v>0.11</v>
      </c>
      <c r="AF1190" s="3">
        <v>3.33</v>
      </c>
      <c r="AG1190" s="3">
        <v>2.76</v>
      </c>
      <c r="AH1190" s="3">
        <v>60.35</v>
      </c>
      <c r="AI1190" s="3">
        <v>72.510000000000005</v>
      </c>
      <c r="AJ1190" s="3">
        <v>20.69</v>
      </c>
      <c r="AK1190" s="3">
        <v>0.34</v>
      </c>
      <c r="AL1190" s="3">
        <v>4.83</v>
      </c>
      <c r="AM1190" s="3">
        <v>3.68</v>
      </c>
      <c r="AN1190" s="3">
        <v>0.92</v>
      </c>
      <c r="AO1190" s="3">
        <v>5.4</v>
      </c>
      <c r="AP1190" s="3">
        <v>1.95</v>
      </c>
      <c r="AQ1190" s="3">
        <v>2.2999999999999998</v>
      </c>
    </row>
    <row r="1191" spans="1:43">
      <c r="A1191" s="2" t="s">
        <v>1569</v>
      </c>
      <c r="B1191" s="3" t="s">
        <v>156</v>
      </c>
      <c r="C1191" s="2">
        <v>1</v>
      </c>
      <c r="D1191" s="3" t="s">
        <v>11</v>
      </c>
      <c r="E1191" s="3">
        <v>1</v>
      </c>
      <c r="F1191" s="3">
        <v>188</v>
      </c>
      <c r="G1191" s="3">
        <v>27</v>
      </c>
      <c r="H1191" s="3">
        <v>3</v>
      </c>
      <c r="I1191" s="18">
        <v>5000000</v>
      </c>
      <c r="J1191" s="18">
        <v>5000000</v>
      </c>
      <c r="K1191" s="3">
        <v>0</v>
      </c>
      <c r="L1191" s="6">
        <v>9.5359186268277163E-4</v>
      </c>
      <c r="M1191">
        <v>3.5617031698032269E-3</v>
      </c>
      <c r="N1191">
        <v>2.0022035256410256E-3</v>
      </c>
      <c r="O1191">
        <v>3.9285714285714285E-2</v>
      </c>
      <c r="P1191">
        <v>0</v>
      </c>
      <c r="Q1191">
        <v>5.7240591079903069E-3</v>
      </c>
      <c r="R1191" s="7">
        <v>0</v>
      </c>
      <c r="S1191" s="7">
        <v>0</v>
      </c>
      <c r="T1191" s="3">
        <v>1275</v>
      </c>
      <c r="U1191" s="3">
        <v>31.82</v>
      </c>
      <c r="V1191" s="3">
        <v>0</v>
      </c>
      <c r="W1191" s="3">
        <v>0.14000000000000001</v>
      </c>
      <c r="X1191" s="3">
        <v>1.91</v>
      </c>
      <c r="Y1191" s="3">
        <v>2.4700000000000002</v>
      </c>
      <c r="Z1191" s="3">
        <v>0</v>
      </c>
      <c r="AA1191" s="3">
        <v>0</v>
      </c>
      <c r="AB1191" s="3">
        <v>0.64</v>
      </c>
      <c r="AC1191" s="3">
        <v>2.2599999999999998</v>
      </c>
      <c r="AD1191" s="3">
        <v>62.5</v>
      </c>
      <c r="AE1191" s="3">
        <v>7.0000000000000007E-2</v>
      </c>
      <c r="AF1191" s="3">
        <v>0.42</v>
      </c>
      <c r="AG1191" s="3">
        <v>1.27</v>
      </c>
      <c r="AH1191" s="3">
        <v>74.42</v>
      </c>
      <c r="AI1191" s="3">
        <v>77.78</v>
      </c>
      <c r="AJ1191" s="3">
        <v>0</v>
      </c>
      <c r="AK1191" s="3">
        <v>0.35</v>
      </c>
      <c r="AL1191" s="3">
        <v>1.41</v>
      </c>
      <c r="AM1191" s="3">
        <v>0.49</v>
      </c>
      <c r="AN1191" s="3">
        <v>7.0000000000000007E-2</v>
      </c>
      <c r="AO1191" s="3">
        <v>1.41</v>
      </c>
      <c r="AP1191" s="3">
        <v>0</v>
      </c>
      <c r="AQ1191" s="3">
        <v>0</v>
      </c>
    </row>
    <row r="1192" spans="1:43">
      <c r="A1192" s="2" t="s">
        <v>1570</v>
      </c>
      <c r="B1192" s="3" t="s">
        <v>82</v>
      </c>
      <c r="C1192" s="2">
        <v>1</v>
      </c>
      <c r="D1192" s="3" t="s">
        <v>6</v>
      </c>
      <c r="E1192" s="3">
        <v>0</v>
      </c>
      <c r="F1192" s="3">
        <v>182</v>
      </c>
      <c r="G1192" s="3">
        <v>23</v>
      </c>
      <c r="H1192" s="3">
        <v>1</v>
      </c>
      <c r="I1192" s="18">
        <v>10000000</v>
      </c>
      <c r="J1192" s="18">
        <v>10000000</v>
      </c>
      <c r="K1192" s="3">
        <v>0</v>
      </c>
      <c r="L1192" s="2">
        <v>3.4965034965034965E-3</v>
      </c>
      <c r="M1192">
        <v>3.5268383356990276E-3</v>
      </c>
      <c r="N1192">
        <v>2.0633505927623572E-3</v>
      </c>
      <c r="O1192">
        <v>2.7777777777777776E-2</v>
      </c>
      <c r="P1192">
        <v>0</v>
      </c>
      <c r="Q1192">
        <v>5.0808178128549887E-3</v>
      </c>
      <c r="R1192" s="7">
        <v>0</v>
      </c>
      <c r="S1192" s="7">
        <v>20865.222222222223</v>
      </c>
      <c r="T1192" s="3">
        <v>1472</v>
      </c>
      <c r="U1192" s="3">
        <v>30.77</v>
      </c>
      <c r="V1192" s="3">
        <v>33.33</v>
      </c>
      <c r="W1192" s="3">
        <v>0</v>
      </c>
      <c r="X1192" s="3">
        <v>4.5199999999999996</v>
      </c>
      <c r="Y1192" s="3">
        <v>1.1599999999999999</v>
      </c>
      <c r="Z1192" s="3">
        <v>0.06</v>
      </c>
      <c r="AA1192" s="3">
        <v>0</v>
      </c>
      <c r="AB1192" s="3">
        <v>0.06</v>
      </c>
      <c r="AC1192" s="3">
        <v>1.83</v>
      </c>
      <c r="AD1192" s="3">
        <v>16.670000000000002</v>
      </c>
      <c r="AE1192" s="3">
        <v>0.06</v>
      </c>
      <c r="AF1192" s="3">
        <v>1.77</v>
      </c>
      <c r="AG1192" s="3">
        <v>5.2</v>
      </c>
      <c r="AH1192" s="3">
        <v>74.739999999999995</v>
      </c>
      <c r="AI1192" s="3">
        <v>81.62</v>
      </c>
      <c r="AJ1192" s="3">
        <v>42.5</v>
      </c>
      <c r="AK1192" s="3">
        <v>0.12</v>
      </c>
      <c r="AL1192" s="3">
        <v>3.73</v>
      </c>
      <c r="AM1192" s="3">
        <v>2.14</v>
      </c>
      <c r="AN1192" s="3">
        <v>0.67</v>
      </c>
      <c r="AO1192" s="3">
        <v>5.69</v>
      </c>
      <c r="AP1192" s="3">
        <v>0.06</v>
      </c>
      <c r="AQ1192" s="3">
        <v>0.31</v>
      </c>
    </row>
    <row r="1193" spans="1:43">
      <c r="A1193" s="2" t="s">
        <v>1571</v>
      </c>
      <c r="B1193" s="3" t="s">
        <v>18</v>
      </c>
      <c r="C1193" s="2">
        <v>1</v>
      </c>
      <c r="D1193" s="3" t="s">
        <v>48</v>
      </c>
      <c r="E1193" s="3">
        <v>1</v>
      </c>
      <c r="F1193" s="3">
        <v>184</v>
      </c>
      <c r="G1193" s="3">
        <v>30</v>
      </c>
      <c r="H1193" s="3">
        <v>4</v>
      </c>
      <c r="I1193" s="18">
        <v>65000000</v>
      </c>
      <c r="J1193" s="18">
        <v>65000000</v>
      </c>
      <c r="K1193" s="3">
        <v>0</v>
      </c>
      <c r="L1193" s="2">
        <v>4.5454545454545456E-2</v>
      </c>
      <c r="M1193">
        <v>6.2450032151175937E-3</v>
      </c>
      <c r="N1193">
        <v>5.1682692307692306E-3</v>
      </c>
      <c r="O1193">
        <v>1.9607843137254902E-2</v>
      </c>
      <c r="P1193">
        <v>7.6923076923076923E-4</v>
      </c>
      <c r="Q1193">
        <v>4.1271015834064995E-3</v>
      </c>
      <c r="R1193" s="7">
        <v>0</v>
      </c>
      <c r="S1193" s="7">
        <v>718258.5</v>
      </c>
      <c r="T1193" s="3">
        <v>3098</v>
      </c>
      <c r="U1193" s="3">
        <v>32.9</v>
      </c>
      <c r="V1193" s="3">
        <v>50</v>
      </c>
      <c r="W1193" s="3">
        <v>0.03</v>
      </c>
      <c r="X1193" s="3">
        <v>0.81</v>
      </c>
      <c r="Y1193" s="3">
        <v>0.67</v>
      </c>
      <c r="Z1193" s="3">
        <v>0.06</v>
      </c>
      <c r="AA1193" s="3">
        <v>0</v>
      </c>
      <c r="AB1193" s="3">
        <v>0.67</v>
      </c>
      <c r="AC1193" s="3">
        <v>3.89</v>
      </c>
      <c r="AD1193" s="3">
        <v>39.549999999999997</v>
      </c>
      <c r="AE1193" s="3">
        <v>0.2</v>
      </c>
      <c r="AF1193" s="3">
        <v>0.67</v>
      </c>
      <c r="AG1193" s="3">
        <v>3.43</v>
      </c>
      <c r="AH1193" s="3">
        <v>79.86</v>
      </c>
      <c r="AI1193" s="3">
        <v>81.58</v>
      </c>
      <c r="AJ1193" s="3">
        <v>82.61</v>
      </c>
      <c r="AK1193" s="3">
        <v>0.55000000000000004</v>
      </c>
      <c r="AL1193" s="3">
        <v>1.83</v>
      </c>
      <c r="AM1193" s="3">
        <v>1.83</v>
      </c>
      <c r="AN1193" s="3">
        <v>0.87</v>
      </c>
      <c r="AO1193" s="3">
        <v>2.0299999999999998</v>
      </c>
      <c r="AP1193" s="3">
        <v>0.15</v>
      </c>
      <c r="AQ1193" s="3">
        <v>0</v>
      </c>
    </row>
    <row r="1194" spans="1:43" ht="15.5">
      <c r="A1194" s="2" t="s">
        <v>1572</v>
      </c>
      <c r="B1194" s="3" t="s">
        <v>67</v>
      </c>
      <c r="C1194" s="2">
        <v>2</v>
      </c>
      <c r="D1194" s="3" t="s">
        <v>19</v>
      </c>
      <c r="E1194" s="3">
        <v>0</v>
      </c>
      <c r="F1194" s="3">
        <v>182</v>
      </c>
      <c r="G1194" s="3">
        <v>31</v>
      </c>
      <c r="H1194" s="3">
        <v>2</v>
      </c>
      <c r="I1194" s="18">
        <v>7000000</v>
      </c>
      <c r="J1194" s="18">
        <v>7000000</v>
      </c>
      <c r="K1194" s="3">
        <v>0</v>
      </c>
      <c r="L1194" s="5">
        <v>1.9841269841269844E-2</v>
      </c>
      <c r="M1194">
        <v>6.1230759392930906E-2</v>
      </c>
      <c r="N1194">
        <v>6.4583333333333326E-2</v>
      </c>
      <c r="O1194">
        <v>0.1</v>
      </c>
      <c r="P1194">
        <v>0.01</v>
      </c>
      <c r="Q1194">
        <v>1.9626107130985795E-2</v>
      </c>
      <c r="R1194" s="7">
        <v>1178951</v>
      </c>
      <c r="S1194" s="7">
        <v>14407348</v>
      </c>
      <c r="T1194" s="3">
        <v>2376</v>
      </c>
      <c r="U1194" s="3">
        <v>26.56</v>
      </c>
      <c r="V1194" s="3">
        <v>50</v>
      </c>
      <c r="W1194" s="3">
        <v>0.08</v>
      </c>
      <c r="X1194" s="3">
        <v>2.39</v>
      </c>
      <c r="Y1194" s="3">
        <v>1.33</v>
      </c>
      <c r="Z1194" s="3">
        <v>0.38</v>
      </c>
      <c r="AA1194" s="3">
        <v>0</v>
      </c>
      <c r="AB1194" s="3">
        <v>0.08</v>
      </c>
      <c r="AC1194" s="3">
        <v>1.1399999999999999</v>
      </c>
      <c r="AD1194" s="3">
        <v>23.33</v>
      </c>
      <c r="AE1194" s="3">
        <v>0.19</v>
      </c>
      <c r="AF1194" s="3">
        <v>2.5</v>
      </c>
      <c r="AG1194" s="3">
        <v>4.13</v>
      </c>
      <c r="AH1194" s="3">
        <v>82.36</v>
      </c>
      <c r="AI1194" s="3">
        <v>88.19</v>
      </c>
      <c r="AJ1194" s="3">
        <v>51.02</v>
      </c>
      <c r="AK1194" s="3">
        <v>0.34</v>
      </c>
      <c r="AL1194" s="3">
        <v>4.17</v>
      </c>
      <c r="AM1194" s="3">
        <v>3.03</v>
      </c>
      <c r="AN1194" s="3">
        <v>0.76</v>
      </c>
      <c r="AO1194" s="3">
        <v>4.58</v>
      </c>
      <c r="AP1194" s="3">
        <v>0.91</v>
      </c>
      <c r="AQ1194" s="3">
        <v>4.3899999999999997</v>
      </c>
    </row>
    <row r="1195" spans="1:43" ht="15.5">
      <c r="A1195" s="3" t="s">
        <v>357</v>
      </c>
      <c r="B1195" s="3" t="s">
        <v>8</v>
      </c>
      <c r="C1195" s="2">
        <v>1</v>
      </c>
      <c r="D1195" s="3" t="s">
        <v>6</v>
      </c>
      <c r="E1195" s="3">
        <v>1</v>
      </c>
      <c r="F1195" s="3">
        <v>181</v>
      </c>
      <c r="G1195" s="3">
        <v>27</v>
      </c>
      <c r="H1195" s="3">
        <v>4</v>
      </c>
      <c r="I1195" s="20">
        <v>80000000</v>
      </c>
      <c r="J1195" s="20">
        <v>80000000</v>
      </c>
      <c r="K1195" s="3">
        <v>0</v>
      </c>
      <c r="L1195" s="2">
        <v>4.5454545454545456E-2</v>
      </c>
      <c r="M1195">
        <v>4.0092832432749012E-2</v>
      </c>
      <c r="N1195">
        <v>3.2291666666666663E-2</v>
      </c>
      <c r="O1195">
        <v>0.17142857142857143</v>
      </c>
      <c r="P1195">
        <v>1.5789473684210526E-3</v>
      </c>
      <c r="Q1195">
        <v>3.3175320178438605E-2</v>
      </c>
      <c r="R1195" s="7">
        <v>118739</v>
      </c>
      <c r="S1195" s="8"/>
      <c r="T1195" s="3">
        <v>2743</v>
      </c>
      <c r="U1195" s="3">
        <v>24.56</v>
      </c>
      <c r="V1195" s="3">
        <v>25</v>
      </c>
      <c r="W1195" s="3">
        <v>0.03</v>
      </c>
      <c r="X1195" s="3">
        <v>2.36</v>
      </c>
      <c r="Y1195" s="3">
        <v>1.21</v>
      </c>
      <c r="Z1195" s="3">
        <v>0</v>
      </c>
      <c r="AA1195" s="3">
        <v>0</v>
      </c>
      <c r="AB1195" s="3">
        <v>0.39</v>
      </c>
      <c r="AC1195" s="3">
        <v>2.36</v>
      </c>
      <c r="AD1195" s="3">
        <v>45.83</v>
      </c>
      <c r="AE1195" s="3">
        <v>0.16</v>
      </c>
      <c r="AF1195" s="3">
        <v>0.69</v>
      </c>
      <c r="AG1195" s="3">
        <v>3.54</v>
      </c>
      <c r="AH1195" s="3">
        <v>83.54</v>
      </c>
      <c r="AI1195" s="3">
        <v>85.2</v>
      </c>
      <c r="AJ1195" s="3">
        <v>60.61</v>
      </c>
      <c r="AK1195" s="3">
        <v>0.49</v>
      </c>
      <c r="AL1195" s="3">
        <v>5.09</v>
      </c>
      <c r="AM1195" s="3">
        <v>3.28</v>
      </c>
      <c r="AN1195" s="3">
        <v>2</v>
      </c>
      <c r="AO1195" s="3">
        <v>5.91</v>
      </c>
      <c r="AP1195" s="3">
        <v>0</v>
      </c>
      <c r="AQ1195" s="3">
        <v>0.03</v>
      </c>
    </row>
    <row r="1196" spans="1:43" ht="15.5">
      <c r="A1196" s="2" t="s">
        <v>1573</v>
      </c>
      <c r="B1196" s="3" t="s">
        <v>80</v>
      </c>
      <c r="C1196" s="2">
        <v>2</v>
      </c>
      <c r="D1196" s="3" t="s">
        <v>27</v>
      </c>
      <c r="E1196" s="3">
        <v>1</v>
      </c>
      <c r="F1196" s="3">
        <v>188</v>
      </c>
      <c r="G1196" s="3">
        <v>25</v>
      </c>
      <c r="H1196" s="3">
        <v>4</v>
      </c>
      <c r="I1196" s="18">
        <v>15000000</v>
      </c>
      <c r="J1196" s="18">
        <v>15000000</v>
      </c>
      <c r="K1196" s="3">
        <v>0</v>
      </c>
      <c r="L1196" s="5">
        <v>1.9841269841269844E-2</v>
      </c>
      <c r="M1196">
        <v>4.2844574395654686E-2</v>
      </c>
      <c r="N1196">
        <v>3.5714285714285712E-2</v>
      </c>
      <c r="O1196">
        <v>0.15625</v>
      </c>
      <c r="P1196">
        <v>1.0638297872340425E-2</v>
      </c>
      <c r="Q1196">
        <v>2.4103799140887901E-2</v>
      </c>
      <c r="R1196" s="7">
        <v>0</v>
      </c>
      <c r="S1196" s="7">
        <v>10695882.333333334</v>
      </c>
      <c r="T1196" s="3">
        <v>1170</v>
      </c>
      <c r="U1196" s="3">
        <v>54.55</v>
      </c>
      <c r="V1196" s="3">
        <v>30</v>
      </c>
      <c r="W1196" s="3">
        <v>0.08</v>
      </c>
      <c r="X1196" s="3">
        <v>5.08</v>
      </c>
      <c r="Y1196" s="3">
        <v>2.23</v>
      </c>
      <c r="Z1196" s="3">
        <v>0.31</v>
      </c>
      <c r="AA1196" s="3">
        <v>0</v>
      </c>
      <c r="AB1196" s="3">
        <v>0.38</v>
      </c>
      <c r="AC1196" s="3">
        <v>1.62</v>
      </c>
      <c r="AD1196" s="3">
        <v>47.62</v>
      </c>
      <c r="AE1196" s="3">
        <v>0</v>
      </c>
      <c r="AF1196" s="3">
        <v>0.69</v>
      </c>
      <c r="AG1196" s="3">
        <v>1.23</v>
      </c>
      <c r="AH1196" s="3">
        <v>89.72</v>
      </c>
      <c r="AI1196" s="3">
        <v>92.6</v>
      </c>
      <c r="AJ1196" s="3">
        <v>55.26</v>
      </c>
      <c r="AK1196" s="3">
        <v>0.23</v>
      </c>
      <c r="AL1196" s="3">
        <v>8.85</v>
      </c>
      <c r="AM1196" s="3">
        <v>1.77</v>
      </c>
      <c r="AN1196" s="3">
        <v>0.85</v>
      </c>
      <c r="AO1196" s="3">
        <v>8.31</v>
      </c>
      <c r="AP1196" s="3">
        <v>0</v>
      </c>
      <c r="AQ1196" s="3">
        <v>0</v>
      </c>
    </row>
    <row r="1197" spans="1:43">
      <c r="A1197" s="2" t="s">
        <v>1574</v>
      </c>
      <c r="B1197" s="3" t="s">
        <v>163</v>
      </c>
      <c r="C1197" s="2">
        <v>1</v>
      </c>
      <c r="D1197" s="3" t="s">
        <v>27</v>
      </c>
      <c r="E1197" s="3">
        <v>1</v>
      </c>
      <c r="F1197" s="3">
        <v>187</v>
      </c>
      <c r="G1197" s="3">
        <v>27</v>
      </c>
      <c r="H1197" s="3">
        <v>5</v>
      </c>
      <c r="I1197" s="20">
        <v>15000000</v>
      </c>
      <c r="J1197" s="20">
        <v>15000000</v>
      </c>
      <c r="K1197" s="3">
        <v>0</v>
      </c>
      <c r="L1197" s="2">
        <v>3.4965034965034965E-3</v>
      </c>
      <c r="M1197">
        <v>3.8437720795732364E-2</v>
      </c>
      <c r="N1197">
        <v>2.9901021711366542E-2</v>
      </c>
      <c r="O1197">
        <v>0.19318181818181818</v>
      </c>
      <c r="P1197">
        <v>1.5789473684210526E-3</v>
      </c>
      <c r="Q1197">
        <v>3.5498141840441047E-2</v>
      </c>
      <c r="R1197" s="7">
        <v>0</v>
      </c>
      <c r="S1197" s="7"/>
      <c r="T1197" s="3">
        <v>2086</v>
      </c>
      <c r="U1197" s="3">
        <v>36.54</v>
      </c>
      <c r="V1197" s="3">
        <v>0</v>
      </c>
      <c r="W1197" s="3">
        <v>0.09</v>
      </c>
      <c r="X1197" s="3">
        <v>2.42</v>
      </c>
      <c r="Y1197" s="3">
        <v>2.29</v>
      </c>
      <c r="Z1197" s="3">
        <v>0.13</v>
      </c>
      <c r="AA1197" s="3">
        <v>0</v>
      </c>
      <c r="AB1197" s="3">
        <v>0.39</v>
      </c>
      <c r="AC1197" s="3">
        <v>1.9</v>
      </c>
      <c r="AD1197" s="3">
        <v>47.73</v>
      </c>
      <c r="AE1197" s="3">
        <v>0.09</v>
      </c>
      <c r="AF1197" s="3">
        <v>0.99</v>
      </c>
      <c r="AG1197" s="3">
        <v>3.41</v>
      </c>
      <c r="AH1197" s="3">
        <v>72</v>
      </c>
      <c r="AI1197" s="3">
        <v>75.959999999999994</v>
      </c>
      <c r="AJ1197" s="3">
        <v>47.37</v>
      </c>
      <c r="AK1197" s="3">
        <v>0.26</v>
      </c>
      <c r="AL1197" s="3">
        <v>1.38</v>
      </c>
      <c r="AM1197" s="3">
        <v>0.91</v>
      </c>
      <c r="AN1197" s="3">
        <v>0.39</v>
      </c>
      <c r="AO1197" s="3">
        <v>1.47</v>
      </c>
      <c r="AP1197" s="3">
        <v>0.09</v>
      </c>
      <c r="AQ1197" s="3">
        <v>0</v>
      </c>
    </row>
    <row r="1198" spans="1:43">
      <c r="A1198" s="2" t="s">
        <v>1575</v>
      </c>
      <c r="B1198" s="3" t="s">
        <v>155</v>
      </c>
      <c r="C1198" s="2">
        <v>1</v>
      </c>
      <c r="D1198" s="3" t="s">
        <v>39</v>
      </c>
      <c r="E1198" s="3">
        <v>1</v>
      </c>
      <c r="F1198" s="3">
        <v>182</v>
      </c>
      <c r="G1198" s="3">
        <v>28</v>
      </c>
      <c r="H1198" s="3">
        <v>2</v>
      </c>
      <c r="I1198" s="18">
        <v>13000000</v>
      </c>
      <c r="J1198" s="18">
        <v>13000000</v>
      </c>
      <c r="K1198" s="3">
        <v>0</v>
      </c>
      <c r="L1198" s="2">
        <v>3.4965034965034965E-3</v>
      </c>
      <c r="M1198">
        <v>5.1875178964957179E-3</v>
      </c>
      <c r="N1198">
        <v>4.8548265460030167E-3</v>
      </c>
      <c r="O1198">
        <v>2.2727272727272728E-2</v>
      </c>
      <c r="P1198">
        <v>3.8461538461538462E-4</v>
      </c>
      <c r="Q1198">
        <v>3.9452183157627149E-3</v>
      </c>
      <c r="R1198" s="7">
        <v>0</v>
      </c>
      <c r="S1198" s="7">
        <v>70442</v>
      </c>
      <c r="T1198" s="3">
        <v>2989</v>
      </c>
      <c r="U1198" s="3">
        <v>15.38</v>
      </c>
      <c r="V1198" s="3">
        <v>0</v>
      </c>
      <c r="W1198" s="3">
        <v>0</v>
      </c>
      <c r="X1198" s="3">
        <v>3.25</v>
      </c>
      <c r="Y1198" s="3">
        <v>0.78</v>
      </c>
      <c r="Z1198" s="3">
        <v>0.09</v>
      </c>
      <c r="AA1198" s="3">
        <v>0</v>
      </c>
      <c r="AB1198" s="3">
        <v>0.18</v>
      </c>
      <c r="AC1198" s="3">
        <v>1.63</v>
      </c>
      <c r="AD1198" s="3">
        <v>38.89</v>
      </c>
      <c r="AE1198" s="3">
        <v>0.06</v>
      </c>
      <c r="AF1198" s="3">
        <v>1.26</v>
      </c>
      <c r="AG1198" s="3">
        <v>5.15</v>
      </c>
      <c r="AH1198" s="3">
        <v>83.05</v>
      </c>
      <c r="AI1198" s="3">
        <v>85.9</v>
      </c>
      <c r="AJ1198" s="3">
        <v>69.23</v>
      </c>
      <c r="AK1198" s="3">
        <v>0.27</v>
      </c>
      <c r="AL1198" s="3">
        <v>3.4</v>
      </c>
      <c r="AM1198" s="3">
        <v>2.62</v>
      </c>
      <c r="AN1198" s="3">
        <v>0.63</v>
      </c>
      <c r="AO1198" s="3">
        <v>5.72</v>
      </c>
      <c r="AP1198" s="3">
        <v>0.6</v>
      </c>
      <c r="AQ1198" s="3">
        <v>0.51</v>
      </c>
    </row>
    <row r="1199" spans="1:43">
      <c r="A1199" s="2" t="s">
        <v>696</v>
      </c>
      <c r="B1199" s="3" t="s">
        <v>182</v>
      </c>
      <c r="C1199" s="2">
        <v>3</v>
      </c>
      <c r="D1199" s="3" t="s">
        <v>24</v>
      </c>
      <c r="E1199" s="3">
        <v>1</v>
      </c>
      <c r="F1199" s="3">
        <v>175</v>
      </c>
      <c r="G1199" s="3">
        <v>33</v>
      </c>
      <c r="H1199" s="3">
        <v>1</v>
      </c>
      <c r="I1199" s="18">
        <v>500000</v>
      </c>
      <c r="J1199" s="18">
        <v>500000</v>
      </c>
      <c r="K1199" s="3">
        <v>0</v>
      </c>
      <c r="L1199" s="3">
        <v>1.8315018315018315E-3</v>
      </c>
      <c r="M1199">
        <v>7.5928419065626135E-3</v>
      </c>
      <c r="N1199">
        <v>4.7237076648841353E-3</v>
      </c>
      <c r="O1199">
        <v>2.9411764705882353E-2</v>
      </c>
      <c r="P1199">
        <v>4.1666666666666664E-4</v>
      </c>
      <c r="Q1199">
        <v>7.264052641761453E-3</v>
      </c>
      <c r="R1199" s="7">
        <v>23543</v>
      </c>
      <c r="S1199" s="7">
        <v>640156.71428571432</v>
      </c>
      <c r="T1199" s="3">
        <v>1165</v>
      </c>
      <c r="U1199" s="3">
        <v>51.11</v>
      </c>
      <c r="V1199" s="3">
        <v>40</v>
      </c>
      <c r="W1199" s="3">
        <v>0.08</v>
      </c>
      <c r="X1199" s="3">
        <v>5.0199999999999996</v>
      </c>
      <c r="Y1199" s="3">
        <v>0.46</v>
      </c>
      <c r="Z1199" s="3">
        <v>0.15</v>
      </c>
      <c r="AA1199" s="3">
        <v>0</v>
      </c>
      <c r="AB1199" s="3">
        <v>0</v>
      </c>
      <c r="AC1199" s="3">
        <v>0.08</v>
      </c>
      <c r="AD1199" s="3">
        <v>100</v>
      </c>
      <c r="AE1199" s="3">
        <v>0</v>
      </c>
      <c r="AF1199" s="3">
        <v>1.31</v>
      </c>
      <c r="AG1199" s="3">
        <v>0.46</v>
      </c>
      <c r="AH1199" s="3">
        <v>78.44</v>
      </c>
      <c r="AI1199" s="3">
        <v>83.41</v>
      </c>
      <c r="AJ1199" s="3">
        <v>48.94</v>
      </c>
      <c r="AK1199" s="3">
        <v>0.08</v>
      </c>
      <c r="AL1199" s="3">
        <v>6.41</v>
      </c>
      <c r="AM1199" s="3">
        <v>1.39</v>
      </c>
      <c r="AN1199" s="3">
        <v>0.15</v>
      </c>
      <c r="AO1199" s="3">
        <v>10.119999999999999</v>
      </c>
      <c r="AP1199" s="3">
        <v>0</v>
      </c>
      <c r="AQ1199" s="3">
        <v>0</v>
      </c>
    </row>
    <row r="1200" spans="1:43" ht="15.5">
      <c r="A1200" s="2" t="s">
        <v>1578</v>
      </c>
      <c r="B1200" s="3" t="s">
        <v>167</v>
      </c>
      <c r="C1200" s="2">
        <v>3</v>
      </c>
      <c r="D1200" s="3" t="s">
        <v>13</v>
      </c>
      <c r="E1200" s="3">
        <v>1</v>
      </c>
      <c r="F1200" s="3">
        <v>190</v>
      </c>
      <c r="G1200" s="3">
        <v>23</v>
      </c>
      <c r="H1200" s="3">
        <v>1</v>
      </c>
      <c r="I1200" s="20">
        <v>1750000</v>
      </c>
      <c r="J1200" s="20">
        <v>1750000</v>
      </c>
      <c r="K1200" s="3">
        <v>0</v>
      </c>
      <c r="L1200" s="5">
        <v>9.1575091575091575E-4</v>
      </c>
      <c r="M1200">
        <v>4.0231574263731425E-2</v>
      </c>
      <c r="N1200">
        <v>2.8257456828885398E-2</v>
      </c>
      <c r="O1200">
        <v>0.18124999999999999</v>
      </c>
      <c r="P1200">
        <v>4.7619047619047619E-4</v>
      </c>
      <c r="Q1200">
        <v>4.0319796728671559E-2</v>
      </c>
      <c r="R1200" s="7">
        <v>0</v>
      </c>
      <c r="S1200" s="7"/>
      <c r="T1200" s="3">
        <v>652</v>
      </c>
      <c r="U1200" s="3">
        <v>41.94</v>
      </c>
      <c r="V1200" s="3">
        <v>20</v>
      </c>
      <c r="W1200" s="3">
        <v>0.28000000000000003</v>
      </c>
      <c r="X1200" s="3">
        <v>5.94</v>
      </c>
      <c r="Y1200" s="3">
        <v>0.69</v>
      </c>
      <c r="Z1200" s="3">
        <v>0.28000000000000003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0.14000000000000001</v>
      </c>
      <c r="AG1200" s="3">
        <v>0.14000000000000001</v>
      </c>
      <c r="AH1200" s="3">
        <v>86.13</v>
      </c>
      <c r="AI1200" s="3">
        <v>91.27</v>
      </c>
      <c r="AJ1200" s="3">
        <v>57.45</v>
      </c>
      <c r="AK1200" s="3">
        <v>0</v>
      </c>
      <c r="AL1200" s="3">
        <v>4.97</v>
      </c>
      <c r="AM1200" s="3">
        <v>0.14000000000000001</v>
      </c>
      <c r="AN1200" s="3">
        <v>0.14000000000000001</v>
      </c>
      <c r="AO1200" s="3">
        <v>7.32</v>
      </c>
      <c r="AP1200" s="3">
        <v>0</v>
      </c>
      <c r="AQ1200" s="3">
        <v>0</v>
      </c>
    </row>
    <row r="1201" spans="1:43">
      <c r="A1201" s="2" t="s">
        <v>1579</v>
      </c>
      <c r="B1201" s="3" t="s">
        <v>86</v>
      </c>
      <c r="C1201" s="2">
        <v>1</v>
      </c>
      <c r="D1201" s="3" t="s">
        <v>13</v>
      </c>
      <c r="E1201" s="3">
        <v>0</v>
      </c>
      <c r="F1201" s="3">
        <v>183</v>
      </c>
      <c r="G1201" s="3">
        <v>24</v>
      </c>
      <c r="H1201" s="3">
        <v>3</v>
      </c>
      <c r="I1201" s="20">
        <v>8000000</v>
      </c>
      <c r="J1201" s="20">
        <v>8000000</v>
      </c>
      <c r="K1201" s="3">
        <v>0</v>
      </c>
      <c r="L1201" s="6">
        <v>1.5893197711379528E-3</v>
      </c>
      <c r="M1201">
        <v>2.3323535175387027E-2</v>
      </c>
      <c r="N1201">
        <v>0</v>
      </c>
      <c r="O1201">
        <v>0.3888888888888889</v>
      </c>
      <c r="P1201">
        <v>0</v>
      </c>
      <c r="Q1201">
        <v>6.3017831182441586E-2</v>
      </c>
      <c r="R1201" s="7">
        <v>0</v>
      </c>
      <c r="S1201" s="7"/>
      <c r="T1201" s="3">
        <v>2063</v>
      </c>
      <c r="U1201" s="3">
        <v>63.89</v>
      </c>
      <c r="V1201" s="3">
        <v>32.35</v>
      </c>
      <c r="W1201" s="3">
        <v>0.13</v>
      </c>
      <c r="X1201" s="3">
        <v>5.37</v>
      </c>
      <c r="Y1201" s="3">
        <v>1.05</v>
      </c>
      <c r="Z1201" s="3">
        <v>0.09</v>
      </c>
      <c r="AA1201" s="3">
        <v>0</v>
      </c>
      <c r="AB1201" s="3">
        <v>0.13</v>
      </c>
      <c r="AC1201" s="3">
        <v>1.0900000000000001</v>
      </c>
      <c r="AD1201" s="3">
        <v>36</v>
      </c>
      <c r="AE1201" s="3">
        <v>0.09</v>
      </c>
      <c r="AF1201" s="3">
        <v>4.49</v>
      </c>
      <c r="AG1201" s="3">
        <v>3.75</v>
      </c>
      <c r="AH1201" s="3">
        <v>77.84</v>
      </c>
      <c r="AI1201" s="3">
        <v>85.93</v>
      </c>
      <c r="AJ1201" s="3">
        <v>44.44</v>
      </c>
      <c r="AK1201" s="3">
        <v>0.35</v>
      </c>
      <c r="AL1201" s="3">
        <v>6.24</v>
      </c>
      <c r="AM1201" s="3">
        <v>3.88</v>
      </c>
      <c r="AN1201" s="3">
        <v>0.35</v>
      </c>
      <c r="AO1201" s="3">
        <v>9.99</v>
      </c>
      <c r="AP1201" s="3">
        <v>0</v>
      </c>
      <c r="AQ1201" s="3">
        <v>0</v>
      </c>
    </row>
    <row r="1202" spans="1:43">
      <c r="A1202" s="2" t="s">
        <v>1580</v>
      </c>
      <c r="B1202" s="3" t="s">
        <v>72</v>
      </c>
      <c r="C1202" s="2">
        <v>3</v>
      </c>
      <c r="D1202" s="3" t="s">
        <v>13</v>
      </c>
      <c r="E1202" s="3">
        <v>1</v>
      </c>
      <c r="F1202" s="3">
        <v>190</v>
      </c>
      <c r="G1202" s="3">
        <v>27</v>
      </c>
      <c r="H1202" s="3">
        <v>1</v>
      </c>
      <c r="I1202" s="20">
        <v>8000000</v>
      </c>
      <c r="J1202" s="20">
        <v>8000000</v>
      </c>
      <c r="K1202" s="3">
        <v>0</v>
      </c>
      <c r="L1202" s="3">
        <v>6.4102564102564109E-3</v>
      </c>
      <c r="M1202">
        <v>9.7718149412136159E-3</v>
      </c>
      <c r="N1202">
        <v>5.0372023809523801E-3</v>
      </c>
      <c r="O1202">
        <v>0.15277777777777776</v>
      </c>
      <c r="P1202">
        <v>0</v>
      </c>
      <c r="Q1202">
        <v>2.1506131348032118E-2</v>
      </c>
      <c r="R1202" s="7">
        <v>0</v>
      </c>
      <c r="S1202" s="10"/>
      <c r="T1202" s="3">
        <v>2950</v>
      </c>
      <c r="U1202" s="3">
        <v>51.08</v>
      </c>
      <c r="V1202" s="3">
        <v>44.44</v>
      </c>
      <c r="W1202" s="3">
        <v>0.57999999999999996</v>
      </c>
      <c r="X1202" s="3">
        <v>5.71</v>
      </c>
      <c r="Y1202" s="3">
        <v>0.37</v>
      </c>
      <c r="Z1202" s="3">
        <v>0</v>
      </c>
      <c r="AA1202" s="3">
        <v>0</v>
      </c>
      <c r="AB1202" s="3">
        <v>0.09</v>
      </c>
      <c r="AC1202" s="3">
        <v>0.34</v>
      </c>
      <c r="AD1202" s="3">
        <v>45.45</v>
      </c>
      <c r="AE1202" s="3">
        <v>0</v>
      </c>
      <c r="AF1202" s="3">
        <v>0.12</v>
      </c>
      <c r="AG1202" s="3">
        <v>0.21</v>
      </c>
      <c r="AH1202" s="3">
        <v>88.93</v>
      </c>
      <c r="AI1202" s="3">
        <v>93.57</v>
      </c>
      <c r="AJ1202" s="3">
        <v>55.6</v>
      </c>
      <c r="AK1202" s="3">
        <v>0.03</v>
      </c>
      <c r="AL1202" s="3">
        <v>7.38</v>
      </c>
      <c r="AM1202" s="3">
        <v>0.52</v>
      </c>
      <c r="AN1202" s="3">
        <v>0.46</v>
      </c>
      <c r="AO1202" s="3">
        <v>11.07</v>
      </c>
      <c r="AP1202" s="3">
        <v>0</v>
      </c>
      <c r="AQ1202" s="3">
        <v>0</v>
      </c>
    </row>
    <row r="1203" spans="1:43" ht="15.5">
      <c r="A1203" s="2" t="s">
        <v>1581</v>
      </c>
      <c r="B1203" s="3" t="s">
        <v>106</v>
      </c>
      <c r="C1203" s="2">
        <v>3</v>
      </c>
      <c r="D1203" s="3" t="s">
        <v>13</v>
      </c>
      <c r="E1203" s="3">
        <v>1</v>
      </c>
      <c r="F1203" s="3">
        <v>192</v>
      </c>
      <c r="G1203" s="3">
        <v>22</v>
      </c>
      <c r="H1203" s="3">
        <v>2</v>
      </c>
      <c r="I1203" s="20">
        <v>10000000</v>
      </c>
      <c r="J1203" s="20">
        <v>10000000</v>
      </c>
      <c r="K1203" s="3">
        <v>0</v>
      </c>
      <c r="L1203" s="5">
        <v>8.241758241758242E-3</v>
      </c>
      <c r="M1203">
        <v>6.1200341548477512E-2</v>
      </c>
      <c r="N1203">
        <v>5.2777777777777771E-3</v>
      </c>
      <c r="O1203">
        <v>0.41666666666666669</v>
      </c>
      <c r="P1203">
        <v>0</v>
      </c>
      <c r="Q1203">
        <v>0.10576561297265037</v>
      </c>
      <c r="R1203" s="7">
        <v>0</v>
      </c>
      <c r="S1203" s="7"/>
      <c r="T1203" s="3">
        <v>2010</v>
      </c>
      <c r="U1203" s="3">
        <v>52.71</v>
      </c>
      <c r="V1203" s="3">
        <v>16.670000000000002</v>
      </c>
      <c r="W1203" s="3">
        <v>0.54</v>
      </c>
      <c r="X1203" s="3">
        <v>5.15</v>
      </c>
      <c r="Y1203" s="3">
        <v>0.85</v>
      </c>
      <c r="Z1203" s="3">
        <v>0.09</v>
      </c>
      <c r="AA1203" s="3">
        <v>0</v>
      </c>
      <c r="AB1203" s="3">
        <v>0.04</v>
      </c>
      <c r="AC1203" s="3">
        <v>0.4</v>
      </c>
      <c r="AD1203" s="3">
        <v>22.22</v>
      </c>
      <c r="AE1203" s="3">
        <v>0</v>
      </c>
      <c r="AF1203" s="3">
        <v>0.04</v>
      </c>
      <c r="AG1203" s="3">
        <v>0.36</v>
      </c>
      <c r="AH1203" s="3">
        <v>86.34</v>
      </c>
      <c r="AI1203" s="3">
        <v>90.35</v>
      </c>
      <c r="AJ1203" s="3">
        <v>55.67</v>
      </c>
      <c r="AK1203" s="3">
        <v>0.04</v>
      </c>
      <c r="AL1203" s="3">
        <v>3.9</v>
      </c>
      <c r="AM1203" s="3">
        <v>0.31</v>
      </c>
      <c r="AN1203" s="3">
        <v>0.49</v>
      </c>
      <c r="AO1203" s="3">
        <v>5.82</v>
      </c>
      <c r="AP1203" s="3">
        <v>0</v>
      </c>
      <c r="AQ1203" s="3">
        <v>0</v>
      </c>
    </row>
    <row r="1204" spans="1:43">
      <c r="A1204" s="2" t="s">
        <v>1582</v>
      </c>
      <c r="B1204" s="3" t="s">
        <v>88</v>
      </c>
      <c r="C1204" s="2">
        <v>1</v>
      </c>
      <c r="D1204" s="3" t="s">
        <v>58</v>
      </c>
      <c r="E1204" s="3">
        <v>1</v>
      </c>
      <c r="F1204" s="3">
        <v>183</v>
      </c>
      <c r="G1204" s="3">
        <v>25</v>
      </c>
      <c r="H1204" s="3">
        <v>2</v>
      </c>
      <c r="I1204" s="18">
        <v>8000000</v>
      </c>
      <c r="J1204" s="18">
        <v>8000000</v>
      </c>
      <c r="K1204" s="3">
        <v>0</v>
      </c>
      <c r="L1204" s="6">
        <v>1.2714558169103624E-3</v>
      </c>
      <c r="M1204">
        <v>0.1036921194456436</v>
      </c>
      <c r="N1204">
        <v>1.83531746031746E-2</v>
      </c>
      <c r="O1204">
        <v>1.1428571428571428</v>
      </c>
      <c r="P1204">
        <v>0</v>
      </c>
      <c r="Q1204">
        <v>0.20077675248815155</v>
      </c>
      <c r="R1204" s="7">
        <v>0</v>
      </c>
      <c r="S1204" s="7">
        <v>14843</v>
      </c>
      <c r="T1204" s="3">
        <v>2302</v>
      </c>
      <c r="U1204" s="3">
        <v>23.81</v>
      </c>
      <c r="V1204" s="3">
        <v>0</v>
      </c>
      <c r="W1204" s="3">
        <v>0</v>
      </c>
      <c r="X1204" s="3">
        <v>0.7</v>
      </c>
      <c r="Y1204" s="3">
        <v>1.21</v>
      </c>
      <c r="Z1204" s="3">
        <v>0.04</v>
      </c>
      <c r="AA1204" s="3">
        <v>0</v>
      </c>
      <c r="AB1204" s="3">
        <v>0.27</v>
      </c>
      <c r="AC1204" s="3">
        <v>1.76</v>
      </c>
      <c r="AD1204" s="3">
        <v>35.56</v>
      </c>
      <c r="AE1204" s="3">
        <v>0.08</v>
      </c>
      <c r="AF1204" s="3">
        <v>0.74</v>
      </c>
      <c r="AG1204" s="3">
        <v>3.71</v>
      </c>
      <c r="AH1204" s="3">
        <v>74.94</v>
      </c>
      <c r="AI1204" s="3">
        <v>77.349999999999994</v>
      </c>
      <c r="AJ1204" s="3">
        <v>66.67</v>
      </c>
      <c r="AK1204" s="3">
        <v>0.23</v>
      </c>
      <c r="AL1204" s="3">
        <v>2.23</v>
      </c>
      <c r="AM1204" s="3">
        <v>1.45</v>
      </c>
      <c r="AN1204" s="3">
        <v>0.94</v>
      </c>
      <c r="AO1204" s="3">
        <v>1.68</v>
      </c>
      <c r="AP1204" s="3">
        <v>0</v>
      </c>
      <c r="AQ1204" s="3">
        <v>0.04</v>
      </c>
    </row>
    <row r="1205" spans="1:43" ht="15.5">
      <c r="A1205" s="2" t="s">
        <v>1583</v>
      </c>
      <c r="B1205" s="3" t="s">
        <v>34</v>
      </c>
      <c r="C1205" s="2">
        <v>2</v>
      </c>
      <c r="D1205" s="3" t="s">
        <v>125</v>
      </c>
      <c r="E1205" s="3">
        <v>1</v>
      </c>
      <c r="F1205" s="3">
        <v>187</v>
      </c>
      <c r="G1205" s="3">
        <v>21</v>
      </c>
      <c r="H1205" s="3">
        <v>5</v>
      </c>
      <c r="I1205" s="18">
        <v>35000000</v>
      </c>
      <c r="J1205" s="18">
        <v>35000000</v>
      </c>
      <c r="K1205" s="3">
        <v>0</v>
      </c>
      <c r="L1205" s="5">
        <v>7.1428571428571425E-2</v>
      </c>
      <c r="M1205">
        <v>7.1434920964723717E-2</v>
      </c>
      <c r="N1205">
        <v>5.5555555555555552E-2</v>
      </c>
      <c r="O1205">
        <v>0.16666666666666666</v>
      </c>
      <c r="P1205">
        <v>0.01</v>
      </c>
      <c r="Q1205">
        <v>3.920490158657599E-2</v>
      </c>
      <c r="R1205" s="7">
        <v>0</v>
      </c>
      <c r="S1205" s="8">
        <v>0</v>
      </c>
      <c r="T1205" s="3">
        <v>2142</v>
      </c>
      <c r="U1205" s="3">
        <v>60</v>
      </c>
      <c r="V1205" s="3">
        <v>25</v>
      </c>
      <c r="W1205" s="3">
        <v>0.28999999999999998</v>
      </c>
      <c r="X1205" s="3">
        <v>5.04</v>
      </c>
      <c r="Y1205" s="3">
        <v>1.6</v>
      </c>
      <c r="Z1205" s="3">
        <v>0.34</v>
      </c>
      <c r="AA1205" s="3">
        <v>0.04</v>
      </c>
      <c r="AB1205" s="3">
        <v>0.08</v>
      </c>
      <c r="AC1205" s="3">
        <v>0.8</v>
      </c>
      <c r="AD1205" s="3">
        <v>15.79</v>
      </c>
      <c r="AE1205" s="3">
        <v>0.13</v>
      </c>
      <c r="AF1205" s="3">
        <v>0.88</v>
      </c>
      <c r="AG1205" s="3">
        <v>1.76</v>
      </c>
      <c r="AH1205" s="3">
        <v>89.19</v>
      </c>
      <c r="AI1205" s="3">
        <v>92.03</v>
      </c>
      <c r="AJ1205" s="3">
        <v>60.92</v>
      </c>
      <c r="AK1205" s="3">
        <v>0.21</v>
      </c>
      <c r="AL1205" s="3">
        <v>7.31</v>
      </c>
      <c r="AM1205" s="3">
        <v>1.76</v>
      </c>
      <c r="AN1205" s="3">
        <v>0.76</v>
      </c>
      <c r="AO1205" s="3">
        <v>5.8</v>
      </c>
      <c r="AP1205" s="3">
        <v>0</v>
      </c>
      <c r="AQ1205" s="3">
        <v>0.04</v>
      </c>
    </row>
    <row r="1206" spans="1:43" ht="15.5">
      <c r="A1206" s="2" t="s">
        <v>1584</v>
      </c>
      <c r="B1206" s="3" t="s">
        <v>96</v>
      </c>
      <c r="C1206" s="2">
        <v>2</v>
      </c>
      <c r="D1206" s="3" t="s">
        <v>39</v>
      </c>
      <c r="E1206" s="3">
        <v>1</v>
      </c>
      <c r="F1206" s="3">
        <v>180</v>
      </c>
      <c r="G1206" s="3">
        <v>25</v>
      </c>
      <c r="H1206" s="3">
        <v>5</v>
      </c>
      <c r="I1206" s="18">
        <v>25000000</v>
      </c>
      <c r="J1206" s="18">
        <v>25000000</v>
      </c>
      <c r="K1206" s="3">
        <v>0</v>
      </c>
      <c r="L1206" s="5">
        <v>5.9523809523809527E-2</v>
      </c>
      <c r="M1206">
        <v>6.7911190796256696E-2</v>
      </c>
      <c r="N1206">
        <v>5.5555555555555552E-2</v>
      </c>
      <c r="O1206">
        <v>0.16666666666666666</v>
      </c>
      <c r="P1206">
        <v>0.01</v>
      </c>
      <c r="Q1206">
        <v>3.7190786569453543E-2</v>
      </c>
      <c r="R1206" s="7">
        <v>0</v>
      </c>
      <c r="S1206" s="7">
        <v>1117545.3636363638</v>
      </c>
      <c r="T1206" s="3">
        <v>3396</v>
      </c>
      <c r="U1206" s="3">
        <v>5.56</v>
      </c>
      <c r="V1206" s="3">
        <v>14.29</v>
      </c>
      <c r="W1206" s="3">
        <v>0.03</v>
      </c>
      <c r="X1206" s="3">
        <v>2.89</v>
      </c>
      <c r="Y1206" s="3">
        <v>0.8</v>
      </c>
      <c r="Z1206" s="3">
        <v>0.19</v>
      </c>
      <c r="AA1206" s="3">
        <v>0.03</v>
      </c>
      <c r="AB1206" s="3">
        <v>0.24</v>
      </c>
      <c r="AC1206" s="3">
        <v>2.31</v>
      </c>
      <c r="AD1206" s="3">
        <v>39.08</v>
      </c>
      <c r="AE1206" s="3">
        <v>0.21</v>
      </c>
      <c r="AF1206" s="3">
        <v>2.84</v>
      </c>
      <c r="AG1206" s="3">
        <v>6.52</v>
      </c>
      <c r="AH1206" s="3">
        <v>77.47</v>
      </c>
      <c r="AI1206" s="3">
        <v>83.67</v>
      </c>
      <c r="AJ1206" s="3">
        <v>64.260000000000005</v>
      </c>
      <c r="AK1206" s="3">
        <v>0.82</v>
      </c>
      <c r="AL1206" s="3">
        <v>8.35</v>
      </c>
      <c r="AM1206" s="3">
        <v>5.33</v>
      </c>
      <c r="AN1206" s="3">
        <v>2.7</v>
      </c>
      <c r="AO1206" s="3">
        <v>9.0399999999999991</v>
      </c>
      <c r="AP1206" s="3">
        <v>2.0099999999999998</v>
      </c>
      <c r="AQ1206" s="3">
        <v>2.86</v>
      </c>
    </row>
    <row r="1207" spans="1:43">
      <c r="A1207" s="2" t="s">
        <v>1585</v>
      </c>
      <c r="B1207" s="3" t="s">
        <v>32</v>
      </c>
      <c r="C1207" s="2">
        <v>1</v>
      </c>
      <c r="D1207" s="3" t="s">
        <v>6</v>
      </c>
      <c r="E1207" s="3">
        <v>0</v>
      </c>
      <c r="F1207" s="3">
        <v>182</v>
      </c>
      <c r="G1207" s="3">
        <v>28</v>
      </c>
      <c r="H1207" s="3">
        <v>3</v>
      </c>
      <c r="I1207" s="18">
        <v>50000000</v>
      </c>
      <c r="J1207" s="18">
        <v>50000000</v>
      </c>
      <c r="K1207" s="3">
        <v>0</v>
      </c>
      <c r="L1207" s="2">
        <v>1.048951048951049E-2</v>
      </c>
      <c r="M1207">
        <v>0.13487294956256629</v>
      </c>
      <c r="N1207">
        <v>9.8387382597908912E-2</v>
      </c>
      <c r="O1207">
        <v>0.6964285714285714</v>
      </c>
      <c r="P1207">
        <v>4.2105263157894736E-3</v>
      </c>
      <c r="Q1207">
        <v>0.14199876640656101</v>
      </c>
      <c r="R1207" s="7">
        <v>63414</v>
      </c>
      <c r="S1207" s="7">
        <v>367394</v>
      </c>
      <c r="T1207" s="3">
        <v>2666</v>
      </c>
      <c r="U1207" s="3">
        <v>31.62</v>
      </c>
      <c r="V1207" s="3">
        <v>0</v>
      </c>
      <c r="W1207" s="3">
        <v>0.03</v>
      </c>
      <c r="X1207" s="3">
        <v>1.22</v>
      </c>
      <c r="Y1207" s="3">
        <v>0.68</v>
      </c>
      <c r="Z1207" s="3">
        <v>0.14000000000000001</v>
      </c>
      <c r="AA1207" s="3">
        <v>0.03</v>
      </c>
      <c r="AB1207" s="3">
        <v>0.27</v>
      </c>
      <c r="AC1207" s="3">
        <v>2.5299999999999998</v>
      </c>
      <c r="AD1207" s="3">
        <v>40</v>
      </c>
      <c r="AE1207" s="3">
        <v>0.17</v>
      </c>
      <c r="AF1207" s="3">
        <v>1.25</v>
      </c>
      <c r="AG1207" s="3">
        <v>5.27</v>
      </c>
      <c r="AH1207" s="3">
        <v>76.17</v>
      </c>
      <c r="AI1207" s="3">
        <v>79.680000000000007</v>
      </c>
      <c r="AJ1207" s="3">
        <v>55</v>
      </c>
      <c r="AK1207" s="3">
        <v>0.44</v>
      </c>
      <c r="AL1207" s="3">
        <v>3.54</v>
      </c>
      <c r="AM1207" s="3">
        <v>2.9</v>
      </c>
      <c r="AN1207" s="3">
        <v>1.05</v>
      </c>
      <c r="AO1207" s="3">
        <v>3.48</v>
      </c>
      <c r="AP1207" s="3">
        <v>0</v>
      </c>
      <c r="AQ1207" s="3">
        <v>7.0000000000000007E-2</v>
      </c>
    </row>
    <row r="1208" spans="1:43">
      <c r="A1208" s="2" t="s">
        <v>1586</v>
      </c>
      <c r="B1208" s="3" t="s">
        <v>141</v>
      </c>
      <c r="C1208" s="2">
        <v>1</v>
      </c>
      <c r="D1208" s="3" t="s">
        <v>39</v>
      </c>
      <c r="E1208" s="3">
        <v>1</v>
      </c>
      <c r="F1208" s="3">
        <v>176</v>
      </c>
      <c r="G1208" s="3">
        <v>37</v>
      </c>
      <c r="H1208" s="3">
        <v>1</v>
      </c>
      <c r="I1208" s="18">
        <v>500000</v>
      </c>
      <c r="J1208" s="18">
        <v>500000</v>
      </c>
      <c r="K1208" s="3">
        <v>0</v>
      </c>
      <c r="L1208" s="2">
        <v>3.4965034965034965E-3</v>
      </c>
      <c r="M1208">
        <v>2.6515923570458674E-2</v>
      </c>
      <c r="N1208">
        <v>2.000800320128051E-2</v>
      </c>
      <c r="O1208">
        <v>8.2352941176470587E-2</v>
      </c>
      <c r="P1208">
        <v>1.5384615384615385E-3</v>
      </c>
      <c r="Q1208">
        <v>2.0891644190544064E-2</v>
      </c>
      <c r="R1208" s="7">
        <v>0</v>
      </c>
      <c r="S1208" s="7">
        <v>312021</v>
      </c>
      <c r="T1208" s="3">
        <v>2449</v>
      </c>
      <c r="U1208" s="3">
        <v>36.56</v>
      </c>
      <c r="V1208" s="3">
        <v>10.53</v>
      </c>
      <c r="W1208" s="3">
        <v>0</v>
      </c>
      <c r="X1208" s="3">
        <v>2.46</v>
      </c>
      <c r="Y1208" s="3">
        <v>0.77</v>
      </c>
      <c r="Z1208" s="3">
        <v>0.22</v>
      </c>
      <c r="AA1208" s="3">
        <v>0</v>
      </c>
      <c r="AB1208" s="3">
        <v>0.11</v>
      </c>
      <c r="AC1208" s="3">
        <v>1.62</v>
      </c>
      <c r="AD1208" s="3">
        <v>47.73</v>
      </c>
      <c r="AE1208" s="3">
        <v>0.22</v>
      </c>
      <c r="AF1208" s="3">
        <v>4.63</v>
      </c>
      <c r="AG1208" s="3">
        <v>7.28</v>
      </c>
      <c r="AH1208" s="3">
        <v>75.2</v>
      </c>
      <c r="AI1208" s="3">
        <v>86.82</v>
      </c>
      <c r="AJ1208" s="3">
        <v>59.09</v>
      </c>
      <c r="AK1208" s="3">
        <v>0.66</v>
      </c>
      <c r="AL1208" s="3">
        <v>2.09</v>
      </c>
      <c r="AM1208" s="3">
        <v>3.2</v>
      </c>
      <c r="AN1208" s="3">
        <v>0.28999999999999998</v>
      </c>
      <c r="AO1208" s="3">
        <v>3.9</v>
      </c>
      <c r="AP1208" s="3">
        <v>0</v>
      </c>
      <c r="AQ1208" s="3">
        <v>0</v>
      </c>
    </row>
    <row r="1209" spans="1:43">
      <c r="A1209" s="3" t="s">
        <v>268</v>
      </c>
      <c r="B1209" s="3" t="s">
        <v>192</v>
      </c>
      <c r="C1209" s="2">
        <v>3</v>
      </c>
      <c r="D1209" s="3" t="s">
        <v>24</v>
      </c>
      <c r="E1209" s="3">
        <v>1</v>
      </c>
      <c r="F1209" s="3">
        <v>184</v>
      </c>
      <c r="G1209" s="3">
        <v>22</v>
      </c>
      <c r="H1209" s="3">
        <v>2</v>
      </c>
      <c r="I1209" s="18">
        <v>2000000</v>
      </c>
      <c r="J1209" s="18">
        <v>2000000</v>
      </c>
      <c r="K1209" s="3">
        <v>0</v>
      </c>
      <c r="L1209" s="3">
        <v>5.4945054945054941E-3</v>
      </c>
      <c r="M1209">
        <v>6.8915804593645529E-3</v>
      </c>
      <c r="N1209">
        <v>6.3301282051282052E-3</v>
      </c>
      <c r="O1209">
        <v>2.0408163265306121E-2</v>
      </c>
      <c r="P1209">
        <v>7.6923076923076923E-4</v>
      </c>
      <c r="Q1209">
        <v>4.2976814821976336E-3</v>
      </c>
      <c r="R1209" s="7">
        <v>0</v>
      </c>
      <c r="S1209" s="7">
        <v>0</v>
      </c>
      <c r="T1209" s="3">
        <v>1512</v>
      </c>
      <c r="U1209" s="3">
        <v>52.63</v>
      </c>
      <c r="V1209" s="3">
        <v>25</v>
      </c>
      <c r="W1209" s="3">
        <v>0.18</v>
      </c>
      <c r="X1209" s="3">
        <v>6.07</v>
      </c>
      <c r="Y1209" s="3">
        <v>0.83</v>
      </c>
      <c r="Z1209" s="3">
        <v>0.18</v>
      </c>
      <c r="AA1209" s="3">
        <v>0</v>
      </c>
      <c r="AB1209" s="3">
        <v>0</v>
      </c>
      <c r="AC1209" s="3">
        <v>0.24</v>
      </c>
      <c r="AD1209" s="3">
        <v>0</v>
      </c>
      <c r="AE1209" s="3">
        <v>0</v>
      </c>
      <c r="AF1209" s="3">
        <v>0.54</v>
      </c>
      <c r="AG1209" s="3">
        <v>0.48</v>
      </c>
      <c r="AH1209" s="3">
        <v>80.650000000000006</v>
      </c>
      <c r="AI1209" s="3">
        <v>88.98</v>
      </c>
      <c r="AJ1209" s="3">
        <v>45.12</v>
      </c>
      <c r="AK1209" s="3">
        <v>0.12</v>
      </c>
      <c r="AL1209" s="3">
        <v>3.75</v>
      </c>
      <c r="AM1209" s="3">
        <v>0.65</v>
      </c>
      <c r="AN1209" s="3">
        <v>0.36</v>
      </c>
      <c r="AO1209" s="3">
        <v>5.12</v>
      </c>
      <c r="AP1209" s="3">
        <v>0</v>
      </c>
      <c r="AQ1209" s="3">
        <v>0</v>
      </c>
    </row>
    <row r="1210" spans="1:43">
      <c r="A1210" s="2" t="s">
        <v>1587</v>
      </c>
      <c r="B1210" s="3" t="s">
        <v>151</v>
      </c>
      <c r="C1210" s="2">
        <v>1</v>
      </c>
      <c r="D1210" s="3" t="s">
        <v>24</v>
      </c>
      <c r="E1210" s="3">
        <v>1</v>
      </c>
      <c r="F1210" s="3">
        <v>179</v>
      </c>
      <c r="G1210" s="3">
        <v>28</v>
      </c>
      <c r="H1210" s="3">
        <v>4</v>
      </c>
      <c r="I1210" s="20">
        <v>10000000</v>
      </c>
      <c r="J1210" s="20">
        <v>10000000</v>
      </c>
      <c r="K1210" s="3">
        <v>0</v>
      </c>
      <c r="L1210" s="6">
        <v>1.2714558169103624E-3</v>
      </c>
      <c r="M1210">
        <v>5.5022889054396326E-2</v>
      </c>
      <c r="N1210">
        <v>5.1587301587301586E-3</v>
      </c>
      <c r="O1210">
        <v>0.65</v>
      </c>
      <c r="P1210">
        <v>0</v>
      </c>
      <c r="Q1210">
        <v>0.11216896006780522</v>
      </c>
      <c r="R1210" s="7"/>
      <c r="S1210" s="7"/>
      <c r="T1210" s="3">
        <v>2004</v>
      </c>
      <c r="U1210" s="3">
        <v>24.39</v>
      </c>
      <c r="V1210" s="3">
        <v>16.670000000000002</v>
      </c>
      <c r="W1210" s="3">
        <v>0.04</v>
      </c>
      <c r="X1210" s="3">
        <v>0.99</v>
      </c>
      <c r="Y1210" s="3">
        <v>1.66</v>
      </c>
      <c r="Z1210" s="3">
        <v>0.18</v>
      </c>
      <c r="AA1210" s="3">
        <v>0</v>
      </c>
      <c r="AB1210" s="3">
        <v>0.57999999999999996</v>
      </c>
      <c r="AC1210" s="3">
        <v>2.83</v>
      </c>
      <c r="AD1210" s="3">
        <v>47.62</v>
      </c>
      <c r="AE1210" s="3">
        <v>0</v>
      </c>
      <c r="AF1210" s="3">
        <v>0.9</v>
      </c>
      <c r="AG1210" s="3">
        <v>1.98</v>
      </c>
      <c r="AH1210" s="3">
        <v>68.55</v>
      </c>
      <c r="AI1210" s="3">
        <v>73.56</v>
      </c>
      <c r="AJ1210" s="3">
        <v>46.15</v>
      </c>
      <c r="AK1210" s="3">
        <v>0.13</v>
      </c>
      <c r="AL1210" s="3">
        <v>1.75</v>
      </c>
      <c r="AM1210" s="3">
        <v>1.35</v>
      </c>
      <c r="AN1210" s="3">
        <v>0.9</v>
      </c>
      <c r="AO1210" s="3">
        <v>1.75</v>
      </c>
      <c r="AP1210" s="3">
        <v>0</v>
      </c>
      <c r="AQ1210" s="3">
        <v>0</v>
      </c>
    </row>
    <row r="1211" spans="1:43" ht="15.5">
      <c r="A1211" s="3" t="s">
        <v>1589</v>
      </c>
      <c r="B1211" s="3" t="s">
        <v>96</v>
      </c>
      <c r="C1211" s="2">
        <v>2</v>
      </c>
      <c r="D1211" s="3" t="s">
        <v>27</v>
      </c>
      <c r="E1211" s="3">
        <v>0</v>
      </c>
      <c r="F1211" s="3">
        <v>183</v>
      </c>
      <c r="G1211" s="3">
        <v>21</v>
      </c>
      <c r="H1211" s="3">
        <v>4</v>
      </c>
      <c r="I1211" s="20">
        <v>15000000</v>
      </c>
      <c r="J1211" s="20">
        <v>15000000</v>
      </c>
      <c r="K1211" s="3">
        <v>0</v>
      </c>
      <c r="L1211" s="5">
        <v>1.9841269841269844E-2</v>
      </c>
      <c r="M1211">
        <v>0.11976151924480813</v>
      </c>
      <c r="N1211">
        <v>4.6536796536796536E-2</v>
      </c>
      <c r="O1211">
        <v>1.25</v>
      </c>
      <c r="P1211">
        <v>3.2258064516129032E-4</v>
      </c>
      <c r="Q1211">
        <v>0.22358159821201007</v>
      </c>
      <c r="R1211" s="7">
        <v>0</v>
      </c>
      <c r="S1211" s="7"/>
      <c r="T1211" s="3">
        <v>3112</v>
      </c>
      <c r="U1211" s="3">
        <v>47.62</v>
      </c>
      <c r="V1211" s="3">
        <v>24</v>
      </c>
      <c r="W1211" s="3">
        <v>0.26</v>
      </c>
      <c r="X1211" s="3">
        <v>4.63</v>
      </c>
      <c r="Y1211" s="3">
        <v>1.3</v>
      </c>
      <c r="Z1211" s="3">
        <v>0.23</v>
      </c>
      <c r="AA1211" s="3">
        <v>0.03</v>
      </c>
      <c r="AB1211" s="3">
        <v>0.09</v>
      </c>
      <c r="AC1211" s="3">
        <v>1.3</v>
      </c>
      <c r="AD1211" s="3">
        <v>26.67</v>
      </c>
      <c r="AE1211" s="3">
        <v>0.03</v>
      </c>
      <c r="AF1211" s="3">
        <v>0.87</v>
      </c>
      <c r="AG1211" s="3">
        <v>0.69</v>
      </c>
      <c r="AH1211" s="3">
        <v>85.23</v>
      </c>
      <c r="AI1211" s="3">
        <v>88.43</v>
      </c>
      <c r="AJ1211" s="3">
        <v>59.49</v>
      </c>
      <c r="AK1211" s="3">
        <v>0.03</v>
      </c>
      <c r="AL1211" s="3">
        <v>3.67</v>
      </c>
      <c r="AM1211" s="3">
        <v>1.1000000000000001</v>
      </c>
      <c r="AN1211" s="3">
        <v>0.67</v>
      </c>
      <c r="AO1211" s="3">
        <v>5.09</v>
      </c>
      <c r="AP1211" s="3">
        <v>0.28999999999999998</v>
      </c>
      <c r="AQ1211" s="3">
        <v>1.1599999999999999</v>
      </c>
    </row>
    <row r="1212" spans="1:43" ht="15.5">
      <c r="A1212" s="2" t="s">
        <v>1590</v>
      </c>
      <c r="B1212" s="3" t="s">
        <v>179</v>
      </c>
      <c r="C1212" s="2">
        <v>2</v>
      </c>
      <c r="D1212" s="3" t="s">
        <v>45</v>
      </c>
      <c r="E1212" s="3">
        <v>1</v>
      </c>
      <c r="F1212" s="3">
        <v>175</v>
      </c>
      <c r="G1212" s="3">
        <v>29</v>
      </c>
      <c r="H1212" s="3">
        <v>2</v>
      </c>
      <c r="I1212" s="18">
        <v>2000000</v>
      </c>
      <c r="J1212" s="18">
        <v>2000000</v>
      </c>
      <c r="K1212" s="3">
        <v>0</v>
      </c>
      <c r="L1212" s="5">
        <v>1.3888888888888889E-3</v>
      </c>
      <c r="M1212">
        <v>2.7770060456285533E-2</v>
      </c>
      <c r="N1212">
        <v>2.0620748299319726E-2</v>
      </c>
      <c r="O1212">
        <v>0.20588235294117646</v>
      </c>
      <c r="P1212">
        <v>0</v>
      </c>
      <c r="Q1212">
        <v>3.1228107369643796E-2</v>
      </c>
      <c r="R1212" s="7">
        <v>0</v>
      </c>
      <c r="S1212" s="7">
        <v>124966</v>
      </c>
      <c r="T1212" s="3">
        <v>2655</v>
      </c>
      <c r="U1212" s="3">
        <v>28.13</v>
      </c>
      <c r="V1212" s="3">
        <v>33.33</v>
      </c>
      <c r="W1212" s="3">
        <v>0.44</v>
      </c>
      <c r="X1212" s="3">
        <v>4.6399999999999997</v>
      </c>
      <c r="Y1212" s="3">
        <v>1.42</v>
      </c>
      <c r="Z1212" s="3">
        <v>0.1</v>
      </c>
      <c r="AA1212" s="3">
        <v>0.03</v>
      </c>
      <c r="AB1212" s="3">
        <v>0</v>
      </c>
      <c r="AC1212" s="3">
        <v>0.57999999999999996</v>
      </c>
      <c r="AD1212" s="3">
        <v>29.41</v>
      </c>
      <c r="AE1212" s="3">
        <v>0</v>
      </c>
      <c r="AF1212" s="3">
        <v>0.98</v>
      </c>
      <c r="AG1212" s="3">
        <v>2.0699999999999998</v>
      </c>
      <c r="AH1212" s="3">
        <v>81.83</v>
      </c>
      <c r="AI1212" s="3">
        <v>88.01</v>
      </c>
      <c r="AJ1212" s="3">
        <v>57.14</v>
      </c>
      <c r="AK1212" s="3">
        <v>0.1</v>
      </c>
      <c r="AL1212" s="3">
        <v>7.12</v>
      </c>
      <c r="AM1212" s="3">
        <v>2.2000000000000002</v>
      </c>
      <c r="AN1212" s="3">
        <v>1.32</v>
      </c>
      <c r="AO1212" s="3">
        <v>6.41</v>
      </c>
      <c r="AP1212" s="3">
        <v>0</v>
      </c>
      <c r="AQ1212" s="3">
        <v>0</v>
      </c>
    </row>
    <row r="1213" spans="1:43">
      <c r="A1213" s="2" t="s">
        <v>1591</v>
      </c>
      <c r="B1213" s="3" t="s">
        <v>137</v>
      </c>
      <c r="C1213" s="2">
        <v>1</v>
      </c>
      <c r="D1213" s="3" t="s">
        <v>45</v>
      </c>
      <c r="E1213" s="3">
        <v>0</v>
      </c>
      <c r="F1213" s="3">
        <v>172</v>
      </c>
      <c r="G1213" s="3">
        <v>23</v>
      </c>
      <c r="H1213" s="3">
        <v>3</v>
      </c>
      <c r="I1213" s="18">
        <v>3500000</v>
      </c>
      <c r="J1213" s="18">
        <v>3500000</v>
      </c>
      <c r="K1213" s="3">
        <v>0</v>
      </c>
      <c r="L1213" s="6">
        <v>6.3572790845518119E-4</v>
      </c>
      <c r="M1213">
        <v>1.1904845780430126E-2</v>
      </c>
      <c r="N1213">
        <v>0</v>
      </c>
      <c r="O1213">
        <v>0.38383838383838387</v>
      </c>
      <c r="P1213">
        <v>0</v>
      </c>
      <c r="Q1213">
        <v>5.5008532411472112E-2</v>
      </c>
      <c r="R1213" s="7">
        <v>0</v>
      </c>
      <c r="S1213" s="7">
        <v>0</v>
      </c>
      <c r="T1213" s="3">
        <v>1448</v>
      </c>
      <c r="U1213" s="3">
        <v>47.17</v>
      </c>
      <c r="V1213" s="3">
        <v>25</v>
      </c>
      <c r="W1213" s="3">
        <v>0</v>
      </c>
      <c r="X1213" s="3">
        <v>3.6</v>
      </c>
      <c r="Y1213" s="3">
        <v>1.8</v>
      </c>
      <c r="Z1213" s="3">
        <v>0.06</v>
      </c>
      <c r="AA1213" s="3">
        <v>0</v>
      </c>
      <c r="AB1213" s="3">
        <v>0</v>
      </c>
      <c r="AC1213" s="3">
        <v>1.18</v>
      </c>
      <c r="AD1213" s="3">
        <v>36.840000000000003</v>
      </c>
      <c r="AE1213" s="3">
        <v>0.19</v>
      </c>
      <c r="AF1213" s="3">
        <v>4.04</v>
      </c>
      <c r="AG1213" s="3">
        <v>7.15</v>
      </c>
      <c r="AH1213" s="3">
        <v>73.599999999999994</v>
      </c>
      <c r="AI1213" s="3">
        <v>81.22</v>
      </c>
      <c r="AJ1213" s="3">
        <v>27.78</v>
      </c>
      <c r="AK1213" s="3">
        <v>0.75</v>
      </c>
      <c r="AL1213" s="3">
        <v>3.48</v>
      </c>
      <c r="AM1213" s="3">
        <v>3.98</v>
      </c>
      <c r="AN1213" s="3">
        <v>0.93</v>
      </c>
      <c r="AO1213" s="3">
        <v>5.53</v>
      </c>
      <c r="AP1213" s="3">
        <v>0.12</v>
      </c>
      <c r="AQ1213" s="3">
        <v>0.81</v>
      </c>
    </row>
    <row r="1214" spans="1:43">
      <c r="A1214" s="2" t="s">
        <v>1592</v>
      </c>
      <c r="B1214" s="3" t="s">
        <v>156</v>
      </c>
      <c r="C1214" s="2">
        <v>1</v>
      </c>
      <c r="D1214" s="3" t="s">
        <v>45</v>
      </c>
      <c r="E1214" s="3">
        <v>1</v>
      </c>
      <c r="F1214" s="3">
        <v>178</v>
      </c>
      <c r="G1214" s="3">
        <v>32</v>
      </c>
      <c r="H1214" s="3">
        <v>2</v>
      </c>
      <c r="I1214" s="20">
        <v>2500000</v>
      </c>
      <c r="J1214" s="20">
        <v>2500000</v>
      </c>
      <c r="K1214" s="3">
        <v>0</v>
      </c>
      <c r="L1214" s="6">
        <v>9.5359186268277163E-4</v>
      </c>
      <c r="M1214">
        <v>2.5293237910805808E-3</v>
      </c>
      <c r="N1214">
        <v>9.7380050505050503E-4</v>
      </c>
      <c r="O1214">
        <v>4.1666666666666664E-2</v>
      </c>
      <c r="P1214">
        <v>0</v>
      </c>
      <c r="Q1214">
        <v>5.894807997557149E-3</v>
      </c>
      <c r="R1214" s="7">
        <v>0</v>
      </c>
      <c r="S1214" s="7"/>
      <c r="T1214" s="3">
        <v>1679</v>
      </c>
      <c r="U1214" s="3">
        <v>25.71</v>
      </c>
      <c r="V1214" s="3">
        <v>50</v>
      </c>
      <c r="W1214" s="3">
        <v>0.05</v>
      </c>
      <c r="X1214" s="3">
        <v>1.72</v>
      </c>
      <c r="Y1214" s="3">
        <v>1.1299999999999999</v>
      </c>
      <c r="Z1214" s="3">
        <v>0.16</v>
      </c>
      <c r="AA1214" s="3">
        <v>0.05</v>
      </c>
      <c r="AB1214" s="3">
        <v>0.21</v>
      </c>
      <c r="AC1214" s="3">
        <v>1.82</v>
      </c>
      <c r="AD1214" s="3">
        <v>32.35</v>
      </c>
      <c r="AE1214" s="3">
        <v>0.21</v>
      </c>
      <c r="AF1214" s="3">
        <v>3.27</v>
      </c>
      <c r="AG1214" s="3">
        <v>5.74</v>
      </c>
      <c r="AH1214" s="3">
        <v>75.5</v>
      </c>
      <c r="AI1214" s="3">
        <v>83.72</v>
      </c>
      <c r="AJ1214" s="3">
        <v>26.67</v>
      </c>
      <c r="AK1214" s="3">
        <v>0.91</v>
      </c>
      <c r="AL1214" s="3">
        <v>1.5</v>
      </c>
      <c r="AM1214" s="3">
        <v>3.48</v>
      </c>
      <c r="AN1214" s="3">
        <v>0.7</v>
      </c>
      <c r="AO1214" s="3">
        <v>3.32</v>
      </c>
      <c r="AP1214" s="3">
        <v>0.27</v>
      </c>
      <c r="AQ1214" s="3">
        <v>1.77</v>
      </c>
    </row>
    <row r="1215" spans="1:43">
      <c r="A1215" s="2" t="s">
        <v>1593</v>
      </c>
      <c r="B1215" s="3" t="s">
        <v>79</v>
      </c>
      <c r="C1215" s="2">
        <v>3</v>
      </c>
      <c r="D1215" s="3" t="s">
        <v>45</v>
      </c>
      <c r="E1215" s="3">
        <v>0</v>
      </c>
      <c r="F1215" s="3">
        <v>188</v>
      </c>
      <c r="G1215" s="3">
        <v>29</v>
      </c>
      <c r="H1215" s="3">
        <v>2</v>
      </c>
      <c r="I1215" s="18">
        <v>5000000</v>
      </c>
      <c r="J1215" s="18">
        <v>5000000</v>
      </c>
      <c r="K1215" s="3">
        <v>0</v>
      </c>
      <c r="L1215" s="3">
        <v>1.0989010989010988E-2</v>
      </c>
      <c r="M1215">
        <v>3.4131237201639347E-3</v>
      </c>
      <c r="N1215">
        <v>1.5388257575757575E-3</v>
      </c>
      <c r="O1215">
        <v>3.0612244897959183E-2</v>
      </c>
      <c r="P1215">
        <v>0</v>
      </c>
      <c r="Q1215">
        <v>5.5871109032336747E-3</v>
      </c>
      <c r="R1215" s="7">
        <v>0</v>
      </c>
      <c r="S1215" s="7">
        <v>0</v>
      </c>
      <c r="T1215" s="3">
        <v>1256</v>
      </c>
      <c r="U1215" s="3">
        <v>58.14</v>
      </c>
      <c r="V1215" s="3">
        <v>5.26</v>
      </c>
      <c r="W1215" s="3">
        <v>0.43</v>
      </c>
      <c r="X1215" s="3">
        <v>6.74</v>
      </c>
      <c r="Y1215" s="3">
        <v>1.93</v>
      </c>
      <c r="Z1215" s="3">
        <v>0.5</v>
      </c>
      <c r="AA1215" s="3">
        <v>0</v>
      </c>
      <c r="AB1215" s="3">
        <v>0.14000000000000001</v>
      </c>
      <c r="AC1215" s="3">
        <v>0.72</v>
      </c>
      <c r="AD1215" s="3">
        <v>50</v>
      </c>
      <c r="AE1215" s="3">
        <v>0</v>
      </c>
      <c r="AF1215" s="3">
        <v>0.64</v>
      </c>
      <c r="AG1215" s="3">
        <v>0.43</v>
      </c>
      <c r="AH1215" s="3">
        <v>83.12</v>
      </c>
      <c r="AI1215" s="3">
        <v>89.45</v>
      </c>
      <c r="AJ1215" s="3">
        <v>52.34</v>
      </c>
      <c r="AK1215" s="3">
        <v>0</v>
      </c>
      <c r="AL1215" s="3">
        <v>8.31</v>
      </c>
      <c r="AM1215" s="3">
        <v>1.07</v>
      </c>
      <c r="AN1215" s="3">
        <v>0.72</v>
      </c>
      <c r="AO1215" s="3">
        <v>12.47</v>
      </c>
      <c r="AP1215" s="3">
        <v>0</v>
      </c>
      <c r="AQ1215" s="3">
        <v>0</v>
      </c>
    </row>
    <row r="1216" spans="1:43" ht="15.5">
      <c r="A1216" s="2" t="s">
        <v>1594</v>
      </c>
      <c r="B1216" s="3" t="s">
        <v>194</v>
      </c>
      <c r="C1216" s="2">
        <v>3</v>
      </c>
      <c r="D1216" s="3" t="s">
        <v>45</v>
      </c>
      <c r="E1216" s="3">
        <v>0</v>
      </c>
      <c r="F1216" s="3">
        <v>193</v>
      </c>
      <c r="G1216" s="3">
        <v>30</v>
      </c>
      <c r="H1216" s="3">
        <v>3</v>
      </c>
      <c r="I1216" s="18">
        <v>3000000</v>
      </c>
      <c r="J1216" s="18">
        <v>3000000</v>
      </c>
      <c r="K1216" s="3">
        <v>0</v>
      </c>
      <c r="L1216" s="5">
        <v>2.747252747252747E-3</v>
      </c>
      <c r="M1216">
        <v>4.4849329549649569E-2</v>
      </c>
      <c r="N1216">
        <v>2.904040404040404E-2</v>
      </c>
      <c r="O1216">
        <v>0.42857142857142855</v>
      </c>
      <c r="P1216">
        <v>0</v>
      </c>
      <c r="Q1216">
        <v>6.2273398304146639E-2</v>
      </c>
      <c r="R1216" s="7">
        <v>0</v>
      </c>
      <c r="S1216" s="7">
        <v>0</v>
      </c>
      <c r="T1216" s="3">
        <v>2538</v>
      </c>
      <c r="U1216" s="3">
        <v>53.49</v>
      </c>
      <c r="V1216" s="3">
        <v>33.33</v>
      </c>
      <c r="W1216" s="3">
        <v>0.5</v>
      </c>
      <c r="X1216" s="3">
        <v>4.82</v>
      </c>
      <c r="Y1216" s="3">
        <v>0.85</v>
      </c>
      <c r="Z1216" s="3">
        <v>0.14000000000000001</v>
      </c>
      <c r="AA1216" s="3">
        <v>0</v>
      </c>
      <c r="AB1216" s="3">
        <v>7.0000000000000007E-2</v>
      </c>
      <c r="AC1216" s="3">
        <v>0.43</v>
      </c>
      <c r="AD1216" s="3">
        <v>25</v>
      </c>
      <c r="AE1216" s="3">
        <v>0.04</v>
      </c>
      <c r="AF1216" s="3">
        <v>0</v>
      </c>
      <c r="AG1216" s="3">
        <v>0.11</v>
      </c>
      <c r="AH1216" s="3">
        <v>90.06</v>
      </c>
      <c r="AI1216" s="3">
        <v>93.68</v>
      </c>
      <c r="AJ1216" s="3">
        <v>67.88</v>
      </c>
      <c r="AK1216" s="3">
        <v>0.04</v>
      </c>
      <c r="AL1216" s="3">
        <v>4.26</v>
      </c>
      <c r="AM1216" s="3">
        <v>0.28000000000000003</v>
      </c>
      <c r="AN1216" s="3">
        <v>0.32</v>
      </c>
      <c r="AO1216" s="3">
        <v>8.26</v>
      </c>
      <c r="AP1216" s="3">
        <v>0</v>
      </c>
      <c r="AQ1216" s="3">
        <v>0</v>
      </c>
    </row>
    <row r="1217" spans="1:43">
      <c r="A1217" s="2" t="s">
        <v>1442</v>
      </c>
      <c r="B1217" s="3" t="s">
        <v>62</v>
      </c>
      <c r="C1217" s="2">
        <v>3</v>
      </c>
      <c r="D1217" s="3" t="s">
        <v>6</v>
      </c>
      <c r="E1217" s="3">
        <v>1</v>
      </c>
      <c r="F1217" s="3">
        <v>198</v>
      </c>
      <c r="G1217" s="3">
        <v>36</v>
      </c>
      <c r="H1217" s="3">
        <v>1</v>
      </c>
      <c r="I1217" s="19">
        <v>500000</v>
      </c>
      <c r="J1217" s="19">
        <v>500000</v>
      </c>
      <c r="K1217" s="3">
        <v>0</v>
      </c>
      <c r="L1217" s="3">
        <v>5.4945054945054944E-2</v>
      </c>
      <c r="M1217">
        <v>4.7928482924199989E-2</v>
      </c>
      <c r="N1217">
        <v>3.8461538461538464E-2</v>
      </c>
      <c r="O1217">
        <v>0.15384615384615385</v>
      </c>
      <c r="P1217">
        <v>1.5625E-2</v>
      </c>
      <c r="Q1217">
        <v>2.8870147553417904E-2</v>
      </c>
      <c r="R1217" s="7">
        <v>1706892</v>
      </c>
      <c r="S1217" s="7">
        <v>5293179</v>
      </c>
      <c r="T1217" s="3">
        <v>990</v>
      </c>
      <c r="U1217" s="3">
        <v>61.11</v>
      </c>
      <c r="V1217" s="3">
        <v>33.33</v>
      </c>
      <c r="W1217" s="3">
        <v>0.18</v>
      </c>
      <c r="X1217" s="3">
        <v>6.27</v>
      </c>
      <c r="Y1217" s="3">
        <v>0.82</v>
      </c>
      <c r="Z1217" s="3">
        <v>0.09</v>
      </c>
      <c r="AA1217" s="3">
        <v>0.18</v>
      </c>
      <c r="AB1217" s="3">
        <v>0</v>
      </c>
      <c r="AC1217" s="3">
        <v>0.91</v>
      </c>
      <c r="AD1217" s="3">
        <v>10</v>
      </c>
      <c r="AE1217" s="3">
        <v>0</v>
      </c>
      <c r="AF1217" s="3">
        <v>0</v>
      </c>
      <c r="AG1217" s="3">
        <v>0.27</v>
      </c>
      <c r="AH1217" s="3">
        <v>87.81</v>
      </c>
      <c r="AI1217" s="3">
        <v>94.25</v>
      </c>
      <c r="AJ1217" s="3">
        <v>58.75</v>
      </c>
      <c r="AK1217" s="3">
        <v>0.18</v>
      </c>
      <c r="AL1217" s="3">
        <v>6.55</v>
      </c>
      <c r="AM1217" s="3">
        <v>0.55000000000000004</v>
      </c>
      <c r="AN1217" s="3">
        <v>0.82</v>
      </c>
      <c r="AO1217" s="3">
        <v>9.4499999999999993</v>
      </c>
      <c r="AP1217" s="3">
        <v>0.36</v>
      </c>
      <c r="AQ1217" s="3">
        <v>0</v>
      </c>
    </row>
    <row r="1218" spans="1:43" ht="15.5">
      <c r="A1218" s="2" t="s">
        <v>1596</v>
      </c>
      <c r="B1218" s="3" t="s">
        <v>95</v>
      </c>
      <c r="C1218" s="2">
        <v>2</v>
      </c>
      <c r="D1218" s="3" t="s">
        <v>251</v>
      </c>
      <c r="E1218" s="3">
        <v>1</v>
      </c>
      <c r="F1218" s="3">
        <v>178</v>
      </c>
      <c r="G1218" s="3">
        <v>20</v>
      </c>
      <c r="H1218" s="3">
        <v>4</v>
      </c>
      <c r="I1218" s="20">
        <v>5000000</v>
      </c>
      <c r="J1218" s="20">
        <v>5000000</v>
      </c>
      <c r="K1218" s="3">
        <v>0</v>
      </c>
      <c r="L1218" s="5">
        <v>1.1904761904761904E-2</v>
      </c>
      <c r="M1218">
        <v>0.17496566637486502</v>
      </c>
      <c r="N1218">
        <v>8.611111111111111E-2</v>
      </c>
      <c r="O1218">
        <v>1.7857142857142858</v>
      </c>
      <c r="P1218">
        <v>9.6774193548387097E-4</v>
      </c>
      <c r="Q1218">
        <v>0.28000522862006144</v>
      </c>
      <c r="R1218" s="7">
        <v>0</v>
      </c>
      <c r="S1218" s="7"/>
      <c r="T1218" s="3">
        <v>651</v>
      </c>
      <c r="U1218" s="3">
        <v>39.39</v>
      </c>
      <c r="V1218" s="3">
        <v>25</v>
      </c>
      <c r="W1218" s="3">
        <v>0.28000000000000003</v>
      </c>
      <c r="X1218" s="3">
        <v>5.12</v>
      </c>
      <c r="Y1218" s="3">
        <v>2.63</v>
      </c>
      <c r="Z1218" s="3">
        <v>0.41</v>
      </c>
      <c r="AA1218" s="3">
        <v>0</v>
      </c>
      <c r="AB1218" s="3">
        <v>0</v>
      </c>
      <c r="AC1218" s="3">
        <v>0.97</v>
      </c>
      <c r="AD1218" s="3">
        <v>42.86</v>
      </c>
      <c r="AE1218" s="3">
        <v>0</v>
      </c>
      <c r="AF1218" s="3">
        <v>0.28000000000000003</v>
      </c>
      <c r="AG1218" s="3">
        <v>0.97</v>
      </c>
      <c r="AH1218" s="3">
        <v>87.47</v>
      </c>
      <c r="AI1218" s="3">
        <v>91.62</v>
      </c>
      <c r="AJ1218" s="3">
        <v>55.26</v>
      </c>
      <c r="AK1218" s="3">
        <v>0.28000000000000003</v>
      </c>
      <c r="AL1218" s="3">
        <v>7.05</v>
      </c>
      <c r="AM1218" s="3">
        <v>1.52</v>
      </c>
      <c r="AN1218" s="3">
        <v>1.66</v>
      </c>
      <c r="AO1218" s="3">
        <v>6.08</v>
      </c>
      <c r="AP1218" s="3">
        <v>0.41</v>
      </c>
      <c r="AQ1218" s="3">
        <v>0.83</v>
      </c>
    </row>
    <row r="1219" spans="1:43" ht="15.5">
      <c r="A1219" s="3" t="s">
        <v>327</v>
      </c>
      <c r="B1219" s="3" t="s">
        <v>192</v>
      </c>
      <c r="C1219" s="2">
        <v>2</v>
      </c>
      <c r="D1219" s="3" t="s">
        <v>24</v>
      </c>
      <c r="E1219" s="3">
        <v>1</v>
      </c>
      <c r="F1219" s="3">
        <v>172</v>
      </c>
      <c r="G1219" s="3">
        <v>30</v>
      </c>
      <c r="H1219" s="3">
        <v>1</v>
      </c>
      <c r="I1219" s="18">
        <v>7000000</v>
      </c>
      <c r="J1219" s="18">
        <v>7000000</v>
      </c>
      <c r="K1219" s="3">
        <v>0</v>
      </c>
      <c r="L1219" s="5">
        <v>1.5873015873015872E-2</v>
      </c>
      <c r="M1219">
        <v>1.7434535221878825E-2</v>
      </c>
      <c r="N1219">
        <v>1.2959023734885805E-2</v>
      </c>
      <c r="O1219">
        <v>0.18300653594771241</v>
      </c>
      <c r="P1219">
        <v>0</v>
      </c>
      <c r="Q1219">
        <v>2.6198489502451378E-2</v>
      </c>
      <c r="R1219" s="7">
        <v>65680</v>
      </c>
      <c r="S1219" s="7">
        <v>36465</v>
      </c>
      <c r="T1219" s="3">
        <v>1855</v>
      </c>
      <c r="U1219" s="3">
        <v>18.18</v>
      </c>
      <c r="V1219" s="3">
        <v>0</v>
      </c>
      <c r="W1219" s="3">
        <v>0</v>
      </c>
      <c r="X1219" s="3">
        <v>3.4</v>
      </c>
      <c r="Y1219" s="3">
        <v>2.13</v>
      </c>
      <c r="Z1219" s="3">
        <v>0.49</v>
      </c>
      <c r="AA1219" s="3">
        <v>0.05</v>
      </c>
      <c r="AB1219" s="3">
        <v>0.1</v>
      </c>
      <c r="AC1219" s="3">
        <v>1.26</v>
      </c>
      <c r="AD1219" s="3">
        <v>26.92</v>
      </c>
      <c r="AE1219" s="3">
        <v>0.1</v>
      </c>
      <c r="AF1219" s="3">
        <v>1.75</v>
      </c>
      <c r="AG1219" s="3">
        <v>2.4300000000000002</v>
      </c>
      <c r="AH1219" s="3">
        <v>88.01</v>
      </c>
      <c r="AI1219" s="3">
        <v>91.21</v>
      </c>
      <c r="AJ1219" s="3">
        <v>70</v>
      </c>
      <c r="AK1219" s="3">
        <v>0.28999999999999998</v>
      </c>
      <c r="AL1219" s="3">
        <v>5.68</v>
      </c>
      <c r="AM1219" s="3">
        <v>2.52</v>
      </c>
      <c r="AN1219" s="3">
        <v>0.82</v>
      </c>
      <c r="AO1219" s="3">
        <v>5.82</v>
      </c>
      <c r="AP1219" s="3">
        <v>0.28999999999999998</v>
      </c>
      <c r="AQ1219" s="3">
        <v>0.39</v>
      </c>
    </row>
    <row r="1220" spans="1:43" ht="15.5">
      <c r="A1220" s="2" t="s">
        <v>1597</v>
      </c>
      <c r="B1220" s="3" t="s">
        <v>23</v>
      </c>
      <c r="C1220" s="2">
        <v>2</v>
      </c>
      <c r="D1220" s="3" t="s">
        <v>9</v>
      </c>
      <c r="E1220" s="3">
        <v>1</v>
      </c>
      <c r="F1220" s="3">
        <v>185</v>
      </c>
      <c r="G1220" s="3">
        <v>25</v>
      </c>
      <c r="H1220" s="3">
        <v>4</v>
      </c>
      <c r="I1220" s="18">
        <v>30000000</v>
      </c>
      <c r="J1220" s="18">
        <v>30000000</v>
      </c>
      <c r="K1220" s="3">
        <v>0</v>
      </c>
      <c r="L1220" s="5">
        <v>7.1428571428571425E-2</v>
      </c>
      <c r="M1220">
        <v>2.7536546351982556E-2</v>
      </c>
      <c r="N1220">
        <v>1.50997150997151E-2</v>
      </c>
      <c r="O1220">
        <v>0.3</v>
      </c>
      <c r="P1220">
        <v>0</v>
      </c>
      <c r="Q1220">
        <v>4.6893541383062946E-2</v>
      </c>
      <c r="R1220" s="7">
        <v>46393</v>
      </c>
      <c r="S1220" s="7">
        <v>75233</v>
      </c>
      <c r="T1220" s="3">
        <v>1349</v>
      </c>
      <c r="U1220" s="3">
        <v>50</v>
      </c>
      <c r="V1220" s="3">
        <v>25</v>
      </c>
      <c r="W1220" s="3">
        <v>0</v>
      </c>
      <c r="X1220" s="3">
        <v>3.2</v>
      </c>
      <c r="Y1220" s="3">
        <v>1</v>
      </c>
      <c r="Z1220" s="3">
        <v>7.0000000000000007E-2</v>
      </c>
      <c r="AA1220" s="3">
        <v>0</v>
      </c>
      <c r="AB1220" s="3">
        <v>0.2</v>
      </c>
      <c r="AC1220" s="3">
        <v>2.4</v>
      </c>
      <c r="AD1220" s="3">
        <v>22.22</v>
      </c>
      <c r="AE1220" s="3">
        <v>0.27</v>
      </c>
      <c r="AF1220" s="3">
        <v>0.73</v>
      </c>
      <c r="AG1220" s="3">
        <v>2.6</v>
      </c>
      <c r="AH1220" s="3">
        <v>92</v>
      </c>
      <c r="AI1220" s="3">
        <v>92.82</v>
      </c>
      <c r="AJ1220" s="3">
        <v>84.62</v>
      </c>
      <c r="AK1220" s="3">
        <v>0.53</v>
      </c>
      <c r="AL1220" s="3">
        <v>7.01</v>
      </c>
      <c r="AM1220" s="3">
        <v>2.54</v>
      </c>
      <c r="AN1220" s="3">
        <v>1</v>
      </c>
      <c r="AO1220" s="3">
        <v>6.2</v>
      </c>
      <c r="AP1220" s="3">
        <v>7.0000000000000007E-2</v>
      </c>
      <c r="AQ1220" s="3">
        <v>0</v>
      </c>
    </row>
    <row r="1221" spans="1:43" ht="15.5">
      <c r="A1221" s="2" t="s">
        <v>1598</v>
      </c>
      <c r="B1221" s="3" t="s">
        <v>167</v>
      </c>
      <c r="C1221" s="2">
        <v>1</v>
      </c>
      <c r="D1221" s="3" t="s">
        <v>13</v>
      </c>
      <c r="E1221" s="3">
        <v>0</v>
      </c>
      <c r="F1221" s="3">
        <v>180</v>
      </c>
      <c r="G1221" s="3">
        <v>31</v>
      </c>
      <c r="H1221" s="3">
        <v>1</v>
      </c>
      <c r="I1221" s="20">
        <v>1500000</v>
      </c>
      <c r="J1221" s="20">
        <v>1500000</v>
      </c>
      <c r="K1221" s="3">
        <v>0</v>
      </c>
      <c r="L1221" s="6">
        <v>6.3572790845518119E-4</v>
      </c>
      <c r="M1221">
        <v>8.4787002374449263E-2</v>
      </c>
      <c r="N1221">
        <v>5.9027777777777776E-2</v>
      </c>
      <c r="O1221">
        <v>0.2857142857142857</v>
      </c>
      <c r="P1221">
        <v>5.0000000000000001E-3</v>
      </c>
      <c r="Q1221">
        <v>6.3685101670177324E-2</v>
      </c>
      <c r="R1221" s="7">
        <v>490079</v>
      </c>
      <c r="S1221" s="8"/>
      <c r="T1221" s="3">
        <v>1933</v>
      </c>
      <c r="U1221" s="3">
        <v>36.299999999999997</v>
      </c>
      <c r="V1221" s="3">
        <v>20</v>
      </c>
      <c r="W1221" s="3">
        <v>0.05</v>
      </c>
      <c r="X1221" s="3">
        <v>1.82</v>
      </c>
      <c r="Y1221" s="3">
        <v>1.07</v>
      </c>
      <c r="Z1221" s="3">
        <v>0.14000000000000001</v>
      </c>
      <c r="AA1221" s="3">
        <v>0</v>
      </c>
      <c r="AB1221" s="3">
        <v>0.33</v>
      </c>
      <c r="AC1221" s="3">
        <v>2.4700000000000002</v>
      </c>
      <c r="AD1221" s="3">
        <v>41.51</v>
      </c>
      <c r="AE1221" s="3">
        <v>0.14000000000000001</v>
      </c>
      <c r="AF1221" s="3">
        <v>0.61</v>
      </c>
      <c r="AG1221" s="3">
        <v>1.1200000000000001</v>
      </c>
      <c r="AH1221" s="3">
        <v>70.23</v>
      </c>
      <c r="AI1221" s="3">
        <v>73.2</v>
      </c>
      <c r="AJ1221" s="3">
        <v>60</v>
      </c>
      <c r="AK1221" s="3">
        <v>0.56000000000000005</v>
      </c>
      <c r="AL1221" s="3">
        <v>2.79</v>
      </c>
      <c r="AM1221" s="3">
        <v>1.77</v>
      </c>
      <c r="AN1221" s="3">
        <v>1.35</v>
      </c>
      <c r="AO1221" s="3">
        <v>2.61</v>
      </c>
      <c r="AP1221" s="3">
        <v>0</v>
      </c>
      <c r="AQ1221" s="3">
        <v>0</v>
      </c>
    </row>
    <row r="1222" spans="1:43" ht="15.5">
      <c r="A1222" s="2" t="s">
        <v>528</v>
      </c>
      <c r="B1222" s="3" t="s">
        <v>166</v>
      </c>
      <c r="C1222" s="2">
        <v>2</v>
      </c>
      <c r="D1222" s="3" t="s">
        <v>9</v>
      </c>
      <c r="E1222" s="3">
        <v>1</v>
      </c>
      <c r="F1222" s="3">
        <v>175</v>
      </c>
      <c r="G1222" s="3">
        <v>29</v>
      </c>
      <c r="H1222" s="3">
        <v>1</v>
      </c>
      <c r="I1222" s="18">
        <v>7000000</v>
      </c>
      <c r="J1222" s="18">
        <v>7000000</v>
      </c>
      <c r="K1222" s="3">
        <v>0</v>
      </c>
      <c r="L1222" s="5">
        <v>3.968253968253968E-3</v>
      </c>
      <c r="M1222">
        <v>1.8270077096257328E-3</v>
      </c>
      <c r="N1222">
        <v>7.3390151515151511E-4</v>
      </c>
      <c r="O1222">
        <v>4.1666666666666664E-2</v>
      </c>
      <c r="P1222">
        <v>0</v>
      </c>
      <c r="Q1222">
        <v>5.6704404189345265E-3</v>
      </c>
      <c r="R1222" s="7">
        <v>0</v>
      </c>
      <c r="S1222" s="7">
        <v>15127.5</v>
      </c>
      <c r="T1222" s="3">
        <v>3039</v>
      </c>
      <c r="U1222" s="3">
        <v>47.92</v>
      </c>
      <c r="V1222" s="3">
        <v>27.27</v>
      </c>
      <c r="W1222" s="3">
        <v>0.3</v>
      </c>
      <c r="X1222" s="3">
        <v>4.3499999999999996</v>
      </c>
      <c r="Y1222" s="3">
        <v>0.92</v>
      </c>
      <c r="Z1222" s="3">
        <v>0.12</v>
      </c>
      <c r="AA1222" s="3">
        <v>0</v>
      </c>
      <c r="AB1222" s="3">
        <v>0.06</v>
      </c>
      <c r="AC1222" s="3">
        <v>0.74</v>
      </c>
      <c r="AD1222" s="3">
        <v>24</v>
      </c>
      <c r="AE1222" s="3">
        <v>0.21</v>
      </c>
      <c r="AF1222" s="3">
        <v>1.51</v>
      </c>
      <c r="AG1222" s="3">
        <v>0.59</v>
      </c>
      <c r="AH1222" s="3">
        <v>79.8</v>
      </c>
      <c r="AI1222" s="3">
        <v>87.47</v>
      </c>
      <c r="AJ1222" s="3">
        <v>50.44</v>
      </c>
      <c r="AK1222" s="3">
        <v>0.41</v>
      </c>
      <c r="AL1222" s="3">
        <v>8.2899999999999991</v>
      </c>
      <c r="AM1222" s="3">
        <v>3.17</v>
      </c>
      <c r="AN1222" s="3">
        <v>1.72</v>
      </c>
      <c r="AO1222" s="3">
        <v>8.3800000000000008</v>
      </c>
      <c r="AP1222" s="3">
        <v>0.89</v>
      </c>
      <c r="AQ1222" s="3">
        <v>1.27</v>
      </c>
    </row>
    <row r="1223" spans="1:43" ht="15.5">
      <c r="A1223" s="3" t="s">
        <v>319</v>
      </c>
      <c r="B1223" s="3" t="s">
        <v>159</v>
      </c>
      <c r="C1223" s="2">
        <v>2</v>
      </c>
      <c r="D1223" s="3" t="s">
        <v>24</v>
      </c>
      <c r="E1223" s="3">
        <v>1</v>
      </c>
      <c r="F1223" s="3">
        <v>183</v>
      </c>
      <c r="G1223" s="3">
        <v>28</v>
      </c>
      <c r="H1223" s="3">
        <v>4</v>
      </c>
      <c r="I1223" s="20">
        <v>10000000</v>
      </c>
      <c r="J1223" s="20">
        <v>10000000</v>
      </c>
      <c r="K1223" s="3">
        <v>0</v>
      </c>
      <c r="L1223" s="5">
        <v>3.968253968253968E-3</v>
      </c>
      <c r="M1223">
        <v>3.417310352321299E-2</v>
      </c>
      <c r="N1223">
        <v>2.3809523809523808E-2</v>
      </c>
      <c r="O1223">
        <v>0.2857142857142857</v>
      </c>
      <c r="P1223">
        <v>0</v>
      </c>
      <c r="Q1223">
        <v>4.6935129146536456E-2</v>
      </c>
      <c r="R1223" s="7">
        <v>0</v>
      </c>
      <c r="S1223" s="7"/>
      <c r="T1223" s="3">
        <v>3156</v>
      </c>
      <c r="U1223" s="3">
        <v>42.65</v>
      </c>
      <c r="V1223" s="3">
        <v>27.27</v>
      </c>
      <c r="W1223" s="3">
        <v>0.14000000000000001</v>
      </c>
      <c r="X1223" s="3">
        <v>5.3</v>
      </c>
      <c r="Y1223" s="3">
        <v>2</v>
      </c>
      <c r="Z1223" s="3">
        <v>0.37</v>
      </c>
      <c r="AA1223" s="3">
        <v>0</v>
      </c>
      <c r="AB1223" s="3">
        <v>0.09</v>
      </c>
      <c r="AC1223" s="3">
        <v>1.51</v>
      </c>
      <c r="AD1223" s="3">
        <v>22.64</v>
      </c>
      <c r="AE1223" s="3">
        <v>0.03</v>
      </c>
      <c r="AF1223" s="3">
        <v>0.51</v>
      </c>
      <c r="AG1223" s="3">
        <v>2.25</v>
      </c>
      <c r="AH1223" s="3">
        <v>85.91</v>
      </c>
      <c r="AI1223" s="3">
        <v>91.77</v>
      </c>
      <c r="AJ1223" s="3">
        <v>57.44</v>
      </c>
      <c r="AK1223" s="3">
        <v>0.03</v>
      </c>
      <c r="AL1223" s="3">
        <v>9.15</v>
      </c>
      <c r="AM1223" s="3">
        <v>0.88</v>
      </c>
      <c r="AN1223" s="3">
        <v>0.43</v>
      </c>
      <c r="AO1223" s="3">
        <v>8.3000000000000007</v>
      </c>
      <c r="AP1223" s="3">
        <v>0.91</v>
      </c>
      <c r="AQ1223" s="3">
        <v>0.4</v>
      </c>
    </row>
    <row r="1224" spans="1:43" ht="15.5">
      <c r="A1224" s="3" t="s">
        <v>157</v>
      </c>
      <c r="B1224" s="3" t="s">
        <v>81</v>
      </c>
      <c r="C1224" s="2">
        <v>3</v>
      </c>
      <c r="D1224" s="3" t="s">
        <v>24</v>
      </c>
      <c r="E1224" s="3">
        <v>0</v>
      </c>
      <c r="F1224" s="3">
        <v>180</v>
      </c>
      <c r="G1224" s="3">
        <v>23</v>
      </c>
      <c r="H1224" s="3">
        <v>4</v>
      </c>
      <c r="I1224" s="18">
        <v>5000000</v>
      </c>
      <c r="J1224" s="18">
        <v>5000000</v>
      </c>
      <c r="K1224" s="3">
        <v>0</v>
      </c>
      <c r="L1224" s="5">
        <v>5.4945054945054941E-3</v>
      </c>
      <c r="M1224">
        <v>1.0771006075352755E-2</v>
      </c>
      <c r="N1224">
        <v>6.5359477124183009E-3</v>
      </c>
      <c r="O1224">
        <v>6.9444444444444448E-2</v>
      </c>
      <c r="P1224">
        <v>0</v>
      </c>
      <c r="Q1224">
        <v>1.3769770678952202E-2</v>
      </c>
      <c r="R1224" s="7">
        <v>0</v>
      </c>
      <c r="S1224" s="7">
        <v>13239</v>
      </c>
      <c r="T1224" s="3">
        <v>2934</v>
      </c>
      <c r="U1224" s="3">
        <v>50</v>
      </c>
      <c r="V1224" s="3">
        <v>23.81</v>
      </c>
      <c r="W1224" s="3">
        <v>0.21</v>
      </c>
      <c r="X1224" s="3">
        <v>6.81</v>
      </c>
      <c r="Y1224" s="3">
        <v>1.07</v>
      </c>
      <c r="Z1224" s="3">
        <v>0.31</v>
      </c>
      <c r="AA1224" s="3">
        <v>0.03</v>
      </c>
      <c r="AB1224" s="3">
        <v>0</v>
      </c>
      <c r="AC1224" s="3">
        <v>0.64</v>
      </c>
      <c r="AD1224" s="3">
        <v>38.1</v>
      </c>
      <c r="AE1224" s="3">
        <v>0</v>
      </c>
      <c r="AF1224" s="3">
        <v>2.2999999999999998</v>
      </c>
      <c r="AG1224" s="3">
        <v>0.77</v>
      </c>
      <c r="AH1224" s="3">
        <v>74.040000000000006</v>
      </c>
      <c r="AI1224" s="3">
        <v>84.85</v>
      </c>
      <c r="AJ1224" s="3">
        <v>50.64</v>
      </c>
      <c r="AK1224" s="3">
        <v>0.21</v>
      </c>
      <c r="AL1224" s="3">
        <v>6.66</v>
      </c>
      <c r="AM1224" s="3">
        <v>2.2999999999999998</v>
      </c>
      <c r="AN1224" s="3">
        <v>0.46</v>
      </c>
      <c r="AO1224" s="3">
        <v>8.99</v>
      </c>
      <c r="AP1224" s="3">
        <v>0.28000000000000003</v>
      </c>
      <c r="AQ1224" s="3">
        <v>0.15</v>
      </c>
    </row>
    <row r="1225" spans="1:43" ht="15.5">
      <c r="A1225" s="6" t="s">
        <v>1600</v>
      </c>
      <c r="B1225" s="3" t="s">
        <v>23</v>
      </c>
      <c r="C1225" s="2">
        <v>2</v>
      </c>
      <c r="D1225" s="3" t="s">
        <v>9</v>
      </c>
      <c r="E1225" s="3">
        <v>1</v>
      </c>
      <c r="F1225" s="3">
        <v>191</v>
      </c>
      <c r="G1225" s="3">
        <v>23</v>
      </c>
      <c r="H1225" s="3">
        <v>5</v>
      </c>
      <c r="I1225" s="18">
        <v>30000000</v>
      </c>
      <c r="J1225" s="18">
        <v>30000000</v>
      </c>
      <c r="K1225" s="3">
        <v>0</v>
      </c>
      <c r="L1225" s="5">
        <v>7.1428571428571425E-2</v>
      </c>
      <c r="M1225">
        <v>7.358617625904669E-2</v>
      </c>
      <c r="N1225">
        <v>9.5572916666666671E-3</v>
      </c>
      <c r="O1225">
        <v>0.75</v>
      </c>
      <c r="P1225">
        <v>0</v>
      </c>
      <c r="Q1225">
        <v>0.13760478978491122</v>
      </c>
      <c r="R1225" s="7">
        <v>8542</v>
      </c>
      <c r="S1225" s="7">
        <v>20484</v>
      </c>
      <c r="T1225" s="3">
        <v>1100</v>
      </c>
      <c r="U1225" s="3">
        <v>47.73</v>
      </c>
      <c r="V1225" s="3">
        <v>100</v>
      </c>
      <c r="W1225" s="3">
        <v>0.33</v>
      </c>
      <c r="X1225" s="3">
        <v>2.86</v>
      </c>
      <c r="Y1225" s="3">
        <v>0.74</v>
      </c>
      <c r="Z1225" s="3">
        <v>0</v>
      </c>
      <c r="AA1225" s="3">
        <v>0</v>
      </c>
      <c r="AB1225" s="3">
        <v>0.49</v>
      </c>
      <c r="AC1225" s="3">
        <v>2.0499999999999998</v>
      </c>
      <c r="AD1225" s="3">
        <v>32</v>
      </c>
      <c r="AE1225" s="3">
        <v>0</v>
      </c>
      <c r="AF1225" s="3">
        <v>0.41</v>
      </c>
      <c r="AG1225" s="3">
        <v>6.95</v>
      </c>
      <c r="AH1225" s="3">
        <v>89.98</v>
      </c>
      <c r="AI1225" s="3">
        <v>91.11</v>
      </c>
      <c r="AJ1225" s="3">
        <v>64.290000000000006</v>
      </c>
      <c r="AK1225" s="3">
        <v>0.33</v>
      </c>
      <c r="AL1225" s="3">
        <v>4.66</v>
      </c>
      <c r="AM1225" s="3">
        <v>2.21</v>
      </c>
      <c r="AN1225" s="3">
        <v>0.41</v>
      </c>
      <c r="AO1225" s="3">
        <v>4.75</v>
      </c>
      <c r="AP1225" s="3">
        <v>0</v>
      </c>
      <c r="AQ1225" s="3">
        <v>0.16</v>
      </c>
    </row>
    <row r="1226" spans="1:43" ht="15.5">
      <c r="A1226" s="3" t="s">
        <v>286</v>
      </c>
      <c r="B1226" s="3" t="s">
        <v>79</v>
      </c>
      <c r="C1226" s="2">
        <v>2</v>
      </c>
      <c r="D1226" s="3" t="s">
        <v>37</v>
      </c>
      <c r="E1226" s="3">
        <v>1</v>
      </c>
      <c r="F1226" s="3">
        <v>180</v>
      </c>
      <c r="G1226" s="3">
        <v>22</v>
      </c>
      <c r="H1226" s="3">
        <v>4</v>
      </c>
      <c r="I1226" s="18">
        <v>45000000</v>
      </c>
      <c r="J1226" s="18">
        <v>45000000</v>
      </c>
      <c r="K1226" s="3">
        <v>0</v>
      </c>
      <c r="L1226" s="5">
        <v>7.1428571428571425E-2</v>
      </c>
      <c r="M1226">
        <v>0.10496389974655382</v>
      </c>
      <c r="N1226">
        <v>7.1428571428571425E-2</v>
      </c>
      <c r="O1226">
        <v>0.42857142857142855</v>
      </c>
      <c r="P1226">
        <v>0.02</v>
      </c>
      <c r="Q1226">
        <v>8.7007336777150557E-2</v>
      </c>
      <c r="R1226" s="7">
        <v>292350</v>
      </c>
      <c r="S1226" s="7">
        <v>1387462</v>
      </c>
      <c r="T1226" s="3">
        <v>3226</v>
      </c>
      <c r="U1226" s="3">
        <v>51.39</v>
      </c>
      <c r="V1226" s="3">
        <v>38.89</v>
      </c>
      <c r="W1226" s="3">
        <v>0.33</v>
      </c>
      <c r="X1226" s="3">
        <v>5.8</v>
      </c>
      <c r="Y1226" s="3">
        <v>0.95</v>
      </c>
      <c r="Z1226" s="3">
        <v>0.22</v>
      </c>
      <c r="AA1226" s="3">
        <v>0</v>
      </c>
      <c r="AB1226" s="3">
        <v>0.11</v>
      </c>
      <c r="AC1226" s="3">
        <v>1.98</v>
      </c>
      <c r="AD1226" s="3">
        <v>23.94</v>
      </c>
      <c r="AE1226" s="3">
        <v>0.08</v>
      </c>
      <c r="AF1226" s="3">
        <v>0.64</v>
      </c>
      <c r="AG1226" s="3">
        <v>0.89</v>
      </c>
      <c r="AH1226" s="3">
        <v>83.45</v>
      </c>
      <c r="AI1226" s="3">
        <v>89.41</v>
      </c>
      <c r="AJ1226" s="3">
        <v>55.88</v>
      </c>
      <c r="AK1226" s="3">
        <v>0.14000000000000001</v>
      </c>
      <c r="AL1226" s="3">
        <v>11.05</v>
      </c>
      <c r="AM1226" s="3">
        <v>1.92</v>
      </c>
      <c r="AN1226" s="3">
        <v>1.34</v>
      </c>
      <c r="AO1226" s="3">
        <v>10.41</v>
      </c>
      <c r="AP1226" s="3">
        <v>0.67</v>
      </c>
      <c r="AQ1226" s="3">
        <v>0.03</v>
      </c>
    </row>
    <row r="1227" spans="1:43" ht="15.5">
      <c r="A1227" s="3" t="s">
        <v>348</v>
      </c>
      <c r="B1227" s="3" t="s">
        <v>120</v>
      </c>
      <c r="C1227" s="2">
        <v>2</v>
      </c>
      <c r="D1227" s="3" t="s">
        <v>24</v>
      </c>
      <c r="E1227" s="3">
        <v>1</v>
      </c>
      <c r="F1227" s="3">
        <v>181</v>
      </c>
      <c r="G1227" s="3">
        <v>26</v>
      </c>
      <c r="H1227" s="3">
        <v>1</v>
      </c>
      <c r="I1227" s="20">
        <v>4000000</v>
      </c>
      <c r="J1227" s="20">
        <v>4000000</v>
      </c>
      <c r="K1227" s="3">
        <v>0</v>
      </c>
      <c r="L1227" s="5">
        <v>3.968253968253968E-3</v>
      </c>
      <c r="M1227">
        <v>7.5608829067203259E-2</v>
      </c>
      <c r="N1227">
        <v>7.1428571428571425E-2</v>
      </c>
      <c r="O1227">
        <v>0.22222222222222221</v>
      </c>
      <c r="P1227">
        <v>5.0000000000000001E-3</v>
      </c>
      <c r="Q1227">
        <v>3.9475228585673108E-2</v>
      </c>
      <c r="R1227" s="7">
        <v>44094</v>
      </c>
      <c r="S1227" s="8"/>
      <c r="T1227" s="3">
        <v>1432</v>
      </c>
      <c r="U1227" s="3">
        <v>33.33</v>
      </c>
      <c r="V1227" s="3">
        <v>33.33</v>
      </c>
      <c r="W1227" s="3">
        <v>0.31</v>
      </c>
      <c r="X1227" s="3">
        <v>3.58</v>
      </c>
      <c r="Y1227" s="3">
        <v>0.88</v>
      </c>
      <c r="Z1227" s="3">
        <v>0.19</v>
      </c>
      <c r="AA1227" s="3">
        <v>0</v>
      </c>
      <c r="AB1227" s="3">
        <v>0.06</v>
      </c>
      <c r="AC1227" s="3">
        <v>1.26</v>
      </c>
      <c r="AD1227" s="3">
        <v>25</v>
      </c>
      <c r="AE1227" s="3">
        <v>0.13</v>
      </c>
      <c r="AF1227" s="3">
        <v>0.88</v>
      </c>
      <c r="AG1227" s="3">
        <v>0.88</v>
      </c>
      <c r="AH1227" s="3">
        <v>86.41</v>
      </c>
      <c r="AI1227" s="3">
        <v>90.21</v>
      </c>
      <c r="AJ1227" s="3">
        <v>51.39</v>
      </c>
      <c r="AK1227" s="3">
        <v>0.69</v>
      </c>
      <c r="AL1227" s="3">
        <v>8.92</v>
      </c>
      <c r="AM1227" s="3">
        <v>2.4500000000000002</v>
      </c>
      <c r="AN1227" s="3">
        <v>1.38</v>
      </c>
      <c r="AO1227" s="3">
        <v>8.3000000000000007</v>
      </c>
      <c r="AP1227" s="3">
        <v>2.77</v>
      </c>
      <c r="AQ1227" s="3">
        <v>4.09</v>
      </c>
    </row>
    <row r="1228" spans="1:43" ht="15.5">
      <c r="A1228" s="2" t="s">
        <v>1602</v>
      </c>
      <c r="B1228" s="3" t="s">
        <v>192</v>
      </c>
      <c r="C1228" s="2">
        <v>2</v>
      </c>
      <c r="D1228" s="3" t="s">
        <v>24</v>
      </c>
      <c r="E1228" s="3">
        <v>1</v>
      </c>
      <c r="F1228" s="3">
        <v>178</v>
      </c>
      <c r="G1228" s="3">
        <v>30</v>
      </c>
      <c r="H1228" s="3">
        <v>3</v>
      </c>
      <c r="I1228" s="18">
        <v>7500000</v>
      </c>
      <c r="J1228" s="18">
        <v>7500000</v>
      </c>
      <c r="K1228" s="3">
        <v>0</v>
      </c>
      <c r="L1228" s="5">
        <v>3.968253968253968E-3</v>
      </c>
      <c r="M1228">
        <v>0.18511606658719229</v>
      </c>
      <c r="N1228">
        <v>1.9940476190476189E-2</v>
      </c>
      <c r="O1228">
        <v>3.8333333333333335</v>
      </c>
      <c r="P1228">
        <v>0</v>
      </c>
      <c r="Q1228">
        <v>0.56241327635383054</v>
      </c>
      <c r="R1228" s="7">
        <v>3542.4615384615386</v>
      </c>
      <c r="S1228" s="7">
        <v>6383</v>
      </c>
      <c r="T1228" s="3">
        <v>2628</v>
      </c>
      <c r="U1228" s="3">
        <v>46.08</v>
      </c>
      <c r="V1228" s="3">
        <v>45.83</v>
      </c>
      <c r="W1228" s="3">
        <v>0.17</v>
      </c>
      <c r="X1228" s="3">
        <v>6.1</v>
      </c>
      <c r="Y1228" s="3">
        <v>1.2</v>
      </c>
      <c r="Z1228" s="3">
        <v>0.24</v>
      </c>
      <c r="AA1228" s="3">
        <v>0.03</v>
      </c>
      <c r="AB1228" s="3">
        <v>0</v>
      </c>
      <c r="AC1228" s="3">
        <v>0.38</v>
      </c>
      <c r="AD1228" s="3">
        <v>27.27</v>
      </c>
      <c r="AE1228" s="3">
        <v>0</v>
      </c>
      <c r="AF1228" s="3">
        <v>0.21</v>
      </c>
      <c r="AG1228" s="3">
        <v>1.3</v>
      </c>
      <c r="AH1228" s="3">
        <v>83.13</v>
      </c>
      <c r="AI1228" s="3">
        <v>88.15</v>
      </c>
      <c r="AJ1228" s="3">
        <v>47.88</v>
      </c>
      <c r="AK1228" s="3">
        <v>0.1</v>
      </c>
      <c r="AL1228" s="3">
        <v>8.9700000000000006</v>
      </c>
      <c r="AM1228" s="3">
        <v>0.45</v>
      </c>
      <c r="AN1228" s="3">
        <v>0.99</v>
      </c>
      <c r="AO1228" s="3">
        <v>8.6</v>
      </c>
      <c r="AP1228" s="3">
        <v>0.41</v>
      </c>
      <c r="AQ1228" s="3">
        <v>0</v>
      </c>
    </row>
    <row r="1229" spans="1:43" ht="15.5">
      <c r="A1229" s="3" t="s">
        <v>334</v>
      </c>
      <c r="B1229" s="3" t="s">
        <v>151</v>
      </c>
      <c r="C1229" s="2">
        <v>2</v>
      </c>
      <c r="D1229" s="3" t="s">
        <v>24</v>
      </c>
      <c r="E1229" s="3">
        <v>0</v>
      </c>
      <c r="F1229" s="3">
        <v>182</v>
      </c>
      <c r="G1229" s="3">
        <v>28</v>
      </c>
      <c r="H1229" s="3">
        <v>2</v>
      </c>
      <c r="I1229" s="20">
        <v>4000000</v>
      </c>
      <c r="J1229" s="20">
        <v>4000000</v>
      </c>
      <c r="K1229" s="3">
        <v>0</v>
      </c>
      <c r="L1229" s="5">
        <v>7.9365079365079361E-3</v>
      </c>
      <c r="M1229">
        <v>9.6854936654554424E-3</v>
      </c>
      <c r="N1229">
        <v>6.8735827664399094E-3</v>
      </c>
      <c r="O1229">
        <v>6.6666666666666666E-2</v>
      </c>
      <c r="P1229">
        <v>0</v>
      </c>
      <c r="Q1229">
        <v>1.0656982736999877E-2</v>
      </c>
      <c r="R1229" s="7"/>
      <c r="S1229" s="7"/>
      <c r="T1229" s="3">
        <v>1875</v>
      </c>
      <c r="U1229" s="3">
        <v>43.86</v>
      </c>
      <c r="V1229" s="3">
        <v>29.03</v>
      </c>
      <c r="W1229" s="3">
        <v>0</v>
      </c>
      <c r="X1229" s="3">
        <v>3.41</v>
      </c>
      <c r="Y1229" s="3">
        <v>2.4</v>
      </c>
      <c r="Z1229" s="3">
        <v>0.53</v>
      </c>
      <c r="AA1229" s="3">
        <v>0.1</v>
      </c>
      <c r="AB1229" s="3">
        <v>0.19</v>
      </c>
      <c r="AC1229" s="3">
        <v>2.2599999999999998</v>
      </c>
      <c r="AD1229" s="3">
        <v>25.53</v>
      </c>
      <c r="AE1229" s="3">
        <v>0.24</v>
      </c>
      <c r="AF1229" s="3">
        <v>1.92</v>
      </c>
      <c r="AG1229" s="3">
        <v>5.95</v>
      </c>
      <c r="AH1229" s="3">
        <v>74.260000000000005</v>
      </c>
      <c r="AI1229" s="3">
        <v>81.739999999999995</v>
      </c>
      <c r="AJ1229" s="3">
        <v>53.76</v>
      </c>
      <c r="AK1229" s="3">
        <v>0.43</v>
      </c>
      <c r="AL1229" s="3">
        <v>9.94</v>
      </c>
      <c r="AM1229" s="3">
        <v>4.32</v>
      </c>
      <c r="AN1229" s="3">
        <v>3.12</v>
      </c>
      <c r="AO1229" s="3">
        <v>9.4600000000000009</v>
      </c>
      <c r="AP1229" s="3">
        <v>1.63</v>
      </c>
      <c r="AQ1229" s="3">
        <v>1.92</v>
      </c>
    </row>
    <row r="1230" spans="1:43">
      <c r="A1230" s="3" t="s">
        <v>402</v>
      </c>
      <c r="B1230" s="3" t="s">
        <v>32</v>
      </c>
      <c r="C1230" s="2">
        <v>1</v>
      </c>
      <c r="D1230" s="3" t="s">
        <v>24</v>
      </c>
      <c r="E1230" s="3">
        <v>1</v>
      </c>
      <c r="F1230" s="3">
        <v>185</v>
      </c>
      <c r="G1230" s="3">
        <v>27</v>
      </c>
      <c r="H1230" s="3">
        <v>3</v>
      </c>
      <c r="I1230" s="18">
        <v>3000000</v>
      </c>
      <c r="J1230" s="18">
        <v>3000000</v>
      </c>
      <c r="K1230" s="3">
        <v>0</v>
      </c>
      <c r="L1230" s="6">
        <v>1.2714558169103624E-3</v>
      </c>
      <c r="M1230">
        <v>2.1891714517405063E-2</v>
      </c>
      <c r="N1230">
        <v>1.1437908496732025E-2</v>
      </c>
      <c r="O1230">
        <v>0.19999999999999998</v>
      </c>
      <c r="P1230">
        <v>0</v>
      </c>
      <c r="Q1230">
        <v>3.4177214777778256E-2</v>
      </c>
      <c r="R1230" s="7">
        <v>19453</v>
      </c>
      <c r="S1230" s="7">
        <v>0</v>
      </c>
      <c r="T1230" s="3">
        <v>1251</v>
      </c>
      <c r="U1230" s="3">
        <v>31.43</v>
      </c>
      <c r="V1230" s="3">
        <v>0</v>
      </c>
      <c r="W1230" s="3">
        <v>0.14000000000000001</v>
      </c>
      <c r="X1230" s="3">
        <v>2.37</v>
      </c>
      <c r="Y1230" s="3">
        <v>2.4500000000000002</v>
      </c>
      <c r="Z1230" s="3">
        <v>0.22</v>
      </c>
      <c r="AA1230" s="3">
        <v>0</v>
      </c>
      <c r="AB1230" s="3">
        <v>0.22</v>
      </c>
      <c r="AC1230" s="3">
        <v>1.44</v>
      </c>
      <c r="AD1230" s="3">
        <v>30</v>
      </c>
      <c r="AE1230" s="3">
        <v>7.0000000000000007E-2</v>
      </c>
      <c r="AF1230" s="3">
        <v>1.08</v>
      </c>
      <c r="AG1230" s="3">
        <v>2.73</v>
      </c>
      <c r="AH1230" s="3">
        <v>75.09</v>
      </c>
      <c r="AI1230" s="3">
        <v>79.760000000000005</v>
      </c>
      <c r="AJ1230" s="3">
        <v>33.33</v>
      </c>
      <c r="AK1230" s="3">
        <v>0.28999999999999998</v>
      </c>
      <c r="AL1230" s="3">
        <v>1.8</v>
      </c>
      <c r="AM1230" s="3">
        <v>1.01</v>
      </c>
      <c r="AN1230" s="3">
        <v>0.43</v>
      </c>
      <c r="AO1230" s="3">
        <v>2.37</v>
      </c>
      <c r="AP1230" s="3">
        <v>0</v>
      </c>
      <c r="AQ1230" s="3">
        <v>0</v>
      </c>
    </row>
    <row r="1231" spans="1:43">
      <c r="A1231" s="3" t="s">
        <v>228</v>
      </c>
      <c r="B1231" s="3" t="s">
        <v>79</v>
      </c>
      <c r="C1231" s="2">
        <v>3</v>
      </c>
      <c r="D1231" s="3" t="s">
        <v>37</v>
      </c>
      <c r="E1231" s="3">
        <v>0</v>
      </c>
      <c r="F1231" s="3">
        <v>174</v>
      </c>
      <c r="G1231" s="3">
        <v>20</v>
      </c>
      <c r="H1231" s="3">
        <v>5</v>
      </c>
      <c r="I1231" s="20">
        <v>7000000</v>
      </c>
      <c r="J1231" s="20">
        <v>7000000</v>
      </c>
      <c r="K1231" s="3">
        <v>0</v>
      </c>
      <c r="L1231" s="3">
        <v>1.0989010989010988E-2</v>
      </c>
      <c r="M1231">
        <v>0.10506966512700948</v>
      </c>
      <c r="N1231">
        <v>4.1666666666666664E-2</v>
      </c>
      <c r="O1231">
        <v>0.52380952380952384</v>
      </c>
      <c r="P1231">
        <v>0</v>
      </c>
      <c r="Q1231">
        <v>0.13835243898049174</v>
      </c>
      <c r="R1231" s="7"/>
      <c r="S1231" s="7">
        <v>76263</v>
      </c>
      <c r="T1231" s="3">
        <v>782</v>
      </c>
      <c r="U1231" s="3">
        <v>24.14</v>
      </c>
      <c r="V1231" s="3">
        <v>50</v>
      </c>
      <c r="W1231" s="3">
        <v>0</v>
      </c>
      <c r="X1231" s="3">
        <v>4.1399999999999997</v>
      </c>
      <c r="Y1231" s="3">
        <v>1.38</v>
      </c>
      <c r="Z1231" s="3">
        <v>0.12</v>
      </c>
      <c r="AA1231" s="3">
        <v>0</v>
      </c>
      <c r="AB1231" s="3">
        <v>0</v>
      </c>
      <c r="AC1231" s="3">
        <v>0.46</v>
      </c>
      <c r="AD1231" s="3">
        <v>50</v>
      </c>
      <c r="AE1231" s="3">
        <v>0</v>
      </c>
      <c r="AF1231" s="3">
        <v>5.98</v>
      </c>
      <c r="AG1231" s="3">
        <v>5.52</v>
      </c>
      <c r="AH1231" s="3">
        <v>70.8</v>
      </c>
      <c r="AI1231" s="3">
        <v>82.05</v>
      </c>
      <c r="AJ1231" s="3">
        <v>35.29</v>
      </c>
      <c r="AK1231" s="3">
        <v>0.46</v>
      </c>
      <c r="AL1231" s="3">
        <v>4.03</v>
      </c>
      <c r="AM1231" s="3">
        <v>4.37</v>
      </c>
      <c r="AN1231" s="3">
        <v>1.04</v>
      </c>
      <c r="AO1231" s="3">
        <v>7.6</v>
      </c>
      <c r="AP1231" s="3">
        <v>0</v>
      </c>
      <c r="AQ1231" s="3">
        <v>0.23</v>
      </c>
    </row>
    <row r="1232" spans="1:43">
      <c r="A1232" s="2" t="s">
        <v>1604</v>
      </c>
      <c r="B1232" s="3" t="s">
        <v>79</v>
      </c>
      <c r="C1232" s="2">
        <v>3</v>
      </c>
      <c r="D1232" s="3" t="s">
        <v>9</v>
      </c>
      <c r="E1232" s="3">
        <v>1</v>
      </c>
      <c r="F1232" s="3">
        <v>189</v>
      </c>
      <c r="G1232" s="3">
        <v>29</v>
      </c>
      <c r="H1232" s="3">
        <v>2</v>
      </c>
      <c r="I1232" s="18">
        <v>7000000</v>
      </c>
      <c r="J1232" s="18">
        <v>7000000</v>
      </c>
      <c r="K1232" s="3">
        <v>0</v>
      </c>
      <c r="L1232" s="3">
        <v>1.0989010989010988E-2</v>
      </c>
      <c r="M1232">
        <v>3.2873390116880653E-2</v>
      </c>
      <c r="N1232">
        <v>2.2152194211017738E-2</v>
      </c>
      <c r="O1232">
        <v>0.1142857142857143</v>
      </c>
      <c r="P1232">
        <v>1.0526315789473684E-3</v>
      </c>
      <c r="Q1232">
        <v>3.0928279016350729E-2</v>
      </c>
      <c r="R1232" s="7">
        <v>0</v>
      </c>
      <c r="S1232" s="7">
        <v>0</v>
      </c>
      <c r="T1232" s="3">
        <v>3290</v>
      </c>
      <c r="U1232" s="3">
        <v>54.46</v>
      </c>
      <c r="V1232" s="3">
        <v>37.5</v>
      </c>
      <c r="W1232" s="3">
        <v>0.36</v>
      </c>
      <c r="X1232" s="3">
        <v>5.28</v>
      </c>
      <c r="Y1232" s="3">
        <v>1.04</v>
      </c>
      <c r="Z1232" s="3">
        <v>0.33</v>
      </c>
      <c r="AA1232" s="3">
        <v>0</v>
      </c>
      <c r="AB1232" s="3">
        <v>0.03</v>
      </c>
      <c r="AC1232" s="3">
        <v>0.33</v>
      </c>
      <c r="AD1232" s="3">
        <v>33.33</v>
      </c>
      <c r="AE1232" s="3">
        <v>0</v>
      </c>
      <c r="AF1232" s="3">
        <v>0.08</v>
      </c>
      <c r="AG1232" s="3">
        <v>0.05</v>
      </c>
      <c r="AH1232" s="3">
        <v>83.55</v>
      </c>
      <c r="AI1232" s="3">
        <v>90.17</v>
      </c>
      <c r="AJ1232" s="3">
        <v>43.58</v>
      </c>
      <c r="AK1232" s="3">
        <v>0.05</v>
      </c>
      <c r="AL1232" s="3">
        <v>6.1</v>
      </c>
      <c r="AM1232" s="3">
        <v>0.36</v>
      </c>
      <c r="AN1232" s="3">
        <v>0.41</v>
      </c>
      <c r="AO1232" s="3">
        <v>7.14</v>
      </c>
      <c r="AP1232" s="3">
        <v>0</v>
      </c>
      <c r="AQ1232" s="3">
        <v>0</v>
      </c>
    </row>
    <row r="1233" spans="1:43">
      <c r="A1233" s="2" t="s">
        <v>1605</v>
      </c>
      <c r="B1233" s="3" t="s">
        <v>101</v>
      </c>
      <c r="C1233" s="2">
        <v>3</v>
      </c>
      <c r="D1233" s="3" t="s">
        <v>9</v>
      </c>
      <c r="E1233" s="3">
        <v>0</v>
      </c>
      <c r="F1233" s="3">
        <v>179</v>
      </c>
      <c r="G1233" s="3">
        <v>29</v>
      </c>
      <c r="H1233" s="3">
        <v>2</v>
      </c>
      <c r="I1233" s="18">
        <v>15000000</v>
      </c>
      <c r="J1233" s="18">
        <v>15000000</v>
      </c>
      <c r="K1233" s="3">
        <v>0</v>
      </c>
      <c r="L1233" s="3">
        <v>1.0989010989010988E-2</v>
      </c>
      <c r="M1233">
        <v>4.1251113785370885E-2</v>
      </c>
      <c r="N1233">
        <v>3.03030303030303E-2</v>
      </c>
      <c r="O1233">
        <v>0.16666666666666666</v>
      </c>
      <c r="P1233">
        <v>0</v>
      </c>
      <c r="Q1233">
        <v>3.5370747944894809E-2</v>
      </c>
      <c r="R1233" s="7">
        <v>26069</v>
      </c>
      <c r="S1233" s="7">
        <v>0</v>
      </c>
      <c r="T1233" s="3">
        <v>2314</v>
      </c>
      <c r="U1233" s="3">
        <v>45.12</v>
      </c>
      <c r="V1233" s="3">
        <v>40</v>
      </c>
      <c r="W1233" s="3">
        <v>0.19</v>
      </c>
      <c r="X1233" s="3">
        <v>3.89</v>
      </c>
      <c r="Y1233" s="3">
        <v>1.01</v>
      </c>
      <c r="Z1233" s="3">
        <v>0.31</v>
      </c>
      <c r="AA1233" s="3">
        <v>0</v>
      </c>
      <c r="AB1233" s="3">
        <v>0.04</v>
      </c>
      <c r="AC1233" s="3">
        <v>0.54</v>
      </c>
      <c r="AD1233" s="3">
        <v>14.29</v>
      </c>
      <c r="AE1233" s="3">
        <v>0</v>
      </c>
      <c r="AF1233" s="3">
        <v>2.41</v>
      </c>
      <c r="AG1233" s="3">
        <v>1.63</v>
      </c>
      <c r="AH1233" s="3">
        <v>77.58</v>
      </c>
      <c r="AI1233" s="3">
        <v>85.07</v>
      </c>
      <c r="AJ1233" s="3">
        <v>48.78</v>
      </c>
      <c r="AK1233" s="3">
        <v>0.31</v>
      </c>
      <c r="AL1233" s="3">
        <v>4.8600000000000003</v>
      </c>
      <c r="AM1233" s="3">
        <v>2.68</v>
      </c>
      <c r="AN1233" s="3">
        <v>0.57999999999999996</v>
      </c>
      <c r="AO1233" s="3">
        <v>7.12</v>
      </c>
      <c r="AP1233" s="3">
        <v>0.51</v>
      </c>
      <c r="AQ1233" s="3">
        <v>1.17</v>
      </c>
    </row>
    <row r="1234" spans="1:43">
      <c r="A1234" s="2" t="s">
        <v>1606</v>
      </c>
      <c r="B1234" s="3" t="s">
        <v>128</v>
      </c>
      <c r="C1234" s="2">
        <v>1</v>
      </c>
      <c r="D1234" s="3" t="s">
        <v>19</v>
      </c>
      <c r="E1234" s="3">
        <v>1</v>
      </c>
      <c r="F1234" s="3">
        <v>163</v>
      </c>
      <c r="G1234" s="3">
        <v>25</v>
      </c>
      <c r="H1234" s="3">
        <v>1</v>
      </c>
      <c r="I1234" s="20">
        <v>30000000</v>
      </c>
      <c r="J1234" s="20">
        <v>30000000</v>
      </c>
      <c r="K1234" s="3">
        <v>0</v>
      </c>
      <c r="L1234" s="2">
        <v>3.4965034965034965E-3</v>
      </c>
      <c r="M1234">
        <v>3.9114112020772279E-2</v>
      </c>
      <c r="N1234">
        <v>3.5714285714285712E-2</v>
      </c>
      <c r="O1234">
        <v>0.14285714285714285</v>
      </c>
      <c r="P1234">
        <v>5.8445353594389242E-4</v>
      </c>
      <c r="Q1234">
        <v>3.1065847863836565E-2</v>
      </c>
      <c r="R1234" s="7">
        <v>447897</v>
      </c>
      <c r="S1234" s="7"/>
      <c r="T1234" s="3">
        <v>3399</v>
      </c>
      <c r="U1234" s="3">
        <v>29.27</v>
      </c>
      <c r="V1234" s="3">
        <v>20</v>
      </c>
      <c r="W1234" s="3">
        <v>0.08</v>
      </c>
      <c r="X1234" s="3">
        <v>2.0099999999999998</v>
      </c>
      <c r="Y1234" s="3">
        <v>0.16</v>
      </c>
      <c r="Z1234" s="3">
        <v>0.05</v>
      </c>
      <c r="AA1234" s="3">
        <v>0</v>
      </c>
      <c r="AB1234" s="3">
        <v>0.19</v>
      </c>
      <c r="AC1234" s="3">
        <v>1.3</v>
      </c>
      <c r="AD1234" s="3">
        <v>51.02</v>
      </c>
      <c r="AE1234" s="3">
        <v>0.34</v>
      </c>
      <c r="AF1234" s="3">
        <v>4.82</v>
      </c>
      <c r="AG1234" s="3">
        <v>2.97</v>
      </c>
      <c r="AH1234" s="3">
        <v>75.790000000000006</v>
      </c>
      <c r="AI1234" s="3">
        <v>84.16</v>
      </c>
      <c r="AJ1234" s="3">
        <v>53.16</v>
      </c>
      <c r="AK1234" s="3">
        <v>0.9</v>
      </c>
      <c r="AL1234" s="3">
        <v>4</v>
      </c>
      <c r="AM1234" s="3">
        <v>4.32</v>
      </c>
      <c r="AN1234" s="3">
        <v>0.77</v>
      </c>
      <c r="AO1234" s="3">
        <v>7.12</v>
      </c>
      <c r="AP1234" s="3">
        <v>1.62</v>
      </c>
      <c r="AQ1234" s="3">
        <v>3.02</v>
      </c>
    </row>
    <row r="1235" spans="1:43">
      <c r="A1235" s="2" t="s">
        <v>1607</v>
      </c>
      <c r="B1235" s="3" t="s">
        <v>67</v>
      </c>
      <c r="C1235" s="2">
        <v>3</v>
      </c>
      <c r="D1235" s="3" t="s">
        <v>9</v>
      </c>
      <c r="E1235" s="3">
        <v>1</v>
      </c>
      <c r="F1235" s="3">
        <v>181</v>
      </c>
      <c r="G1235" s="3">
        <v>26</v>
      </c>
      <c r="H1235" s="3">
        <v>3</v>
      </c>
      <c r="I1235" s="18">
        <v>5000000</v>
      </c>
      <c r="J1235" s="18">
        <v>5000000</v>
      </c>
      <c r="K1235" s="3">
        <v>0</v>
      </c>
      <c r="L1235" s="3">
        <v>1.0989010989010988E-2</v>
      </c>
      <c r="M1235">
        <v>7.0419388733245171E-3</v>
      </c>
      <c r="N1235">
        <v>6.0759727088327492E-3</v>
      </c>
      <c r="O1235">
        <v>2.6666666666666668E-2</v>
      </c>
      <c r="P1235">
        <v>0</v>
      </c>
      <c r="Q1235">
        <v>5.7602715086254638E-3</v>
      </c>
      <c r="R1235" s="7">
        <v>0</v>
      </c>
      <c r="S1235" s="7">
        <v>11887.615384615387</v>
      </c>
      <c r="T1235" s="3">
        <v>1156</v>
      </c>
      <c r="U1235" s="3">
        <v>59.38</v>
      </c>
      <c r="V1235" s="3">
        <v>35.71</v>
      </c>
      <c r="W1235" s="3">
        <v>0.16</v>
      </c>
      <c r="X1235" s="3">
        <v>5.37</v>
      </c>
      <c r="Y1235" s="3">
        <v>0.78</v>
      </c>
      <c r="Z1235" s="3">
        <v>0.39</v>
      </c>
      <c r="AA1235" s="3">
        <v>0</v>
      </c>
      <c r="AB1235" s="3">
        <v>0.08</v>
      </c>
      <c r="AC1235" s="3">
        <v>0.39</v>
      </c>
      <c r="AD1235" s="3">
        <v>60</v>
      </c>
      <c r="AE1235" s="3">
        <v>0</v>
      </c>
      <c r="AF1235" s="3">
        <v>2.1800000000000002</v>
      </c>
      <c r="AG1235" s="3">
        <v>2.88</v>
      </c>
      <c r="AH1235" s="3">
        <v>75.17</v>
      </c>
      <c r="AI1235" s="3">
        <v>82.4</v>
      </c>
      <c r="AJ1235" s="3">
        <v>47.27</v>
      </c>
      <c r="AK1235" s="3">
        <v>0.16</v>
      </c>
      <c r="AL1235" s="3">
        <v>4.3600000000000003</v>
      </c>
      <c r="AM1235" s="3">
        <v>1.79</v>
      </c>
      <c r="AN1235" s="3">
        <v>0.16</v>
      </c>
      <c r="AO1235" s="3">
        <v>7.86</v>
      </c>
      <c r="AP1235" s="3">
        <v>0</v>
      </c>
      <c r="AQ1235" s="3">
        <v>0</v>
      </c>
    </row>
    <row r="1236" spans="1:43">
      <c r="A1236" s="2" t="s">
        <v>745</v>
      </c>
      <c r="B1236" s="3" t="s">
        <v>8</v>
      </c>
      <c r="C1236" s="2">
        <v>1</v>
      </c>
      <c r="D1236" s="3" t="s">
        <v>180</v>
      </c>
      <c r="E1236" s="3">
        <v>1</v>
      </c>
      <c r="F1236" s="3">
        <v>175</v>
      </c>
      <c r="G1236" s="3">
        <v>27</v>
      </c>
      <c r="H1236" s="3">
        <v>4</v>
      </c>
      <c r="I1236" s="20">
        <v>120000000</v>
      </c>
      <c r="J1236" s="20">
        <v>120000000</v>
      </c>
      <c r="K1236" s="3">
        <v>0</v>
      </c>
      <c r="L1236" s="2">
        <v>4.5454545454545456E-2</v>
      </c>
      <c r="M1236">
        <v>9.9813073979971041E-3</v>
      </c>
      <c r="N1236">
        <v>6.2441643323996269E-3</v>
      </c>
      <c r="O1236">
        <v>7.3076923076923067E-2</v>
      </c>
      <c r="P1236">
        <v>0</v>
      </c>
      <c r="Q1236">
        <v>1.3932507959810436E-2</v>
      </c>
      <c r="R1236" s="7"/>
      <c r="S1236" s="7"/>
      <c r="T1236" s="3">
        <v>3246</v>
      </c>
      <c r="U1236" s="3">
        <v>27.43</v>
      </c>
      <c r="V1236" s="3">
        <v>16.670000000000002</v>
      </c>
      <c r="W1236" s="3">
        <v>0.11</v>
      </c>
      <c r="X1236" s="3">
        <v>2</v>
      </c>
      <c r="Y1236" s="3">
        <v>0.94</v>
      </c>
      <c r="Z1236" s="3">
        <v>0.06</v>
      </c>
      <c r="AA1236" s="3">
        <v>0</v>
      </c>
      <c r="AB1236" s="3">
        <v>0.61</v>
      </c>
      <c r="AC1236" s="3">
        <v>2.36</v>
      </c>
      <c r="AD1236" s="3">
        <v>47.06</v>
      </c>
      <c r="AE1236" s="3">
        <v>0.03</v>
      </c>
      <c r="AF1236" s="3">
        <v>1.72</v>
      </c>
      <c r="AG1236" s="3">
        <v>5.0999999999999996</v>
      </c>
      <c r="AH1236" s="3">
        <v>79.319999999999993</v>
      </c>
      <c r="AI1236" s="3">
        <v>83.33</v>
      </c>
      <c r="AJ1236" s="3">
        <v>55</v>
      </c>
      <c r="AK1236" s="3">
        <v>0.44</v>
      </c>
      <c r="AL1236" s="3">
        <v>2.74</v>
      </c>
      <c r="AM1236" s="3">
        <v>3.02</v>
      </c>
      <c r="AN1236" s="3">
        <v>1.28</v>
      </c>
      <c r="AO1236" s="3">
        <v>3.96</v>
      </c>
      <c r="AP1236" s="3">
        <v>0</v>
      </c>
      <c r="AQ1236" s="3">
        <v>0.03</v>
      </c>
    </row>
    <row r="1237" spans="1:43" ht="15.5">
      <c r="A1237" s="2" t="s">
        <v>746</v>
      </c>
      <c r="B1237" s="3" t="s">
        <v>114</v>
      </c>
      <c r="C1237" s="2">
        <v>2</v>
      </c>
      <c r="D1237" s="3" t="s">
        <v>45</v>
      </c>
      <c r="E1237" s="3">
        <v>1</v>
      </c>
      <c r="F1237" s="3">
        <v>180</v>
      </c>
      <c r="G1237" s="3">
        <v>24</v>
      </c>
      <c r="H1237" s="3">
        <v>2</v>
      </c>
      <c r="I1237" s="20">
        <v>3500000</v>
      </c>
      <c r="J1237" s="20">
        <v>3500000</v>
      </c>
      <c r="K1237" s="3">
        <v>0</v>
      </c>
      <c r="L1237" s="5">
        <v>3.968253968253968E-3</v>
      </c>
      <c r="M1237">
        <v>5.1225454515082793E-2</v>
      </c>
      <c r="N1237">
        <v>0.05</v>
      </c>
      <c r="O1237">
        <v>0.15</v>
      </c>
      <c r="P1237">
        <v>5.0000000000000001E-3</v>
      </c>
      <c r="Q1237">
        <v>2.5816642385281911E-2</v>
      </c>
      <c r="R1237" s="7"/>
      <c r="S1237" s="7"/>
      <c r="T1237" s="3">
        <v>1428</v>
      </c>
      <c r="U1237" s="3">
        <v>25</v>
      </c>
      <c r="V1237" s="3">
        <v>25</v>
      </c>
      <c r="W1237" s="3">
        <v>0</v>
      </c>
      <c r="X1237" s="3">
        <v>2.96</v>
      </c>
      <c r="Y1237" s="3">
        <v>1.2</v>
      </c>
      <c r="Z1237" s="3">
        <v>0</v>
      </c>
      <c r="AA1237" s="3">
        <v>0</v>
      </c>
      <c r="AB1237" s="3">
        <v>0.19</v>
      </c>
      <c r="AC1237" s="3">
        <v>1.58</v>
      </c>
      <c r="AD1237" s="3">
        <v>40</v>
      </c>
      <c r="AE1237" s="3">
        <v>0.06</v>
      </c>
      <c r="AF1237" s="3">
        <v>0.56999999999999995</v>
      </c>
      <c r="AG1237" s="3">
        <v>3.15</v>
      </c>
      <c r="AH1237" s="3">
        <v>75.47</v>
      </c>
      <c r="AI1237" s="3">
        <v>77.489999999999995</v>
      </c>
      <c r="AJ1237" s="3">
        <v>59.38</v>
      </c>
      <c r="AK1237" s="3">
        <v>0.13</v>
      </c>
      <c r="AL1237" s="3">
        <v>4.54</v>
      </c>
      <c r="AM1237" s="3">
        <v>1.7</v>
      </c>
      <c r="AN1237" s="3">
        <v>1.26</v>
      </c>
      <c r="AO1237" s="3">
        <v>4.47</v>
      </c>
      <c r="AP1237" s="3">
        <v>0.69</v>
      </c>
      <c r="AQ1237" s="3">
        <v>0.56999999999999995</v>
      </c>
    </row>
    <row r="1238" spans="1:43">
      <c r="A1238" s="2" t="s">
        <v>805</v>
      </c>
      <c r="B1238" s="3" t="s">
        <v>90</v>
      </c>
      <c r="C1238" s="2">
        <v>3</v>
      </c>
      <c r="D1238" s="3" t="s">
        <v>45</v>
      </c>
      <c r="E1238" s="3">
        <v>1</v>
      </c>
      <c r="F1238" s="3">
        <v>196</v>
      </c>
      <c r="G1238" s="3">
        <v>28</v>
      </c>
      <c r="H1238" s="3">
        <v>3</v>
      </c>
      <c r="I1238" s="20">
        <v>12000000</v>
      </c>
      <c r="J1238" s="20">
        <v>12000000</v>
      </c>
      <c r="K1238" s="3">
        <v>0</v>
      </c>
      <c r="L1238" s="3">
        <v>3.2967032967032968E-2</v>
      </c>
      <c r="M1238">
        <v>9.0692672643481204E-3</v>
      </c>
      <c r="N1238">
        <v>6.8735827664399094E-3</v>
      </c>
      <c r="O1238">
        <v>5.7142857142857148E-2</v>
      </c>
      <c r="P1238">
        <v>0</v>
      </c>
      <c r="Q1238">
        <v>9.6024373186407441E-3</v>
      </c>
      <c r="R1238" s="7">
        <v>0</v>
      </c>
      <c r="S1238" s="7"/>
      <c r="T1238" s="3">
        <v>2775</v>
      </c>
      <c r="U1238" s="3">
        <v>73.62</v>
      </c>
      <c r="V1238" s="3">
        <v>40</v>
      </c>
      <c r="W1238" s="3">
        <v>0.42</v>
      </c>
      <c r="X1238" s="3">
        <v>6.39</v>
      </c>
      <c r="Y1238" s="3">
        <v>0.88</v>
      </c>
      <c r="Z1238" s="3">
        <v>0.13</v>
      </c>
      <c r="AA1238" s="3">
        <v>0</v>
      </c>
      <c r="AB1238" s="3">
        <v>0.03</v>
      </c>
      <c r="AC1238" s="3">
        <v>0.52</v>
      </c>
      <c r="AD1238" s="3">
        <v>12.5</v>
      </c>
      <c r="AE1238" s="3">
        <v>0</v>
      </c>
      <c r="AF1238" s="3">
        <v>0.23</v>
      </c>
      <c r="AG1238" s="3">
        <v>0.78</v>
      </c>
      <c r="AH1238" s="3">
        <v>88.99</v>
      </c>
      <c r="AI1238" s="3">
        <v>92.96</v>
      </c>
      <c r="AJ1238" s="3">
        <v>62.57</v>
      </c>
      <c r="AK1238" s="3">
        <v>0.1</v>
      </c>
      <c r="AL1238" s="3">
        <v>5.58</v>
      </c>
      <c r="AM1238" s="3">
        <v>1.04</v>
      </c>
      <c r="AN1238" s="3">
        <v>0.45</v>
      </c>
      <c r="AO1238" s="3">
        <v>8.3699999999999992</v>
      </c>
      <c r="AP1238" s="3">
        <v>0</v>
      </c>
      <c r="AQ1238" s="3">
        <v>0</v>
      </c>
    </row>
    <row r="1239" spans="1:43">
      <c r="A1239" s="2" t="s">
        <v>747</v>
      </c>
      <c r="B1239" s="3" t="s">
        <v>99</v>
      </c>
      <c r="C1239" s="2">
        <v>1</v>
      </c>
      <c r="D1239" s="3" t="s">
        <v>147</v>
      </c>
      <c r="E1239" s="3">
        <v>1</v>
      </c>
      <c r="F1239" s="3">
        <v>185</v>
      </c>
      <c r="G1239" s="3">
        <v>33</v>
      </c>
      <c r="H1239" s="3">
        <v>1</v>
      </c>
      <c r="I1239" s="20">
        <v>3000000</v>
      </c>
      <c r="J1239" s="20">
        <v>3000000</v>
      </c>
      <c r="K1239" s="3">
        <v>0</v>
      </c>
      <c r="L1239" s="2">
        <v>3.4965034965034965E-3</v>
      </c>
      <c r="M1239">
        <v>9.4375341746800706E-2</v>
      </c>
      <c r="N1239">
        <v>4.1666666666666664E-2</v>
      </c>
      <c r="O1239">
        <v>1.5454545454545454</v>
      </c>
      <c r="P1239">
        <v>0</v>
      </c>
      <c r="Q1239">
        <v>0.22555661753786563</v>
      </c>
      <c r="R1239" s="7">
        <v>0</v>
      </c>
      <c r="S1239" s="7"/>
      <c r="T1239" s="3">
        <v>2412</v>
      </c>
      <c r="U1239" s="3">
        <v>31.2</v>
      </c>
      <c r="V1239" s="3">
        <v>33.33</v>
      </c>
      <c r="W1239" s="3">
        <v>7.0000000000000007E-2</v>
      </c>
      <c r="X1239" s="3">
        <v>2.39</v>
      </c>
      <c r="Y1239" s="3">
        <v>1.04</v>
      </c>
      <c r="Z1239" s="3">
        <v>0</v>
      </c>
      <c r="AA1239" s="3">
        <v>0</v>
      </c>
      <c r="AB1239" s="3">
        <v>0.3</v>
      </c>
      <c r="AC1239" s="3">
        <v>1.64</v>
      </c>
      <c r="AD1239" s="3">
        <v>40.909999999999997</v>
      </c>
      <c r="AE1239" s="3">
        <v>7.0000000000000007E-2</v>
      </c>
      <c r="AF1239" s="3">
        <v>1.19</v>
      </c>
      <c r="AG1239" s="3">
        <v>4.74</v>
      </c>
      <c r="AH1239" s="3">
        <v>76.989999999999995</v>
      </c>
      <c r="AI1239" s="3">
        <v>80.42</v>
      </c>
      <c r="AJ1239" s="3">
        <v>61.9</v>
      </c>
      <c r="AK1239" s="3">
        <v>0.45</v>
      </c>
      <c r="AL1239" s="3">
        <v>2.61</v>
      </c>
      <c r="AM1239" s="3">
        <v>2.46</v>
      </c>
      <c r="AN1239" s="3">
        <v>1.1599999999999999</v>
      </c>
      <c r="AO1239" s="3">
        <v>4.18</v>
      </c>
      <c r="AP1239" s="3">
        <v>0.04</v>
      </c>
      <c r="AQ1239" s="3">
        <v>0</v>
      </c>
    </row>
    <row r="1240" spans="1:43">
      <c r="A1240" s="2" t="s">
        <v>748</v>
      </c>
      <c r="B1240" s="3" t="s">
        <v>176</v>
      </c>
      <c r="C1240" s="2">
        <v>1</v>
      </c>
      <c r="D1240" s="3" t="s">
        <v>9</v>
      </c>
      <c r="E1240" s="3">
        <v>1</v>
      </c>
      <c r="F1240" s="3">
        <v>188</v>
      </c>
      <c r="G1240" s="3">
        <v>29</v>
      </c>
      <c r="H1240" s="3">
        <v>3</v>
      </c>
      <c r="I1240" s="18">
        <v>5000000</v>
      </c>
      <c r="J1240" s="18">
        <v>5000000</v>
      </c>
      <c r="K1240" s="3">
        <v>0</v>
      </c>
      <c r="L1240" s="6">
        <v>1.2714558169103624E-3</v>
      </c>
      <c r="M1240">
        <v>6.6117039202877913E-3</v>
      </c>
      <c r="N1240">
        <v>5.2982731554160126E-3</v>
      </c>
      <c r="O1240">
        <v>2.3529411764705882E-2</v>
      </c>
      <c r="P1240">
        <v>4.4326241134751772E-4</v>
      </c>
      <c r="Q1240">
        <v>5.0980445288571399E-3</v>
      </c>
      <c r="R1240" s="7">
        <v>252900</v>
      </c>
      <c r="S1240" s="7">
        <v>267492</v>
      </c>
      <c r="T1240" s="3">
        <v>990</v>
      </c>
      <c r="U1240" s="3">
        <v>46.64</v>
      </c>
      <c r="V1240" s="3">
        <v>0</v>
      </c>
      <c r="W1240" s="3">
        <v>0.18</v>
      </c>
      <c r="X1240" s="3">
        <v>1.64</v>
      </c>
      <c r="Y1240" s="3">
        <v>1.18</v>
      </c>
      <c r="Z1240" s="3">
        <v>0</v>
      </c>
      <c r="AA1240" s="3">
        <v>0</v>
      </c>
      <c r="AB1240" s="3">
        <v>0.27</v>
      </c>
      <c r="AC1240" s="3">
        <v>1.91</v>
      </c>
      <c r="AD1240" s="3">
        <v>38.1</v>
      </c>
      <c r="AE1240" s="3">
        <v>0</v>
      </c>
      <c r="AF1240" s="3">
        <v>0.18</v>
      </c>
      <c r="AG1240" s="3">
        <v>0.45</v>
      </c>
      <c r="AH1240" s="3">
        <v>64.67</v>
      </c>
      <c r="AI1240" s="3">
        <v>66.05</v>
      </c>
      <c r="AJ1240" s="3">
        <v>33.33</v>
      </c>
      <c r="AK1240" s="3">
        <v>0</v>
      </c>
      <c r="AL1240" s="3">
        <v>1.91</v>
      </c>
      <c r="AM1240" s="3">
        <v>0.36</v>
      </c>
      <c r="AN1240" s="3">
        <v>0.18</v>
      </c>
      <c r="AO1240" s="3">
        <v>1</v>
      </c>
      <c r="AP1240" s="3">
        <v>0</v>
      </c>
      <c r="AQ1240" s="3">
        <v>0</v>
      </c>
    </row>
    <row r="1241" spans="1:43">
      <c r="A1241" s="2" t="s">
        <v>749</v>
      </c>
      <c r="B1241" s="3" t="s">
        <v>197</v>
      </c>
      <c r="C1241" s="2">
        <v>1</v>
      </c>
      <c r="D1241" s="3" t="s">
        <v>58</v>
      </c>
      <c r="E1241" s="3">
        <v>1</v>
      </c>
      <c r="F1241" s="3">
        <v>176</v>
      </c>
      <c r="G1241" s="3">
        <v>25</v>
      </c>
      <c r="H1241" s="3">
        <v>4</v>
      </c>
      <c r="I1241" s="18">
        <v>5000000</v>
      </c>
      <c r="J1241" s="18">
        <v>5000000</v>
      </c>
      <c r="K1241" s="3">
        <v>0</v>
      </c>
      <c r="L1241" s="2">
        <v>3.4965034965034965E-3</v>
      </c>
      <c r="M1241">
        <v>7.885120353385261E-3</v>
      </c>
      <c r="N1241">
        <v>3.0032467532467534E-3</v>
      </c>
      <c r="O1241">
        <v>0.14316239316239315</v>
      </c>
      <c r="P1241">
        <v>0</v>
      </c>
      <c r="Q1241">
        <v>2.2072043515755518E-2</v>
      </c>
      <c r="R1241" s="7">
        <v>0</v>
      </c>
      <c r="S1241" s="7">
        <v>0</v>
      </c>
      <c r="T1241" s="3">
        <v>1926</v>
      </c>
      <c r="U1241" s="3">
        <v>25</v>
      </c>
      <c r="V1241" s="3">
        <v>16.670000000000002</v>
      </c>
      <c r="W1241" s="3">
        <v>0.05</v>
      </c>
      <c r="X1241" s="3">
        <v>2.4300000000000002</v>
      </c>
      <c r="Y1241" s="3">
        <v>1.36</v>
      </c>
      <c r="Z1241" s="3">
        <v>0.19</v>
      </c>
      <c r="AA1241" s="3">
        <v>0</v>
      </c>
      <c r="AB1241" s="3">
        <v>0.19</v>
      </c>
      <c r="AC1241" s="3">
        <v>1.82</v>
      </c>
      <c r="AD1241" s="3">
        <v>43.59</v>
      </c>
      <c r="AE1241" s="3">
        <v>0.19</v>
      </c>
      <c r="AF1241" s="3">
        <v>1.31</v>
      </c>
      <c r="AG1241" s="3">
        <v>2.4300000000000002</v>
      </c>
      <c r="AH1241" s="3">
        <v>74.69</v>
      </c>
      <c r="AI1241" s="3">
        <v>79.62</v>
      </c>
      <c r="AJ1241" s="3">
        <v>41.67</v>
      </c>
      <c r="AK1241" s="3">
        <v>0.19</v>
      </c>
      <c r="AL1241" s="3">
        <v>2.29</v>
      </c>
      <c r="AM1241" s="3">
        <v>1.64</v>
      </c>
      <c r="AN1241" s="3">
        <v>0.65</v>
      </c>
      <c r="AO1241" s="3">
        <v>3.08</v>
      </c>
      <c r="AP1241" s="3">
        <v>1.96</v>
      </c>
      <c r="AQ1241" s="3">
        <v>2.99</v>
      </c>
    </row>
    <row r="1242" spans="1:43" ht="15.5">
      <c r="A1242" s="2" t="s">
        <v>750</v>
      </c>
      <c r="B1242" s="3" t="s">
        <v>34</v>
      </c>
      <c r="C1242" s="2">
        <v>2</v>
      </c>
      <c r="D1242" s="3" t="s">
        <v>13</v>
      </c>
      <c r="E1242" s="3">
        <v>1</v>
      </c>
      <c r="F1242" s="3">
        <v>189</v>
      </c>
      <c r="G1242" s="3">
        <v>32</v>
      </c>
      <c r="H1242" s="3">
        <v>2</v>
      </c>
      <c r="I1242" s="18">
        <v>7000000</v>
      </c>
      <c r="J1242" s="18">
        <v>7000000</v>
      </c>
      <c r="K1242" s="3">
        <v>0</v>
      </c>
      <c r="L1242" s="5">
        <v>7.1428571428571425E-2</v>
      </c>
      <c r="M1242">
        <v>9.0467297704909452E-3</v>
      </c>
      <c r="N1242">
        <v>5.7189542483660127E-3</v>
      </c>
      <c r="O1242">
        <v>5.8333333333333334E-2</v>
      </c>
      <c r="P1242">
        <v>8.3333333333333328E-4</v>
      </c>
      <c r="Q1242">
        <v>1.0159183359822997E-2</v>
      </c>
      <c r="R1242" s="7">
        <v>0</v>
      </c>
      <c r="S1242" s="7">
        <v>512947</v>
      </c>
      <c r="T1242" s="3">
        <v>739</v>
      </c>
      <c r="U1242" s="3">
        <v>50</v>
      </c>
      <c r="V1242" s="3">
        <v>0</v>
      </c>
      <c r="W1242" s="3">
        <v>0.12</v>
      </c>
      <c r="X1242" s="3">
        <v>3.17</v>
      </c>
      <c r="Y1242" s="3">
        <v>0.61</v>
      </c>
      <c r="Z1242" s="3">
        <v>0</v>
      </c>
      <c r="AA1242" s="3">
        <v>0</v>
      </c>
      <c r="AB1242" s="3">
        <v>0.24</v>
      </c>
      <c r="AC1242" s="3">
        <v>2.0699999999999998</v>
      </c>
      <c r="AD1242" s="3">
        <v>29.41</v>
      </c>
      <c r="AE1242" s="3">
        <v>0.12</v>
      </c>
      <c r="AF1242" s="3">
        <v>1.46</v>
      </c>
      <c r="AG1242" s="3">
        <v>0.73</v>
      </c>
      <c r="AH1242" s="3">
        <v>87.46</v>
      </c>
      <c r="AI1242" s="3">
        <v>91.64</v>
      </c>
      <c r="AJ1242" s="3">
        <v>61.11</v>
      </c>
      <c r="AK1242" s="3">
        <v>0.24</v>
      </c>
      <c r="AL1242" s="3">
        <v>4.51</v>
      </c>
      <c r="AM1242" s="3">
        <v>1.83</v>
      </c>
      <c r="AN1242" s="3">
        <v>0.73</v>
      </c>
      <c r="AO1242" s="3">
        <v>5.48</v>
      </c>
      <c r="AP1242" s="3">
        <v>0</v>
      </c>
      <c r="AQ1242" s="3">
        <v>0</v>
      </c>
    </row>
    <row r="1243" spans="1:43">
      <c r="A1243" s="2" t="s">
        <v>739</v>
      </c>
      <c r="B1243" s="3" t="s">
        <v>96</v>
      </c>
      <c r="C1243" s="2">
        <v>3</v>
      </c>
      <c r="D1243" s="3" t="s">
        <v>6</v>
      </c>
      <c r="E1243" s="3">
        <v>0</v>
      </c>
      <c r="F1243" s="3">
        <v>189</v>
      </c>
      <c r="G1243" s="3">
        <v>24</v>
      </c>
      <c r="H1243" s="3">
        <v>4</v>
      </c>
      <c r="I1243" s="18">
        <v>6000000</v>
      </c>
      <c r="J1243" s="18">
        <v>6000000</v>
      </c>
      <c r="K1243" s="3">
        <v>0</v>
      </c>
      <c r="L1243" s="3">
        <v>1.0989010989010988E-2</v>
      </c>
      <c r="M1243">
        <v>0.10536441202349632</v>
      </c>
      <c r="N1243">
        <v>0.1</v>
      </c>
      <c r="O1243">
        <v>0.44444444444444442</v>
      </c>
      <c r="P1243">
        <v>0.01</v>
      </c>
      <c r="Q1243">
        <v>7.7062635787691666E-2</v>
      </c>
      <c r="R1243" s="7">
        <v>390831</v>
      </c>
      <c r="S1243" s="7">
        <v>5284462.7857142854</v>
      </c>
      <c r="T1243" s="3">
        <v>1914</v>
      </c>
      <c r="U1243" s="3">
        <v>62.26</v>
      </c>
      <c r="V1243" s="3">
        <v>22.22</v>
      </c>
      <c r="W1243" s="3">
        <v>0.19</v>
      </c>
      <c r="X1243" s="3">
        <v>4.9400000000000004</v>
      </c>
      <c r="Y1243" s="3">
        <v>1.83</v>
      </c>
      <c r="Z1243" s="3">
        <v>0.33</v>
      </c>
      <c r="AA1243" s="3">
        <v>0</v>
      </c>
      <c r="AB1243" s="3">
        <v>0.09</v>
      </c>
      <c r="AC1243" s="3">
        <v>0.28000000000000003</v>
      </c>
      <c r="AD1243" s="3">
        <v>66.67</v>
      </c>
      <c r="AE1243" s="3">
        <v>0.05</v>
      </c>
      <c r="AF1243" s="3">
        <v>1.03</v>
      </c>
      <c r="AG1243" s="3">
        <v>1.27</v>
      </c>
      <c r="AH1243" s="3">
        <v>86.42</v>
      </c>
      <c r="AI1243" s="3">
        <v>91.39</v>
      </c>
      <c r="AJ1243" s="3">
        <v>58.33</v>
      </c>
      <c r="AK1243" s="3">
        <v>0.24</v>
      </c>
      <c r="AL1243" s="3">
        <v>3.1</v>
      </c>
      <c r="AM1243" s="3">
        <v>0.85</v>
      </c>
      <c r="AN1243" s="3">
        <v>0.05</v>
      </c>
      <c r="AO1243" s="3">
        <v>6.3</v>
      </c>
      <c r="AP1243" s="3">
        <v>0</v>
      </c>
      <c r="AQ1243" s="3">
        <v>0</v>
      </c>
    </row>
    <row r="1244" spans="1:43">
      <c r="A1244" s="3" t="s">
        <v>316</v>
      </c>
      <c r="B1244" s="3" t="s">
        <v>26</v>
      </c>
      <c r="C1244" s="2">
        <v>1</v>
      </c>
      <c r="D1244" s="3" t="s">
        <v>24</v>
      </c>
      <c r="E1244" s="3">
        <v>0</v>
      </c>
      <c r="F1244" s="3">
        <v>182</v>
      </c>
      <c r="G1244" s="3">
        <v>24</v>
      </c>
      <c r="H1244" s="3">
        <v>4</v>
      </c>
      <c r="I1244" s="18">
        <v>18000000</v>
      </c>
      <c r="J1244" s="18">
        <v>18000000</v>
      </c>
      <c r="K1244" s="3">
        <v>0</v>
      </c>
      <c r="L1244" s="2">
        <v>6.993006993006993E-3</v>
      </c>
      <c r="M1244">
        <v>3.973083318234534E-2</v>
      </c>
      <c r="N1244">
        <v>3.3482142857142856E-2</v>
      </c>
      <c r="O1244">
        <v>0.14285714285714285</v>
      </c>
      <c r="P1244">
        <v>0</v>
      </c>
      <c r="Q1244">
        <v>3.2282673903211337E-2</v>
      </c>
      <c r="R1244" s="7">
        <v>0</v>
      </c>
      <c r="S1244" s="7">
        <v>0</v>
      </c>
      <c r="T1244" s="3">
        <v>1159</v>
      </c>
      <c r="U1244" s="3">
        <v>30.23</v>
      </c>
      <c r="V1244" s="3">
        <v>0</v>
      </c>
      <c r="W1244" s="3">
        <v>0</v>
      </c>
      <c r="X1244" s="3">
        <v>3.42</v>
      </c>
      <c r="Y1244" s="3">
        <v>2.1</v>
      </c>
      <c r="Z1244" s="3">
        <v>0.23</v>
      </c>
      <c r="AA1244" s="3">
        <v>0</v>
      </c>
      <c r="AB1244" s="3">
        <v>0.31</v>
      </c>
      <c r="AC1244" s="3">
        <v>2.25</v>
      </c>
      <c r="AD1244" s="3">
        <v>48.28</v>
      </c>
      <c r="AE1244" s="3">
        <v>0.16</v>
      </c>
      <c r="AF1244" s="3">
        <v>3.18</v>
      </c>
      <c r="AG1244" s="3">
        <v>6.06</v>
      </c>
      <c r="AH1244" s="3">
        <v>83.52</v>
      </c>
      <c r="AI1244" s="3">
        <v>91.53</v>
      </c>
      <c r="AJ1244" s="3">
        <v>57.14</v>
      </c>
      <c r="AK1244" s="3">
        <v>0.39</v>
      </c>
      <c r="AL1244" s="3">
        <v>3.34</v>
      </c>
      <c r="AM1244" s="3">
        <v>3.42</v>
      </c>
      <c r="AN1244" s="3">
        <v>0.54</v>
      </c>
      <c r="AO1244" s="3">
        <v>3.88</v>
      </c>
      <c r="AP1244" s="3">
        <v>0.23</v>
      </c>
      <c r="AQ1244" s="3">
        <v>1.94</v>
      </c>
    </row>
    <row r="1245" spans="1:43">
      <c r="A1245" s="2" t="s">
        <v>751</v>
      </c>
      <c r="B1245" s="3" t="s">
        <v>113</v>
      </c>
      <c r="C1245" s="2">
        <v>1</v>
      </c>
      <c r="D1245" s="3" t="s">
        <v>204</v>
      </c>
      <c r="E1245" s="3">
        <v>0</v>
      </c>
      <c r="F1245" s="3">
        <v>172</v>
      </c>
      <c r="G1245" s="3">
        <v>20</v>
      </c>
      <c r="H1245" s="3">
        <v>4</v>
      </c>
      <c r="I1245" s="20">
        <v>30000000</v>
      </c>
      <c r="J1245" s="20">
        <v>30000000</v>
      </c>
      <c r="K1245" s="3">
        <v>0</v>
      </c>
      <c r="L1245" s="6">
        <v>2.8607755880483156E-3</v>
      </c>
      <c r="M1245">
        <v>1.17511693604002E-2</v>
      </c>
      <c r="N1245">
        <v>7.8125E-3</v>
      </c>
      <c r="O1245">
        <v>0.19696969696969696</v>
      </c>
      <c r="P1245">
        <v>4.1666666666666664E-4</v>
      </c>
      <c r="Q1245">
        <v>2.6720008023580034E-2</v>
      </c>
      <c r="R1245" s="7">
        <v>51385</v>
      </c>
      <c r="S1245" s="7"/>
      <c r="T1245" s="3">
        <v>1792</v>
      </c>
      <c r="U1245" s="3">
        <v>32</v>
      </c>
      <c r="V1245" s="3">
        <v>0</v>
      </c>
      <c r="W1245" s="3">
        <v>0.1</v>
      </c>
      <c r="X1245" s="3">
        <v>1.81</v>
      </c>
      <c r="Y1245" s="3">
        <v>0.9</v>
      </c>
      <c r="Z1245" s="3">
        <v>0.1</v>
      </c>
      <c r="AA1245" s="3">
        <v>0</v>
      </c>
      <c r="AB1245" s="3">
        <v>0.25</v>
      </c>
      <c r="AC1245" s="3">
        <v>2.96</v>
      </c>
      <c r="AD1245" s="3">
        <v>38.979999999999997</v>
      </c>
      <c r="AE1245" s="3">
        <v>0.05</v>
      </c>
      <c r="AF1245" s="3">
        <v>1.66</v>
      </c>
      <c r="AG1245" s="3">
        <v>6.78</v>
      </c>
      <c r="AH1245" s="3">
        <v>74.599999999999994</v>
      </c>
      <c r="AI1245" s="3">
        <v>79.23</v>
      </c>
      <c r="AJ1245" s="3">
        <v>64.52</v>
      </c>
      <c r="AK1245" s="3">
        <v>0.35</v>
      </c>
      <c r="AL1245" s="3">
        <v>2.11</v>
      </c>
      <c r="AM1245" s="3">
        <v>2.36</v>
      </c>
      <c r="AN1245" s="3">
        <v>1</v>
      </c>
      <c r="AO1245" s="3">
        <v>4.32</v>
      </c>
      <c r="AP1245" s="3">
        <v>0</v>
      </c>
      <c r="AQ1245" s="3">
        <v>0.1</v>
      </c>
    </row>
    <row r="1246" spans="1:43">
      <c r="A1246" s="2" t="s">
        <v>752</v>
      </c>
      <c r="B1246" s="3" t="s">
        <v>132</v>
      </c>
      <c r="C1246" s="2">
        <v>1</v>
      </c>
      <c r="D1246" s="3" t="s">
        <v>204</v>
      </c>
      <c r="E1246" s="3">
        <v>1</v>
      </c>
      <c r="F1246" s="3">
        <v>176</v>
      </c>
      <c r="G1246" s="3">
        <v>21</v>
      </c>
      <c r="H1246" s="3">
        <v>4</v>
      </c>
      <c r="I1246" s="18">
        <v>10000000</v>
      </c>
      <c r="J1246" s="18">
        <v>10000000</v>
      </c>
      <c r="K1246" s="3">
        <v>0</v>
      </c>
      <c r="L1246" s="6">
        <v>1.9071837253655433E-3</v>
      </c>
      <c r="M1246">
        <v>1.1194884273090828E-2</v>
      </c>
      <c r="N1246">
        <v>4.0504214699115249E-3</v>
      </c>
      <c r="O1246">
        <v>0.10294117647058823</v>
      </c>
      <c r="P1246">
        <v>0</v>
      </c>
      <c r="Q1246">
        <v>1.8007733688842457E-2</v>
      </c>
      <c r="R1246" s="7">
        <v>6402</v>
      </c>
      <c r="S1246" s="7">
        <v>26146</v>
      </c>
      <c r="T1246" s="3">
        <v>1378</v>
      </c>
      <c r="U1246" s="3">
        <v>29.03</v>
      </c>
      <c r="V1246" s="3">
        <v>33.33</v>
      </c>
      <c r="W1246" s="3">
        <v>0.13</v>
      </c>
      <c r="X1246" s="3">
        <v>2.02</v>
      </c>
      <c r="Y1246" s="3">
        <v>1.24</v>
      </c>
      <c r="Z1246" s="3">
        <v>0.2</v>
      </c>
      <c r="AA1246" s="3">
        <v>7.0000000000000007E-2</v>
      </c>
      <c r="AB1246" s="3">
        <v>0.2</v>
      </c>
      <c r="AC1246" s="3">
        <v>2.74</v>
      </c>
      <c r="AD1246" s="3">
        <v>35.71</v>
      </c>
      <c r="AE1246" s="3">
        <v>0.13</v>
      </c>
      <c r="AF1246" s="3">
        <v>3.27</v>
      </c>
      <c r="AG1246" s="3">
        <v>10.38</v>
      </c>
      <c r="AH1246" s="3">
        <v>72.290000000000006</v>
      </c>
      <c r="AI1246" s="3">
        <v>80.05</v>
      </c>
      <c r="AJ1246" s="3">
        <v>50.91</v>
      </c>
      <c r="AK1246" s="3">
        <v>0.65</v>
      </c>
      <c r="AL1246" s="3">
        <v>3.53</v>
      </c>
      <c r="AM1246" s="3">
        <v>3.46</v>
      </c>
      <c r="AN1246" s="3">
        <v>1.37</v>
      </c>
      <c r="AO1246" s="3">
        <v>4.96</v>
      </c>
      <c r="AP1246" s="3">
        <v>1.1100000000000001</v>
      </c>
      <c r="AQ1246" s="3">
        <v>2.81</v>
      </c>
    </row>
    <row r="1247" spans="1:43" ht="15.5">
      <c r="A1247" s="2" t="s">
        <v>753</v>
      </c>
      <c r="B1247" s="3" t="s">
        <v>116</v>
      </c>
      <c r="C1247" s="2">
        <v>2</v>
      </c>
      <c r="D1247" s="3" t="s">
        <v>45</v>
      </c>
      <c r="E1247" s="3">
        <v>0</v>
      </c>
      <c r="F1247" s="3">
        <v>176</v>
      </c>
      <c r="G1247" s="3">
        <v>22</v>
      </c>
      <c r="H1247" s="3">
        <v>5</v>
      </c>
      <c r="I1247" s="20">
        <v>5000000</v>
      </c>
      <c r="J1247" s="20">
        <v>5000000</v>
      </c>
      <c r="K1247" s="3">
        <v>0</v>
      </c>
      <c r="L1247" s="5">
        <v>3.968253968253968E-3</v>
      </c>
      <c r="M1247">
        <v>6.301388873466659E-3</v>
      </c>
      <c r="N1247">
        <v>2.3114517679735068E-3</v>
      </c>
      <c r="O1247">
        <v>8.3333333333333329E-2</v>
      </c>
      <c r="P1247">
        <v>0</v>
      </c>
      <c r="Q1247">
        <v>1.2738297977319549E-2</v>
      </c>
      <c r="R1247" s="7">
        <v>0</v>
      </c>
      <c r="S1247" s="7"/>
      <c r="T1247" s="3">
        <v>1753</v>
      </c>
      <c r="U1247" s="3">
        <v>35.14</v>
      </c>
      <c r="V1247" s="3">
        <v>42.86</v>
      </c>
      <c r="W1247" s="3">
        <v>0.05</v>
      </c>
      <c r="X1247" s="3">
        <v>2.41</v>
      </c>
      <c r="Y1247" s="3">
        <v>0.87</v>
      </c>
      <c r="Z1247" s="3">
        <v>0</v>
      </c>
      <c r="AA1247" s="3">
        <v>0</v>
      </c>
      <c r="AB1247" s="3">
        <v>0.1</v>
      </c>
      <c r="AC1247" s="3">
        <v>1.23</v>
      </c>
      <c r="AD1247" s="3">
        <v>37.5</v>
      </c>
      <c r="AE1247" s="3">
        <v>0.15</v>
      </c>
      <c r="AF1247" s="3">
        <v>1.33</v>
      </c>
      <c r="AG1247" s="3">
        <v>2.2599999999999998</v>
      </c>
      <c r="AH1247" s="3">
        <v>83.94</v>
      </c>
      <c r="AI1247" s="3">
        <v>87.59</v>
      </c>
      <c r="AJ1247" s="3">
        <v>55.56</v>
      </c>
      <c r="AK1247" s="3">
        <v>0.36</v>
      </c>
      <c r="AL1247" s="3">
        <v>3.65</v>
      </c>
      <c r="AM1247" s="3">
        <v>1.85</v>
      </c>
      <c r="AN1247" s="3">
        <v>0.46</v>
      </c>
      <c r="AO1247" s="3">
        <v>3.8</v>
      </c>
      <c r="AP1247" s="3">
        <v>0</v>
      </c>
      <c r="AQ1247" s="3">
        <v>0.26</v>
      </c>
    </row>
    <row r="1248" spans="1:43">
      <c r="A1248" s="2" t="s">
        <v>754</v>
      </c>
      <c r="B1248" s="3" t="s">
        <v>12</v>
      </c>
      <c r="C1248" s="2">
        <v>3</v>
      </c>
      <c r="D1248" s="3" t="s">
        <v>187</v>
      </c>
      <c r="E1248" s="3">
        <v>0</v>
      </c>
      <c r="F1248" s="3">
        <v>182</v>
      </c>
      <c r="G1248" s="3">
        <v>25</v>
      </c>
      <c r="H1248" s="3">
        <v>4</v>
      </c>
      <c r="I1248" s="18">
        <v>45000000</v>
      </c>
      <c r="J1248" s="18">
        <v>45000000</v>
      </c>
      <c r="K1248" s="3">
        <v>0</v>
      </c>
      <c r="L1248" s="3">
        <v>0.23076923076923078</v>
      </c>
      <c r="M1248">
        <v>1.378165470769613E-2</v>
      </c>
      <c r="N1248">
        <v>4.9965111642743219E-3</v>
      </c>
      <c r="O1248">
        <v>0.25</v>
      </c>
      <c r="P1248">
        <v>0</v>
      </c>
      <c r="Q1248">
        <v>3.4998337355148589E-2</v>
      </c>
      <c r="R1248" s="7">
        <v>0</v>
      </c>
      <c r="S1248" s="7">
        <v>14864</v>
      </c>
      <c r="T1248" s="3">
        <v>1248</v>
      </c>
      <c r="U1248" s="3">
        <v>57.58</v>
      </c>
      <c r="V1248" s="3">
        <v>0</v>
      </c>
      <c r="W1248" s="3">
        <v>0.28999999999999998</v>
      </c>
      <c r="X1248" s="3">
        <v>4.47</v>
      </c>
      <c r="Y1248" s="3">
        <v>0.87</v>
      </c>
      <c r="Z1248" s="3">
        <v>0.28999999999999998</v>
      </c>
      <c r="AA1248" s="3">
        <v>0</v>
      </c>
      <c r="AB1248" s="3">
        <v>0</v>
      </c>
      <c r="AC1248" s="3">
        <v>0.14000000000000001</v>
      </c>
      <c r="AD1248" s="3">
        <v>0</v>
      </c>
      <c r="AE1248" s="3">
        <v>7.0000000000000007E-2</v>
      </c>
      <c r="AF1248" s="3">
        <v>0</v>
      </c>
      <c r="AG1248" s="3">
        <v>1.01</v>
      </c>
      <c r="AH1248" s="3">
        <v>94.42</v>
      </c>
      <c r="AI1248" s="3">
        <v>95.99</v>
      </c>
      <c r="AJ1248" s="3">
        <v>60</v>
      </c>
      <c r="AK1248" s="3">
        <v>0</v>
      </c>
      <c r="AL1248" s="3">
        <v>6.49</v>
      </c>
      <c r="AM1248" s="3">
        <v>0.28999999999999998</v>
      </c>
      <c r="AN1248" s="3">
        <v>0.14000000000000001</v>
      </c>
      <c r="AO1248" s="3">
        <v>9.4499999999999993</v>
      </c>
      <c r="AP1248" s="3">
        <v>0</v>
      </c>
      <c r="AQ1248" s="3">
        <v>0</v>
      </c>
    </row>
    <row r="1249" spans="1:43">
      <c r="A1249" s="3" t="s">
        <v>395</v>
      </c>
      <c r="B1249" s="3" t="s">
        <v>159</v>
      </c>
      <c r="C1249" s="2">
        <v>1</v>
      </c>
      <c r="D1249" s="3" t="s">
        <v>24</v>
      </c>
      <c r="E1249" s="3">
        <v>1</v>
      </c>
      <c r="F1249" s="3">
        <v>176</v>
      </c>
      <c r="G1249" s="3">
        <v>23</v>
      </c>
      <c r="H1249" s="3">
        <v>1</v>
      </c>
      <c r="I1249" s="18">
        <v>4000000</v>
      </c>
      <c r="J1249" s="18">
        <v>4000000</v>
      </c>
      <c r="K1249" s="3">
        <v>0</v>
      </c>
      <c r="L1249" s="6">
        <v>2.2250476795931343E-3</v>
      </c>
      <c r="M1249">
        <v>0.22993942849204896</v>
      </c>
      <c r="N1249">
        <v>0.16025641025641024</v>
      </c>
      <c r="O1249">
        <v>2.3846153846153846</v>
      </c>
      <c r="P1249">
        <v>0.02</v>
      </c>
      <c r="Q1249">
        <v>0.35316743770258707</v>
      </c>
      <c r="R1249" s="7">
        <v>1173906</v>
      </c>
      <c r="S1249" s="7">
        <v>5993998</v>
      </c>
      <c r="T1249" s="3">
        <v>1123</v>
      </c>
      <c r="U1249" s="3">
        <v>47.62</v>
      </c>
      <c r="V1249" s="3">
        <v>25</v>
      </c>
      <c r="W1249" s="3">
        <v>0.16</v>
      </c>
      <c r="X1249" s="3">
        <v>2.08</v>
      </c>
      <c r="Y1249" s="3">
        <v>1.68</v>
      </c>
      <c r="Z1249" s="3">
        <v>0.32</v>
      </c>
      <c r="AA1249" s="3">
        <v>0</v>
      </c>
      <c r="AB1249" s="3">
        <v>0</v>
      </c>
      <c r="AC1249" s="3">
        <v>3.21</v>
      </c>
      <c r="AD1249" s="3">
        <v>25</v>
      </c>
      <c r="AE1249" s="3">
        <v>0</v>
      </c>
      <c r="AF1249" s="3">
        <v>2.72</v>
      </c>
      <c r="AG1249" s="3">
        <v>5.69</v>
      </c>
      <c r="AH1249" s="3">
        <v>77.489999999999995</v>
      </c>
      <c r="AI1249" s="3">
        <v>84.11</v>
      </c>
      <c r="AJ1249" s="3">
        <v>40</v>
      </c>
      <c r="AK1249" s="3">
        <v>0.24</v>
      </c>
      <c r="AL1249" s="3">
        <v>2.64</v>
      </c>
      <c r="AM1249" s="3">
        <v>3.05</v>
      </c>
      <c r="AN1249" s="3">
        <v>0.56000000000000005</v>
      </c>
      <c r="AO1249" s="3">
        <v>3.37</v>
      </c>
      <c r="AP1249" s="3">
        <v>1.36</v>
      </c>
      <c r="AQ1249" s="3">
        <v>1.44</v>
      </c>
    </row>
    <row r="1250" spans="1:43" ht="15.5">
      <c r="A1250" s="3" t="s">
        <v>335</v>
      </c>
      <c r="B1250" s="3" t="s">
        <v>113</v>
      </c>
      <c r="C1250" s="2">
        <v>2</v>
      </c>
      <c r="D1250" s="3" t="s">
        <v>24</v>
      </c>
      <c r="E1250" s="3">
        <v>1</v>
      </c>
      <c r="F1250" s="3">
        <v>168</v>
      </c>
      <c r="G1250" s="3">
        <v>34</v>
      </c>
      <c r="H1250" s="3">
        <v>1</v>
      </c>
      <c r="I1250" s="18">
        <v>4000000</v>
      </c>
      <c r="J1250" s="18">
        <v>4000000</v>
      </c>
      <c r="K1250" s="3">
        <v>0</v>
      </c>
      <c r="L1250" s="5">
        <v>7.1428571428571425E-2</v>
      </c>
      <c r="M1250">
        <v>9.9553808634190583E-3</v>
      </c>
      <c r="N1250">
        <v>7.1428571428571435E-3</v>
      </c>
      <c r="O1250">
        <v>6.1111111111111116E-2</v>
      </c>
      <c r="P1250">
        <v>0</v>
      </c>
      <c r="Q1250">
        <v>1.0711541585335436E-2</v>
      </c>
      <c r="R1250" s="7">
        <v>0</v>
      </c>
      <c r="S1250" s="7">
        <v>12578.5</v>
      </c>
      <c r="T1250" s="3">
        <v>2796</v>
      </c>
      <c r="U1250" s="3">
        <v>23.91</v>
      </c>
      <c r="V1250" s="3">
        <v>16.670000000000002</v>
      </c>
      <c r="W1250" s="3">
        <v>0.13</v>
      </c>
      <c r="X1250" s="3">
        <v>3.41</v>
      </c>
      <c r="Y1250" s="3">
        <v>0.71</v>
      </c>
      <c r="Z1250" s="3">
        <v>0.06</v>
      </c>
      <c r="AA1250" s="3">
        <v>0</v>
      </c>
      <c r="AB1250" s="3">
        <v>0.13</v>
      </c>
      <c r="AC1250" s="3">
        <v>1</v>
      </c>
      <c r="AD1250" s="3">
        <v>35.479999999999997</v>
      </c>
      <c r="AE1250" s="3">
        <v>0.28999999999999998</v>
      </c>
      <c r="AF1250" s="3">
        <v>1.64</v>
      </c>
      <c r="AG1250" s="3">
        <v>3.22</v>
      </c>
      <c r="AH1250" s="3">
        <v>86.64</v>
      </c>
      <c r="AI1250" s="3">
        <v>90.79</v>
      </c>
      <c r="AJ1250" s="3">
        <v>65.989999999999995</v>
      </c>
      <c r="AK1250" s="3">
        <v>0.39</v>
      </c>
      <c r="AL1250" s="3">
        <v>7.79</v>
      </c>
      <c r="AM1250" s="3">
        <v>3.48</v>
      </c>
      <c r="AN1250" s="3">
        <v>1.38</v>
      </c>
      <c r="AO1250" s="3">
        <v>8.59</v>
      </c>
      <c r="AP1250" s="3">
        <v>1.42</v>
      </c>
      <c r="AQ1250" s="3">
        <v>3.67</v>
      </c>
    </row>
    <row r="1251" spans="1:43" ht="15.5">
      <c r="A1251" s="3" t="s">
        <v>343</v>
      </c>
      <c r="B1251" s="3" t="s">
        <v>182</v>
      </c>
      <c r="C1251" s="2">
        <v>2</v>
      </c>
      <c r="D1251" s="3" t="s">
        <v>24</v>
      </c>
      <c r="E1251" s="3">
        <v>1</v>
      </c>
      <c r="F1251" s="3">
        <v>184</v>
      </c>
      <c r="G1251" s="3">
        <v>22</v>
      </c>
      <c r="H1251" s="3">
        <v>4</v>
      </c>
      <c r="I1251" s="18">
        <v>4000000</v>
      </c>
      <c r="J1251" s="18">
        <v>4000000</v>
      </c>
      <c r="K1251" s="3">
        <v>0</v>
      </c>
      <c r="L1251" s="5">
        <v>1.7857142857142859E-3</v>
      </c>
      <c r="M1251">
        <v>8.670441707291078E-2</v>
      </c>
      <c r="N1251">
        <v>7.1428571428571425E-2</v>
      </c>
      <c r="O1251">
        <v>0.375</v>
      </c>
      <c r="P1251">
        <v>0.02</v>
      </c>
      <c r="Q1251">
        <v>5.7525540232322432E-2</v>
      </c>
      <c r="R1251" s="7">
        <v>2133855</v>
      </c>
      <c r="S1251" s="7">
        <v>1333756</v>
      </c>
      <c r="T1251" s="3">
        <v>2152</v>
      </c>
      <c r="U1251" s="3">
        <v>35.29</v>
      </c>
      <c r="V1251" s="3">
        <v>33.33</v>
      </c>
      <c r="W1251" s="3">
        <v>0.08</v>
      </c>
      <c r="X1251" s="3">
        <v>4.8099999999999996</v>
      </c>
      <c r="Y1251" s="3">
        <v>1.0900000000000001</v>
      </c>
      <c r="Z1251" s="3">
        <v>0.25</v>
      </c>
      <c r="AA1251" s="3">
        <v>0</v>
      </c>
      <c r="AB1251" s="3">
        <v>0.04</v>
      </c>
      <c r="AC1251" s="3">
        <v>0.28999999999999998</v>
      </c>
      <c r="AD1251" s="3">
        <v>14.29</v>
      </c>
      <c r="AE1251" s="3">
        <v>0</v>
      </c>
      <c r="AF1251" s="3">
        <v>0.38</v>
      </c>
      <c r="AG1251" s="3">
        <v>2.09</v>
      </c>
      <c r="AH1251" s="3">
        <v>87.49</v>
      </c>
      <c r="AI1251" s="3">
        <v>89.74</v>
      </c>
      <c r="AJ1251" s="3">
        <v>70.83</v>
      </c>
      <c r="AK1251" s="3">
        <v>0.08</v>
      </c>
      <c r="AL1251" s="3">
        <v>5.73</v>
      </c>
      <c r="AM1251" s="3">
        <v>0.71</v>
      </c>
      <c r="AN1251" s="3">
        <v>0.17</v>
      </c>
      <c r="AO1251" s="3">
        <v>7.19</v>
      </c>
      <c r="AP1251" s="3">
        <v>0</v>
      </c>
      <c r="AQ1251" s="3">
        <v>0</v>
      </c>
    </row>
    <row r="1252" spans="1:43">
      <c r="A1252" s="3" t="s">
        <v>381</v>
      </c>
      <c r="B1252" s="3" t="s">
        <v>136</v>
      </c>
      <c r="C1252" s="2">
        <v>1</v>
      </c>
      <c r="D1252" s="3" t="s">
        <v>24</v>
      </c>
      <c r="E1252" s="3">
        <v>1</v>
      </c>
      <c r="F1252" s="3">
        <v>181</v>
      </c>
      <c r="G1252" s="3">
        <v>23</v>
      </c>
      <c r="H1252" s="3">
        <v>5</v>
      </c>
      <c r="I1252" s="20">
        <v>30000000</v>
      </c>
      <c r="J1252" s="20">
        <v>30000000</v>
      </c>
      <c r="K1252" s="3">
        <v>0</v>
      </c>
      <c r="L1252" s="2">
        <v>3.4965034965034965E-3</v>
      </c>
      <c r="M1252">
        <v>2.9137132650290481E-2</v>
      </c>
      <c r="N1252">
        <v>1.4493567715217199E-3</v>
      </c>
      <c r="O1252">
        <v>0.42222222222222222</v>
      </c>
      <c r="P1252">
        <v>0</v>
      </c>
      <c r="Q1252">
        <v>8.2273892926458259E-2</v>
      </c>
      <c r="R1252" s="7">
        <v>0</v>
      </c>
      <c r="S1252" s="7"/>
      <c r="T1252" s="3">
        <v>1944</v>
      </c>
      <c r="U1252" s="3">
        <v>29.1</v>
      </c>
      <c r="V1252" s="3">
        <v>31.25</v>
      </c>
      <c r="W1252" s="3">
        <v>0</v>
      </c>
      <c r="X1252" s="3">
        <v>1.67</v>
      </c>
      <c r="Y1252" s="3">
        <v>1.85</v>
      </c>
      <c r="Z1252" s="3">
        <v>0.19</v>
      </c>
      <c r="AA1252" s="3">
        <v>0</v>
      </c>
      <c r="AB1252" s="3">
        <v>0.32</v>
      </c>
      <c r="AC1252" s="3">
        <v>1.94</v>
      </c>
      <c r="AD1252" s="3">
        <v>52.38</v>
      </c>
      <c r="AE1252" s="3">
        <v>0.23</v>
      </c>
      <c r="AF1252" s="3">
        <v>0.74</v>
      </c>
      <c r="AG1252" s="3">
        <v>2.92</v>
      </c>
      <c r="AH1252" s="3">
        <v>76.8</v>
      </c>
      <c r="AI1252" s="3">
        <v>79.2</v>
      </c>
      <c r="AJ1252" s="3">
        <v>58.82</v>
      </c>
      <c r="AK1252" s="3">
        <v>0.32</v>
      </c>
      <c r="AL1252" s="3">
        <v>2.31</v>
      </c>
      <c r="AM1252" s="3">
        <v>1.34</v>
      </c>
      <c r="AN1252" s="3">
        <v>0.6</v>
      </c>
      <c r="AO1252" s="3">
        <v>1.71</v>
      </c>
      <c r="AP1252" s="3">
        <v>0</v>
      </c>
      <c r="AQ1252" s="3">
        <v>0</v>
      </c>
    </row>
    <row r="1253" spans="1:43">
      <c r="A1253" s="2" t="s">
        <v>756</v>
      </c>
      <c r="B1253" s="3" t="s">
        <v>10</v>
      </c>
      <c r="C1253" s="2">
        <v>3</v>
      </c>
      <c r="D1253" s="3" t="s">
        <v>47</v>
      </c>
      <c r="E1253" s="3">
        <v>1</v>
      </c>
      <c r="F1253" s="3">
        <v>178</v>
      </c>
      <c r="G1253" s="3">
        <v>27</v>
      </c>
      <c r="H1253" s="3">
        <v>4</v>
      </c>
      <c r="I1253" s="18">
        <v>18000000</v>
      </c>
      <c r="J1253" s="18">
        <v>18000000</v>
      </c>
      <c r="K1253" s="3">
        <v>0</v>
      </c>
      <c r="L1253" s="3">
        <v>6.5934065934065936E-2</v>
      </c>
      <c r="M1253">
        <v>5.5210729871315737E-3</v>
      </c>
      <c r="N1253">
        <v>4.464285714285714E-3</v>
      </c>
      <c r="O1253">
        <v>2.0408163265306121E-2</v>
      </c>
      <c r="P1253">
        <v>3.8461538461538462E-4</v>
      </c>
      <c r="Q1253">
        <v>4.4003238830378957E-3</v>
      </c>
      <c r="R1253" s="7">
        <v>0</v>
      </c>
      <c r="S1253" s="7">
        <v>189125</v>
      </c>
      <c r="T1253" s="3">
        <v>1872</v>
      </c>
      <c r="U1253" s="3">
        <v>49.49</v>
      </c>
      <c r="V1253" s="3">
        <v>44.44</v>
      </c>
      <c r="W1253" s="3">
        <v>0</v>
      </c>
      <c r="X1253" s="3">
        <v>4.8099999999999996</v>
      </c>
      <c r="Y1253" s="3">
        <v>0.96</v>
      </c>
      <c r="Z1253" s="3">
        <v>0.19</v>
      </c>
      <c r="AA1253" s="3">
        <v>0</v>
      </c>
      <c r="AB1253" s="3">
        <v>0.05</v>
      </c>
      <c r="AC1253" s="3">
        <v>0.43</v>
      </c>
      <c r="AD1253" s="3">
        <v>11.11</v>
      </c>
      <c r="AE1253" s="3">
        <v>0.05</v>
      </c>
      <c r="AF1253" s="3">
        <v>2.69</v>
      </c>
      <c r="AG1253" s="3">
        <v>1.73</v>
      </c>
      <c r="AH1253" s="3">
        <v>83.74</v>
      </c>
      <c r="AI1253" s="3">
        <v>89.54</v>
      </c>
      <c r="AJ1253" s="3">
        <v>41.86</v>
      </c>
      <c r="AK1253" s="3">
        <v>0.24</v>
      </c>
      <c r="AL1253" s="3">
        <v>4.09</v>
      </c>
      <c r="AM1253" s="3">
        <v>3.03</v>
      </c>
      <c r="AN1253" s="3">
        <v>0.38</v>
      </c>
      <c r="AO1253" s="3">
        <v>7.79</v>
      </c>
      <c r="AP1253" s="3">
        <v>0</v>
      </c>
      <c r="AQ1253" s="3">
        <v>0</v>
      </c>
    </row>
    <row r="1254" spans="1:43" ht="15.5">
      <c r="A1254" s="2" t="s">
        <v>757</v>
      </c>
      <c r="B1254" s="3" t="s">
        <v>99</v>
      </c>
      <c r="C1254" s="2">
        <v>2</v>
      </c>
      <c r="D1254" s="3" t="s">
        <v>39</v>
      </c>
      <c r="E1254" s="3">
        <v>1</v>
      </c>
      <c r="F1254" s="3">
        <v>168</v>
      </c>
      <c r="G1254" s="3">
        <v>22</v>
      </c>
      <c r="H1254" s="3">
        <v>5</v>
      </c>
      <c r="I1254" s="18">
        <v>12000000</v>
      </c>
      <c r="J1254" s="18">
        <v>12000000</v>
      </c>
      <c r="K1254" s="3">
        <v>0</v>
      </c>
      <c r="L1254" s="5">
        <v>1.5873015873015872E-2</v>
      </c>
      <c r="M1254">
        <v>0.22721999580249846</v>
      </c>
      <c r="N1254">
        <v>0.16666666666666666</v>
      </c>
      <c r="O1254">
        <v>0.97499999999999998</v>
      </c>
      <c r="P1254">
        <v>2.2580645161290325E-3</v>
      </c>
      <c r="Q1254">
        <v>0.19735464535397976</v>
      </c>
      <c r="R1254" s="7">
        <v>1436142</v>
      </c>
      <c r="S1254" s="7">
        <v>1859176</v>
      </c>
      <c r="T1254" s="3">
        <v>2546</v>
      </c>
      <c r="U1254" s="3">
        <v>39.24</v>
      </c>
      <c r="V1254" s="3">
        <v>25.68</v>
      </c>
      <c r="W1254" s="3">
        <v>0.35</v>
      </c>
      <c r="X1254" s="3">
        <v>5.13</v>
      </c>
      <c r="Y1254" s="3">
        <v>0.81</v>
      </c>
      <c r="Z1254" s="3">
        <v>0.32</v>
      </c>
      <c r="AA1254" s="3">
        <v>0.04</v>
      </c>
      <c r="AB1254" s="3">
        <v>0</v>
      </c>
      <c r="AC1254" s="3">
        <v>0.67</v>
      </c>
      <c r="AD1254" s="3">
        <v>26.32</v>
      </c>
      <c r="AE1254" s="3">
        <v>0</v>
      </c>
      <c r="AF1254" s="3">
        <v>0.42</v>
      </c>
      <c r="AG1254" s="3">
        <v>1.03</v>
      </c>
      <c r="AH1254" s="3">
        <v>84.54</v>
      </c>
      <c r="AI1254" s="3">
        <v>86.16</v>
      </c>
      <c r="AJ1254" s="3">
        <v>65.22</v>
      </c>
      <c r="AK1254" s="3">
        <v>0.04</v>
      </c>
      <c r="AL1254" s="3">
        <v>5.55</v>
      </c>
      <c r="AM1254" s="3">
        <v>0.85</v>
      </c>
      <c r="AN1254" s="3">
        <v>0.25</v>
      </c>
      <c r="AO1254" s="3">
        <v>5.0199999999999996</v>
      </c>
      <c r="AP1254" s="3">
        <v>0.04</v>
      </c>
      <c r="AQ1254" s="3">
        <v>0</v>
      </c>
    </row>
    <row r="1255" spans="1:43" ht="15.5">
      <c r="A1255" s="2" t="s">
        <v>807</v>
      </c>
      <c r="B1255" s="3" t="s">
        <v>113</v>
      </c>
      <c r="C1255" s="2">
        <v>2</v>
      </c>
      <c r="D1255" s="3" t="s">
        <v>39</v>
      </c>
      <c r="E1255" s="3">
        <v>1</v>
      </c>
      <c r="F1255" s="3">
        <v>177</v>
      </c>
      <c r="G1255" s="3">
        <v>22</v>
      </c>
      <c r="H1255" s="3">
        <v>4</v>
      </c>
      <c r="I1255" s="20">
        <v>10000000</v>
      </c>
      <c r="J1255" s="20">
        <v>10000000</v>
      </c>
      <c r="K1255" s="3">
        <v>0</v>
      </c>
      <c r="L1255" s="5">
        <v>7.9365079365079361E-3</v>
      </c>
      <c r="M1255">
        <v>3.1438976713519771E-2</v>
      </c>
      <c r="N1255">
        <v>1.8872939925571503E-2</v>
      </c>
      <c r="O1255">
        <v>0.24444444444444446</v>
      </c>
      <c r="P1255">
        <v>1.5789473684210526E-3</v>
      </c>
      <c r="Q1255">
        <v>4.220798856604855E-2</v>
      </c>
      <c r="R1255" s="7">
        <v>0</v>
      </c>
      <c r="S1255" s="7"/>
      <c r="T1255" s="3">
        <v>1685</v>
      </c>
      <c r="U1255" s="3">
        <v>45.45</v>
      </c>
      <c r="V1255" s="3">
        <v>29.41</v>
      </c>
      <c r="W1255" s="3">
        <v>0.32</v>
      </c>
      <c r="X1255" s="3">
        <v>3.2</v>
      </c>
      <c r="Y1255" s="3">
        <v>2.0299999999999998</v>
      </c>
      <c r="Z1255" s="3">
        <v>0.53</v>
      </c>
      <c r="AA1255" s="3">
        <v>0</v>
      </c>
      <c r="AB1255" s="3">
        <v>0</v>
      </c>
      <c r="AC1255" s="3">
        <v>0.21</v>
      </c>
      <c r="AD1255" s="3">
        <v>0</v>
      </c>
      <c r="AE1255" s="3">
        <v>0</v>
      </c>
      <c r="AF1255" s="3">
        <v>0.05</v>
      </c>
      <c r="AG1255" s="3">
        <v>0.85</v>
      </c>
      <c r="AH1255" s="3">
        <v>92.31</v>
      </c>
      <c r="AI1255" s="3">
        <v>93.87</v>
      </c>
      <c r="AJ1255" s="3">
        <v>71.67</v>
      </c>
      <c r="AK1255" s="3">
        <v>0.05</v>
      </c>
      <c r="AL1255" s="3">
        <v>5.72</v>
      </c>
      <c r="AM1255" s="3">
        <v>0.59</v>
      </c>
      <c r="AN1255" s="3">
        <v>0.21</v>
      </c>
      <c r="AO1255" s="3">
        <v>6.52</v>
      </c>
      <c r="AP1255" s="3">
        <v>0</v>
      </c>
      <c r="AQ1255" s="3">
        <v>0</v>
      </c>
    </row>
    <row r="1256" spans="1:43" ht="15.5">
      <c r="A1256" s="2" t="s">
        <v>758</v>
      </c>
      <c r="B1256" s="3" t="s">
        <v>124</v>
      </c>
      <c r="C1256" s="2">
        <v>2</v>
      </c>
      <c r="D1256" s="3" t="s">
        <v>53</v>
      </c>
      <c r="E1256" s="3">
        <v>1</v>
      </c>
      <c r="F1256" s="3">
        <v>183</v>
      </c>
      <c r="G1256" s="3">
        <v>22</v>
      </c>
      <c r="H1256" s="3">
        <v>4</v>
      </c>
      <c r="I1256" s="20">
        <v>4000000</v>
      </c>
      <c r="J1256" s="20">
        <v>4000000</v>
      </c>
      <c r="K1256" s="3">
        <v>0</v>
      </c>
      <c r="L1256" s="5">
        <v>7.9365079365079361E-3</v>
      </c>
      <c r="M1256">
        <v>1.0162808014257809E-2</v>
      </c>
      <c r="N1256">
        <v>7.6923076923076927E-3</v>
      </c>
      <c r="O1256">
        <v>5.7142857142857148E-2</v>
      </c>
      <c r="P1256">
        <v>0</v>
      </c>
      <c r="Q1256">
        <v>1.2270203396783433E-2</v>
      </c>
      <c r="R1256" s="7">
        <v>0</v>
      </c>
      <c r="S1256" s="7"/>
      <c r="T1256" s="3">
        <v>1093</v>
      </c>
      <c r="U1256" s="3">
        <v>22.86</v>
      </c>
      <c r="V1256" s="3">
        <v>0</v>
      </c>
      <c r="W1256" s="3">
        <v>0.33</v>
      </c>
      <c r="X1256" s="3">
        <v>3.54</v>
      </c>
      <c r="Y1256" s="3">
        <v>2.88</v>
      </c>
      <c r="Z1256" s="3">
        <v>0.57999999999999996</v>
      </c>
      <c r="AA1256" s="3">
        <v>0</v>
      </c>
      <c r="AB1256" s="3">
        <v>0.16</v>
      </c>
      <c r="AC1256" s="3">
        <v>0.74</v>
      </c>
      <c r="AD1256" s="3">
        <v>44.44</v>
      </c>
      <c r="AE1256" s="3">
        <v>0</v>
      </c>
      <c r="AF1256" s="3">
        <v>1.4</v>
      </c>
      <c r="AG1256" s="3">
        <v>1.89</v>
      </c>
      <c r="AH1256" s="3">
        <v>88.5</v>
      </c>
      <c r="AI1256" s="3">
        <v>90.1</v>
      </c>
      <c r="AJ1256" s="3">
        <v>66.67</v>
      </c>
      <c r="AK1256" s="3">
        <v>0.41</v>
      </c>
      <c r="AL1256" s="3">
        <v>3.38</v>
      </c>
      <c r="AM1256" s="3">
        <v>1.81</v>
      </c>
      <c r="AN1256" s="3">
        <v>0.08</v>
      </c>
      <c r="AO1256" s="3">
        <v>5.6</v>
      </c>
      <c r="AP1256" s="3">
        <v>0.41</v>
      </c>
      <c r="AQ1256" s="3">
        <v>0.99</v>
      </c>
    </row>
    <row r="1257" spans="1:43">
      <c r="A1257" s="3" t="s">
        <v>279</v>
      </c>
      <c r="B1257" s="3" t="s">
        <v>10</v>
      </c>
      <c r="C1257" s="2">
        <v>3</v>
      </c>
      <c r="D1257" s="3" t="s">
        <v>24</v>
      </c>
      <c r="E1257" s="3">
        <v>0</v>
      </c>
      <c r="F1257" s="3">
        <v>184</v>
      </c>
      <c r="G1257" s="3">
        <v>24</v>
      </c>
      <c r="H1257" s="3">
        <v>7</v>
      </c>
      <c r="I1257" s="20">
        <v>90000000</v>
      </c>
      <c r="J1257" s="20">
        <v>90000000</v>
      </c>
      <c r="K1257" s="3">
        <v>0</v>
      </c>
      <c r="L1257" s="3">
        <v>6.5934065934065936E-2</v>
      </c>
      <c r="M1257">
        <v>1.6071666289853903E-2</v>
      </c>
      <c r="N1257">
        <v>7.0679320679320678E-3</v>
      </c>
      <c r="O1257">
        <v>0.3125</v>
      </c>
      <c r="P1257">
        <v>0</v>
      </c>
      <c r="Q1257">
        <v>4.262703577261364E-2</v>
      </c>
      <c r="R1257" s="7">
        <v>0</v>
      </c>
      <c r="S1257" s="7"/>
      <c r="T1257" s="3">
        <v>3083</v>
      </c>
      <c r="U1257" s="3">
        <v>49.74</v>
      </c>
      <c r="V1257" s="3">
        <v>36.36</v>
      </c>
      <c r="W1257" s="3">
        <v>0.26</v>
      </c>
      <c r="X1257" s="3">
        <v>6.19</v>
      </c>
      <c r="Y1257" s="3">
        <v>1.69</v>
      </c>
      <c r="Z1257" s="3">
        <v>0.28999999999999998</v>
      </c>
      <c r="AA1257" s="3">
        <v>0</v>
      </c>
      <c r="AB1257" s="3">
        <v>0.12</v>
      </c>
      <c r="AC1257" s="3">
        <v>1.28</v>
      </c>
      <c r="AD1257" s="3">
        <v>45.45</v>
      </c>
      <c r="AE1257" s="3">
        <v>0</v>
      </c>
      <c r="AF1257" s="3">
        <v>1.69</v>
      </c>
      <c r="AG1257" s="3">
        <v>3.36</v>
      </c>
      <c r="AH1257" s="3">
        <v>81.09</v>
      </c>
      <c r="AI1257" s="3">
        <v>86.44</v>
      </c>
      <c r="AJ1257" s="3">
        <v>44.44</v>
      </c>
      <c r="AK1257" s="3">
        <v>0.2</v>
      </c>
      <c r="AL1257" s="3">
        <v>6.01</v>
      </c>
      <c r="AM1257" s="3">
        <v>1.69</v>
      </c>
      <c r="AN1257" s="3">
        <v>0.67</v>
      </c>
      <c r="AO1257" s="3">
        <v>6.22</v>
      </c>
      <c r="AP1257" s="3">
        <v>0.03</v>
      </c>
      <c r="AQ1257" s="3">
        <v>0</v>
      </c>
    </row>
    <row r="1258" spans="1:43" ht="15.5">
      <c r="A1258" s="2" t="s">
        <v>759</v>
      </c>
      <c r="B1258" s="3" t="s">
        <v>107</v>
      </c>
      <c r="C1258" s="2">
        <v>3</v>
      </c>
      <c r="D1258" s="3" t="s">
        <v>9</v>
      </c>
      <c r="E1258" s="3">
        <v>1</v>
      </c>
      <c r="F1258" s="3">
        <v>195</v>
      </c>
      <c r="G1258" s="3">
        <v>32</v>
      </c>
      <c r="H1258" s="3">
        <v>1</v>
      </c>
      <c r="I1258" s="18">
        <v>4000000</v>
      </c>
      <c r="J1258" s="18">
        <v>4000000</v>
      </c>
      <c r="K1258" s="3">
        <v>0</v>
      </c>
      <c r="L1258" s="5">
        <v>5.4945054945054941E-3</v>
      </c>
      <c r="M1258">
        <v>0.24196467772692343</v>
      </c>
      <c r="N1258">
        <v>0.17817460317460318</v>
      </c>
      <c r="O1258">
        <v>1</v>
      </c>
      <c r="P1258">
        <v>1.2903225806451613E-3</v>
      </c>
      <c r="Q1258">
        <v>0.22676665377320657</v>
      </c>
      <c r="R1258" s="7">
        <v>400383</v>
      </c>
      <c r="S1258" s="7">
        <v>1081085</v>
      </c>
      <c r="T1258" s="3">
        <v>718</v>
      </c>
      <c r="U1258" s="3">
        <v>60.53</v>
      </c>
      <c r="V1258" s="3">
        <v>0</v>
      </c>
      <c r="W1258" s="3">
        <v>1.38</v>
      </c>
      <c r="X1258" s="3">
        <v>7.4</v>
      </c>
      <c r="Y1258" s="3">
        <v>0.63</v>
      </c>
      <c r="Z1258" s="3">
        <v>0.13</v>
      </c>
      <c r="AA1258" s="3">
        <v>0</v>
      </c>
      <c r="AB1258" s="3">
        <v>0</v>
      </c>
      <c r="AC1258" s="3">
        <v>0.25</v>
      </c>
      <c r="AD1258" s="3">
        <v>50</v>
      </c>
      <c r="AE1258" s="3">
        <v>0.13</v>
      </c>
      <c r="AF1258" s="3">
        <v>0</v>
      </c>
      <c r="AG1258" s="3">
        <v>0.5</v>
      </c>
      <c r="AH1258" s="3">
        <v>80</v>
      </c>
      <c r="AI1258" s="3">
        <v>85.58</v>
      </c>
      <c r="AJ1258" s="3">
        <v>51.11</v>
      </c>
      <c r="AK1258" s="3">
        <v>0.13</v>
      </c>
      <c r="AL1258" s="3">
        <v>4.3899999999999997</v>
      </c>
      <c r="AM1258" s="3">
        <v>0.25</v>
      </c>
      <c r="AN1258" s="3">
        <v>0.63</v>
      </c>
      <c r="AO1258" s="3">
        <v>8.27</v>
      </c>
      <c r="AP1258" s="3">
        <v>0.13</v>
      </c>
      <c r="AQ1258" s="3">
        <v>0</v>
      </c>
    </row>
    <row r="1259" spans="1:43">
      <c r="A1259" s="2" t="s">
        <v>760</v>
      </c>
      <c r="B1259" s="3" t="s">
        <v>25</v>
      </c>
      <c r="C1259" s="2">
        <v>3</v>
      </c>
      <c r="D1259" s="3" t="s">
        <v>9</v>
      </c>
      <c r="E1259" s="3">
        <v>1</v>
      </c>
      <c r="F1259" s="3">
        <v>193</v>
      </c>
      <c r="G1259" s="3">
        <v>22</v>
      </c>
      <c r="H1259" s="3">
        <v>4</v>
      </c>
      <c r="I1259" s="20">
        <v>12000000</v>
      </c>
      <c r="J1259" s="20">
        <v>12000000</v>
      </c>
      <c r="K1259" s="3">
        <v>0</v>
      </c>
      <c r="L1259" s="3">
        <v>5.4945054945054944E-2</v>
      </c>
      <c r="M1259">
        <v>6.2583863995342728E-2</v>
      </c>
      <c r="N1259">
        <v>1.1243386243386243E-2</v>
      </c>
      <c r="O1259">
        <v>0.42857142857142855</v>
      </c>
      <c r="P1259">
        <v>0</v>
      </c>
      <c r="Q1259">
        <v>0.10975403407324627</v>
      </c>
      <c r="R1259" s="7">
        <v>9574</v>
      </c>
      <c r="S1259" s="7"/>
      <c r="T1259" s="3">
        <v>954</v>
      </c>
      <c r="U1259" s="3">
        <v>56.45</v>
      </c>
      <c r="V1259" s="3">
        <v>50</v>
      </c>
      <c r="W1259" s="3">
        <v>0.19</v>
      </c>
      <c r="X1259" s="3">
        <v>3.4</v>
      </c>
      <c r="Y1259" s="3">
        <v>1.04</v>
      </c>
      <c r="Z1259" s="3">
        <v>0.09</v>
      </c>
      <c r="AA1259" s="3">
        <v>0</v>
      </c>
      <c r="AB1259" s="3">
        <v>0.19</v>
      </c>
      <c r="AC1259" s="3">
        <v>1.42</v>
      </c>
      <c r="AD1259" s="3">
        <v>40</v>
      </c>
      <c r="AE1259" s="3">
        <v>0</v>
      </c>
      <c r="AF1259" s="3">
        <v>0.28000000000000003</v>
      </c>
      <c r="AG1259" s="3">
        <v>1.51</v>
      </c>
      <c r="AH1259" s="3">
        <v>88.5</v>
      </c>
      <c r="AI1259" s="3">
        <v>91.65</v>
      </c>
      <c r="AJ1259" s="3">
        <v>46.43</v>
      </c>
      <c r="AK1259" s="3">
        <v>0</v>
      </c>
      <c r="AL1259" s="3">
        <v>6.51</v>
      </c>
      <c r="AM1259" s="3">
        <v>0.85</v>
      </c>
      <c r="AN1259" s="3">
        <v>0.56999999999999995</v>
      </c>
      <c r="AO1259" s="3">
        <v>7.64</v>
      </c>
      <c r="AP1259" s="3">
        <v>0</v>
      </c>
      <c r="AQ1259" s="3">
        <v>0</v>
      </c>
    </row>
    <row r="1260" spans="1:43">
      <c r="A1260" s="2" t="s">
        <v>763</v>
      </c>
      <c r="B1260" s="3" t="s">
        <v>42</v>
      </c>
      <c r="C1260" s="2">
        <v>3</v>
      </c>
      <c r="D1260" s="3" t="s">
        <v>13</v>
      </c>
      <c r="E1260" s="3">
        <v>0</v>
      </c>
      <c r="F1260" s="3">
        <v>183</v>
      </c>
      <c r="G1260" s="3">
        <v>25</v>
      </c>
      <c r="H1260" s="3">
        <v>3</v>
      </c>
      <c r="I1260" s="20">
        <v>20000000</v>
      </c>
      <c r="J1260" s="20">
        <v>20000000</v>
      </c>
      <c r="K1260" s="3">
        <v>0</v>
      </c>
      <c r="L1260" s="3">
        <v>4.3956043956043953E-2</v>
      </c>
      <c r="M1260">
        <v>0.2353272592589597</v>
      </c>
      <c r="N1260">
        <v>8.9285714285714274E-2</v>
      </c>
      <c r="O1260">
        <v>3</v>
      </c>
      <c r="P1260">
        <v>5.8445353594389242E-4</v>
      </c>
      <c r="Q1260">
        <v>0.45113286855213564</v>
      </c>
      <c r="R1260" s="7">
        <v>0</v>
      </c>
      <c r="S1260" s="7"/>
      <c r="T1260" s="3">
        <v>2020</v>
      </c>
      <c r="U1260" s="3">
        <v>38.6</v>
      </c>
      <c r="V1260" s="3">
        <v>40</v>
      </c>
      <c r="W1260" s="3">
        <v>0.18</v>
      </c>
      <c r="X1260" s="3">
        <v>3.61</v>
      </c>
      <c r="Y1260" s="3">
        <v>0.85</v>
      </c>
      <c r="Z1260" s="3">
        <v>0.22</v>
      </c>
      <c r="AA1260" s="3">
        <v>0</v>
      </c>
      <c r="AB1260" s="3">
        <v>0</v>
      </c>
      <c r="AC1260" s="3">
        <v>0.36</v>
      </c>
      <c r="AD1260" s="3">
        <v>25</v>
      </c>
      <c r="AE1260" s="3">
        <v>0.22</v>
      </c>
      <c r="AF1260" s="3">
        <v>3.25</v>
      </c>
      <c r="AG1260" s="3">
        <v>1.92</v>
      </c>
      <c r="AH1260" s="3">
        <v>79.33</v>
      </c>
      <c r="AI1260" s="3">
        <v>84.11</v>
      </c>
      <c r="AJ1260" s="3">
        <v>52.94</v>
      </c>
      <c r="AK1260" s="3">
        <v>0.85</v>
      </c>
      <c r="AL1260" s="3">
        <v>4.28</v>
      </c>
      <c r="AM1260" s="3">
        <v>2.81</v>
      </c>
      <c r="AN1260" s="3">
        <v>0.27</v>
      </c>
      <c r="AO1260" s="3">
        <v>7.84</v>
      </c>
      <c r="AP1260" s="3">
        <v>0</v>
      </c>
      <c r="AQ1260" s="3">
        <v>0.13</v>
      </c>
    </row>
    <row r="1261" spans="1:43">
      <c r="A1261" s="2" t="s">
        <v>762</v>
      </c>
      <c r="B1261" s="3" t="s">
        <v>51</v>
      </c>
      <c r="C1261" s="2">
        <v>3</v>
      </c>
      <c r="D1261" s="3" t="s">
        <v>111</v>
      </c>
      <c r="E1261" s="3">
        <v>1</v>
      </c>
      <c r="F1261" s="3">
        <v>177</v>
      </c>
      <c r="G1261" s="3">
        <v>30</v>
      </c>
      <c r="H1261" s="3">
        <v>3</v>
      </c>
      <c r="I1261" s="18">
        <v>15000000</v>
      </c>
      <c r="J1261" s="18">
        <v>15000000</v>
      </c>
      <c r="K1261" s="3">
        <v>0</v>
      </c>
      <c r="L1261" s="3">
        <v>1.0989010989010988E-2</v>
      </c>
      <c r="M1261">
        <v>0.19814812175302624</v>
      </c>
      <c r="N1261">
        <v>0.11805555555555555</v>
      </c>
      <c r="O1261">
        <v>1.8571428571428572</v>
      </c>
      <c r="P1261">
        <v>9.6774193548387097E-4</v>
      </c>
      <c r="Q1261">
        <v>0.27985020413129114</v>
      </c>
      <c r="R1261" s="7">
        <v>211239</v>
      </c>
      <c r="S1261" s="7">
        <v>1285758.6666666667</v>
      </c>
      <c r="T1261" s="3">
        <v>2768</v>
      </c>
      <c r="U1261" s="3">
        <v>48.72</v>
      </c>
      <c r="V1261" s="3">
        <v>57.14</v>
      </c>
      <c r="W1261" s="3">
        <v>0.13</v>
      </c>
      <c r="X1261" s="3">
        <v>4.78</v>
      </c>
      <c r="Y1261" s="3">
        <v>0.75</v>
      </c>
      <c r="Z1261" s="3">
        <v>0.03</v>
      </c>
      <c r="AA1261" s="3">
        <v>0</v>
      </c>
      <c r="AB1261" s="3">
        <v>7.0000000000000007E-2</v>
      </c>
      <c r="AC1261" s="3">
        <v>0.39</v>
      </c>
      <c r="AD1261" s="3">
        <v>41.67</v>
      </c>
      <c r="AE1261" s="3">
        <v>7.0000000000000007E-2</v>
      </c>
      <c r="AF1261" s="3">
        <v>3.06</v>
      </c>
      <c r="AG1261" s="3">
        <v>2.73</v>
      </c>
      <c r="AH1261" s="3">
        <v>78.47</v>
      </c>
      <c r="AI1261" s="3">
        <v>86.14</v>
      </c>
      <c r="AJ1261" s="3">
        <v>50.36</v>
      </c>
      <c r="AK1261" s="3">
        <v>0.39</v>
      </c>
      <c r="AL1261" s="3">
        <v>6.63</v>
      </c>
      <c r="AM1261" s="3">
        <v>2.73</v>
      </c>
      <c r="AN1261" s="3">
        <v>0.52</v>
      </c>
      <c r="AO1261" s="3">
        <v>9.6199999999999992</v>
      </c>
      <c r="AP1261" s="3">
        <v>0</v>
      </c>
      <c r="AQ1261" s="3">
        <v>0.03</v>
      </c>
    </row>
    <row r="1262" spans="1:43" ht="15.5">
      <c r="A1262" s="2" t="s">
        <v>761</v>
      </c>
      <c r="B1262" s="3" t="s">
        <v>144</v>
      </c>
      <c r="C1262" s="2">
        <v>2</v>
      </c>
      <c r="D1262" s="3" t="s">
        <v>9</v>
      </c>
      <c r="E1262" s="3">
        <v>1</v>
      </c>
      <c r="F1262" s="3">
        <v>181</v>
      </c>
      <c r="G1262" s="3">
        <v>21</v>
      </c>
      <c r="H1262" s="3">
        <v>3</v>
      </c>
      <c r="I1262" s="18">
        <v>7000000</v>
      </c>
      <c r="J1262" s="18">
        <v>7000000</v>
      </c>
      <c r="K1262" s="3">
        <v>0</v>
      </c>
      <c r="L1262" s="5">
        <v>1.5873015873015872E-2</v>
      </c>
      <c r="M1262">
        <v>5.8811931268073034E-2</v>
      </c>
      <c r="N1262">
        <v>4.1666666666666664E-2</v>
      </c>
      <c r="O1262">
        <v>0.21428571428571427</v>
      </c>
      <c r="P1262">
        <v>3.2258064516129032E-4</v>
      </c>
      <c r="Q1262">
        <v>5.2830390395580261E-2</v>
      </c>
      <c r="R1262" s="7">
        <v>115618</v>
      </c>
      <c r="S1262" s="7">
        <v>0</v>
      </c>
      <c r="T1262" s="3">
        <v>734</v>
      </c>
      <c r="U1262" s="3">
        <v>48.15</v>
      </c>
      <c r="V1262" s="3">
        <v>0</v>
      </c>
      <c r="W1262" s="3">
        <v>0.49</v>
      </c>
      <c r="X1262" s="3">
        <v>5.27</v>
      </c>
      <c r="Y1262" s="3">
        <v>0.86</v>
      </c>
      <c r="Z1262" s="3">
        <v>0.25</v>
      </c>
      <c r="AA1262" s="3">
        <v>0</v>
      </c>
      <c r="AB1262" s="3">
        <v>0.12</v>
      </c>
      <c r="AC1262" s="3">
        <v>0.98</v>
      </c>
      <c r="AD1262" s="3">
        <v>25</v>
      </c>
      <c r="AE1262" s="3">
        <v>0</v>
      </c>
      <c r="AF1262" s="3">
        <v>0.49</v>
      </c>
      <c r="AG1262" s="3">
        <v>0.98</v>
      </c>
      <c r="AH1262" s="3">
        <v>82.37</v>
      </c>
      <c r="AI1262" s="3">
        <v>89.41</v>
      </c>
      <c r="AJ1262" s="3">
        <v>39.47</v>
      </c>
      <c r="AK1262" s="3">
        <v>0.37</v>
      </c>
      <c r="AL1262" s="3">
        <v>6.74</v>
      </c>
      <c r="AM1262" s="3">
        <v>1.47</v>
      </c>
      <c r="AN1262" s="3">
        <v>1.23</v>
      </c>
      <c r="AO1262" s="3">
        <v>4.78</v>
      </c>
      <c r="AP1262" s="3">
        <v>0.12</v>
      </c>
      <c r="AQ1262" s="3">
        <v>0</v>
      </c>
    </row>
    <row r="1263" spans="1:43" ht="15.5">
      <c r="A1263" s="2" t="s">
        <v>764</v>
      </c>
      <c r="B1263" s="3" t="s">
        <v>160</v>
      </c>
      <c r="C1263" s="2">
        <v>3</v>
      </c>
      <c r="D1263" s="3" t="s">
        <v>9</v>
      </c>
      <c r="E1263" s="3">
        <v>1</v>
      </c>
      <c r="F1263" s="3">
        <v>194</v>
      </c>
      <c r="G1263" s="3">
        <v>28</v>
      </c>
      <c r="H1263" s="3">
        <v>3</v>
      </c>
      <c r="I1263" s="20">
        <v>5000000</v>
      </c>
      <c r="J1263" s="20">
        <v>5000000</v>
      </c>
      <c r="K1263" s="3">
        <v>0</v>
      </c>
      <c r="L1263" s="5">
        <v>9.1575091575091579E-3</v>
      </c>
      <c r="M1263">
        <v>5.5311457304430225E-2</v>
      </c>
      <c r="N1263">
        <v>1.7261904761904763E-2</v>
      </c>
      <c r="O1263">
        <v>1.1142857142857143</v>
      </c>
      <c r="P1263">
        <v>5.5555555555555556E-4</v>
      </c>
      <c r="Q1263">
        <v>0.15786879389061811</v>
      </c>
      <c r="R1263" s="7">
        <v>19968</v>
      </c>
      <c r="S1263" s="7"/>
      <c r="T1263" s="3">
        <v>3282</v>
      </c>
      <c r="U1263" s="3">
        <v>54.68</v>
      </c>
      <c r="V1263" s="3">
        <v>31.58</v>
      </c>
      <c r="W1263" s="3">
        <v>0.57999999999999996</v>
      </c>
      <c r="X1263" s="3">
        <v>6.01</v>
      </c>
      <c r="Y1263" s="3">
        <v>0.8</v>
      </c>
      <c r="Z1263" s="3">
        <v>0.16</v>
      </c>
      <c r="AA1263" s="3">
        <v>0</v>
      </c>
      <c r="AB1263" s="3">
        <v>0.03</v>
      </c>
      <c r="AC1263" s="3">
        <v>0.71</v>
      </c>
      <c r="AD1263" s="3">
        <v>26.92</v>
      </c>
      <c r="AE1263" s="3">
        <v>0.08</v>
      </c>
      <c r="AF1263" s="3">
        <v>0.16</v>
      </c>
      <c r="AG1263" s="3">
        <v>0.38</v>
      </c>
      <c r="AH1263" s="3">
        <v>72.94</v>
      </c>
      <c r="AI1263" s="3">
        <v>77.540000000000006</v>
      </c>
      <c r="AJ1263" s="3">
        <v>53.39</v>
      </c>
      <c r="AK1263" s="3">
        <v>0.08</v>
      </c>
      <c r="AL1263" s="3">
        <v>2.99</v>
      </c>
      <c r="AM1263" s="3">
        <v>0.47</v>
      </c>
      <c r="AN1263" s="3">
        <v>0.08</v>
      </c>
      <c r="AO1263" s="3">
        <v>5.0199999999999996</v>
      </c>
      <c r="AP1263" s="3">
        <v>0</v>
      </c>
      <c r="AQ1263" s="3">
        <v>0.03</v>
      </c>
    </row>
    <row r="1264" spans="1:43">
      <c r="A1264" s="2" t="s">
        <v>765</v>
      </c>
      <c r="B1264" s="3" t="s">
        <v>196</v>
      </c>
      <c r="C1264" s="2">
        <v>3</v>
      </c>
      <c r="D1264" s="3" t="s">
        <v>13</v>
      </c>
      <c r="E1264" s="3">
        <v>0</v>
      </c>
      <c r="F1264" s="3">
        <v>184</v>
      </c>
      <c r="G1264" s="3">
        <v>25</v>
      </c>
      <c r="H1264" s="3">
        <v>1</v>
      </c>
      <c r="I1264" s="18">
        <v>1500000</v>
      </c>
      <c r="J1264" s="18">
        <v>1500000</v>
      </c>
      <c r="K1264" s="3">
        <v>0</v>
      </c>
      <c r="L1264" s="3">
        <v>4.578754578754579E-3</v>
      </c>
      <c r="M1264">
        <v>0.11182896587401228</v>
      </c>
      <c r="N1264">
        <v>2.9513888888888888E-2</v>
      </c>
      <c r="O1264">
        <v>1</v>
      </c>
      <c r="P1264">
        <v>0</v>
      </c>
      <c r="Q1264">
        <v>0.19182034700726322</v>
      </c>
      <c r="R1264" s="7">
        <v>0</v>
      </c>
      <c r="S1264" s="7">
        <v>0</v>
      </c>
      <c r="T1264" s="3">
        <v>1210</v>
      </c>
      <c r="U1264" s="3">
        <v>48</v>
      </c>
      <c r="V1264" s="3">
        <v>0</v>
      </c>
      <c r="W1264" s="3">
        <v>0.22</v>
      </c>
      <c r="X1264" s="3">
        <v>2.9</v>
      </c>
      <c r="Y1264" s="3">
        <v>0.67</v>
      </c>
      <c r="Z1264" s="3">
        <v>0</v>
      </c>
      <c r="AA1264" s="3">
        <v>0</v>
      </c>
      <c r="AB1264" s="3">
        <v>0</v>
      </c>
      <c r="AC1264" s="3">
        <v>1.26</v>
      </c>
      <c r="AD1264" s="3">
        <v>47.06</v>
      </c>
      <c r="AE1264" s="3">
        <v>7.0000000000000007E-2</v>
      </c>
      <c r="AF1264" s="3">
        <v>2.4500000000000002</v>
      </c>
      <c r="AG1264" s="3">
        <v>1.41</v>
      </c>
      <c r="AH1264" s="3">
        <v>75.260000000000005</v>
      </c>
      <c r="AI1264" s="3">
        <v>82.39</v>
      </c>
      <c r="AJ1264" s="3">
        <v>51.61</v>
      </c>
      <c r="AK1264" s="3">
        <v>0.15</v>
      </c>
      <c r="AL1264" s="3">
        <v>2.83</v>
      </c>
      <c r="AM1264" s="3">
        <v>2.16</v>
      </c>
      <c r="AN1264" s="3">
        <v>0.15</v>
      </c>
      <c r="AO1264" s="3">
        <v>5.8</v>
      </c>
      <c r="AP1264" s="3">
        <v>2.16</v>
      </c>
      <c r="AQ1264" s="3">
        <v>3.57</v>
      </c>
    </row>
    <row r="1265" spans="1:43">
      <c r="A1265" s="2" t="s">
        <v>766</v>
      </c>
      <c r="B1265" s="3" t="s">
        <v>104</v>
      </c>
      <c r="C1265" s="2">
        <v>3</v>
      </c>
      <c r="D1265" s="3" t="s">
        <v>13</v>
      </c>
      <c r="E1265" s="3">
        <v>1</v>
      </c>
      <c r="F1265" s="3">
        <v>191</v>
      </c>
      <c r="G1265" s="3">
        <v>31</v>
      </c>
      <c r="H1265" s="3">
        <v>1</v>
      </c>
      <c r="I1265" s="20">
        <v>2000000</v>
      </c>
      <c r="J1265" s="20">
        <v>2000000</v>
      </c>
      <c r="K1265" s="3">
        <v>0</v>
      </c>
      <c r="L1265" s="3">
        <v>6.4102564102564109E-3</v>
      </c>
      <c r="M1265">
        <v>4.6080019773082799E-2</v>
      </c>
      <c r="N1265">
        <v>1.1349206349206348E-2</v>
      </c>
      <c r="O1265">
        <v>0.27777777777777779</v>
      </c>
      <c r="P1265">
        <v>0</v>
      </c>
      <c r="Q1265">
        <v>6.8796582531318012E-2</v>
      </c>
      <c r="R1265" s="7">
        <v>0</v>
      </c>
      <c r="S1265" s="7"/>
      <c r="T1265" s="3">
        <v>1501</v>
      </c>
      <c r="U1265" s="3">
        <v>58.67</v>
      </c>
      <c r="V1265" s="3">
        <v>33.33</v>
      </c>
      <c r="W1265" s="3">
        <v>0.3</v>
      </c>
      <c r="X1265" s="3">
        <v>5.58</v>
      </c>
      <c r="Y1265" s="3">
        <v>0.6</v>
      </c>
      <c r="Z1265" s="3">
        <v>0.24</v>
      </c>
      <c r="AA1265" s="3">
        <v>0</v>
      </c>
      <c r="AB1265" s="3">
        <v>0</v>
      </c>
      <c r="AC1265" s="3">
        <v>0.42</v>
      </c>
      <c r="AD1265" s="3">
        <v>28.57</v>
      </c>
      <c r="AE1265" s="3">
        <v>0</v>
      </c>
      <c r="AF1265" s="3">
        <v>0</v>
      </c>
      <c r="AG1265" s="3">
        <v>0.42</v>
      </c>
      <c r="AH1265" s="3">
        <v>90.27</v>
      </c>
      <c r="AI1265" s="3">
        <v>93.04</v>
      </c>
      <c r="AJ1265" s="3">
        <v>57.33</v>
      </c>
      <c r="AK1265" s="3">
        <v>0</v>
      </c>
      <c r="AL1265" s="3">
        <v>6.06</v>
      </c>
      <c r="AM1265" s="3">
        <v>0.12</v>
      </c>
      <c r="AN1265" s="3">
        <v>0.3</v>
      </c>
      <c r="AO1265" s="3">
        <v>10.25</v>
      </c>
      <c r="AP1265" s="3">
        <v>0</v>
      </c>
      <c r="AQ1265" s="3">
        <v>0</v>
      </c>
    </row>
    <row r="1266" spans="1:43" ht="15.5">
      <c r="A1266" s="2" t="s">
        <v>768</v>
      </c>
      <c r="B1266" s="3" t="s">
        <v>149</v>
      </c>
      <c r="C1266" s="2">
        <v>2</v>
      </c>
      <c r="D1266" s="3" t="s">
        <v>13</v>
      </c>
      <c r="E1266" s="3">
        <v>1</v>
      </c>
      <c r="F1266" s="3">
        <v>180</v>
      </c>
      <c r="G1266" s="3">
        <v>29</v>
      </c>
      <c r="H1266" s="3">
        <v>1</v>
      </c>
      <c r="I1266" s="20">
        <v>9000000</v>
      </c>
      <c r="J1266" s="20">
        <v>9000000</v>
      </c>
      <c r="K1266" s="3">
        <v>0</v>
      </c>
      <c r="L1266" s="5">
        <v>5.7142857142857148E-2</v>
      </c>
      <c r="M1266">
        <v>4.6442014977968342E-2</v>
      </c>
      <c r="N1266">
        <v>1.7098506069094306E-2</v>
      </c>
      <c r="O1266">
        <v>0.5</v>
      </c>
      <c r="P1266">
        <v>0</v>
      </c>
      <c r="Q1266">
        <v>9.8080720150595824E-2</v>
      </c>
      <c r="R1266" s="7">
        <v>158119</v>
      </c>
      <c r="S1266" s="8"/>
      <c r="T1266" s="3">
        <v>1433</v>
      </c>
      <c r="U1266" s="3">
        <v>50</v>
      </c>
      <c r="V1266" s="3">
        <v>20</v>
      </c>
      <c r="W1266" s="3">
        <v>0.13</v>
      </c>
      <c r="X1266" s="3">
        <v>4.71</v>
      </c>
      <c r="Y1266" s="3">
        <v>1.63</v>
      </c>
      <c r="Z1266" s="3">
        <v>0.25</v>
      </c>
      <c r="AA1266" s="3">
        <v>0</v>
      </c>
      <c r="AB1266" s="3">
        <v>0</v>
      </c>
      <c r="AC1266" s="3">
        <v>0.25</v>
      </c>
      <c r="AD1266" s="3">
        <v>25</v>
      </c>
      <c r="AE1266" s="3">
        <v>0</v>
      </c>
      <c r="AF1266" s="3">
        <v>0.38</v>
      </c>
      <c r="AG1266" s="3">
        <v>1.07</v>
      </c>
      <c r="AH1266" s="3">
        <v>82.56</v>
      </c>
      <c r="AI1266" s="3">
        <v>85.11</v>
      </c>
      <c r="AJ1266" s="3">
        <v>63.16</v>
      </c>
      <c r="AK1266" s="3">
        <v>0.06</v>
      </c>
      <c r="AL1266" s="3">
        <v>5.28</v>
      </c>
      <c r="AM1266" s="3">
        <v>1.44</v>
      </c>
      <c r="AN1266" s="3">
        <v>1.51</v>
      </c>
      <c r="AO1266" s="3">
        <v>6.41</v>
      </c>
      <c r="AP1266" s="3">
        <v>0.5</v>
      </c>
      <c r="AQ1266" s="3">
        <v>0.5</v>
      </c>
    </row>
    <row r="1267" spans="1:43" ht="15.5">
      <c r="A1267" s="2" t="s">
        <v>769</v>
      </c>
      <c r="B1267" s="3" t="s">
        <v>46</v>
      </c>
      <c r="C1267" s="2">
        <v>3</v>
      </c>
      <c r="D1267" s="3" t="s">
        <v>27</v>
      </c>
      <c r="E1267" s="3">
        <v>0</v>
      </c>
      <c r="F1267" s="3">
        <v>191</v>
      </c>
      <c r="G1267" s="3">
        <v>22</v>
      </c>
      <c r="H1267" s="3">
        <v>4</v>
      </c>
      <c r="I1267" s="20">
        <v>4000000</v>
      </c>
      <c r="J1267" s="20">
        <v>4000000</v>
      </c>
      <c r="K1267" s="3">
        <v>0</v>
      </c>
      <c r="L1267" s="3">
        <v>1.0989010989010988E-2</v>
      </c>
      <c r="M1267">
        <v>5.9750629968340678E-2</v>
      </c>
      <c r="N1267">
        <v>3.5714285714285712E-2</v>
      </c>
      <c r="O1267">
        <v>0.37272727272727268</v>
      </c>
      <c r="P1267">
        <v>1.9047619047619048E-3</v>
      </c>
      <c r="Q1267">
        <v>7.5134698173934089E-2</v>
      </c>
      <c r="R1267" s="7">
        <v>0</v>
      </c>
      <c r="S1267" s="8"/>
      <c r="T1267" s="3">
        <v>781</v>
      </c>
      <c r="U1267" s="3">
        <v>51.16</v>
      </c>
      <c r="V1267" s="3">
        <v>0</v>
      </c>
      <c r="W1267" s="3">
        <v>0.12</v>
      </c>
      <c r="X1267" s="3">
        <v>4.84</v>
      </c>
      <c r="Y1267" s="3">
        <v>1.1499999999999999</v>
      </c>
      <c r="Z1267" s="3">
        <v>0</v>
      </c>
      <c r="AA1267" s="3">
        <v>0</v>
      </c>
      <c r="AB1267" s="3">
        <v>0</v>
      </c>
      <c r="AC1267" s="3">
        <v>0.35</v>
      </c>
      <c r="AD1267" s="3">
        <v>0</v>
      </c>
      <c r="AE1267" s="3">
        <v>0</v>
      </c>
      <c r="AF1267" s="3">
        <v>0.12</v>
      </c>
      <c r="AG1267" s="3">
        <v>0.35</v>
      </c>
      <c r="AH1267" s="3">
        <v>91.32</v>
      </c>
      <c r="AI1267" s="3">
        <v>94.27</v>
      </c>
      <c r="AJ1267" s="3">
        <v>31.58</v>
      </c>
      <c r="AK1267" s="3">
        <v>0</v>
      </c>
      <c r="AL1267" s="3">
        <v>5.42</v>
      </c>
      <c r="AM1267" s="3">
        <v>0.46</v>
      </c>
      <c r="AN1267" s="3">
        <v>0.46</v>
      </c>
      <c r="AO1267" s="3">
        <v>7.84</v>
      </c>
      <c r="AP1267" s="3">
        <v>0</v>
      </c>
      <c r="AQ1267" s="3">
        <v>0</v>
      </c>
    </row>
    <row r="1268" spans="1:43" ht="15.5">
      <c r="A1268" s="2" t="s">
        <v>772</v>
      </c>
      <c r="B1268" s="3" t="s">
        <v>96</v>
      </c>
      <c r="C1268" s="2">
        <v>2</v>
      </c>
      <c r="D1268" s="3" t="s">
        <v>45</v>
      </c>
      <c r="E1268" s="3">
        <v>1</v>
      </c>
      <c r="F1268" s="3">
        <v>184</v>
      </c>
      <c r="G1268" s="3">
        <v>24</v>
      </c>
      <c r="H1268" s="3">
        <v>3</v>
      </c>
      <c r="I1268" s="18">
        <v>13000000</v>
      </c>
      <c r="J1268" s="18">
        <v>13000000</v>
      </c>
      <c r="K1268" s="3">
        <v>0</v>
      </c>
      <c r="L1268" s="5">
        <v>7.9365079365079361E-3</v>
      </c>
      <c r="M1268">
        <v>8.4566966463079912E-3</v>
      </c>
      <c r="N1268">
        <v>6.805555555555556E-3</v>
      </c>
      <c r="O1268">
        <v>2.3529411764705882E-2</v>
      </c>
      <c r="P1268">
        <v>4.1666666666666664E-4</v>
      </c>
      <c r="Q1268">
        <v>6.739408860145942E-3</v>
      </c>
      <c r="R1268" s="7">
        <v>7928</v>
      </c>
      <c r="S1268" s="7">
        <v>69564</v>
      </c>
      <c r="T1268" s="3">
        <v>2803</v>
      </c>
      <c r="U1268" s="3">
        <v>33.33</v>
      </c>
      <c r="V1268" s="3">
        <v>0</v>
      </c>
      <c r="W1268" s="3">
        <v>0.19</v>
      </c>
      <c r="X1268" s="3">
        <v>3.15</v>
      </c>
      <c r="Y1268" s="3">
        <v>0.93</v>
      </c>
      <c r="Z1268" s="3">
        <v>0.16</v>
      </c>
      <c r="AA1268" s="3">
        <v>0</v>
      </c>
      <c r="AB1268" s="3">
        <v>0.06</v>
      </c>
      <c r="AC1268" s="3">
        <v>1.86</v>
      </c>
      <c r="AD1268" s="3">
        <v>20.69</v>
      </c>
      <c r="AE1268" s="3">
        <v>0.1</v>
      </c>
      <c r="AF1268" s="3">
        <v>1.32</v>
      </c>
      <c r="AG1268" s="3">
        <v>4.6900000000000004</v>
      </c>
      <c r="AH1268" s="3">
        <v>86.52</v>
      </c>
      <c r="AI1268" s="3">
        <v>89.34</v>
      </c>
      <c r="AJ1268" s="3">
        <v>66.67</v>
      </c>
      <c r="AK1268" s="3">
        <v>0.39</v>
      </c>
      <c r="AL1268" s="3">
        <v>2.83</v>
      </c>
      <c r="AM1268" s="3">
        <v>1.48</v>
      </c>
      <c r="AN1268" s="3">
        <v>0.32</v>
      </c>
      <c r="AO1268" s="3">
        <v>4.5599999999999996</v>
      </c>
      <c r="AP1268" s="3">
        <v>0</v>
      </c>
      <c r="AQ1268" s="3">
        <v>0.03</v>
      </c>
    </row>
    <row r="1269" spans="1:43">
      <c r="A1269" s="2" t="s">
        <v>773</v>
      </c>
      <c r="B1269" s="3" t="s">
        <v>60</v>
      </c>
      <c r="C1269" s="2">
        <v>1</v>
      </c>
      <c r="D1269" s="3" t="s">
        <v>161</v>
      </c>
      <c r="E1269" s="3">
        <v>1</v>
      </c>
      <c r="F1269" s="3">
        <v>183</v>
      </c>
      <c r="G1269" s="3">
        <v>33</v>
      </c>
      <c r="H1269" s="3">
        <v>1</v>
      </c>
      <c r="I1269" s="18">
        <v>4000000</v>
      </c>
      <c r="J1269" s="18">
        <v>4000000</v>
      </c>
      <c r="K1269" s="3">
        <v>0</v>
      </c>
      <c r="L1269" s="6">
        <v>2.2250476795931343E-3</v>
      </c>
      <c r="M1269">
        <v>1.5066948575101364E-2</v>
      </c>
      <c r="N1269">
        <v>1.0990338164251209E-2</v>
      </c>
      <c r="O1269">
        <v>6.25E-2</v>
      </c>
      <c r="P1269">
        <v>0</v>
      </c>
      <c r="Q1269">
        <v>1.4629238093213478E-2</v>
      </c>
      <c r="R1269" s="7">
        <v>0</v>
      </c>
      <c r="S1269" s="7">
        <v>0</v>
      </c>
      <c r="T1269" s="3">
        <v>3094</v>
      </c>
      <c r="U1269" s="3">
        <v>56.25</v>
      </c>
      <c r="V1269" s="3">
        <v>20</v>
      </c>
      <c r="W1269" s="3">
        <v>0.17</v>
      </c>
      <c r="X1269" s="3">
        <v>5</v>
      </c>
      <c r="Y1269" s="3">
        <v>1.25</v>
      </c>
      <c r="Z1269" s="3">
        <v>0.15</v>
      </c>
      <c r="AA1269" s="3">
        <v>0</v>
      </c>
      <c r="AB1269" s="3">
        <v>0.12</v>
      </c>
      <c r="AC1269" s="3">
        <v>0.76</v>
      </c>
      <c r="AD1269" s="3">
        <v>30.77</v>
      </c>
      <c r="AE1269" s="3">
        <v>0.03</v>
      </c>
      <c r="AF1269" s="3">
        <v>4.7699999999999996</v>
      </c>
      <c r="AG1269" s="3">
        <v>5.21</v>
      </c>
      <c r="AH1269" s="3">
        <v>77.83</v>
      </c>
      <c r="AI1269" s="3">
        <v>84.97</v>
      </c>
      <c r="AJ1269" s="3">
        <v>55.17</v>
      </c>
      <c r="AK1269" s="3">
        <v>0.61</v>
      </c>
      <c r="AL1269" s="3">
        <v>4.5999999999999996</v>
      </c>
      <c r="AM1269" s="3">
        <v>4.57</v>
      </c>
      <c r="AN1269" s="3">
        <v>0.7</v>
      </c>
      <c r="AO1269" s="3">
        <v>8.9</v>
      </c>
      <c r="AP1269" s="3">
        <v>0</v>
      </c>
      <c r="AQ1269" s="3">
        <v>0.12</v>
      </c>
    </row>
    <row r="1270" spans="1:43">
      <c r="A1270" s="2" t="s">
        <v>774</v>
      </c>
      <c r="B1270" s="3" t="s">
        <v>18</v>
      </c>
      <c r="C1270" s="2">
        <v>1</v>
      </c>
      <c r="D1270" s="3" t="s">
        <v>13</v>
      </c>
      <c r="E1270" s="3">
        <v>1</v>
      </c>
      <c r="F1270" s="3">
        <v>175</v>
      </c>
      <c r="G1270" s="3">
        <v>23</v>
      </c>
      <c r="H1270" s="3">
        <v>4</v>
      </c>
      <c r="I1270" s="20">
        <v>60000000</v>
      </c>
      <c r="J1270" s="20">
        <v>60000000</v>
      </c>
      <c r="K1270" s="3">
        <v>0</v>
      </c>
      <c r="L1270" s="2">
        <v>1.048951048951049E-2</v>
      </c>
      <c r="M1270">
        <v>1.2098872089452171E-2</v>
      </c>
      <c r="N1270">
        <v>5.8752465483234715E-3</v>
      </c>
      <c r="O1270">
        <v>0.1388888888888889</v>
      </c>
      <c r="P1270">
        <v>1.1904761904761905E-4</v>
      </c>
      <c r="Q1270">
        <v>2.2848570201607916E-2</v>
      </c>
      <c r="R1270" s="7">
        <v>0</v>
      </c>
      <c r="S1270" s="7"/>
      <c r="T1270" s="3">
        <v>1828</v>
      </c>
      <c r="U1270" s="3">
        <v>25</v>
      </c>
      <c r="V1270" s="3">
        <v>25</v>
      </c>
      <c r="W1270" s="3">
        <v>0</v>
      </c>
      <c r="X1270" s="3">
        <v>2.5099999999999998</v>
      </c>
      <c r="Y1270" s="3">
        <v>1.23</v>
      </c>
      <c r="Z1270" s="3">
        <v>0</v>
      </c>
      <c r="AA1270" s="3">
        <v>0</v>
      </c>
      <c r="AB1270" s="3">
        <v>0.49</v>
      </c>
      <c r="AC1270" s="3">
        <v>3.15</v>
      </c>
      <c r="AD1270" s="3">
        <v>50</v>
      </c>
      <c r="AE1270" s="3">
        <v>0.2</v>
      </c>
      <c r="AF1270" s="3">
        <v>2.9</v>
      </c>
      <c r="AG1270" s="3">
        <v>8.1199999999999992</v>
      </c>
      <c r="AH1270" s="3">
        <v>82.6</v>
      </c>
      <c r="AI1270" s="3">
        <v>87.53</v>
      </c>
      <c r="AJ1270" s="3">
        <v>70</v>
      </c>
      <c r="AK1270" s="3">
        <v>0.84</v>
      </c>
      <c r="AL1270" s="3">
        <v>2.61</v>
      </c>
      <c r="AM1270" s="3">
        <v>3.54</v>
      </c>
      <c r="AN1270" s="3">
        <v>1.08</v>
      </c>
      <c r="AO1270" s="3">
        <v>4.38</v>
      </c>
      <c r="AP1270" s="3">
        <v>0</v>
      </c>
      <c r="AQ1270" s="3">
        <v>0.1</v>
      </c>
    </row>
    <row r="1271" spans="1:43" ht="15.5">
      <c r="A1271" s="2" t="s">
        <v>738</v>
      </c>
      <c r="B1271" s="3" t="s">
        <v>60</v>
      </c>
      <c r="C1271" s="2">
        <v>2</v>
      </c>
      <c r="D1271" s="3" t="s">
        <v>24</v>
      </c>
      <c r="E1271" s="3">
        <v>1</v>
      </c>
      <c r="F1271" s="3">
        <v>192</v>
      </c>
      <c r="G1271" s="3">
        <v>24</v>
      </c>
      <c r="H1271" s="3">
        <v>5</v>
      </c>
      <c r="I1271" s="18">
        <v>65000000</v>
      </c>
      <c r="J1271" s="18">
        <v>65000000</v>
      </c>
      <c r="K1271" s="3">
        <v>0</v>
      </c>
      <c r="L1271" s="5">
        <v>0.14285714285714285</v>
      </c>
      <c r="M1271">
        <v>1.9310567692060774E-2</v>
      </c>
      <c r="N1271">
        <v>1.0416666666666666E-2</v>
      </c>
      <c r="O1271">
        <v>0.19791666666666666</v>
      </c>
      <c r="P1271">
        <v>7.6923076923076923E-4</v>
      </c>
      <c r="Q1271">
        <v>2.9268548198531408E-2</v>
      </c>
      <c r="R1271" s="7">
        <v>515963</v>
      </c>
      <c r="S1271" s="7">
        <v>997368</v>
      </c>
      <c r="T1271" s="3">
        <v>2541</v>
      </c>
      <c r="U1271" s="3">
        <v>44.92</v>
      </c>
      <c r="V1271" s="3">
        <v>25</v>
      </c>
      <c r="W1271" s="3">
        <v>0.11</v>
      </c>
      <c r="X1271" s="3">
        <v>3.75</v>
      </c>
      <c r="Y1271" s="3">
        <v>2.09</v>
      </c>
      <c r="Z1271" s="3">
        <v>0.25</v>
      </c>
      <c r="AA1271" s="3">
        <v>0.04</v>
      </c>
      <c r="AB1271" s="3">
        <v>0.18</v>
      </c>
      <c r="AC1271" s="3">
        <v>2.5499999999999998</v>
      </c>
      <c r="AD1271" s="3">
        <v>30.56</v>
      </c>
      <c r="AE1271" s="3">
        <v>0.11</v>
      </c>
      <c r="AF1271" s="3">
        <v>1.56</v>
      </c>
      <c r="AG1271" s="3">
        <v>3.12</v>
      </c>
      <c r="AH1271" s="3">
        <v>82.26</v>
      </c>
      <c r="AI1271" s="3">
        <v>85.46</v>
      </c>
      <c r="AJ1271" s="3">
        <v>66.09</v>
      </c>
      <c r="AK1271" s="3">
        <v>0.6</v>
      </c>
      <c r="AL1271" s="3">
        <v>8.2200000000000006</v>
      </c>
      <c r="AM1271" s="3">
        <v>3.29</v>
      </c>
      <c r="AN1271" s="3">
        <v>2.02</v>
      </c>
      <c r="AO1271" s="3">
        <v>8.61</v>
      </c>
      <c r="AP1271" s="3">
        <v>0.25</v>
      </c>
      <c r="AQ1271" s="3">
        <v>0.04</v>
      </c>
    </row>
    <row r="1272" spans="1:43" ht="15.5">
      <c r="A1272" s="3" t="s">
        <v>317</v>
      </c>
      <c r="B1272" s="3" t="s">
        <v>130</v>
      </c>
      <c r="C1272" s="2">
        <v>2</v>
      </c>
      <c r="D1272" s="3" t="s">
        <v>24</v>
      </c>
      <c r="E1272" s="3">
        <v>1</v>
      </c>
      <c r="F1272" s="3">
        <v>180</v>
      </c>
      <c r="G1272" s="3">
        <v>25</v>
      </c>
      <c r="H1272" s="3">
        <v>4</v>
      </c>
      <c r="I1272" s="18">
        <v>14000000</v>
      </c>
      <c r="J1272" s="18">
        <v>14000000</v>
      </c>
      <c r="K1272" s="3">
        <v>0</v>
      </c>
      <c r="L1272" s="5">
        <v>7.9365079365079361E-3</v>
      </c>
      <c r="M1272">
        <v>0.1687216808569556</v>
      </c>
      <c r="N1272">
        <v>0.11555555555555555</v>
      </c>
      <c r="O1272">
        <v>0.94736842105263153</v>
      </c>
      <c r="P1272">
        <v>0.02</v>
      </c>
      <c r="Q1272">
        <v>0.15879709523966667</v>
      </c>
      <c r="R1272" s="7">
        <v>0</v>
      </c>
      <c r="S1272" s="7">
        <v>365722</v>
      </c>
      <c r="T1272" s="3">
        <v>2877</v>
      </c>
      <c r="U1272" s="3">
        <v>43.9</v>
      </c>
      <c r="V1272" s="3">
        <v>21.43</v>
      </c>
      <c r="W1272" s="3">
        <v>0.06</v>
      </c>
      <c r="X1272" s="3">
        <v>2.44</v>
      </c>
      <c r="Y1272" s="3">
        <v>1</v>
      </c>
      <c r="Z1272" s="3">
        <v>0.22</v>
      </c>
      <c r="AA1272" s="3">
        <v>0.03</v>
      </c>
      <c r="AB1272" s="3">
        <v>0.16</v>
      </c>
      <c r="AC1272" s="3">
        <v>1.63</v>
      </c>
      <c r="AD1272" s="3">
        <v>32.69</v>
      </c>
      <c r="AE1272" s="3">
        <v>0.09</v>
      </c>
      <c r="AF1272" s="3">
        <v>1.1299999999999999</v>
      </c>
      <c r="AG1272" s="3">
        <v>2.44</v>
      </c>
      <c r="AH1272" s="3">
        <v>82.08</v>
      </c>
      <c r="AI1272" s="3">
        <v>87.08</v>
      </c>
      <c r="AJ1272" s="3">
        <v>53.98</v>
      </c>
      <c r="AK1272" s="3">
        <v>0.56000000000000005</v>
      </c>
      <c r="AL1272" s="3">
        <v>6.85</v>
      </c>
      <c r="AM1272" s="3">
        <v>2.75</v>
      </c>
      <c r="AN1272" s="3">
        <v>2.4700000000000002</v>
      </c>
      <c r="AO1272" s="3">
        <v>7.04</v>
      </c>
      <c r="AP1272" s="3">
        <v>0.66</v>
      </c>
      <c r="AQ1272" s="3">
        <v>0.97</v>
      </c>
    </row>
    <row r="1273" spans="1:43">
      <c r="A1273" s="3" t="s">
        <v>405</v>
      </c>
      <c r="B1273" s="3" t="s">
        <v>118</v>
      </c>
      <c r="C1273" s="2">
        <v>1</v>
      </c>
      <c r="D1273" s="3" t="s">
        <v>24</v>
      </c>
      <c r="E1273" s="3">
        <v>1</v>
      </c>
      <c r="F1273" s="3">
        <v>181</v>
      </c>
      <c r="G1273" s="3">
        <v>29</v>
      </c>
      <c r="H1273" s="3">
        <v>3</v>
      </c>
      <c r="I1273" s="20">
        <v>7500000</v>
      </c>
      <c r="J1273" s="20">
        <v>7500000</v>
      </c>
      <c r="K1273" s="3">
        <v>0</v>
      </c>
      <c r="L1273" s="6">
        <v>2.2250476795931343E-3</v>
      </c>
      <c r="M1273">
        <v>1.7712733634416538E-2</v>
      </c>
      <c r="N1273">
        <v>1.0702838827838828E-2</v>
      </c>
      <c r="O1273">
        <v>0.10416666666666667</v>
      </c>
      <c r="P1273">
        <v>0</v>
      </c>
      <c r="Q1273">
        <v>1.9304891717882983E-2</v>
      </c>
      <c r="R1273" s="7">
        <v>58151</v>
      </c>
      <c r="S1273" s="7"/>
      <c r="T1273" s="3">
        <v>2702</v>
      </c>
      <c r="U1273" s="3">
        <v>35.92</v>
      </c>
      <c r="V1273" s="3">
        <v>26.32</v>
      </c>
      <c r="W1273" s="3">
        <v>0.03</v>
      </c>
      <c r="X1273" s="3">
        <v>1.77</v>
      </c>
      <c r="Y1273" s="3">
        <v>1.97</v>
      </c>
      <c r="Z1273" s="3">
        <v>0.13</v>
      </c>
      <c r="AA1273" s="3">
        <v>0</v>
      </c>
      <c r="AB1273" s="3">
        <v>0.23</v>
      </c>
      <c r="AC1273" s="3">
        <v>2.0699999999999998</v>
      </c>
      <c r="AD1273" s="3">
        <v>29.03</v>
      </c>
      <c r="AE1273" s="3">
        <v>0.1</v>
      </c>
      <c r="AF1273" s="3">
        <v>0.53</v>
      </c>
      <c r="AG1273" s="3">
        <v>1</v>
      </c>
      <c r="AH1273" s="3">
        <v>79.459999999999994</v>
      </c>
      <c r="AI1273" s="3">
        <v>81.540000000000006</v>
      </c>
      <c r="AJ1273" s="3">
        <v>57.14</v>
      </c>
      <c r="AK1273" s="3">
        <v>0.17</v>
      </c>
      <c r="AL1273" s="3">
        <v>1.57</v>
      </c>
      <c r="AM1273" s="3">
        <v>1.03</v>
      </c>
      <c r="AN1273" s="3">
        <v>0.2</v>
      </c>
      <c r="AO1273" s="3">
        <v>1.5</v>
      </c>
      <c r="AP1273" s="3">
        <v>0</v>
      </c>
      <c r="AQ1273" s="3">
        <v>0</v>
      </c>
    </row>
    <row r="1274" spans="1:43">
      <c r="A1274" s="2" t="s">
        <v>737</v>
      </c>
      <c r="B1274" s="3" t="s">
        <v>70</v>
      </c>
      <c r="C1274" s="2">
        <v>3</v>
      </c>
      <c r="D1274" s="3" t="s">
        <v>24</v>
      </c>
      <c r="E1274" s="3">
        <v>1</v>
      </c>
      <c r="F1274" s="3">
        <v>185</v>
      </c>
      <c r="G1274" s="3">
        <v>27</v>
      </c>
      <c r="H1274" s="3">
        <v>3</v>
      </c>
      <c r="I1274" s="20">
        <v>9000000</v>
      </c>
      <c r="J1274" s="20">
        <v>9000000</v>
      </c>
      <c r="K1274" s="3">
        <v>0</v>
      </c>
      <c r="L1274" s="3">
        <v>1.0989010989010988E-2</v>
      </c>
      <c r="M1274">
        <v>1.1716799757690358E-2</v>
      </c>
      <c r="N1274">
        <v>4.9420024420024425E-3</v>
      </c>
      <c r="O1274">
        <v>0.16666666666666666</v>
      </c>
      <c r="P1274">
        <v>2.380952380952381E-4</v>
      </c>
      <c r="Q1274">
        <v>2.8178868261671805E-2</v>
      </c>
      <c r="R1274" s="7"/>
      <c r="S1274" s="7"/>
      <c r="T1274" s="3">
        <v>2953</v>
      </c>
      <c r="U1274" s="3">
        <v>52.47</v>
      </c>
      <c r="V1274" s="3">
        <v>35.29</v>
      </c>
      <c r="W1274" s="3">
        <v>0.43</v>
      </c>
      <c r="X1274" s="3">
        <v>4.66</v>
      </c>
      <c r="Y1274" s="3">
        <v>0.82</v>
      </c>
      <c r="Z1274" s="3">
        <v>0.03</v>
      </c>
      <c r="AA1274" s="3">
        <v>0</v>
      </c>
      <c r="AB1274" s="3">
        <v>0</v>
      </c>
      <c r="AC1274" s="3">
        <v>0.21</v>
      </c>
      <c r="AD1274" s="3">
        <v>42.86</v>
      </c>
      <c r="AE1274" s="3">
        <v>0</v>
      </c>
      <c r="AF1274" s="3">
        <v>0.15</v>
      </c>
      <c r="AG1274" s="3">
        <v>0.15</v>
      </c>
      <c r="AH1274" s="3">
        <v>88.22</v>
      </c>
      <c r="AI1274" s="3">
        <v>92.55</v>
      </c>
      <c r="AJ1274" s="3">
        <v>57.23</v>
      </c>
      <c r="AK1274" s="3">
        <v>0.06</v>
      </c>
      <c r="AL1274" s="3">
        <v>5</v>
      </c>
      <c r="AM1274" s="3">
        <v>0.43</v>
      </c>
      <c r="AN1274" s="3">
        <v>0.18</v>
      </c>
      <c r="AO1274" s="3">
        <v>8.23</v>
      </c>
      <c r="AP1274" s="3">
        <v>0</v>
      </c>
      <c r="AQ1274" s="3">
        <v>0</v>
      </c>
    </row>
    <row r="1275" spans="1:43">
      <c r="A1275" s="2" t="s">
        <v>1622</v>
      </c>
      <c r="B1275" s="3" t="s">
        <v>159</v>
      </c>
      <c r="C1275" s="2">
        <v>1</v>
      </c>
      <c r="D1275" s="3" t="s">
        <v>24</v>
      </c>
      <c r="E1275" s="3">
        <v>0</v>
      </c>
      <c r="F1275" s="3">
        <v>184</v>
      </c>
      <c r="G1275" s="3">
        <v>28</v>
      </c>
      <c r="H1275" s="3">
        <v>4</v>
      </c>
      <c r="I1275" s="18">
        <v>5000000</v>
      </c>
      <c r="J1275" s="18">
        <v>5000000</v>
      </c>
      <c r="K1275" s="3">
        <v>0</v>
      </c>
      <c r="L1275" s="6">
        <v>2.2250476795931343E-3</v>
      </c>
      <c r="M1275">
        <v>4.3512449504858434E-2</v>
      </c>
      <c r="N1275">
        <v>3.03030303030303E-2</v>
      </c>
      <c r="O1275">
        <v>0.33333333333333331</v>
      </c>
      <c r="P1275">
        <v>0</v>
      </c>
      <c r="Q1275">
        <v>5.3991835521551623E-2</v>
      </c>
      <c r="R1275" s="7">
        <v>197573</v>
      </c>
      <c r="S1275" s="7">
        <v>156005</v>
      </c>
      <c r="T1275" s="3">
        <v>1649</v>
      </c>
      <c r="U1275" s="3">
        <v>25.62</v>
      </c>
      <c r="V1275" s="3">
        <v>40</v>
      </c>
      <c r="W1275" s="3">
        <v>0</v>
      </c>
      <c r="X1275" s="3">
        <v>2.02</v>
      </c>
      <c r="Y1275" s="3">
        <v>2.02</v>
      </c>
      <c r="Z1275" s="3">
        <v>0</v>
      </c>
      <c r="AA1275" s="3">
        <v>0</v>
      </c>
      <c r="AB1275" s="3">
        <v>0.16</v>
      </c>
      <c r="AC1275" s="3">
        <v>2.4</v>
      </c>
      <c r="AD1275" s="3">
        <v>31.82</v>
      </c>
      <c r="AE1275" s="3">
        <v>0.05</v>
      </c>
      <c r="AF1275" s="3">
        <v>1.26</v>
      </c>
      <c r="AG1275" s="3">
        <v>4.09</v>
      </c>
      <c r="AH1275" s="3">
        <v>67.06</v>
      </c>
      <c r="AI1275" s="3">
        <v>71.33</v>
      </c>
      <c r="AJ1275" s="3">
        <v>56.52</v>
      </c>
      <c r="AK1275" s="3">
        <v>0.22</v>
      </c>
      <c r="AL1275" s="3">
        <v>2.35</v>
      </c>
      <c r="AM1275" s="3">
        <v>1.58</v>
      </c>
      <c r="AN1275" s="3">
        <v>0.65</v>
      </c>
      <c r="AO1275" s="3">
        <v>1.8</v>
      </c>
      <c r="AP1275" s="3">
        <v>0</v>
      </c>
      <c r="AQ1275" s="3">
        <v>0</v>
      </c>
    </row>
    <row r="1276" spans="1:43">
      <c r="A1276" s="3" t="s">
        <v>31</v>
      </c>
      <c r="B1276" s="3" t="s">
        <v>12</v>
      </c>
      <c r="C1276" s="2">
        <v>3</v>
      </c>
      <c r="D1276" s="3" t="s">
        <v>24</v>
      </c>
      <c r="E1276" s="3">
        <v>1</v>
      </c>
      <c r="F1276" s="3">
        <v>178</v>
      </c>
      <c r="G1276" s="3">
        <v>27</v>
      </c>
      <c r="H1276" s="3">
        <v>3</v>
      </c>
      <c r="I1276" s="20">
        <v>50000000</v>
      </c>
      <c r="J1276" s="20">
        <v>50000000</v>
      </c>
      <c r="K1276" s="3">
        <v>0</v>
      </c>
      <c r="L1276" s="3">
        <v>7.6923076923076927E-2</v>
      </c>
      <c r="M1276">
        <v>6.4745746573148452E-2</v>
      </c>
      <c r="N1276">
        <v>9.8482969576719585E-3</v>
      </c>
      <c r="O1276">
        <v>0.6</v>
      </c>
      <c r="P1276">
        <v>0</v>
      </c>
      <c r="Q1276">
        <v>0.12257377266467688</v>
      </c>
      <c r="R1276" s="7">
        <v>16170</v>
      </c>
      <c r="S1276" s="7"/>
      <c r="T1276" s="3">
        <v>2202</v>
      </c>
      <c r="U1276" s="3">
        <v>47.27</v>
      </c>
      <c r="V1276" s="3">
        <v>40</v>
      </c>
      <c r="W1276" s="3">
        <v>0.08</v>
      </c>
      <c r="X1276" s="3">
        <v>3.92</v>
      </c>
      <c r="Y1276" s="3">
        <v>0.69</v>
      </c>
      <c r="Z1276" s="3">
        <v>0.12</v>
      </c>
      <c r="AA1276" s="3">
        <v>0</v>
      </c>
      <c r="AB1276" s="3">
        <v>0</v>
      </c>
      <c r="AC1276" s="3">
        <v>0.37</v>
      </c>
      <c r="AD1276" s="3">
        <v>11.11</v>
      </c>
      <c r="AE1276" s="3">
        <v>0.16</v>
      </c>
      <c r="AF1276" s="3">
        <v>1.63</v>
      </c>
      <c r="AG1276" s="3">
        <v>1.84</v>
      </c>
      <c r="AH1276" s="3">
        <v>90.68</v>
      </c>
      <c r="AI1276" s="3">
        <v>93.04</v>
      </c>
      <c r="AJ1276" s="3">
        <v>51.35</v>
      </c>
      <c r="AK1276" s="3">
        <v>0.45</v>
      </c>
      <c r="AL1276" s="3">
        <v>5.1100000000000003</v>
      </c>
      <c r="AM1276" s="3">
        <v>2.37</v>
      </c>
      <c r="AN1276" s="3">
        <v>0.78</v>
      </c>
      <c r="AO1276" s="3">
        <v>7.89</v>
      </c>
      <c r="AP1276" s="3">
        <v>0</v>
      </c>
      <c r="AQ1276" s="3">
        <v>0</v>
      </c>
    </row>
    <row r="1277" spans="1:43">
      <c r="A1277" s="2" t="s">
        <v>775</v>
      </c>
      <c r="B1277" s="3" t="s">
        <v>20</v>
      </c>
      <c r="C1277" s="2">
        <v>1</v>
      </c>
      <c r="D1277" s="3" t="s">
        <v>39</v>
      </c>
      <c r="E1277" s="3">
        <v>1</v>
      </c>
      <c r="F1277" s="3">
        <v>173</v>
      </c>
      <c r="G1277" s="3">
        <v>31</v>
      </c>
      <c r="H1277" s="3">
        <v>2</v>
      </c>
      <c r="I1277" s="18">
        <v>65000000</v>
      </c>
      <c r="J1277" s="18">
        <v>65000000</v>
      </c>
      <c r="K1277" s="3">
        <v>0</v>
      </c>
      <c r="L1277" s="2">
        <v>4.5454545454545456E-2</v>
      </c>
      <c r="M1277">
        <v>7.935315182296071E-2</v>
      </c>
      <c r="N1277">
        <v>7.1428571428571425E-2</v>
      </c>
      <c r="O1277">
        <v>0.16666666666666666</v>
      </c>
      <c r="P1277">
        <v>1.1363636363636364E-2</v>
      </c>
      <c r="Q1277">
        <v>3.9593504976853718E-2</v>
      </c>
      <c r="R1277" s="7">
        <v>2427730</v>
      </c>
      <c r="S1277" s="7">
        <v>6399857</v>
      </c>
      <c r="T1277" s="3">
        <v>2575</v>
      </c>
      <c r="U1277" s="3">
        <v>48.65</v>
      </c>
      <c r="V1277" s="3">
        <v>100</v>
      </c>
      <c r="W1277" s="3">
        <v>0.03</v>
      </c>
      <c r="X1277" s="3">
        <v>1.08</v>
      </c>
      <c r="Y1277" s="3">
        <v>0.73</v>
      </c>
      <c r="Z1277" s="3">
        <v>0.14000000000000001</v>
      </c>
      <c r="AA1277" s="3">
        <v>0</v>
      </c>
      <c r="AB1277" s="3">
        <v>0.73</v>
      </c>
      <c r="AC1277" s="3">
        <v>3.81</v>
      </c>
      <c r="AD1277" s="3">
        <v>37.61</v>
      </c>
      <c r="AE1277" s="3">
        <v>0.21</v>
      </c>
      <c r="AF1277" s="3">
        <v>0.84</v>
      </c>
      <c r="AG1277" s="3">
        <v>4.09</v>
      </c>
      <c r="AH1277" s="3">
        <v>84.74</v>
      </c>
      <c r="AI1277" s="3">
        <v>86.87</v>
      </c>
      <c r="AJ1277" s="3">
        <v>50</v>
      </c>
      <c r="AK1277" s="3">
        <v>0.49</v>
      </c>
      <c r="AL1277" s="3">
        <v>1.99</v>
      </c>
      <c r="AM1277" s="3">
        <v>2.62</v>
      </c>
      <c r="AN1277" s="3">
        <v>0.84</v>
      </c>
      <c r="AO1277" s="3">
        <v>2.48</v>
      </c>
      <c r="AP1277" s="3">
        <v>0.1</v>
      </c>
      <c r="AQ1277" s="3">
        <v>0.03</v>
      </c>
    </row>
    <row r="1278" spans="1:43" ht="15.5">
      <c r="A1278" s="2" t="s">
        <v>736</v>
      </c>
      <c r="B1278" s="3" t="s">
        <v>118</v>
      </c>
      <c r="C1278" s="2">
        <v>3</v>
      </c>
      <c r="D1278" s="3" t="s">
        <v>24</v>
      </c>
      <c r="E1278" s="3">
        <v>1</v>
      </c>
      <c r="F1278" s="3">
        <v>183</v>
      </c>
      <c r="G1278" s="3">
        <v>27</v>
      </c>
      <c r="H1278" s="3">
        <v>3</v>
      </c>
      <c r="I1278" s="18">
        <v>2500000</v>
      </c>
      <c r="J1278" s="18">
        <v>2500000</v>
      </c>
      <c r="K1278" s="3">
        <v>0</v>
      </c>
      <c r="L1278" s="5">
        <v>1.8315018315018315E-3</v>
      </c>
      <c r="M1278">
        <v>4.8520697841447857E-2</v>
      </c>
      <c r="N1278">
        <v>3.8838612368024134E-2</v>
      </c>
      <c r="O1278">
        <v>0.14285714285714285</v>
      </c>
      <c r="P1278">
        <v>5.3191489361702126E-3</v>
      </c>
      <c r="Q1278">
        <v>2.5732360836829761E-2</v>
      </c>
      <c r="R1278" s="7">
        <v>13273237</v>
      </c>
      <c r="S1278" s="7">
        <v>12219059.777777778</v>
      </c>
      <c r="T1278" s="3">
        <v>1141</v>
      </c>
      <c r="U1278" s="3">
        <v>63.16</v>
      </c>
      <c r="V1278" s="3">
        <v>28.57</v>
      </c>
      <c r="W1278" s="3">
        <v>0.16</v>
      </c>
      <c r="X1278" s="3">
        <v>5.21</v>
      </c>
      <c r="Y1278" s="3">
        <v>1.42</v>
      </c>
      <c r="Z1278" s="3">
        <v>0.08</v>
      </c>
      <c r="AA1278" s="3">
        <v>0</v>
      </c>
      <c r="AB1278" s="3">
        <v>0</v>
      </c>
      <c r="AC1278" s="3">
        <v>0.16</v>
      </c>
      <c r="AD1278" s="3">
        <v>0</v>
      </c>
      <c r="AE1278" s="3">
        <v>0</v>
      </c>
      <c r="AF1278" s="3">
        <v>0.08</v>
      </c>
      <c r="AG1278" s="3">
        <v>0.16</v>
      </c>
      <c r="AH1278" s="3">
        <v>84.45</v>
      </c>
      <c r="AI1278" s="3">
        <v>89.86</v>
      </c>
      <c r="AJ1278" s="3">
        <v>47.62</v>
      </c>
      <c r="AK1278" s="3">
        <v>0</v>
      </c>
      <c r="AL1278" s="3">
        <v>5.76</v>
      </c>
      <c r="AM1278" s="3">
        <v>0.24</v>
      </c>
      <c r="AN1278" s="3">
        <v>0.08</v>
      </c>
      <c r="AO1278" s="3">
        <v>5.21</v>
      </c>
      <c r="AP1278" s="3">
        <v>0</v>
      </c>
      <c r="AQ1278" s="3">
        <v>0</v>
      </c>
    </row>
    <row r="1279" spans="1:43" ht="15.5">
      <c r="A1279" s="3" t="s">
        <v>292</v>
      </c>
      <c r="B1279" s="3" t="s">
        <v>12</v>
      </c>
      <c r="C1279" s="2">
        <v>2</v>
      </c>
      <c r="D1279" s="3" t="s">
        <v>24</v>
      </c>
      <c r="E1279" s="3">
        <v>1</v>
      </c>
      <c r="F1279" s="3">
        <v>189</v>
      </c>
      <c r="G1279" s="3">
        <v>30</v>
      </c>
      <c r="H1279" s="3">
        <v>4</v>
      </c>
      <c r="I1279" s="20">
        <v>50000000</v>
      </c>
      <c r="J1279" s="20">
        <v>50000000</v>
      </c>
      <c r="K1279" s="3">
        <v>0</v>
      </c>
      <c r="L1279" s="5">
        <v>7.1428571428571425E-2</v>
      </c>
      <c r="M1279">
        <v>1.4396036825953133E-2</v>
      </c>
      <c r="N1279">
        <v>0</v>
      </c>
      <c r="O1279">
        <v>0.16666666666666666</v>
      </c>
      <c r="P1279">
        <v>0</v>
      </c>
      <c r="Q1279">
        <v>3.541255724278395E-2</v>
      </c>
      <c r="R1279" s="7"/>
      <c r="S1279" s="7">
        <v>0</v>
      </c>
      <c r="T1279" s="3">
        <v>2845</v>
      </c>
      <c r="U1279" s="3">
        <v>45.87</v>
      </c>
      <c r="V1279" s="3">
        <v>50</v>
      </c>
      <c r="W1279" s="3">
        <v>0.22</v>
      </c>
      <c r="X1279" s="3">
        <v>5.54</v>
      </c>
      <c r="Y1279" s="3">
        <v>1.17</v>
      </c>
      <c r="Z1279" s="3">
        <v>0.32</v>
      </c>
      <c r="AA1279" s="3">
        <v>0</v>
      </c>
      <c r="AB1279" s="3">
        <v>0</v>
      </c>
      <c r="AC1279" s="3">
        <v>0.16</v>
      </c>
      <c r="AD1279" s="3">
        <v>0</v>
      </c>
      <c r="AE1279" s="3">
        <v>0.03</v>
      </c>
      <c r="AF1279" s="3">
        <v>0.03</v>
      </c>
      <c r="AG1279" s="3">
        <v>0.63</v>
      </c>
      <c r="AH1279" s="3">
        <v>91.44</v>
      </c>
      <c r="AI1279" s="3">
        <v>93.3</v>
      </c>
      <c r="AJ1279" s="3">
        <v>66.45</v>
      </c>
      <c r="AK1279" s="3">
        <v>0.09</v>
      </c>
      <c r="AL1279" s="3">
        <v>11.64</v>
      </c>
      <c r="AM1279" s="3">
        <v>1.1399999999999999</v>
      </c>
      <c r="AN1279" s="3">
        <v>1.46</v>
      </c>
      <c r="AO1279" s="3">
        <v>9.93</v>
      </c>
      <c r="AP1279" s="3">
        <v>0.03</v>
      </c>
      <c r="AQ1279" s="3">
        <v>0</v>
      </c>
    </row>
    <row r="1280" spans="1:43" ht="15.5">
      <c r="A1280" s="3" t="s">
        <v>299</v>
      </c>
      <c r="B1280" s="3" t="s">
        <v>44</v>
      </c>
      <c r="C1280" s="2">
        <v>2</v>
      </c>
      <c r="D1280" s="3" t="s">
        <v>24</v>
      </c>
      <c r="E1280" s="3">
        <v>0</v>
      </c>
      <c r="F1280" s="3">
        <v>176</v>
      </c>
      <c r="G1280" s="3">
        <v>28</v>
      </c>
      <c r="H1280" s="3">
        <v>4</v>
      </c>
      <c r="I1280" s="18">
        <v>25000000</v>
      </c>
      <c r="J1280" s="18">
        <v>25000000</v>
      </c>
      <c r="K1280" s="3">
        <v>0</v>
      </c>
      <c r="L1280" s="5">
        <v>7.1428571428571425E-2</v>
      </c>
      <c r="M1280">
        <v>0.1156573600869122</v>
      </c>
      <c r="N1280">
        <v>0.1111111111111111</v>
      </c>
      <c r="O1280">
        <v>0.2857142857142857</v>
      </c>
      <c r="P1280">
        <v>0.01</v>
      </c>
      <c r="Q1280">
        <v>6.3030142533535435E-2</v>
      </c>
      <c r="R1280" s="7">
        <v>144885</v>
      </c>
      <c r="S1280" s="7">
        <v>1721690</v>
      </c>
      <c r="T1280" s="3">
        <v>2815</v>
      </c>
      <c r="U1280" s="3">
        <v>11.11</v>
      </c>
      <c r="V1280" s="3">
        <v>33.33</v>
      </c>
      <c r="W1280" s="3">
        <v>0.03</v>
      </c>
      <c r="X1280" s="3">
        <v>1.98</v>
      </c>
      <c r="Y1280" s="3">
        <v>0.93</v>
      </c>
      <c r="Z1280" s="3">
        <v>0.22</v>
      </c>
      <c r="AA1280" s="3">
        <v>0</v>
      </c>
      <c r="AB1280" s="3">
        <v>0.22</v>
      </c>
      <c r="AC1280" s="3">
        <v>2.08</v>
      </c>
      <c r="AD1280" s="3">
        <v>36.92</v>
      </c>
      <c r="AE1280" s="3">
        <v>0.1</v>
      </c>
      <c r="AF1280" s="3">
        <v>1.79</v>
      </c>
      <c r="AG1280" s="3">
        <v>3.13</v>
      </c>
      <c r="AH1280" s="3">
        <v>88.9</v>
      </c>
      <c r="AI1280" s="3">
        <v>92.27</v>
      </c>
      <c r="AJ1280" s="3">
        <v>58.82</v>
      </c>
      <c r="AK1280" s="3">
        <v>0.48</v>
      </c>
      <c r="AL1280" s="3">
        <v>5.69</v>
      </c>
      <c r="AM1280" s="3">
        <v>3.23</v>
      </c>
      <c r="AN1280" s="3">
        <v>1.28</v>
      </c>
      <c r="AO1280" s="3">
        <v>6.11</v>
      </c>
      <c r="AP1280" s="3">
        <v>1.5</v>
      </c>
      <c r="AQ1280" s="3">
        <v>2.94</v>
      </c>
    </row>
    <row r="1281" spans="1:43" ht="15.5">
      <c r="A1281" s="2" t="s">
        <v>735</v>
      </c>
      <c r="B1281" s="3" t="s">
        <v>70</v>
      </c>
      <c r="C1281" s="2">
        <v>3</v>
      </c>
      <c r="D1281" s="3" t="s">
        <v>24</v>
      </c>
      <c r="E1281" s="3">
        <v>0</v>
      </c>
      <c r="F1281" s="3">
        <v>176</v>
      </c>
      <c r="G1281" s="3">
        <v>29</v>
      </c>
      <c r="H1281" s="3">
        <v>2</v>
      </c>
      <c r="I1281" s="20">
        <v>7500000</v>
      </c>
      <c r="J1281" s="20">
        <v>7500000</v>
      </c>
      <c r="K1281" s="3">
        <v>0</v>
      </c>
      <c r="L1281" s="3">
        <v>1.0989010989010988E-2</v>
      </c>
      <c r="M1281">
        <v>7.1845009035630514E-2</v>
      </c>
      <c r="N1281">
        <v>6.25E-2</v>
      </c>
      <c r="O1281">
        <v>0.2857142857142857</v>
      </c>
      <c r="P1281">
        <v>5.0000000000000001E-3</v>
      </c>
      <c r="Q1281">
        <v>4.8644728976672803E-2</v>
      </c>
      <c r="R1281" s="7">
        <v>706949</v>
      </c>
      <c r="S1281" s="8"/>
      <c r="T1281" s="3">
        <v>1624</v>
      </c>
      <c r="U1281" s="3">
        <v>43.55</v>
      </c>
      <c r="V1281" s="3">
        <v>22.22</v>
      </c>
      <c r="W1281" s="3">
        <v>0.22</v>
      </c>
      <c r="X1281" s="3">
        <v>5.71</v>
      </c>
      <c r="Y1281" s="3">
        <v>1.1599999999999999</v>
      </c>
      <c r="Z1281" s="3">
        <v>0.39</v>
      </c>
      <c r="AA1281" s="3">
        <v>0.06</v>
      </c>
      <c r="AB1281" s="3">
        <v>0</v>
      </c>
      <c r="AC1281" s="3">
        <v>1.27</v>
      </c>
      <c r="AD1281" s="3">
        <v>13.04</v>
      </c>
      <c r="AE1281" s="3">
        <v>0.06</v>
      </c>
      <c r="AF1281" s="3">
        <v>2.27</v>
      </c>
      <c r="AG1281" s="3">
        <v>1.66</v>
      </c>
      <c r="AH1281" s="3">
        <v>81.489999999999995</v>
      </c>
      <c r="AI1281" s="3">
        <v>89.39</v>
      </c>
      <c r="AJ1281" s="3">
        <v>51.61</v>
      </c>
      <c r="AK1281" s="3">
        <v>0.5</v>
      </c>
      <c r="AL1281" s="3">
        <v>5.65</v>
      </c>
      <c r="AM1281" s="3">
        <v>3.05</v>
      </c>
      <c r="AN1281" s="3">
        <v>0.83</v>
      </c>
      <c r="AO1281" s="3">
        <v>8.48</v>
      </c>
      <c r="AP1281" s="3">
        <v>0.17</v>
      </c>
      <c r="AQ1281" s="3">
        <v>0.22</v>
      </c>
    </row>
    <row r="1282" spans="1:43">
      <c r="A1282" s="2" t="s">
        <v>809</v>
      </c>
      <c r="B1282" s="3" t="s">
        <v>181</v>
      </c>
      <c r="C1282" s="2">
        <v>1</v>
      </c>
      <c r="D1282" s="3" t="s">
        <v>27</v>
      </c>
      <c r="E1282" s="3">
        <v>1</v>
      </c>
      <c r="F1282" s="3">
        <v>180</v>
      </c>
      <c r="G1282" s="3">
        <v>37</v>
      </c>
      <c r="H1282" s="3">
        <v>1</v>
      </c>
      <c r="I1282" s="18">
        <v>300000</v>
      </c>
      <c r="J1282" s="18">
        <v>300000</v>
      </c>
      <c r="K1282" s="3">
        <v>0</v>
      </c>
      <c r="L1282" s="6">
        <v>1.2714558169103624E-3</v>
      </c>
      <c r="M1282">
        <v>5.6253883966423189E-2</v>
      </c>
      <c r="N1282">
        <v>4.0064102564102561E-2</v>
      </c>
      <c r="O1282">
        <v>0.60606060606060608</v>
      </c>
      <c r="P1282">
        <v>0</v>
      </c>
      <c r="Q1282">
        <v>8.5970744514433067E-2</v>
      </c>
      <c r="R1282" s="7">
        <v>0</v>
      </c>
      <c r="S1282" s="7">
        <v>39130.428571428572</v>
      </c>
      <c r="T1282" s="3">
        <v>1048</v>
      </c>
      <c r="U1282" s="3">
        <v>41.51</v>
      </c>
      <c r="V1282" s="3">
        <v>0</v>
      </c>
      <c r="W1282" s="3">
        <v>0.17</v>
      </c>
      <c r="X1282" s="3">
        <v>1.37</v>
      </c>
      <c r="Y1282" s="3">
        <v>1.37</v>
      </c>
      <c r="Z1282" s="3">
        <v>0.26</v>
      </c>
      <c r="AA1282" s="3">
        <v>0</v>
      </c>
      <c r="AB1282" s="3">
        <v>0.26</v>
      </c>
      <c r="AC1282" s="3">
        <v>1.89</v>
      </c>
      <c r="AD1282" s="3">
        <v>36.36</v>
      </c>
      <c r="AE1282" s="3">
        <v>0.09</v>
      </c>
      <c r="AF1282" s="3">
        <v>1.03</v>
      </c>
      <c r="AG1282" s="3">
        <v>3.44</v>
      </c>
      <c r="AH1282" s="3">
        <v>82.73</v>
      </c>
      <c r="AI1282" s="3">
        <v>86.34</v>
      </c>
      <c r="AJ1282" s="3">
        <v>80</v>
      </c>
      <c r="AK1282" s="3">
        <v>0.09</v>
      </c>
      <c r="AL1282" s="3">
        <v>2.06</v>
      </c>
      <c r="AM1282" s="3">
        <v>1.03</v>
      </c>
      <c r="AN1282" s="3">
        <v>0.43</v>
      </c>
      <c r="AO1282" s="3">
        <v>2.15</v>
      </c>
      <c r="AP1282" s="3">
        <v>0</v>
      </c>
      <c r="AQ1282" s="3">
        <v>0</v>
      </c>
    </row>
    <row r="1283" spans="1:43" ht="15.5">
      <c r="A1283" s="2" t="s">
        <v>1621</v>
      </c>
      <c r="B1283" s="3" t="s">
        <v>355</v>
      </c>
      <c r="C1283" s="2">
        <v>2</v>
      </c>
      <c r="D1283" s="3" t="s">
        <v>24</v>
      </c>
      <c r="E1283" s="3">
        <v>1</v>
      </c>
      <c r="F1283" s="3">
        <v>172</v>
      </c>
      <c r="G1283" s="3">
        <v>27</v>
      </c>
      <c r="H1283" s="3">
        <v>1</v>
      </c>
      <c r="I1283" s="18">
        <v>2000000</v>
      </c>
      <c r="J1283" s="18">
        <v>2000000</v>
      </c>
      <c r="K1283" s="3">
        <v>0</v>
      </c>
      <c r="L1283" s="5">
        <v>7.9365079365079361E-3</v>
      </c>
      <c r="M1283">
        <v>4.8953256456222101E-3</v>
      </c>
      <c r="N1283">
        <v>1.7221634954193094E-3</v>
      </c>
      <c r="O1283">
        <v>5.5555555555555559E-2</v>
      </c>
      <c r="P1283">
        <v>0</v>
      </c>
      <c r="Q1283">
        <v>9.9361472062968123E-3</v>
      </c>
      <c r="R1283" s="7">
        <v>0</v>
      </c>
      <c r="S1283" s="7">
        <v>0</v>
      </c>
      <c r="T1283" s="3">
        <v>1602</v>
      </c>
      <c r="U1283" s="3">
        <v>17.95</v>
      </c>
      <c r="V1283" s="3">
        <v>60</v>
      </c>
      <c r="W1283" s="3">
        <v>0.06</v>
      </c>
      <c r="X1283" s="3">
        <v>3.71</v>
      </c>
      <c r="Y1283" s="3">
        <v>1.8</v>
      </c>
      <c r="Z1283" s="3">
        <v>0.11</v>
      </c>
      <c r="AA1283" s="3">
        <v>0</v>
      </c>
      <c r="AB1283" s="3">
        <v>0.11</v>
      </c>
      <c r="AC1283" s="3">
        <v>1.18</v>
      </c>
      <c r="AD1283" s="3">
        <v>47.62</v>
      </c>
      <c r="AE1283" s="3">
        <v>0.06</v>
      </c>
      <c r="AF1283" s="3">
        <v>6.07</v>
      </c>
      <c r="AG1283" s="3">
        <v>6.91</v>
      </c>
      <c r="AH1283" s="3">
        <v>65</v>
      </c>
      <c r="AI1283" s="3">
        <v>77.75</v>
      </c>
      <c r="AJ1283" s="3">
        <v>50.98</v>
      </c>
      <c r="AK1283" s="3">
        <v>0.51</v>
      </c>
      <c r="AL1283" s="3">
        <v>2.92</v>
      </c>
      <c r="AM1283" s="3">
        <v>4.04</v>
      </c>
      <c r="AN1283" s="3">
        <v>0.56000000000000005</v>
      </c>
      <c r="AO1283" s="3">
        <v>4.8899999999999997</v>
      </c>
      <c r="AP1283" s="3">
        <v>0</v>
      </c>
      <c r="AQ1283" s="3">
        <v>0.56000000000000005</v>
      </c>
    </row>
    <row r="1284" spans="1:43">
      <c r="A1284" s="3" t="s">
        <v>258</v>
      </c>
      <c r="B1284" s="3" t="s">
        <v>151</v>
      </c>
      <c r="C1284" s="2">
        <v>3</v>
      </c>
      <c r="D1284" s="3" t="s">
        <v>24</v>
      </c>
      <c r="E1284" s="3">
        <v>1</v>
      </c>
      <c r="F1284" s="3">
        <v>185</v>
      </c>
      <c r="G1284" s="3">
        <v>30</v>
      </c>
      <c r="H1284" s="3">
        <v>2</v>
      </c>
      <c r="I1284" s="18">
        <v>2500000</v>
      </c>
      <c r="J1284" s="22">
        <v>2500000</v>
      </c>
      <c r="K1284" s="3">
        <v>0</v>
      </c>
      <c r="L1284" s="3">
        <v>4.578754578754579E-3</v>
      </c>
      <c r="M1284">
        <v>1.0049278723381421E-2</v>
      </c>
      <c r="N1284">
        <v>3.1491384432560899E-3</v>
      </c>
      <c r="O1284">
        <v>0.14743589743589744</v>
      </c>
      <c r="P1284">
        <v>0</v>
      </c>
      <c r="Q1284">
        <v>2.5683156828787725E-2</v>
      </c>
      <c r="R1284" s="7">
        <v>61636</v>
      </c>
      <c r="S1284" s="7">
        <v>120475</v>
      </c>
      <c r="T1284" s="3">
        <v>1548</v>
      </c>
      <c r="U1284" s="3">
        <v>37.04</v>
      </c>
      <c r="V1284" s="3">
        <v>22.22</v>
      </c>
      <c r="W1284" s="3">
        <v>0.35</v>
      </c>
      <c r="X1284" s="3">
        <v>5.93</v>
      </c>
      <c r="Y1284" s="3">
        <v>0.64</v>
      </c>
      <c r="Z1284" s="3">
        <v>0.23</v>
      </c>
      <c r="AA1284" s="3">
        <v>0.06</v>
      </c>
      <c r="AB1284" s="3">
        <v>0.06</v>
      </c>
      <c r="AC1284" s="3">
        <v>0.17</v>
      </c>
      <c r="AD1284" s="3">
        <v>66.67</v>
      </c>
      <c r="AE1284" s="3">
        <v>0.06</v>
      </c>
      <c r="AF1284" s="3">
        <v>0.06</v>
      </c>
      <c r="AG1284" s="3">
        <v>0.17</v>
      </c>
      <c r="AH1284" s="3">
        <v>79.59</v>
      </c>
      <c r="AI1284" s="3">
        <v>89.57</v>
      </c>
      <c r="AJ1284" s="3">
        <v>47.37</v>
      </c>
      <c r="AK1284" s="3">
        <v>0.06</v>
      </c>
      <c r="AL1284" s="3">
        <v>5.64</v>
      </c>
      <c r="AM1284" s="3">
        <v>0.93</v>
      </c>
      <c r="AN1284" s="3">
        <v>1.1599999999999999</v>
      </c>
      <c r="AO1284" s="3">
        <v>8.31</v>
      </c>
      <c r="AP1284" s="3">
        <v>0.06</v>
      </c>
      <c r="AQ1284" s="3">
        <v>0</v>
      </c>
    </row>
    <row r="1285" spans="1:43">
      <c r="A1285" s="3" t="s">
        <v>220</v>
      </c>
      <c r="B1285" s="3" t="s">
        <v>28</v>
      </c>
      <c r="C1285" s="2">
        <v>3</v>
      </c>
      <c r="D1285" s="3" t="s">
        <v>24</v>
      </c>
      <c r="E1285" s="3">
        <v>1</v>
      </c>
      <c r="F1285" s="3">
        <v>184</v>
      </c>
      <c r="G1285" s="3">
        <v>33</v>
      </c>
      <c r="H1285" s="3">
        <v>2</v>
      </c>
      <c r="I1285" s="18">
        <v>25000000</v>
      </c>
      <c r="J1285" s="22">
        <v>25000000</v>
      </c>
      <c r="K1285" s="3">
        <v>0</v>
      </c>
      <c r="L1285" s="3">
        <v>1</v>
      </c>
      <c r="M1285">
        <v>6.2018551699625411E-2</v>
      </c>
      <c r="N1285">
        <v>6.3431938431938433E-3</v>
      </c>
      <c r="O1285">
        <v>0.46666666666666667</v>
      </c>
      <c r="P1285">
        <v>0</v>
      </c>
      <c r="Q1285">
        <v>0.11328522191805382</v>
      </c>
      <c r="R1285" s="7">
        <v>2489</v>
      </c>
      <c r="S1285" s="7">
        <v>7778.4444444444443</v>
      </c>
      <c r="T1285" s="3">
        <v>2600</v>
      </c>
      <c r="U1285" s="3">
        <v>63.06</v>
      </c>
      <c r="V1285" s="3">
        <v>33.33</v>
      </c>
      <c r="W1285" s="3">
        <v>0.38</v>
      </c>
      <c r="X1285" s="3">
        <v>5.0199999999999996</v>
      </c>
      <c r="Y1285" s="3">
        <v>0.93</v>
      </c>
      <c r="Z1285" s="3">
        <v>0.21</v>
      </c>
      <c r="AA1285" s="3">
        <v>0.03</v>
      </c>
      <c r="AB1285" s="3">
        <v>0.21</v>
      </c>
      <c r="AC1285" s="3">
        <v>0.93</v>
      </c>
      <c r="AD1285" s="3">
        <v>48.15</v>
      </c>
      <c r="AE1285" s="3">
        <v>0</v>
      </c>
      <c r="AF1285" s="3">
        <v>0.14000000000000001</v>
      </c>
      <c r="AG1285" s="3">
        <v>0.28000000000000003</v>
      </c>
      <c r="AH1285" s="3">
        <v>93.17</v>
      </c>
      <c r="AI1285" s="3">
        <v>95.69</v>
      </c>
      <c r="AJ1285" s="3">
        <v>73.959999999999994</v>
      </c>
      <c r="AK1285" s="3">
        <v>0.03</v>
      </c>
      <c r="AL1285" s="3">
        <v>8.1</v>
      </c>
      <c r="AM1285" s="3">
        <v>0.69</v>
      </c>
      <c r="AN1285" s="3">
        <v>0.73</v>
      </c>
      <c r="AO1285" s="3">
        <v>11.7</v>
      </c>
      <c r="AP1285" s="3">
        <v>0.1</v>
      </c>
      <c r="AQ1285" s="3">
        <v>0</v>
      </c>
    </row>
    <row r="1286" spans="1:43">
      <c r="A1286" s="3" t="s">
        <v>69</v>
      </c>
      <c r="B1286" s="3" t="s">
        <v>70</v>
      </c>
      <c r="C1286" s="2">
        <v>3</v>
      </c>
      <c r="D1286" s="3" t="s">
        <v>24</v>
      </c>
      <c r="E1286" s="3">
        <v>0</v>
      </c>
      <c r="F1286" s="3">
        <v>178</v>
      </c>
      <c r="G1286" s="3">
        <v>22</v>
      </c>
      <c r="H1286" s="3">
        <v>1</v>
      </c>
      <c r="I1286" s="18">
        <v>15000000</v>
      </c>
      <c r="J1286" s="22">
        <v>15000000</v>
      </c>
      <c r="K1286" s="3">
        <v>0</v>
      </c>
      <c r="L1286" s="3">
        <v>7.6923076923076927E-2</v>
      </c>
      <c r="M1286">
        <v>1</v>
      </c>
      <c r="N1286">
        <v>1</v>
      </c>
      <c r="O1286">
        <v>1</v>
      </c>
      <c r="P1286">
        <v>1</v>
      </c>
      <c r="Q1286">
        <v>0</v>
      </c>
      <c r="R1286" s="7">
        <v>16049646</v>
      </c>
      <c r="S1286" s="7">
        <v>31772370</v>
      </c>
      <c r="T1286" s="3">
        <v>1169</v>
      </c>
      <c r="U1286" s="3">
        <v>48.39</v>
      </c>
      <c r="V1286" s="3">
        <v>0</v>
      </c>
      <c r="W1286" s="3">
        <v>0.15</v>
      </c>
      <c r="X1286" s="3">
        <v>5.54</v>
      </c>
      <c r="Y1286" s="3">
        <v>1.85</v>
      </c>
      <c r="Z1286" s="3">
        <v>0.23</v>
      </c>
      <c r="AA1286" s="3">
        <v>0</v>
      </c>
      <c r="AB1286" s="3">
        <v>0</v>
      </c>
      <c r="AC1286" s="3">
        <v>0.38</v>
      </c>
      <c r="AD1286" s="3">
        <v>0</v>
      </c>
      <c r="AE1286" s="3">
        <v>0.08</v>
      </c>
      <c r="AF1286" s="3">
        <v>2.93</v>
      </c>
      <c r="AG1286" s="3">
        <v>2.62</v>
      </c>
      <c r="AH1286" s="3">
        <v>85.24</v>
      </c>
      <c r="AI1286" s="3">
        <v>91.51</v>
      </c>
      <c r="AJ1286" s="3">
        <v>50</v>
      </c>
      <c r="AK1286" s="3">
        <v>0.46</v>
      </c>
      <c r="AL1286" s="3">
        <v>5.77</v>
      </c>
      <c r="AM1286" s="3">
        <v>2.69</v>
      </c>
      <c r="AN1286" s="3">
        <v>0.54</v>
      </c>
      <c r="AO1286" s="3">
        <v>8.93</v>
      </c>
      <c r="AP1286" s="3">
        <v>0</v>
      </c>
      <c r="AQ1286" s="3">
        <v>0</v>
      </c>
    </row>
    <row r="1287" spans="1:43">
      <c r="A1287" s="2" t="s">
        <v>808</v>
      </c>
      <c r="B1287" s="3" t="s">
        <v>133</v>
      </c>
      <c r="C1287" s="2">
        <v>3</v>
      </c>
      <c r="D1287" s="3" t="s">
        <v>221</v>
      </c>
      <c r="E1287" s="3">
        <v>1</v>
      </c>
      <c r="F1287" s="3">
        <v>193</v>
      </c>
      <c r="G1287" s="3">
        <v>27</v>
      </c>
      <c r="H1287" s="3">
        <v>4</v>
      </c>
      <c r="I1287" s="18">
        <v>12000000</v>
      </c>
      <c r="J1287" s="18">
        <v>12000000</v>
      </c>
      <c r="K1287" s="3">
        <v>0</v>
      </c>
      <c r="L1287" s="3">
        <v>1.0989010989010988E-2</v>
      </c>
      <c r="M1287">
        <v>3.0112373861399273E-3</v>
      </c>
      <c r="N1287">
        <v>1.3611111111111111E-3</v>
      </c>
      <c r="O1287">
        <v>2.0408163265306121E-2</v>
      </c>
      <c r="P1287">
        <v>0</v>
      </c>
      <c r="Q1287">
        <v>4.2441257379914922E-3</v>
      </c>
      <c r="R1287" s="7">
        <v>6520</v>
      </c>
      <c r="S1287" s="7">
        <v>25112</v>
      </c>
      <c r="T1287" s="3">
        <v>3307</v>
      </c>
      <c r="U1287" s="3">
        <v>60.98</v>
      </c>
      <c r="V1287" s="3">
        <v>33.33</v>
      </c>
      <c r="W1287" s="3">
        <v>0.93</v>
      </c>
      <c r="X1287" s="3">
        <v>7.48</v>
      </c>
      <c r="Y1287" s="3">
        <v>0.6</v>
      </c>
      <c r="Z1287" s="3">
        <v>0.11</v>
      </c>
      <c r="AA1287" s="3">
        <v>0.03</v>
      </c>
      <c r="AB1287" s="3">
        <v>0.14000000000000001</v>
      </c>
      <c r="AC1287" s="3">
        <v>0.95</v>
      </c>
      <c r="AD1287" s="3">
        <v>40</v>
      </c>
      <c r="AE1287" s="3">
        <v>0.03</v>
      </c>
      <c r="AF1287" s="3">
        <v>0.08</v>
      </c>
      <c r="AG1287" s="3">
        <v>0.3</v>
      </c>
      <c r="AH1287" s="3">
        <v>84.3</v>
      </c>
      <c r="AI1287" s="3">
        <v>90.08</v>
      </c>
      <c r="AJ1287" s="3">
        <v>52.36</v>
      </c>
      <c r="AK1287" s="3">
        <v>0.05</v>
      </c>
      <c r="AL1287" s="3">
        <v>3.81</v>
      </c>
      <c r="AM1287" s="3">
        <v>0.33</v>
      </c>
      <c r="AN1287" s="3">
        <v>0.14000000000000001</v>
      </c>
      <c r="AO1287" s="3">
        <v>6.31</v>
      </c>
      <c r="AP1287" s="3">
        <v>0</v>
      </c>
      <c r="AQ1287" s="3">
        <v>0</v>
      </c>
    </row>
    <row r="1288" spans="1:43">
      <c r="A1288" s="2" t="s">
        <v>776</v>
      </c>
      <c r="B1288" s="3" t="s">
        <v>101</v>
      </c>
      <c r="C1288" s="2">
        <v>1</v>
      </c>
      <c r="D1288" s="3" t="s">
        <v>111</v>
      </c>
      <c r="E1288" s="3">
        <v>1</v>
      </c>
      <c r="F1288" s="3">
        <v>178</v>
      </c>
      <c r="G1288" s="3">
        <v>32</v>
      </c>
      <c r="H1288" s="3">
        <v>1</v>
      </c>
      <c r="I1288" s="20">
        <v>7000000</v>
      </c>
      <c r="J1288" s="20">
        <v>7000000</v>
      </c>
      <c r="K1288" s="3">
        <v>0</v>
      </c>
      <c r="L1288" s="2">
        <v>3.4965034965034965E-3</v>
      </c>
      <c r="M1288">
        <v>5.2587516490908787E-2</v>
      </c>
      <c r="N1288">
        <v>3.4523809523809526E-2</v>
      </c>
      <c r="O1288">
        <v>0.23809523809523811</v>
      </c>
      <c r="P1288">
        <v>5.8275058275058275E-4</v>
      </c>
      <c r="Q1288">
        <v>5.173698822540166E-2</v>
      </c>
      <c r="R1288" s="7">
        <v>120253</v>
      </c>
      <c r="S1288" s="7"/>
      <c r="T1288" s="3">
        <v>1364</v>
      </c>
      <c r="U1288" s="3">
        <v>35.47</v>
      </c>
      <c r="V1288" s="3">
        <v>0</v>
      </c>
      <c r="W1288" s="3">
        <v>7.0000000000000007E-2</v>
      </c>
      <c r="X1288" s="3">
        <v>2.31</v>
      </c>
      <c r="Y1288" s="3">
        <v>1.65</v>
      </c>
      <c r="Z1288" s="3">
        <v>0.2</v>
      </c>
      <c r="AA1288" s="3">
        <v>0</v>
      </c>
      <c r="AB1288" s="3">
        <v>0.33</v>
      </c>
      <c r="AC1288" s="3">
        <v>1.72</v>
      </c>
      <c r="AD1288" s="3">
        <v>38.46</v>
      </c>
      <c r="AE1288" s="3">
        <v>7.0000000000000007E-2</v>
      </c>
      <c r="AF1288" s="3">
        <v>0.99</v>
      </c>
      <c r="AG1288" s="3">
        <v>2.0499999999999998</v>
      </c>
      <c r="AH1288" s="3">
        <v>70.3</v>
      </c>
      <c r="AI1288" s="3">
        <v>74.69</v>
      </c>
      <c r="AJ1288" s="3">
        <v>25</v>
      </c>
      <c r="AK1288" s="3">
        <v>0.26</v>
      </c>
      <c r="AL1288" s="3">
        <v>1.06</v>
      </c>
      <c r="AM1288" s="3">
        <v>1.19</v>
      </c>
      <c r="AN1288" s="3">
        <v>0.26</v>
      </c>
      <c r="AO1288" s="3">
        <v>1.39</v>
      </c>
      <c r="AP1288" s="3">
        <v>0</v>
      </c>
      <c r="AQ1288" s="3">
        <v>0</v>
      </c>
    </row>
    <row r="1289" spans="1:43">
      <c r="A1289" s="2" t="s">
        <v>804</v>
      </c>
      <c r="B1289" s="3" t="s">
        <v>42</v>
      </c>
      <c r="C1289" s="2">
        <v>3</v>
      </c>
      <c r="D1289" s="3" t="s">
        <v>13</v>
      </c>
      <c r="E1289" s="3">
        <v>1</v>
      </c>
      <c r="F1289" s="3">
        <v>185</v>
      </c>
      <c r="G1289" s="3">
        <v>27</v>
      </c>
      <c r="H1289" s="3">
        <v>2</v>
      </c>
      <c r="I1289" s="18">
        <v>25000000</v>
      </c>
      <c r="J1289" s="18">
        <v>25000000</v>
      </c>
      <c r="K1289" s="3">
        <v>0</v>
      </c>
      <c r="L1289" s="3">
        <v>7.6923076923076927E-2</v>
      </c>
      <c r="M1289">
        <v>8.7200626954352014E-3</v>
      </c>
      <c r="N1289">
        <v>3.937251984126984E-3</v>
      </c>
      <c r="O1289">
        <v>0.23611111111111113</v>
      </c>
      <c r="P1289">
        <v>4.1666666666666664E-4</v>
      </c>
      <c r="Q1289">
        <v>3.1736904504033728E-2</v>
      </c>
      <c r="R1289" s="7">
        <v>153242</v>
      </c>
      <c r="S1289" s="7">
        <v>26879</v>
      </c>
      <c r="T1289" s="3">
        <v>2789</v>
      </c>
      <c r="U1289" s="3">
        <v>58.71</v>
      </c>
      <c r="V1289" s="3">
        <v>46.67</v>
      </c>
      <c r="W1289" s="3">
        <v>0.45</v>
      </c>
      <c r="X1289" s="3">
        <v>6.42</v>
      </c>
      <c r="Y1289" s="3">
        <v>1.29</v>
      </c>
      <c r="Z1289" s="3">
        <v>0.28999999999999998</v>
      </c>
      <c r="AA1289" s="3">
        <v>0</v>
      </c>
      <c r="AB1289" s="3">
        <v>0.06</v>
      </c>
      <c r="AC1289" s="3">
        <v>0.52</v>
      </c>
      <c r="AD1289" s="3">
        <v>56.25</v>
      </c>
      <c r="AE1289" s="3">
        <v>0</v>
      </c>
      <c r="AF1289" s="3">
        <v>0.45</v>
      </c>
      <c r="AG1289" s="3">
        <v>0.77</v>
      </c>
      <c r="AH1289" s="3">
        <v>85.98</v>
      </c>
      <c r="AI1289" s="3">
        <v>91.39</v>
      </c>
      <c r="AJ1289" s="3">
        <v>51.71</v>
      </c>
      <c r="AK1289" s="3">
        <v>0.13</v>
      </c>
      <c r="AL1289" s="3">
        <v>7.68</v>
      </c>
      <c r="AM1289" s="3">
        <v>1.06</v>
      </c>
      <c r="AN1289" s="3">
        <v>0.94</v>
      </c>
      <c r="AO1289" s="3">
        <v>11.2</v>
      </c>
      <c r="AP1289" s="3">
        <v>0</v>
      </c>
      <c r="AQ1289" s="3">
        <v>0</v>
      </c>
    </row>
    <row r="1290" spans="1:43">
      <c r="A1290" s="2" t="s">
        <v>734</v>
      </c>
      <c r="B1290" s="3" t="s">
        <v>44</v>
      </c>
      <c r="C1290" s="2">
        <v>3</v>
      </c>
      <c r="D1290" s="3" t="s">
        <v>6</v>
      </c>
      <c r="E1290" s="3">
        <v>1</v>
      </c>
      <c r="F1290" s="3">
        <v>185</v>
      </c>
      <c r="G1290" s="3">
        <v>29</v>
      </c>
      <c r="H1290" s="3">
        <v>3</v>
      </c>
      <c r="I1290" s="18">
        <v>10000000</v>
      </c>
      <c r="J1290" s="18">
        <v>10000000</v>
      </c>
      <c r="K1290" s="3">
        <v>0</v>
      </c>
      <c r="L1290" s="3">
        <v>1.0989010989010988E-2</v>
      </c>
      <c r="M1290">
        <v>7.2089249113151579E-2</v>
      </c>
      <c r="N1290">
        <v>5.9027777777777776E-2</v>
      </c>
      <c r="O1290">
        <v>0.33333333333333331</v>
      </c>
      <c r="P1290">
        <v>5.0000000000000001E-3</v>
      </c>
      <c r="Q1290">
        <v>5.2840635901356417E-2</v>
      </c>
      <c r="R1290" s="7">
        <v>710584</v>
      </c>
      <c r="S1290" s="7">
        <v>1384542</v>
      </c>
      <c r="T1290" s="3">
        <v>1839</v>
      </c>
      <c r="U1290" s="3">
        <v>52.94</v>
      </c>
      <c r="V1290" s="3">
        <v>33.33</v>
      </c>
      <c r="W1290" s="3">
        <v>0.28999999999999998</v>
      </c>
      <c r="X1290" s="3">
        <v>4.4000000000000004</v>
      </c>
      <c r="Y1290" s="3">
        <v>0.69</v>
      </c>
      <c r="Z1290" s="3">
        <v>0.2</v>
      </c>
      <c r="AA1290" s="3">
        <v>0</v>
      </c>
      <c r="AB1290" s="3">
        <v>0.05</v>
      </c>
      <c r="AC1290" s="3">
        <v>0.44</v>
      </c>
      <c r="AD1290" s="3">
        <v>22.22</v>
      </c>
      <c r="AE1290" s="3">
        <v>0</v>
      </c>
      <c r="AF1290" s="3">
        <v>0.49</v>
      </c>
      <c r="AG1290" s="3">
        <v>1.42</v>
      </c>
      <c r="AH1290" s="3">
        <v>90.96</v>
      </c>
      <c r="AI1290" s="3">
        <v>95.06</v>
      </c>
      <c r="AJ1290" s="3">
        <v>55.66</v>
      </c>
      <c r="AK1290" s="3">
        <v>0</v>
      </c>
      <c r="AL1290" s="3">
        <v>6.41</v>
      </c>
      <c r="AM1290" s="3">
        <v>1.42</v>
      </c>
      <c r="AN1290" s="3">
        <v>1.03</v>
      </c>
      <c r="AO1290" s="3">
        <v>7.88</v>
      </c>
      <c r="AP1290" s="3">
        <v>0</v>
      </c>
      <c r="AQ1290" s="3">
        <v>0</v>
      </c>
    </row>
    <row r="1291" spans="1:43">
      <c r="A1291" s="2" t="s">
        <v>743</v>
      </c>
      <c r="B1291" s="3" t="s">
        <v>10</v>
      </c>
      <c r="C1291" s="2">
        <v>3</v>
      </c>
      <c r="D1291" s="3" t="s">
        <v>91</v>
      </c>
      <c r="E1291" s="3">
        <v>1</v>
      </c>
      <c r="F1291" s="3">
        <v>181</v>
      </c>
      <c r="G1291" s="3">
        <v>27</v>
      </c>
      <c r="H1291" s="3">
        <v>3</v>
      </c>
      <c r="I1291" s="18">
        <v>20000000</v>
      </c>
      <c r="J1291" s="18">
        <v>20000000</v>
      </c>
      <c r="K1291" s="3">
        <v>0</v>
      </c>
      <c r="L1291" s="3">
        <v>7.6923076923076927E-2</v>
      </c>
      <c r="M1291">
        <v>7.0328880154803902E-2</v>
      </c>
      <c r="N1291">
        <v>4.0064102564102561E-2</v>
      </c>
      <c r="O1291">
        <v>0.42857142857142855</v>
      </c>
      <c r="P1291">
        <v>0</v>
      </c>
      <c r="Q1291">
        <v>9.2934960756762428E-2</v>
      </c>
      <c r="R1291" s="7">
        <v>0</v>
      </c>
      <c r="S1291" s="7">
        <v>45014.5</v>
      </c>
      <c r="T1291" s="3">
        <v>777</v>
      </c>
      <c r="U1291" s="3">
        <v>50</v>
      </c>
      <c r="V1291" s="3">
        <v>0</v>
      </c>
      <c r="W1291" s="3">
        <v>0.12</v>
      </c>
      <c r="X1291" s="3">
        <v>4.9800000000000004</v>
      </c>
      <c r="Y1291" s="3">
        <v>1.04</v>
      </c>
      <c r="Z1291" s="3">
        <v>0.23</v>
      </c>
      <c r="AA1291" s="3">
        <v>0</v>
      </c>
      <c r="AB1291" s="3">
        <v>0</v>
      </c>
      <c r="AC1291" s="3">
        <v>0.12</v>
      </c>
      <c r="AD1291" s="3">
        <v>100</v>
      </c>
      <c r="AE1291" s="3">
        <v>0.23</v>
      </c>
      <c r="AF1291" s="3">
        <v>5.44</v>
      </c>
      <c r="AG1291" s="3">
        <v>1.27</v>
      </c>
      <c r="AH1291" s="3">
        <v>85.03</v>
      </c>
      <c r="AI1291" s="3">
        <v>91.95</v>
      </c>
      <c r="AJ1291" s="3">
        <v>58.14</v>
      </c>
      <c r="AK1291" s="3">
        <v>0.69</v>
      </c>
      <c r="AL1291" s="3">
        <v>7.41</v>
      </c>
      <c r="AM1291" s="3">
        <v>4.05</v>
      </c>
      <c r="AN1291" s="3">
        <v>0</v>
      </c>
      <c r="AO1291" s="3">
        <v>12.39</v>
      </c>
      <c r="AP1291" s="3">
        <v>0.23</v>
      </c>
      <c r="AQ1291" s="3">
        <v>2.4300000000000002</v>
      </c>
    </row>
    <row r="1292" spans="1:43" ht="15.5">
      <c r="A1292" s="2" t="s">
        <v>810</v>
      </c>
      <c r="B1292" s="3" t="s">
        <v>128</v>
      </c>
      <c r="C1292" s="2">
        <v>3</v>
      </c>
      <c r="D1292" s="3" t="s">
        <v>9</v>
      </c>
      <c r="E1292" s="3">
        <v>1</v>
      </c>
      <c r="F1292" s="3">
        <v>191</v>
      </c>
      <c r="G1292" s="3">
        <v>34</v>
      </c>
      <c r="H1292" s="3">
        <v>1</v>
      </c>
      <c r="I1292" s="18">
        <v>2000000</v>
      </c>
      <c r="J1292" s="18">
        <v>2000000</v>
      </c>
      <c r="K1292" s="3">
        <v>0</v>
      </c>
      <c r="L1292" s="5">
        <v>6.4102564102564109E-3</v>
      </c>
      <c r="M1292">
        <v>0.1169761133772559</v>
      </c>
      <c r="N1292">
        <v>6.9805194805194801E-2</v>
      </c>
      <c r="O1292">
        <v>1</v>
      </c>
      <c r="P1292">
        <v>5.0000000000000001E-3</v>
      </c>
      <c r="Q1292">
        <v>0.19004773362928559</v>
      </c>
      <c r="R1292" s="7">
        <v>26494</v>
      </c>
      <c r="S1292" s="7">
        <v>593596</v>
      </c>
      <c r="T1292" s="3">
        <v>1329</v>
      </c>
      <c r="U1292" s="3">
        <v>50.46</v>
      </c>
      <c r="V1292" s="3">
        <v>12.5</v>
      </c>
      <c r="W1292" s="3">
        <v>0.34</v>
      </c>
      <c r="X1292" s="3">
        <v>6.16</v>
      </c>
      <c r="Y1292" s="3">
        <v>0.74</v>
      </c>
      <c r="Z1292" s="3">
        <v>7.0000000000000007E-2</v>
      </c>
      <c r="AA1292" s="3">
        <v>0</v>
      </c>
      <c r="AB1292" s="3">
        <v>0</v>
      </c>
      <c r="AC1292" s="3">
        <v>0.2</v>
      </c>
      <c r="AD1292" s="3">
        <v>33.33</v>
      </c>
      <c r="AE1292" s="3">
        <v>0.14000000000000001</v>
      </c>
      <c r="AF1292" s="3">
        <v>2.5099999999999998</v>
      </c>
      <c r="AG1292" s="3">
        <v>1.02</v>
      </c>
      <c r="AH1292" s="3">
        <v>78.599999999999994</v>
      </c>
      <c r="AI1292" s="3">
        <v>84.5</v>
      </c>
      <c r="AJ1292" s="3">
        <v>56.32</v>
      </c>
      <c r="AK1292" s="3">
        <v>0.41</v>
      </c>
      <c r="AL1292" s="3">
        <v>8.1300000000000008</v>
      </c>
      <c r="AM1292" s="3">
        <v>2.71</v>
      </c>
      <c r="AN1292" s="3">
        <v>0.68</v>
      </c>
      <c r="AO1292" s="3">
        <v>12.19</v>
      </c>
      <c r="AP1292" s="3">
        <v>0.2</v>
      </c>
      <c r="AQ1292" s="3">
        <v>0.14000000000000001</v>
      </c>
    </row>
    <row r="1293" spans="1:43">
      <c r="A1293" s="2" t="s">
        <v>740</v>
      </c>
      <c r="B1293" s="3" t="s">
        <v>86</v>
      </c>
      <c r="C1293" s="2">
        <v>3</v>
      </c>
      <c r="D1293" s="3" t="s">
        <v>17</v>
      </c>
      <c r="E1293" s="3">
        <v>1</v>
      </c>
      <c r="F1293" s="3">
        <v>189</v>
      </c>
      <c r="G1293" s="3">
        <v>30</v>
      </c>
      <c r="H1293" s="3">
        <v>1</v>
      </c>
      <c r="I1293" s="18">
        <v>8000000</v>
      </c>
      <c r="J1293" s="18">
        <v>8000000</v>
      </c>
      <c r="K1293" s="3">
        <v>0</v>
      </c>
      <c r="L1293" s="3">
        <v>6.5934065934065936E-2</v>
      </c>
      <c r="M1293">
        <v>8.0180647124448265E-2</v>
      </c>
      <c r="N1293">
        <v>1.2984006734006733E-2</v>
      </c>
      <c r="O1293">
        <v>1.7142857142857142</v>
      </c>
      <c r="P1293">
        <v>0</v>
      </c>
      <c r="Q1293">
        <v>0.23976598320442563</v>
      </c>
      <c r="R1293" s="7">
        <v>0</v>
      </c>
      <c r="S1293" s="7">
        <v>0</v>
      </c>
      <c r="T1293" s="3">
        <v>2130</v>
      </c>
      <c r="U1293" s="3">
        <v>57.25</v>
      </c>
      <c r="V1293" s="3">
        <v>0</v>
      </c>
      <c r="W1293" s="3">
        <v>1.01</v>
      </c>
      <c r="X1293" s="3">
        <v>6.25</v>
      </c>
      <c r="Y1293" s="3">
        <v>0.89</v>
      </c>
      <c r="Z1293" s="3">
        <v>0.21</v>
      </c>
      <c r="AA1293" s="3">
        <v>0</v>
      </c>
      <c r="AB1293" s="3">
        <v>0</v>
      </c>
      <c r="AC1293" s="3">
        <v>0.38</v>
      </c>
      <c r="AD1293" s="3">
        <v>33.33</v>
      </c>
      <c r="AE1293" s="3">
        <v>0</v>
      </c>
      <c r="AF1293" s="3">
        <v>0.04</v>
      </c>
      <c r="AG1293" s="3">
        <v>0.04</v>
      </c>
      <c r="AH1293" s="3">
        <v>87.94</v>
      </c>
      <c r="AI1293" s="3">
        <v>93.67</v>
      </c>
      <c r="AJ1293" s="3">
        <v>52.5</v>
      </c>
      <c r="AK1293" s="3">
        <v>0.08</v>
      </c>
      <c r="AL1293" s="3">
        <v>3.97</v>
      </c>
      <c r="AM1293" s="3">
        <v>0.59</v>
      </c>
      <c r="AN1293" s="3">
        <v>0.72</v>
      </c>
      <c r="AO1293" s="3">
        <v>5.92</v>
      </c>
      <c r="AP1293" s="3">
        <v>0</v>
      </c>
      <c r="AQ1293" s="3">
        <v>0</v>
      </c>
    </row>
    <row r="1294" spans="1:43">
      <c r="A1294" s="2" t="s">
        <v>777</v>
      </c>
      <c r="B1294" s="3" t="s">
        <v>163</v>
      </c>
      <c r="C1294" s="2">
        <v>3</v>
      </c>
      <c r="D1294" s="3" t="s">
        <v>27</v>
      </c>
      <c r="E1294" s="3">
        <v>1</v>
      </c>
      <c r="F1294" s="3">
        <v>180</v>
      </c>
      <c r="G1294" s="3">
        <v>32</v>
      </c>
      <c r="H1294" s="3">
        <v>3</v>
      </c>
      <c r="I1294" s="18">
        <v>1000000</v>
      </c>
      <c r="J1294" s="18">
        <v>1000000</v>
      </c>
      <c r="K1294" s="3">
        <v>0</v>
      </c>
      <c r="L1294" s="3">
        <v>6.4102564102564109E-3</v>
      </c>
      <c r="M1294">
        <v>0.15203914223876178</v>
      </c>
      <c r="N1294">
        <v>0.10714285714285714</v>
      </c>
      <c r="O1294">
        <v>1.4285714285714286</v>
      </c>
      <c r="P1294">
        <v>1.6129032258064516E-3</v>
      </c>
      <c r="Q1294">
        <v>0.20281134183393473</v>
      </c>
      <c r="R1294" s="7">
        <v>180256</v>
      </c>
      <c r="S1294" s="7">
        <v>0</v>
      </c>
      <c r="T1294" s="3">
        <v>3560</v>
      </c>
      <c r="U1294" s="3">
        <v>42.86</v>
      </c>
      <c r="V1294" s="3">
        <v>42.86</v>
      </c>
      <c r="W1294" s="3">
        <v>0.43</v>
      </c>
      <c r="X1294" s="3">
        <v>6.09</v>
      </c>
      <c r="Y1294" s="3">
        <v>0.83</v>
      </c>
      <c r="Z1294" s="3">
        <v>0.1</v>
      </c>
      <c r="AA1294" s="3">
        <v>0</v>
      </c>
      <c r="AB1294" s="3">
        <v>0</v>
      </c>
      <c r="AC1294" s="3">
        <v>0.28000000000000003</v>
      </c>
      <c r="AD1294" s="3">
        <v>9.09</v>
      </c>
      <c r="AE1294" s="3">
        <v>0</v>
      </c>
      <c r="AF1294" s="3">
        <v>0.88</v>
      </c>
      <c r="AG1294" s="3">
        <v>1.31</v>
      </c>
      <c r="AH1294" s="3">
        <v>76.48</v>
      </c>
      <c r="AI1294" s="3">
        <v>86.51</v>
      </c>
      <c r="AJ1294" s="3">
        <v>44.29</v>
      </c>
      <c r="AK1294" s="3">
        <v>0.1</v>
      </c>
      <c r="AL1294" s="3">
        <v>4.6500000000000004</v>
      </c>
      <c r="AM1294" s="3">
        <v>0.88</v>
      </c>
      <c r="AN1294" s="3">
        <v>0.68</v>
      </c>
      <c r="AO1294" s="3">
        <v>6.7</v>
      </c>
      <c r="AP1294" s="3">
        <v>0</v>
      </c>
      <c r="AQ1294" s="3">
        <v>0</v>
      </c>
    </row>
    <row r="1295" spans="1:43" ht="15.5">
      <c r="A1295" s="2" t="s">
        <v>813</v>
      </c>
      <c r="B1295" s="3" t="s">
        <v>181</v>
      </c>
      <c r="C1295" s="2">
        <v>2</v>
      </c>
      <c r="D1295" s="3" t="s">
        <v>27</v>
      </c>
      <c r="E1295" s="3">
        <v>1</v>
      </c>
      <c r="F1295" s="3">
        <v>191</v>
      </c>
      <c r="G1295" s="3">
        <v>33</v>
      </c>
      <c r="H1295" s="3">
        <v>2</v>
      </c>
      <c r="I1295" s="20">
        <v>2000000</v>
      </c>
      <c r="J1295" s="20">
        <v>2000000</v>
      </c>
      <c r="K1295" s="3">
        <v>0</v>
      </c>
      <c r="L1295" s="5">
        <v>3.968253968253968E-3</v>
      </c>
      <c r="M1295">
        <v>5.799129343075566E-2</v>
      </c>
      <c r="N1295">
        <v>1.8849206349206352E-2</v>
      </c>
      <c r="O1295">
        <v>0.42857142857142855</v>
      </c>
      <c r="P1295">
        <v>0</v>
      </c>
      <c r="Q1295">
        <v>8.5184098147435508E-2</v>
      </c>
      <c r="R1295" s="7">
        <v>0</v>
      </c>
      <c r="S1295" s="7"/>
      <c r="T1295" s="3">
        <v>2918</v>
      </c>
      <c r="U1295" s="3">
        <v>48.72</v>
      </c>
      <c r="V1295" s="3">
        <v>35.29</v>
      </c>
      <c r="W1295" s="3">
        <v>0.19</v>
      </c>
      <c r="X1295" s="3">
        <v>5.0599999999999996</v>
      </c>
      <c r="Y1295" s="3">
        <v>0.99</v>
      </c>
      <c r="Z1295" s="3">
        <v>0.28000000000000003</v>
      </c>
      <c r="AA1295" s="3">
        <v>0</v>
      </c>
      <c r="AB1295" s="3">
        <v>0</v>
      </c>
      <c r="AC1295" s="3">
        <v>0.46</v>
      </c>
      <c r="AD1295" s="3">
        <v>6.67</v>
      </c>
      <c r="AE1295" s="3">
        <v>0</v>
      </c>
      <c r="AF1295" s="3">
        <v>0.49</v>
      </c>
      <c r="AG1295" s="3">
        <v>1.88</v>
      </c>
      <c r="AH1295" s="3">
        <v>87.06</v>
      </c>
      <c r="AI1295" s="3">
        <v>89.42</v>
      </c>
      <c r="AJ1295" s="3">
        <v>60.42</v>
      </c>
      <c r="AK1295" s="3">
        <v>0.12</v>
      </c>
      <c r="AL1295" s="3">
        <v>6.66</v>
      </c>
      <c r="AM1295" s="3">
        <v>1.45</v>
      </c>
      <c r="AN1295" s="3">
        <v>0.59</v>
      </c>
      <c r="AO1295" s="3">
        <v>7.62</v>
      </c>
      <c r="AP1295" s="3">
        <v>0</v>
      </c>
      <c r="AQ1295" s="3">
        <v>0</v>
      </c>
    </row>
    <row r="1296" spans="1:43">
      <c r="A1296" s="2" t="s">
        <v>778</v>
      </c>
      <c r="B1296" s="3" t="s">
        <v>124</v>
      </c>
      <c r="C1296" s="2">
        <v>1</v>
      </c>
      <c r="D1296" s="3" t="s">
        <v>27</v>
      </c>
      <c r="E1296" s="3">
        <v>0</v>
      </c>
      <c r="F1296" s="3">
        <v>174</v>
      </c>
      <c r="G1296" s="3">
        <v>26</v>
      </c>
      <c r="H1296" s="3">
        <v>5</v>
      </c>
      <c r="I1296" s="18">
        <v>23000000</v>
      </c>
      <c r="J1296" s="18">
        <v>23000000</v>
      </c>
      <c r="K1296" s="3">
        <v>0</v>
      </c>
      <c r="L1296" s="2">
        <v>3.4965034965034965E-3</v>
      </c>
      <c r="M1296">
        <v>9.1847720409957492E-3</v>
      </c>
      <c r="N1296">
        <v>6.1011904761904762E-3</v>
      </c>
      <c r="O1296">
        <v>5.7142857142857148E-2</v>
      </c>
      <c r="P1296">
        <v>0</v>
      </c>
      <c r="Q1296">
        <v>1.0830042988231739E-2</v>
      </c>
      <c r="R1296" s="7">
        <v>0</v>
      </c>
      <c r="S1296" s="7">
        <v>0</v>
      </c>
      <c r="T1296" s="3">
        <v>769</v>
      </c>
      <c r="U1296" s="3">
        <v>14.29</v>
      </c>
      <c r="V1296" s="3">
        <v>25</v>
      </c>
      <c r="W1296" s="3">
        <v>0</v>
      </c>
      <c r="X1296" s="3">
        <v>2.46</v>
      </c>
      <c r="Y1296" s="3">
        <v>1.64</v>
      </c>
      <c r="Z1296" s="3">
        <v>0</v>
      </c>
      <c r="AA1296" s="3">
        <v>0</v>
      </c>
      <c r="AB1296" s="3">
        <v>0.35</v>
      </c>
      <c r="AC1296" s="3">
        <v>2.11</v>
      </c>
      <c r="AD1296" s="3">
        <v>44.44</v>
      </c>
      <c r="AE1296" s="3">
        <v>0.35</v>
      </c>
      <c r="AF1296" s="3">
        <v>3.04</v>
      </c>
      <c r="AG1296" s="3">
        <v>4.8</v>
      </c>
      <c r="AH1296" s="3">
        <v>82.95</v>
      </c>
      <c r="AI1296" s="3">
        <v>88.12</v>
      </c>
      <c r="AJ1296" s="3">
        <v>60.71</v>
      </c>
      <c r="AK1296" s="3">
        <v>0.7</v>
      </c>
      <c r="AL1296" s="3">
        <v>3.75</v>
      </c>
      <c r="AM1296" s="3">
        <v>3.63</v>
      </c>
      <c r="AN1296" s="3">
        <v>2.11</v>
      </c>
      <c r="AO1296" s="3">
        <v>4.92</v>
      </c>
      <c r="AP1296" s="3">
        <v>0.23</v>
      </c>
      <c r="AQ1296" s="3">
        <v>1.99</v>
      </c>
    </row>
    <row r="1297" spans="1:43">
      <c r="A1297" s="2" t="s">
        <v>779</v>
      </c>
      <c r="B1297" s="3" t="s">
        <v>145</v>
      </c>
      <c r="C1297" s="2">
        <v>3</v>
      </c>
      <c r="D1297" s="3" t="s">
        <v>45</v>
      </c>
      <c r="E1297" s="3">
        <v>1</v>
      </c>
      <c r="F1297" s="3">
        <v>175</v>
      </c>
      <c r="G1297" s="3">
        <v>20</v>
      </c>
      <c r="H1297" s="3">
        <v>2</v>
      </c>
      <c r="I1297" s="18">
        <v>5000000</v>
      </c>
      <c r="J1297" s="18">
        <v>5000000</v>
      </c>
      <c r="K1297" s="3">
        <v>0</v>
      </c>
      <c r="L1297" s="3">
        <v>5.4945054945054941E-3</v>
      </c>
      <c r="M1297">
        <v>1.2314019037740733E-2</v>
      </c>
      <c r="N1297">
        <v>7.1759259259259259E-3</v>
      </c>
      <c r="O1297">
        <v>0.13636363636363635</v>
      </c>
      <c r="P1297">
        <v>7.6923076923076923E-4</v>
      </c>
      <c r="Q1297">
        <v>1.9194455812235649E-2</v>
      </c>
      <c r="R1297" s="7">
        <v>54090</v>
      </c>
      <c r="S1297" s="7">
        <v>956698</v>
      </c>
      <c r="T1297" s="3">
        <v>2009</v>
      </c>
      <c r="U1297" s="3">
        <v>39.619999999999997</v>
      </c>
      <c r="V1297" s="3">
        <v>26.47</v>
      </c>
      <c r="W1297" s="3">
        <v>0.18</v>
      </c>
      <c r="X1297" s="3">
        <v>4.4800000000000004</v>
      </c>
      <c r="Y1297" s="3">
        <v>1.34</v>
      </c>
      <c r="Z1297" s="3">
        <v>0.18</v>
      </c>
      <c r="AA1297" s="3">
        <v>0</v>
      </c>
      <c r="AB1297" s="3">
        <v>0.04</v>
      </c>
      <c r="AC1297" s="3">
        <v>0.57999999999999996</v>
      </c>
      <c r="AD1297" s="3">
        <v>23.08</v>
      </c>
      <c r="AE1297" s="3">
        <v>0</v>
      </c>
      <c r="AF1297" s="3">
        <v>2.06</v>
      </c>
      <c r="AG1297" s="3">
        <v>2.46</v>
      </c>
      <c r="AH1297" s="3">
        <v>75.69</v>
      </c>
      <c r="AI1297" s="3">
        <v>83.38</v>
      </c>
      <c r="AJ1297" s="3">
        <v>45.69</v>
      </c>
      <c r="AK1297" s="3">
        <v>0.18</v>
      </c>
      <c r="AL1297" s="3">
        <v>5.64</v>
      </c>
      <c r="AM1297" s="3">
        <v>2.2400000000000002</v>
      </c>
      <c r="AN1297" s="3">
        <v>0.57999999999999996</v>
      </c>
      <c r="AO1297" s="3">
        <v>8.06</v>
      </c>
      <c r="AP1297" s="3">
        <v>0</v>
      </c>
      <c r="AQ1297" s="3">
        <v>0</v>
      </c>
    </row>
    <row r="1298" spans="1:43">
      <c r="A1298" s="2" t="s">
        <v>780</v>
      </c>
      <c r="B1298" s="3" t="s">
        <v>101</v>
      </c>
      <c r="C1298" s="2">
        <v>1</v>
      </c>
      <c r="D1298" s="3" t="s">
        <v>45</v>
      </c>
      <c r="E1298" s="3">
        <v>0</v>
      </c>
      <c r="F1298" s="3">
        <v>170</v>
      </c>
      <c r="G1298" s="3">
        <v>25</v>
      </c>
      <c r="H1298" s="3">
        <v>2</v>
      </c>
      <c r="I1298" s="20">
        <v>12000000</v>
      </c>
      <c r="J1298" s="20">
        <v>12000000</v>
      </c>
      <c r="K1298" s="3">
        <v>0</v>
      </c>
      <c r="L1298" s="2">
        <v>3.4965034965034965E-3</v>
      </c>
      <c r="M1298">
        <v>7.3789545711564403E-2</v>
      </c>
      <c r="N1298">
        <v>1.3752913752913754E-2</v>
      </c>
      <c r="O1298">
        <v>0.8571428571428571</v>
      </c>
      <c r="P1298">
        <v>0</v>
      </c>
      <c r="Q1298">
        <v>0.14426229838310603</v>
      </c>
      <c r="R1298" s="7">
        <v>1982</v>
      </c>
      <c r="S1298" s="7"/>
      <c r="T1298" s="3">
        <v>2189</v>
      </c>
      <c r="U1298" s="3">
        <v>36.840000000000003</v>
      </c>
      <c r="V1298" s="3">
        <v>12.5</v>
      </c>
      <c r="W1298" s="3">
        <v>0</v>
      </c>
      <c r="X1298" s="3">
        <v>2.0299999999999998</v>
      </c>
      <c r="Y1298" s="3">
        <v>1.65</v>
      </c>
      <c r="Z1298" s="3">
        <v>0.25</v>
      </c>
      <c r="AA1298" s="3">
        <v>0</v>
      </c>
      <c r="AB1298" s="3">
        <v>0.12</v>
      </c>
      <c r="AC1298" s="3">
        <v>1.95</v>
      </c>
      <c r="AD1298" s="3">
        <v>34.78</v>
      </c>
      <c r="AE1298" s="3">
        <v>0.13</v>
      </c>
      <c r="AF1298" s="3">
        <v>1.99</v>
      </c>
      <c r="AG1298" s="3">
        <v>14.27</v>
      </c>
      <c r="AH1298" s="3">
        <v>81</v>
      </c>
      <c r="AI1298" s="3">
        <v>85.16</v>
      </c>
      <c r="AJ1298" s="3">
        <v>61.7</v>
      </c>
      <c r="AK1298" s="3">
        <v>0.38</v>
      </c>
      <c r="AL1298" s="3">
        <v>3.34</v>
      </c>
      <c r="AM1298" s="3">
        <v>3.01</v>
      </c>
      <c r="AN1298" s="3">
        <v>0.85</v>
      </c>
      <c r="AO1298" s="3">
        <v>4.49</v>
      </c>
      <c r="AP1298" s="3">
        <v>0.38</v>
      </c>
      <c r="AQ1298" s="3">
        <v>1.1000000000000001</v>
      </c>
    </row>
    <row r="1299" spans="1:43">
      <c r="A1299" s="2" t="s">
        <v>781</v>
      </c>
      <c r="B1299" s="3" t="s">
        <v>42</v>
      </c>
      <c r="C1299" s="2">
        <v>3</v>
      </c>
      <c r="D1299" s="3" t="s">
        <v>61</v>
      </c>
      <c r="E1299" s="3">
        <v>1</v>
      </c>
      <c r="F1299" s="3">
        <v>186</v>
      </c>
      <c r="G1299" s="3">
        <v>31</v>
      </c>
      <c r="H1299" s="3">
        <v>2</v>
      </c>
      <c r="I1299" s="18">
        <v>20000000</v>
      </c>
      <c r="J1299" s="18">
        <v>20000000</v>
      </c>
      <c r="K1299" s="3">
        <v>0</v>
      </c>
      <c r="L1299" s="3">
        <v>7.6923076923076927E-2</v>
      </c>
      <c r="M1299">
        <v>5.4788978954294024E-3</v>
      </c>
      <c r="N1299">
        <v>4.5048701298701296E-3</v>
      </c>
      <c r="O1299">
        <v>1.3888888888888888E-2</v>
      </c>
      <c r="P1299">
        <v>7.6923076923076923E-4</v>
      </c>
      <c r="Q1299">
        <v>3.5034156893317798E-3</v>
      </c>
      <c r="R1299" s="7">
        <v>13011</v>
      </c>
      <c r="S1299" s="7">
        <v>744232.4444444445</v>
      </c>
      <c r="T1299" s="3">
        <v>2358</v>
      </c>
      <c r="U1299" s="3">
        <v>57.43</v>
      </c>
      <c r="V1299" s="3">
        <v>37.5</v>
      </c>
      <c r="W1299" s="3">
        <v>0.34</v>
      </c>
      <c r="X1299" s="3">
        <v>4.43</v>
      </c>
      <c r="Y1299" s="3">
        <v>1.37</v>
      </c>
      <c r="Z1299" s="3">
        <v>0.46</v>
      </c>
      <c r="AA1299" s="3">
        <v>0</v>
      </c>
      <c r="AB1299" s="3">
        <v>0.04</v>
      </c>
      <c r="AC1299" s="3">
        <v>0.27</v>
      </c>
      <c r="AD1299" s="3">
        <v>14.29</v>
      </c>
      <c r="AE1299" s="3">
        <v>0.08</v>
      </c>
      <c r="AF1299" s="3">
        <v>0.08</v>
      </c>
      <c r="AG1299" s="3">
        <v>0.42</v>
      </c>
      <c r="AH1299" s="3">
        <v>91.87</v>
      </c>
      <c r="AI1299" s="3">
        <v>95.94</v>
      </c>
      <c r="AJ1299" s="3">
        <v>48.67</v>
      </c>
      <c r="AK1299" s="3">
        <v>0.08</v>
      </c>
      <c r="AL1299" s="3">
        <v>3.82</v>
      </c>
      <c r="AM1299" s="3">
        <v>0.34</v>
      </c>
      <c r="AN1299" s="3">
        <v>0.27</v>
      </c>
      <c r="AO1299" s="3">
        <v>6.83</v>
      </c>
      <c r="AP1299" s="3">
        <v>0</v>
      </c>
      <c r="AQ1299" s="3">
        <v>0</v>
      </c>
    </row>
    <row r="1300" spans="1:43">
      <c r="A1300" s="2" t="s">
        <v>782</v>
      </c>
      <c r="B1300" s="3" t="s">
        <v>133</v>
      </c>
      <c r="C1300" s="2">
        <v>1</v>
      </c>
      <c r="D1300" s="3" t="s">
        <v>9</v>
      </c>
      <c r="E1300" s="3">
        <v>0</v>
      </c>
      <c r="F1300" s="3">
        <v>180</v>
      </c>
      <c r="G1300" s="3">
        <v>24</v>
      </c>
      <c r="H1300" s="3">
        <v>3</v>
      </c>
      <c r="I1300" s="18">
        <v>8000000</v>
      </c>
      <c r="J1300" s="18">
        <v>8000000</v>
      </c>
      <c r="K1300" s="3">
        <v>0</v>
      </c>
      <c r="L1300" s="6">
        <v>6.3572790845518119E-4</v>
      </c>
      <c r="M1300">
        <v>0.10028759059836474</v>
      </c>
      <c r="N1300">
        <v>9.0909090909090912E-2</v>
      </c>
      <c r="O1300">
        <v>0.2</v>
      </c>
      <c r="P1300">
        <v>2.6315789473684209E-2</v>
      </c>
      <c r="Q1300">
        <v>4.8119243195072645E-2</v>
      </c>
      <c r="R1300" s="7">
        <v>48482</v>
      </c>
      <c r="S1300" s="7">
        <v>481592</v>
      </c>
      <c r="T1300" s="3">
        <v>2624</v>
      </c>
      <c r="U1300" s="3">
        <v>25</v>
      </c>
      <c r="V1300" s="3">
        <v>0</v>
      </c>
      <c r="W1300" s="3">
        <v>0.1</v>
      </c>
      <c r="X1300" s="3">
        <v>4.12</v>
      </c>
      <c r="Y1300" s="3">
        <v>1.06</v>
      </c>
      <c r="Z1300" s="3">
        <v>0.03</v>
      </c>
      <c r="AA1300" s="3">
        <v>0</v>
      </c>
      <c r="AB1300" s="3">
        <v>0.03</v>
      </c>
      <c r="AC1300" s="3">
        <v>1.47</v>
      </c>
      <c r="AD1300" s="3">
        <v>23.26</v>
      </c>
      <c r="AE1300" s="3">
        <v>0.17</v>
      </c>
      <c r="AF1300" s="3">
        <v>4.05</v>
      </c>
      <c r="AG1300" s="3">
        <v>5.01</v>
      </c>
      <c r="AH1300" s="3">
        <v>69.260000000000005</v>
      </c>
      <c r="AI1300" s="3">
        <v>78.19</v>
      </c>
      <c r="AJ1300" s="3">
        <v>49.38</v>
      </c>
      <c r="AK1300" s="3">
        <v>0.65</v>
      </c>
      <c r="AL1300" s="3">
        <v>2.44</v>
      </c>
      <c r="AM1300" s="3">
        <v>3.33</v>
      </c>
      <c r="AN1300" s="3">
        <v>0.41</v>
      </c>
      <c r="AO1300" s="3">
        <v>4.7699999999999996</v>
      </c>
      <c r="AP1300" s="3">
        <v>0.65</v>
      </c>
      <c r="AQ1300" s="3">
        <v>1.27</v>
      </c>
    </row>
    <row r="1301" spans="1:43" ht="15.5">
      <c r="A1301" s="2" t="s">
        <v>783</v>
      </c>
      <c r="B1301" s="3" t="s">
        <v>124</v>
      </c>
      <c r="C1301" s="2">
        <v>2</v>
      </c>
      <c r="D1301" s="3" t="s">
        <v>45</v>
      </c>
      <c r="E1301" s="3">
        <v>1</v>
      </c>
      <c r="F1301" s="3">
        <v>187</v>
      </c>
      <c r="G1301" s="3">
        <v>25</v>
      </c>
      <c r="H1301" s="3">
        <v>4</v>
      </c>
      <c r="I1301" s="18">
        <v>13000000</v>
      </c>
      <c r="J1301" s="18">
        <v>13000000</v>
      </c>
      <c r="K1301" s="3">
        <v>0</v>
      </c>
      <c r="L1301" s="5">
        <v>1.5873015873015872E-2</v>
      </c>
      <c r="M1301">
        <v>4.5835951832721338E-3</v>
      </c>
      <c r="N1301">
        <v>1.7060492226973914E-3</v>
      </c>
      <c r="O1301">
        <v>0.1111111111111111</v>
      </c>
      <c r="P1301">
        <v>0</v>
      </c>
      <c r="Q1301">
        <v>1.5141090009442646E-2</v>
      </c>
      <c r="R1301" s="7">
        <v>0</v>
      </c>
      <c r="S1301" s="7">
        <v>16595.272727272728</v>
      </c>
      <c r="T1301" s="3">
        <v>2852</v>
      </c>
      <c r="U1301" s="3">
        <v>37.89</v>
      </c>
      <c r="V1301" s="3">
        <v>20</v>
      </c>
      <c r="W1301" s="3">
        <v>0.16</v>
      </c>
      <c r="X1301" s="3">
        <v>3.82</v>
      </c>
      <c r="Y1301" s="3">
        <v>1.92</v>
      </c>
      <c r="Z1301" s="3">
        <v>0.22</v>
      </c>
      <c r="AA1301" s="3">
        <v>0.03</v>
      </c>
      <c r="AB1301" s="3">
        <v>0.06</v>
      </c>
      <c r="AC1301" s="3">
        <v>0.95</v>
      </c>
      <c r="AD1301" s="3">
        <v>36.67</v>
      </c>
      <c r="AE1301" s="3">
        <v>0.09</v>
      </c>
      <c r="AF1301" s="3">
        <v>0.54</v>
      </c>
      <c r="AG1301" s="3">
        <v>4.45</v>
      </c>
      <c r="AH1301" s="3">
        <v>86.93</v>
      </c>
      <c r="AI1301" s="3">
        <v>88.52</v>
      </c>
      <c r="AJ1301" s="3">
        <v>74.319999999999993</v>
      </c>
      <c r="AK1301" s="3">
        <v>0.25</v>
      </c>
      <c r="AL1301" s="3">
        <v>5.36</v>
      </c>
      <c r="AM1301" s="3">
        <v>1.39</v>
      </c>
      <c r="AN1301" s="3">
        <v>0.73</v>
      </c>
      <c r="AO1301" s="3">
        <v>4.8</v>
      </c>
      <c r="AP1301" s="3">
        <v>0</v>
      </c>
      <c r="AQ1301" s="3">
        <v>0.03</v>
      </c>
    </row>
    <row r="1302" spans="1:43">
      <c r="A1302" s="2" t="s">
        <v>784</v>
      </c>
      <c r="B1302" s="3" t="s">
        <v>137</v>
      </c>
      <c r="C1302" s="2">
        <v>3</v>
      </c>
      <c r="D1302" s="3" t="s">
        <v>45</v>
      </c>
      <c r="E1302" s="3">
        <v>0</v>
      </c>
      <c r="F1302" s="3">
        <v>175</v>
      </c>
      <c r="G1302" s="3">
        <v>22</v>
      </c>
      <c r="H1302" s="3">
        <v>3</v>
      </c>
      <c r="I1302" s="18">
        <v>3000000</v>
      </c>
      <c r="J1302" s="18">
        <v>3000000</v>
      </c>
      <c r="K1302" s="3">
        <v>0</v>
      </c>
      <c r="L1302" s="3">
        <v>4.3956043956043956E-3</v>
      </c>
      <c r="M1302">
        <v>2.8363298523690992E-2</v>
      </c>
      <c r="N1302">
        <v>2.000800320128051E-2</v>
      </c>
      <c r="O1302">
        <v>0.15555555555555556</v>
      </c>
      <c r="P1302">
        <v>0</v>
      </c>
      <c r="Q1302">
        <v>3.1815580553277635E-2</v>
      </c>
      <c r="R1302" s="7">
        <v>9982</v>
      </c>
      <c r="S1302" s="7">
        <v>29356</v>
      </c>
      <c r="T1302" s="3">
        <v>647</v>
      </c>
      <c r="U1302" s="3">
        <v>40</v>
      </c>
      <c r="V1302" s="3">
        <v>0</v>
      </c>
      <c r="W1302" s="3">
        <v>0.14000000000000001</v>
      </c>
      <c r="X1302" s="3">
        <v>4.45</v>
      </c>
      <c r="Y1302" s="3">
        <v>0.83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1.25</v>
      </c>
      <c r="AG1302" s="3">
        <v>1.95</v>
      </c>
      <c r="AH1302" s="3">
        <v>88.89</v>
      </c>
      <c r="AI1302" s="3">
        <v>92.13</v>
      </c>
      <c r="AJ1302" s="3">
        <v>60</v>
      </c>
      <c r="AK1302" s="3">
        <v>0</v>
      </c>
      <c r="AL1302" s="3">
        <v>4.17</v>
      </c>
      <c r="AM1302" s="3">
        <v>1.25</v>
      </c>
      <c r="AN1302" s="3">
        <v>0.28000000000000003</v>
      </c>
      <c r="AO1302" s="3">
        <v>8.6199999999999992</v>
      </c>
      <c r="AP1302" s="3">
        <v>0</v>
      </c>
      <c r="AQ1302" s="3">
        <v>0</v>
      </c>
    </row>
    <row r="1303" spans="1:43">
      <c r="A1303" s="2" t="s">
        <v>785</v>
      </c>
      <c r="B1303" s="3" t="s">
        <v>160</v>
      </c>
      <c r="C1303" s="2">
        <v>3</v>
      </c>
      <c r="D1303" s="3" t="s">
        <v>45</v>
      </c>
      <c r="E1303" s="3">
        <v>1</v>
      </c>
      <c r="F1303" s="3">
        <v>190</v>
      </c>
      <c r="G1303" s="3">
        <v>34</v>
      </c>
      <c r="H1303" s="3">
        <v>1</v>
      </c>
      <c r="I1303" s="18">
        <v>1000000</v>
      </c>
      <c r="J1303" s="18">
        <v>1000000</v>
      </c>
      <c r="K1303" s="3">
        <v>0</v>
      </c>
      <c r="L1303" s="3">
        <v>1.0989010989010988E-2</v>
      </c>
      <c r="M1303">
        <v>6.5590775808999052E-2</v>
      </c>
      <c r="N1303">
        <v>0</v>
      </c>
      <c r="O1303">
        <v>2.8</v>
      </c>
      <c r="P1303">
        <v>0</v>
      </c>
      <c r="Q1303">
        <v>0.38063319503893633</v>
      </c>
      <c r="R1303" s="7">
        <v>0</v>
      </c>
      <c r="S1303" s="7">
        <v>5504</v>
      </c>
      <c r="T1303" s="3">
        <v>2670</v>
      </c>
      <c r="U1303" s="3">
        <v>63.8</v>
      </c>
      <c r="V1303" s="3">
        <v>17.39</v>
      </c>
      <c r="W1303" s="3">
        <v>0.74</v>
      </c>
      <c r="X1303" s="3">
        <v>7.52</v>
      </c>
      <c r="Y1303" s="3">
        <v>1.1499999999999999</v>
      </c>
      <c r="Z1303" s="3">
        <v>0.24</v>
      </c>
      <c r="AA1303" s="3">
        <v>0</v>
      </c>
      <c r="AB1303" s="3">
        <v>0.13</v>
      </c>
      <c r="AC1303" s="3">
        <v>0.56999999999999995</v>
      </c>
      <c r="AD1303" s="3">
        <v>41.18</v>
      </c>
      <c r="AE1303" s="3">
        <v>0</v>
      </c>
      <c r="AF1303" s="3">
        <v>0.1</v>
      </c>
      <c r="AG1303" s="3">
        <v>1.1100000000000001</v>
      </c>
      <c r="AH1303" s="3">
        <v>75.930000000000007</v>
      </c>
      <c r="AI1303" s="3">
        <v>81.069999999999993</v>
      </c>
      <c r="AJ1303" s="3">
        <v>48.28</v>
      </c>
      <c r="AK1303" s="3">
        <v>0.03</v>
      </c>
      <c r="AL1303" s="3">
        <v>2.9</v>
      </c>
      <c r="AM1303" s="3">
        <v>0.27</v>
      </c>
      <c r="AN1303" s="3">
        <v>0.17</v>
      </c>
      <c r="AO1303" s="3">
        <v>4.72</v>
      </c>
      <c r="AP1303" s="3">
        <v>0</v>
      </c>
      <c r="AQ1303" s="3">
        <v>0</v>
      </c>
    </row>
    <row r="1304" spans="1:43" ht="15.5">
      <c r="A1304" s="2" t="s">
        <v>786</v>
      </c>
      <c r="B1304" s="3" t="s">
        <v>136</v>
      </c>
      <c r="C1304" s="2">
        <v>2</v>
      </c>
      <c r="D1304" s="3" t="s">
        <v>100</v>
      </c>
      <c r="E1304" s="3">
        <v>1</v>
      </c>
      <c r="F1304" s="3">
        <v>170</v>
      </c>
      <c r="G1304" s="3">
        <v>24</v>
      </c>
      <c r="H1304" s="3">
        <v>4</v>
      </c>
      <c r="I1304" s="20">
        <v>25000000</v>
      </c>
      <c r="J1304" s="20">
        <v>25000000</v>
      </c>
      <c r="K1304" s="3">
        <v>0</v>
      </c>
      <c r="L1304" s="5">
        <v>2.3809523809523808E-2</v>
      </c>
      <c r="M1304">
        <v>6.3772641987273157E-2</v>
      </c>
      <c r="N1304">
        <v>3.6375661375661374E-2</v>
      </c>
      <c r="O1304">
        <v>0.44444444444444442</v>
      </c>
      <c r="P1304">
        <v>0</v>
      </c>
      <c r="Q1304">
        <v>9.281461969450977E-2</v>
      </c>
      <c r="R1304" s="7">
        <v>12461</v>
      </c>
      <c r="S1304" s="7"/>
      <c r="T1304" s="3">
        <v>2639</v>
      </c>
      <c r="U1304" s="3">
        <v>29.63</v>
      </c>
      <c r="V1304" s="3">
        <v>42.86</v>
      </c>
      <c r="W1304" s="3">
        <v>7.0000000000000007E-2</v>
      </c>
      <c r="X1304" s="3">
        <v>2.9</v>
      </c>
      <c r="Y1304" s="3">
        <v>0.55000000000000004</v>
      </c>
      <c r="Z1304" s="3">
        <v>0.03</v>
      </c>
      <c r="AA1304" s="3">
        <v>0</v>
      </c>
      <c r="AB1304" s="3">
        <v>0</v>
      </c>
      <c r="AC1304" s="3">
        <v>0.38</v>
      </c>
      <c r="AD1304" s="3">
        <v>18.18</v>
      </c>
      <c r="AE1304" s="3">
        <v>0.03</v>
      </c>
      <c r="AF1304" s="3">
        <v>0.61</v>
      </c>
      <c r="AG1304" s="3">
        <v>1.88</v>
      </c>
      <c r="AH1304" s="3">
        <v>90.99</v>
      </c>
      <c r="AI1304" s="3">
        <v>92.64</v>
      </c>
      <c r="AJ1304" s="3">
        <v>68.569999999999993</v>
      </c>
      <c r="AK1304" s="3">
        <v>0.14000000000000001</v>
      </c>
      <c r="AL1304" s="3">
        <v>5.63</v>
      </c>
      <c r="AM1304" s="3">
        <v>1.26</v>
      </c>
      <c r="AN1304" s="3">
        <v>0.31</v>
      </c>
      <c r="AO1304" s="3">
        <v>5.93</v>
      </c>
      <c r="AP1304" s="3">
        <v>0.14000000000000001</v>
      </c>
      <c r="AQ1304" s="3">
        <v>0.1</v>
      </c>
    </row>
    <row r="1305" spans="1:43">
      <c r="A1305" s="2" t="s">
        <v>788</v>
      </c>
      <c r="B1305" s="3" t="s">
        <v>88</v>
      </c>
      <c r="C1305" s="2">
        <v>3</v>
      </c>
      <c r="D1305" s="3" t="s">
        <v>13</v>
      </c>
      <c r="E1305" s="3">
        <v>1</v>
      </c>
      <c r="F1305" s="3">
        <v>192</v>
      </c>
      <c r="G1305" s="3">
        <v>27</v>
      </c>
      <c r="H1305" s="3">
        <v>1</v>
      </c>
      <c r="I1305" s="18">
        <v>3500000</v>
      </c>
      <c r="J1305" s="18">
        <v>3500000</v>
      </c>
      <c r="K1305" s="3">
        <v>0</v>
      </c>
      <c r="L1305" s="3">
        <v>3.663003663003663E-3</v>
      </c>
      <c r="M1305">
        <v>5.761154463260084E-2</v>
      </c>
      <c r="N1305">
        <v>3.7749287749287749E-2</v>
      </c>
      <c r="O1305">
        <v>0.23809523809523811</v>
      </c>
      <c r="P1305">
        <v>0</v>
      </c>
      <c r="Q1305">
        <v>5.9120396753461056E-2</v>
      </c>
      <c r="R1305" s="7">
        <v>0</v>
      </c>
      <c r="S1305" s="7">
        <v>70275</v>
      </c>
      <c r="T1305" s="3">
        <v>2367</v>
      </c>
      <c r="U1305" s="3">
        <v>61.18</v>
      </c>
      <c r="V1305" s="3">
        <v>50</v>
      </c>
      <c r="W1305" s="3">
        <v>0.34</v>
      </c>
      <c r="X1305" s="3">
        <v>6.01</v>
      </c>
      <c r="Y1305" s="3">
        <v>1.52</v>
      </c>
      <c r="Z1305" s="3">
        <v>0.27</v>
      </c>
      <c r="AA1305" s="3">
        <v>0</v>
      </c>
      <c r="AB1305" s="3">
        <v>0</v>
      </c>
      <c r="AC1305" s="3">
        <v>0.49</v>
      </c>
      <c r="AD1305" s="3">
        <v>23.08</v>
      </c>
      <c r="AE1305" s="3">
        <v>0</v>
      </c>
      <c r="AF1305" s="3">
        <v>0.65</v>
      </c>
      <c r="AG1305" s="3">
        <v>1.1399999999999999</v>
      </c>
      <c r="AH1305" s="3">
        <v>82.41</v>
      </c>
      <c r="AI1305" s="3">
        <v>91.18</v>
      </c>
      <c r="AJ1305" s="3">
        <v>50.44</v>
      </c>
      <c r="AK1305" s="3">
        <v>0.15</v>
      </c>
      <c r="AL1305" s="3">
        <v>9.2799999999999994</v>
      </c>
      <c r="AM1305" s="3">
        <v>1.9</v>
      </c>
      <c r="AN1305" s="3">
        <v>1.18</v>
      </c>
      <c r="AO1305" s="3">
        <v>11.1</v>
      </c>
      <c r="AP1305" s="3">
        <v>0</v>
      </c>
      <c r="AQ1305" s="3">
        <v>0</v>
      </c>
    </row>
    <row r="1306" spans="1:43">
      <c r="A1306" s="2" t="s">
        <v>789</v>
      </c>
      <c r="B1306" s="3" t="s">
        <v>80</v>
      </c>
      <c r="C1306" s="2">
        <v>3</v>
      </c>
      <c r="D1306" s="3" t="s">
        <v>108</v>
      </c>
      <c r="E1306" s="3">
        <v>1</v>
      </c>
      <c r="F1306" s="3">
        <v>189</v>
      </c>
      <c r="G1306" s="3">
        <v>27</v>
      </c>
      <c r="H1306" s="3">
        <v>4</v>
      </c>
      <c r="I1306" s="18">
        <v>50000000</v>
      </c>
      <c r="J1306" s="18">
        <v>50000000</v>
      </c>
      <c r="K1306" s="3">
        <v>0</v>
      </c>
      <c r="L1306" s="3">
        <v>5.4945054945054944E-2</v>
      </c>
      <c r="M1306">
        <v>5.6449315385718901E-2</v>
      </c>
      <c r="N1306">
        <v>1.0952380952380953E-2</v>
      </c>
      <c r="O1306">
        <v>0.41666666666666669</v>
      </c>
      <c r="P1306">
        <v>0</v>
      </c>
      <c r="Q1306">
        <v>8.9640161581837491E-2</v>
      </c>
      <c r="R1306" s="7">
        <v>0</v>
      </c>
      <c r="S1306" s="7">
        <v>0</v>
      </c>
      <c r="T1306" s="3">
        <v>2703</v>
      </c>
      <c r="U1306" s="3">
        <v>50.56</v>
      </c>
      <c r="V1306" s="3">
        <v>14.29</v>
      </c>
      <c r="W1306" s="3">
        <v>0.56999999999999995</v>
      </c>
      <c r="X1306" s="3">
        <v>4.76</v>
      </c>
      <c r="Y1306" s="3">
        <v>0.43</v>
      </c>
      <c r="Z1306" s="3">
        <v>7.0000000000000007E-2</v>
      </c>
      <c r="AA1306" s="3">
        <v>0</v>
      </c>
      <c r="AB1306" s="3">
        <v>7.0000000000000007E-2</v>
      </c>
      <c r="AC1306" s="3">
        <v>0.47</v>
      </c>
      <c r="AD1306" s="3">
        <v>35.71</v>
      </c>
      <c r="AE1306" s="3">
        <v>0</v>
      </c>
      <c r="AF1306" s="3">
        <v>0.1</v>
      </c>
      <c r="AG1306" s="3">
        <v>0.33</v>
      </c>
      <c r="AH1306" s="3">
        <v>93.25</v>
      </c>
      <c r="AI1306" s="3">
        <v>95.69</v>
      </c>
      <c r="AJ1306" s="3">
        <v>64.52</v>
      </c>
      <c r="AK1306" s="3">
        <v>0</v>
      </c>
      <c r="AL1306" s="3">
        <v>4.5</v>
      </c>
      <c r="AM1306" s="3">
        <v>0.23</v>
      </c>
      <c r="AN1306" s="3">
        <v>0.3</v>
      </c>
      <c r="AO1306" s="3">
        <v>8.1199999999999992</v>
      </c>
      <c r="AP1306" s="3">
        <v>0</v>
      </c>
      <c r="AQ1306" s="3">
        <v>0</v>
      </c>
    </row>
    <row r="1307" spans="1:43">
      <c r="A1307" s="2" t="s">
        <v>790</v>
      </c>
      <c r="B1307" s="3" t="s">
        <v>50</v>
      </c>
      <c r="C1307" s="2">
        <v>3</v>
      </c>
      <c r="D1307" s="3" t="s">
        <v>21</v>
      </c>
      <c r="E1307" s="3">
        <v>1</v>
      </c>
      <c r="F1307" s="3">
        <v>189</v>
      </c>
      <c r="G1307" s="3">
        <v>30</v>
      </c>
      <c r="H1307" s="3">
        <v>1</v>
      </c>
      <c r="I1307" s="18">
        <v>4500000</v>
      </c>
      <c r="J1307" s="18">
        <v>4500000</v>
      </c>
      <c r="K1307" s="3">
        <v>0</v>
      </c>
      <c r="L1307" s="3">
        <v>8.241758241758242E-3</v>
      </c>
      <c r="M1307">
        <v>0.15583531697171113</v>
      </c>
      <c r="N1307">
        <v>0.15151515151515152</v>
      </c>
      <c r="O1307">
        <v>0.7142857142857143</v>
      </c>
      <c r="P1307">
        <v>1.9354838709677419E-3</v>
      </c>
      <c r="Q1307">
        <v>0.11800178221734568</v>
      </c>
      <c r="R1307" s="7">
        <v>179579</v>
      </c>
      <c r="S1307" s="7">
        <v>394624</v>
      </c>
      <c r="T1307" s="3">
        <v>993</v>
      </c>
      <c r="U1307" s="3">
        <v>63.46</v>
      </c>
      <c r="V1307" s="3">
        <v>31.58</v>
      </c>
      <c r="W1307" s="3">
        <v>0.09</v>
      </c>
      <c r="X1307" s="3">
        <v>5.8</v>
      </c>
      <c r="Y1307" s="3">
        <v>1.81</v>
      </c>
      <c r="Z1307" s="3">
        <v>0.45</v>
      </c>
      <c r="AA1307" s="3">
        <v>0.09</v>
      </c>
      <c r="AB1307" s="3">
        <v>0</v>
      </c>
      <c r="AC1307" s="3">
        <v>0.18</v>
      </c>
      <c r="AD1307" s="3">
        <v>0</v>
      </c>
      <c r="AE1307" s="3">
        <v>0</v>
      </c>
      <c r="AF1307" s="3">
        <v>0.18</v>
      </c>
      <c r="AG1307" s="3">
        <v>0.27</v>
      </c>
      <c r="AH1307" s="3">
        <v>81.09</v>
      </c>
      <c r="AI1307" s="3">
        <v>87.23</v>
      </c>
      <c r="AJ1307" s="3">
        <v>46.77</v>
      </c>
      <c r="AK1307" s="3">
        <v>0</v>
      </c>
      <c r="AL1307" s="3">
        <v>5.26</v>
      </c>
      <c r="AM1307" s="3">
        <v>0.63</v>
      </c>
      <c r="AN1307" s="3">
        <v>0.45</v>
      </c>
      <c r="AO1307" s="3">
        <v>7.61</v>
      </c>
      <c r="AP1307" s="3">
        <v>0</v>
      </c>
      <c r="AQ1307" s="3">
        <v>0</v>
      </c>
    </row>
    <row r="1308" spans="1:43">
      <c r="A1308" s="2" t="s">
        <v>791</v>
      </c>
      <c r="B1308" s="3" t="s">
        <v>138</v>
      </c>
      <c r="C1308" s="2">
        <v>3</v>
      </c>
      <c r="D1308" s="3" t="s">
        <v>53</v>
      </c>
      <c r="E1308" s="3">
        <v>0</v>
      </c>
      <c r="F1308" s="3">
        <v>189</v>
      </c>
      <c r="G1308" s="3">
        <v>29</v>
      </c>
      <c r="H1308" s="3">
        <v>3</v>
      </c>
      <c r="I1308" s="20">
        <v>3500000</v>
      </c>
      <c r="J1308" s="20">
        <v>3500000</v>
      </c>
      <c r="K1308" s="3">
        <v>0</v>
      </c>
      <c r="L1308" s="3">
        <v>8.241758241758242E-3</v>
      </c>
      <c r="M1308">
        <v>6.4603388465868355E-2</v>
      </c>
      <c r="N1308">
        <v>2.1363636363636362E-2</v>
      </c>
      <c r="O1308">
        <v>0.35714285714285715</v>
      </c>
      <c r="P1308">
        <v>0</v>
      </c>
      <c r="Q1308">
        <v>8.6516522787809483E-2</v>
      </c>
      <c r="R1308" s="7"/>
      <c r="S1308" s="7"/>
      <c r="T1308" s="3">
        <v>3211</v>
      </c>
      <c r="U1308" s="3">
        <v>54.17</v>
      </c>
      <c r="V1308" s="3">
        <v>22.22</v>
      </c>
      <c r="W1308" s="3">
        <v>0.67</v>
      </c>
      <c r="X1308" s="3">
        <v>5.0999999999999996</v>
      </c>
      <c r="Y1308" s="3">
        <v>0.56000000000000005</v>
      </c>
      <c r="Z1308" s="3">
        <v>0.22</v>
      </c>
      <c r="AA1308" s="3">
        <v>0.06</v>
      </c>
      <c r="AB1308" s="3">
        <v>0</v>
      </c>
      <c r="AC1308" s="3">
        <v>0.28000000000000003</v>
      </c>
      <c r="AD1308" s="3">
        <v>40</v>
      </c>
      <c r="AE1308" s="3">
        <v>0</v>
      </c>
      <c r="AF1308" s="3">
        <v>0</v>
      </c>
      <c r="AG1308" s="3">
        <v>0.08</v>
      </c>
      <c r="AH1308" s="3">
        <v>93.58</v>
      </c>
      <c r="AI1308" s="3">
        <v>95.41</v>
      </c>
      <c r="AJ1308" s="3">
        <v>74.17</v>
      </c>
      <c r="AK1308" s="3">
        <v>0.03</v>
      </c>
      <c r="AL1308" s="3">
        <v>1.88</v>
      </c>
      <c r="AM1308" s="3">
        <v>0.11</v>
      </c>
      <c r="AN1308" s="3">
        <v>0.06</v>
      </c>
      <c r="AO1308" s="3">
        <v>4.57</v>
      </c>
      <c r="AP1308" s="3">
        <v>0</v>
      </c>
      <c r="AQ1308" s="3">
        <v>0</v>
      </c>
    </row>
    <row r="1309" spans="1:43" ht="15.5">
      <c r="A1309" s="2" t="s">
        <v>792</v>
      </c>
      <c r="B1309" s="3" t="s">
        <v>149</v>
      </c>
      <c r="C1309" s="2">
        <v>3</v>
      </c>
      <c r="D1309" s="3" t="s">
        <v>21</v>
      </c>
      <c r="E1309" s="3">
        <v>1</v>
      </c>
      <c r="F1309" s="3">
        <v>188</v>
      </c>
      <c r="G1309" s="3">
        <v>22</v>
      </c>
      <c r="H1309" s="3">
        <v>4</v>
      </c>
      <c r="I1309" s="18">
        <v>5500000</v>
      </c>
      <c r="J1309" s="18">
        <v>5500000</v>
      </c>
      <c r="K1309" s="3">
        <v>0</v>
      </c>
      <c r="L1309" s="5">
        <v>4.578754578754579E-3</v>
      </c>
      <c r="M1309">
        <v>7.7779898671764311E-2</v>
      </c>
      <c r="N1309">
        <v>1.4185814185814185E-2</v>
      </c>
      <c r="O1309">
        <v>0.46666666666666667</v>
      </c>
      <c r="P1309">
        <v>0</v>
      </c>
      <c r="Q1309">
        <v>0.12050349564299231</v>
      </c>
      <c r="R1309" s="7">
        <v>0</v>
      </c>
      <c r="S1309" s="7">
        <v>5959.6666666666661</v>
      </c>
      <c r="T1309" s="3">
        <v>1490</v>
      </c>
      <c r="U1309" s="3">
        <v>51.72</v>
      </c>
      <c r="V1309" s="3">
        <v>40</v>
      </c>
      <c r="W1309" s="3">
        <v>0.18</v>
      </c>
      <c r="X1309" s="3">
        <v>4.7699999999999996</v>
      </c>
      <c r="Y1309" s="3">
        <v>1.87</v>
      </c>
      <c r="Z1309" s="3">
        <v>0.3</v>
      </c>
      <c r="AA1309" s="3">
        <v>0</v>
      </c>
      <c r="AB1309" s="3">
        <v>0</v>
      </c>
      <c r="AC1309" s="3">
        <v>0.24</v>
      </c>
      <c r="AD1309" s="3">
        <v>50</v>
      </c>
      <c r="AE1309" s="3">
        <v>0</v>
      </c>
      <c r="AF1309" s="3">
        <v>0.42</v>
      </c>
      <c r="AG1309" s="3">
        <v>0.24</v>
      </c>
      <c r="AH1309" s="3">
        <v>90.82</v>
      </c>
      <c r="AI1309" s="3">
        <v>94.23</v>
      </c>
      <c r="AJ1309" s="3">
        <v>61.46</v>
      </c>
      <c r="AK1309" s="3">
        <v>0</v>
      </c>
      <c r="AL1309" s="3">
        <v>7.01</v>
      </c>
      <c r="AM1309" s="3">
        <v>0.91</v>
      </c>
      <c r="AN1309" s="3">
        <v>0.48</v>
      </c>
      <c r="AO1309" s="3">
        <v>10.45</v>
      </c>
      <c r="AP1309" s="3">
        <v>0</v>
      </c>
      <c r="AQ1309" s="3">
        <v>0</v>
      </c>
    </row>
    <row r="1310" spans="1:43">
      <c r="A1310" s="2" t="s">
        <v>793</v>
      </c>
      <c r="B1310" s="3" t="s">
        <v>60</v>
      </c>
      <c r="C1310" s="2">
        <v>3</v>
      </c>
      <c r="D1310" s="3" t="s">
        <v>93</v>
      </c>
      <c r="E1310" s="3">
        <v>0</v>
      </c>
      <c r="F1310" s="3">
        <v>183</v>
      </c>
      <c r="G1310" s="3">
        <v>32</v>
      </c>
      <c r="H1310" s="3">
        <v>2</v>
      </c>
      <c r="I1310" s="18">
        <v>5000000</v>
      </c>
      <c r="J1310" s="18">
        <v>5000000</v>
      </c>
      <c r="K1310" s="3">
        <v>0</v>
      </c>
      <c r="L1310" s="3">
        <v>1.0989010989010988E-2</v>
      </c>
      <c r="M1310">
        <v>5.5130229669064106E-2</v>
      </c>
      <c r="N1310">
        <v>6.4213564213564216E-3</v>
      </c>
      <c r="O1310">
        <v>0.73333333333333328</v>
      </c>
      <c r="P1310">
        <v>0</v>
      </c>
      <c r="Q1310">
        <v>0.11931070696780867</v>
      </c>
      <c r="R1310" s="7">
        <v>0</v>
      </c>
      <c r="S1310" s="7">
        <v>17405</v>
      </c>
      <c r="T1310" s="3">
        <v>2360</v>
      </c>
      <c r="U1310" s="3">
        <v>55.93</v>
      </c>
      <c r="V1310" s="3">
        <v>30.77</v>
      </c>
      <c r="W1310" s="3">
        <v>0.53</v>
      </c>
      <c r="X1310" s="3">
        <v>4.7300000000000004</v>
      </c>
      <c r="Y1310" s="3">
        <v>1.22</v>
      </c>
      <c r="Z1310" s="3">
        <v>0.19</v>
      </c>
      <c r="AA1310" s="3">
        <v>0</v>
      </c>
      <c r="AB1310" s="3">
        <v>0</v>
      </c>
      <c r="AC1310" s="3">
        <v>0.23</v>
      </c>
      <c r="AD1310" s="3">
        <v>0</v>
      </c>
      <c r="AE1310" s="3">
        <v>0.04</v>
      </c>
      <c r="AF1310" s="3">
        <v>1.26</v>
      </c>
      <c r="AG1310" s="3">
        <v>1.07</v>
      </c>
      <c r="AH1310" s="3">
        <v>87.89</v>
      </c>
      <c r="AI1310" s="3">
        <v>92.15</v>
      </c>
      <c r="AJ1310" s="3">
        <v>56.78</v>
      </c>
      <c r="AK1310" s="3">
        <v>0.11</v>
      </c>
      <c r="AL1310" s="3">
        <v>7.63</v>
      </c>
      <c r="AM1310" s="3">
        <v>1.6</v>
      </c>
      <c r="AN1310" s="3">
        <v>0.38</v>
      </c>
      <c r="AO1310" s="3">
        <v>11.17</v>
      </c>
      <c r="AP1310" s="3">
        <v>0.04</v>
      </c>
      <c r="AQ1310" s="3">
        <v>0</v>
      </c>
    </row>
    <row r="1311" spans="1:43">
      <c r="A1311" s="2" t="s">
        <v>794</v>
      </c>
      <c r="B1311" s="3" t="s">
        <v>10</v>
      </c>
      <c r="C1311" s="2">
        <v>3</v>
      </c>
      <c r="D1311" s="3" t="s">
        <v>205</v>
      </c>
      <c r="E1311" s="3">
        <v>1</v>
      </c>
      <c r="F1311" s="3">
        <v>187</v>
      </c>
      <c r="G1311" s="3">
        <v>28</v>
      </c>
      <c r="H1311" s="3">
        <v>3</v>
      </c>
      <c r="I1311" s="18">
        <v>35000000</v>
      </c>
      <c r="J1311" s="18">
        <v>35000000</v>
      </c>
      <c r="K1311" s="3">
        <v>0</v>
      </c>
      <c r="L1311" s="3">
        <v>3.2967032967032968E-2</v>
      </c>
      <c r="M1311">
        <v>5.3094893991581571E-2</v>
      </c>
      <c r="N1311">
        <v>3.5714285714285712E-2</v>
      </c>
      <c r="O1311">
        <v>0.25</v>
      </c>
      <c r="P1311">
        <v>0</v>
      </c>
      <c r="Q1311">
        <v>5.0828690827840972E-2</v>
      </c>
      <c r="R1311" s="7">
        <v>0</v>
      </c>
      <c r="S1311" s="7">
        <v>0</v>
      </c>
      <c r="T1311" s="3">
        <v>1471</v>
      </c>
      <c r="U1311" s="3">
        <v>56.94</v>
      </c>
      <c r="V1311" s="3">
        <v>50</v>
      </c>
      <c r="W1311" s="3">
        <v>0.37</v>
      </c>
      <c r="X1311" s="3">
        <v>4.22</v>
      </c>
      <c r="Y1311" s="3">
        <v>0.92</v>
      </c>
      <c r="Z1311" s="3">
        <v>0.24</v>
      </c>
      <c r="AA1311" s="3">
        <v>0.06</v>
      </c>
      <c r="AB1311" s="3">
        <v>0</v>
      </c>
      <c r="AC1311" s="3">
        <v>0.31</v>
      </c>
      <c r="AD1311" s="3">
        <v>20</v>
      </c>
      <c r="AE1311" s="3">
        <v>0.12</v>
      </c>
      <c r="AF1311" s="3">
        <v>0.06</v>
      </c>
      <c r="AG1311" s="3">
        <v>0.06</v>
      </c>
      <c r="AH1311" s="3">
        <v>87.62</v>
      </c>
      <c r="AI1311" s="3">
        <v>95.38</v>
      </c>
      <c r="AJ1311" s="3">
        <v>52.69</v>
      </c>
      <c r="AK1311" s="3">
        <v>0.12</v>
      </c>
      <c r="AL1311" s="3">
        <v>4.6500000000000004</v>
      </c>
      <c r="AM1311" s="3">
        <v>0.18</v>
      </c>
      <c r="AN1311" s="3">
        <v>0.18</v>
      </c>
      <c r="AO1311" s="3">
        <v>7.28</v>
      </c>
      <c r="AP1311" s="3">
        <v>0</v>
      </c>
      <c r="AQ1311" s="3">
        <v>0</v>
      </c>
    </row>
    <row r="1312" spans="1:43">
      <c r="A1312" s="2" t="s">
        <v>795</v>
      </c>
      <c r="B1312" s="3" t="s">
        <v>96</v>
      </c>
      <c r="C1312" s="2">
        <v>1</v>
      </c>
      <c r="D1312" s="3" t="s">
        <v>27</v>
      </c>
      <c r="E1312" s="3">
        <v>1</v>
      </c>
      <c r="F1312" s="3">
        <v>186</v>
      </c>
      <c r="G1312" s="3">
        <v>29</v>
      </c>
      <c r="H1312" s="3">
        <v>3</v>
      </c>
      <c r="I1312" s="18">
        <v>5000000</v>
      </c>
      <c r="J1312" s="18">
        <v>5000000</v>
      </c>
      <c r="K1312" s="3">
        <v>0</v>
      </c>
      <c r="L1312" s="2">
        <v>3.4965034965034965E-3</v>
      </c>
      <c r="M1312">
        <v>0.10701674406964692</v>
      </c>
      <c r="N1312">
        <v>8.3333333333333329E-2</v>
      </c>
      <c r="O1312">
        <v>0.375</v>
      </c>
      <c r="P1312">
        <v>9.6774193548387097E-4</v>
      </c>
      <c r="Q1312">
        <v>8.76392360087144E-2</v>
      </c>
      <c r="R1312" s="7">
        <v>0</v>
      </c>
      <c r="S1312" s="7">
        <v>280874</v>
      </c>
      <c r="T1312" s="3">
        <v>1059</v>
      </c>
      <c r="U1312" s="3">
        <v>48.51</v>
      </c>
      <c r="V1312" s="3">
        <v>100</v>
      </c>
      <c r="W1312" s="3">
        <v>0</v>
      </c>
      <c r="X1312" s="3">
        <v>1.78</v>
      </c>
      <c r="Y1312" s="3">
        <v>3.31</v>
      </c>
      <c r="Z1312" s="3">
        <v>0.42</v>
      </c>
      <c r="AA1312" s="3">
        <v>0</v>
      </c>
      <c r="AB1312" s="3">
        <v>0.51</v>
      </c>
      <c r="AC1312" s="3">
        <v>1.61</v>
      </c>
      <c r="AD1312" s="3">
        <v>42.11</v>
      </c>
      <c r="AE1312" s="3">
        <v>0.08</v>
      </c>
      <c r="AF1312" s="3">
        <v>0.34</v>
      </c>
      <c r="AG1312" s="3">
        <v>4.42</v>
      </c>
      <c r="AH1312" s="3">
        <v>80.3</v>
      </c>
      <c r="AI1312" s="3">
        <v>84.13</v>
      </c>
      <c r="AJ1312" s="3">
        <v>36.36</v>
      </c>
      <c r="AK1312" s="3">
        <v>0.34</v>
      </c>
      <c r="AL1312" s="3">
        <v>2.38</v>
      </c>
      <c r="AM1312" s="3">
        <v>1.02</v>
      </c>
      <c r="AN1312" s="3">
        <v>0.34</v>
      </c>
      <c r="AO1312" s="3">
        <v>1.61</v>
      </c>
      <c r="AP1312" s="3">
        <v>0</v>
      </c>
      <c r="AQ1312" s="3">
        <v>0</v>
      </c>
    </row>
    <row r="1313" spans="1:43" ht="15.5">
      <c r="A1313" s="2" t="s">
        <v>796</v>
      </c>
      <c r="B1313" s="3" t="s">
        <v>80</v>
      </c>
      <c r="C1313" s="2">
        <v>2</v>
      </c>
      <c r="D1313" s="3" t="s">
        <v>27</v>
      </c>
      <c r="E1313" s="3">
        <v>1</v>
      </c>
      <c r="F1313" s="3">
        <v>168</v>
      </c>
      <c r="G1313" s="3">
        <v>23</v>
      </c>
      <c r="H1313" s="3">
        <v>1</v>
      </c>
      <c r="I1313" s="18">
        <v>18000000</v>
      </c>
      <c r="J1313" s="18">
        <v>18000000</v>
      </c>
      <c r="K1313" s="3">
        <v>0</v>
      </c>
      <c r="L1313" s="5">
        <v>2.777777777777778E-2</v>
      </c>
      <c r="M1313">
        <v>4.9067912078765473E-3</v>
      </c>
      <c r="N1313">
        <v>4.5362903225806446E-3</v>
      </c>
      <c r="O1313">
        <v>1.9607843137254902E-2</v>
      </c>
      <c r="P1313">
        <v>4.1666666666666664E-4</v>
      </c>
      <c r="Q1313">
        <v>3.8332116351240076E-3</v>
      </c>
      <c r="R1313" s="7">
        <v>0</v>
      </c>
      <c r="S1313" s="7">
        <v>0</v>
      </c>
      <c r="T1313" s="3">
        <v>2080</v>
      </c>
      <c r="U1313" s="3">
        <v>37.04</v>
      </c>
      <c r="V1313" s="3">
        <v>0</v>
      </c>
      <c r="W1313" s="3">
        <v>0.26</v>
      </c>
      <c r="X1313" s="3">
        <v>4.0199999999999996</v>
      </c>
      <c r="Y1313" s="3">
        <v>1.04</v>
      </c>
      <c r="Z1313" s="3">
        <v>0.35</v>
      </c>
      <c r="AA1313" s="3">
        <v>0</v>
      </c>
      <c r="AB1313" s="3">
        <v>0.09</v>
      </c>
      <c r="AC1313" s="3">
        <v>1.6</v>
      </c>
      <c r="AD1313" s="3">
        <v>21.62</v>
      </c>
      <c r="AE1313" s="3">
        <v>0.17</v>
      </c>
      <c r="AF1313" s="3">
        <v>0.69</v>
      </c>
      <c r="AG1313" s="3">
        <v>2.64</v>
      </c>
      <c r="AH1313" s="3">
        <v>90.21</v>
      </c>
      <c r="AI1313" s="3">
        <v>93.39</v>
      </c>
      <c r="AJ1313" s="3">
        <v>58.51</v>
      </c>
      <c r="AK1313" s="3">
        <v>0.26</v>
      </c>
      <c r="AL1313" s="3">
        <v>8.26</v>
      </c>
      <c r="AM1313" s="3">
        <v>1.6</v>
      </c>
      <c r="AN1313" s="3">
        <v>1.21</v>
      </c>
      <c r="AO1313" s="3">
        <v>7.27</v>
      </c>
      <c r="AP1313" s="3">
        <v>1.1299999999999999</v>
      </c>
      <c r="AQ1313" s="3">
        <v>2.99</v>
      </c>
    </row>
    <row r="1314" spans="1:43">
      <c r="A1314" s="2" t="s">
        <v>797</v>
      </c>
      <c r="B1314" s="3" t="s">
        <v>84</v>
      </c>
      <c r="C1314" s="2">
        <v>3</v>
      </c>
      <c r="D1314" s="3" t="s">
        <v>98</v>
      </c>
      <c r="E1314" s="3">
        <v>1</v>
      </c>
      <c r="F1314" s="3">
        <v>182</v>
      </c>
      <c r="G1314" s="3">
        <v>35</v>
      </c>
      <c r="H1314" s="3">
        <v>1</v>
      </c>
      <c r="I1314" s="18">
        <v>1000000</v>
      </c>
      <c r="J1314" s="18">
        <v>1000000</v>
      </c>
      <c r="K1314" s="3">
        <v>0</v>
      </c>
      <c r="L1314" s="3">
        <v>7.6923076923076927E-2</v>
      </c>
      <c r="M1314">
        <v>7.7335980107196445E-2</v>
      </c>
      <c r="N1314">
        <v>3.5504201680672268E-2</v>
      </c>
      <c r="O1314">
        <v>0.94805194805194815</v>
      </c>
      <c r="P1314">
        <v>9.2165898617511521E-4</v>
      </c>
      <c r="Q1314">
        <v>0.15697820905382454</v>
      </c>
      <c r="R1314" s="7">
        <v>0</v>
      </c>
      <c r="S1314" s="7">
        <v>25322</v>
      </c>
      <c r="T1314" s="3">
        <v>1004</v>
      </c>
      <c r="U1314" s="3">
        <v>51.43</v>
      </c>
      <c r="V1314" s="3">
        <v>12.5</v>
      </c>
      <c r="W1314" s="3">
        <v>0.18</v>
      </c>
      <c r="X1314" s="3">
        <v>3.5</v>
      </c>
      <c r="Y1314" s="3">
        <v>0.81</v>
      </c>
      <c r="Z1314" s="3">
        <v>0.27</v>
      </c>
      <c r="AA1314" s="3">
        <v>0</v>
      </c>
      <c r="AB1314" s="3">
        <v>0</v>
      </c>
      <c r="AC1314" s="3">
        <v>0.09</v>
      </c>
      <c r="AD1314" s="3">
        <v>0</v>
      </c>
      <c r="AE1314" s="3">
        <v>0</v>
      </c>
      <c r="AF1314" s="3">
        <v>3.23</v>
      </c>
      <c r="AG1314" s="3">
        <v>1.43</v>
      </c>
      <c r="AH1314" s="3">
        <v>78.16</v>
      </c>
      <c r="AI1314" s="3">
        <v>87.44</v>
      </c>
      <c r="AJ1314" s="3">
        <v>31.71</v>
      </c>
      <c r="AK1314" s="3">
        <v>0</v>
      </c>
      <c r="AL1314" s="3">
        <v>5.56</v>
      </c>
      <c r="AM1314" s="3">
        <v>2.87</v>
      </c>
      <c r="AN1314" s="3">
        <v>0.36</v>
      </c>
      <c r="AO1314" s="3">
        <v>8.9600000000000009</v>
      </c>
      <c r="AP1314" s="3">
        <v>0</v>
      </c>
      <c r="AQ1314" s="3">
        <v>0</v>
      </c>
    </row>
    <row r="1315" spans="1:43">
      <c r="A1315" s="2" t="s">
        <v>798</v>
      </c>
      <c r="B1315" s="3" t="s">
        <v>194</v>
      </c>
      <c r="C1315" s="2">
        <v>1</v>
      </c>
      <c r="D1315" s="3" t="s">
        <v>45</v>
      </c>
      <c r="E1315" s="3">
        <v>1</v>
      </c>
      <c r="F1315" s="3">
        <v>185</v>
      </c>
      <c r="G1315" s="3">
        <v>27</v>
      </c>
      <c r="H1315" s="3">
        <v>3</v>
      </c>
      <c r="I1315" s="20">
        <v>8000000</v>
      </c>
      <c r="J1315" s="20">
        <v>8000000</v>
      </c>
      <c r="K1315" s="3">
        <v>0</v>
      </c>
      <c r="L1315" s="6">
        <v>9.5359186268277163E-4</v>
      </c>
      <c r="M1315">
        <v>7.3355875956792188E-2</v>
      </c>
      <c r="N1315">
        <v>6.6964285714285712E-2</v>
      </c>
      <c r="O1315">
        <v>0.23076923076923078</v>
      </c>
      <c r="P1315">
        <v>0.02</v>
      </c>
      <c r="Q1315">
        <v>4.0454957102112811E-2</v>
      </c>
      <c r="R1315" s="7">
        <v>218760</v>
      </c>
      <c r="S1315" s="7"/>
      <c r="T1315" s="3">
        <v>2552</v>
      </c>
      <c r="U1315" s="3">
        <v>23.53</v>
      </c>
      <c r="V1315" s="3">
        <v>0</v>
      </c>
      <c r="W1315" s="3">
        <v>0.04</v>
      </c>
      <c r="X1315" s="3">
        <v>1.94</v>
      </c>
      <c r="Y1315" s="3">
        <v>1.87</v>
      </c>
      <c r="Z1315" s="3">
        <v>0.11</v>
      </c>
      <c r="AA1315" s="3">
        <v>0</v>
      </c>
      <c r="AB1315" s="3">
        <v>0.39</v>
      </c>
      <c r="AC1315" s="3">
        <v>2.36</v>
      </c>
      <c r="AD1315" s="3">
        <v>53.73</v>
      </c>
      <c r="AE1315" s="3">
        <v>0.04</v>
      </c>
      <c r="AF1315" s="3">
        <v>1.41</v>
      </c>
      <c r="AG1315" s="3">
        <v>2.54</v>
      </c>
      <c r="AH1315" s="3">
        <v>73.91</v>
      </c>
      <c r="AI1315" s="3">
        <v>78.73</v>
      </c>
      <c r="AJ1315" s="3">
        <v>100</v>
      </c>
      <c r="AK1315" s="3">
        <v>0.32</v>
      </c>
      <c r="AL1315" s="3">
        <v>1.1299999999999999</v>
      </c>
      <c r="AM1315" s="3">
        <v>1.2</v>
      </c>
      <c r="AN1315" s="3">
        <v>0.39</v>
      </c>
      <c r="AO1315" s="3">
        <v>1.41</v>
      </c>
      <c r="AP1315" s="3">
        <v>7.0000000000000007E-2</v>
      </c>
      <c r="AQ1315" s="3">
        <v>0</v>
      </c>
    </row>
    <row r="1316" spans="1:43">
      <c r="A1316" s="2" t="s">
        <v>800</v>
      </c>
      <c r="B1316" s="3" t="s">
        <v>128</v>
      </c>
      <c r="C1316" s="2">
        <v>3</v>
      </c>
      <c r="D1316" s="3" t="s">
        <v>9</v>
      </c>
      <c r="E1316" s="3">
        <v>1</v>
      </c>
      <c r="F1316" s="3">
        <v>185</v>
      </c>
      <c r="G1316" s="3">
        <v>28</v>
      </c>
      <c r="H1316" s="3">
        <v>2</v>
      </c>
      <c r="I1316" s="18">
        <v>10000000</v>
      </c>
      <c r="J1316" s="18">
        <v>10000000</v>
      </c>
      <c r="K1316" s="3">
        <v>0</v>
      </c>
      <c r="L1316" s="3">
        <v>6.4102564102564109E-3</v>
      </c>
      <c r="M1316">
        <v>3.9495047107976312E-3</v>
      </c>
      <c r="N1316">
        <v>1.6388829331046312E-3</v>
      </c>
      <c r="O1316">
        <v>4.1666666666666664E-2</v>
      </c>
      <c r="P1316">
        <v>0</v>
      </c>
      <c r="Q1316">
        <v>7.135462310677178E-3</v>
      </c>
      <c r="R1316" s="7">
        <v>8354</v>
      </c>
      <c r="S1316" s="7">
        <v>12833</v>
      </c>
      <c r="T1316" s="3">
        <v>3005</v>
      </c>
      <c r="U1316" s="3">
        <v>58.67</v>
      </c>
      <c r="V1316" s="3">
        <v>46.15</v>
      </c>
      <c r="W1316" s="3">
        <v>0.45</v>
      </c>
      <c r="X1316" s="3">
        <v>6.14</v>
      </c>
      <c r="Y1316" s="3">
        <v>0.54</v>
      </c>
      <c r="Z1316" s="3">
        <v>0.09</v>
      </c>
      <c r="AA1316" s="3">
        <v>0</v>
      </c>
      <c r="AB1316" s="3">
        <v>0.03</v>
      </c>
      <c r="AC1316" s="3">
        <v>0.45</v>
      </c>
      <c r="AD1316" s="3">
        <v>60</v>
      </c>
      <c r="AE1316" s="3">
        <v>0</v>
      </c>
      <c r="AF1316" s="3">
        <v>0.42</v>
      </c>
      <c r="AG1316" s="3">
        <v>0.27</v>
      </c>
      <c r="AH1316" s="3">
        <v>82.05</v>
      </c>
      <c r="AI1316" s="3">
        <v>89.16</v>
      </c>
      <c r="AJ1316" s="3">
        <v>48.51</v>
      </c>
      <c r="AK1316" s="3">
        <v>0.06</v>
      </c>
      <c r="AL1316" s="3">
        <v>6.38</v>
      </c>
      <c r="AM1316" s="3">
        <v>0.66</v>
      </c>
      <c r="AN1316" s="3">
        <v>0.18</v>
      </c>
      <c r="AO1316" s="3">
        <v>10.3</v>
      </c>
      <c r="AP1316" s="3">
        <v>0</v>
      </c>
      <c r="AQ1316" s="3">
        <v>0</v>
      </c>
    </row>
    <row r="1317" spans="1:43">
      <c r="A1317" s="2" t="s">
        <v>801</v>
      </c>
      <c r="B1317" s="3" t="s">
        <v>143</v>
      </c>
      <c r="C1317" s="2">
        <v>3</v>
      </c>
      <c r="D1317" s="3" t="s">
        <v>45</v>
      </c>
      <c r="E1317" s="3">
        <v>1</v>
      </c>
      <c r="F1317" s="3">
        <v>179</v>
      </c>
      <c r="G1317" s="3">
        <v>24</v>
      </c>
      <c r="H1317" s="3">
        <v>2</v>
      </c>
      <c r="I1317" s="18">
        <v>1250000</v>
      </c>
      <c r="J1317" s="18">
        <v>1250000</v>
      </c>
      <c r="K1317" s="3">
        <v>0</v>
      </c>
      <c r="L1317" s="3">
        <v>2.747252747252747E-3</v>
      </c>
      <c r="M1317">
        <v>8.5093755047297145E-2</v>
      </c>
      <c r="N1317">
        <v>1.9345238095238096E-2</v>
      </c>
      <c r="O1317">
        <v>0.61904761904761896</v>
      </c>
      <c r="P1317">
        <v>0</v>
      </c>
      <c r="Q1317">
        <v>0.1297285490308786</v>
      </c>
      <c r="R1317" s="7">
        <v>24320</v>
      </c>
      <c r="S1317" s="7">
        <v>0</v>
      </c>
      <c r="T1317" s="3">
        <v>915</v>
      </c>
      <c r="U1317" s="3">
        <v>19.05</v>
      </c>
      <c r="V1317" s="3">
        <v>75</v>
      </c>
      <c r="W1317" s="3">
        <v>0</v>
      </c>
      <c r="X1317" s="3">
        <v>5.1100000000000003</v>
      </c>
      <c r="Y1317" s="3">
        <v>1.18</v>
      </c>
      <c r="Z1317" s="3">
        <v>0.2</v>
      </c>
      <c r="AA1317" s="3">
        <v>0</v>
      </c>
      <c r="AB1317" s="3">
        <v>0</v>
      </c>
      <c r="AC1317" s="3">
        <v>0.69</v>
      </c>
      <c r="AD1317" s="3">
        <v>14.29</v>
      </c>
      <c r="AE1317" s="3">
        <v>0</v>
      </c>
      <c r="AF1317" s="3">
        <v>1.87</v>
      </c>
      <c r="AG1317" s="3">
        <v>1.48</v>
      </c>
      <c r="AH1317" s="3">
        <v>78.599999999999994</v>
      </c>
      <c r="AI1317" s="3">
        <v>85.54</v>
      </c>
      <c r="AJ1317" s="3">
        <v>47.06</v>
      </c>
      <c r="AK1317" s="3">
        <v>0.2</v>
      </c>
      <c r="AL1317" s="3">
        <v>3.84</v>
      </c>
      <c r="AM1317" s="3">
        <v>1.67</v>
      </c>
      <c r="AN1317" s="3">
        <v>0.1</v>
      </c>
      <c r="AO1317" s="3">
        <v>6</v>
      </c>
      <c r="AP1317" s="3">
        <v>0</v>
      </c>
      <c r="AQ1317" s="3">
        <v>0.1</v>
      </c>
    </row>
    <row r="1318" spans="1:43">
      <c r="A1318" s="2" t="s">
        <v>803</v>
      </c>
      <c r="B1318" s="3" t="s">
        <v>90</v>
      </c>
      <c r="C1318" s="2">
        <v>1</v>
      </c>
      <c r="D1318" s="3" t="s">
        <v>13</v>
      </c>
      <c r="E1318" s="3">
        <v>1</v>
      </c>
      <c r="F1318" s="3">
        <v>175</v>
      </c>
      <c r="G1318" s="3">
        <v>26</v>
      </c>
      <c r="H1318" s="3">
        <v>2</v>
      </c>
      <c r="I1318" s="18">
        <v>3500000</v>
      </c>
      <c r="J1318" s="18">
        <v>3500000</v>
      </c>
      <c r="K1318" s="3">
        <v>0</v>
      </c>
      <c r="L1318" s="6">
        <v>9.5359186268277163E-4</v>
      </c>
      <c r="M1318">
        <v>1.7932126197597809E-2</v>
      </c>
      <c r="N1318">
        <v>0</v>
      </c>
      <c r="O1318">
        <v>0.25</v>
      </c>
      <c r="P1318">
        <v>0</v>
      </c>
      <c r="Q1318">
        <v>4.8548805465019537E-2</v>
      </c>
      <c r="R1318" s="7">
        <v>2341</v>
      </c>
      <c r="S1318" s="7">
        <v>16592.285714285714</v>
      </c>
      <c r="T1318" s="3">
        <v>706</v>
      </c>
      <c r="U1318" s="3">
        <v>15.79</v>
      </c>
      <c r="V1318" s="3">
        <v>0</v>
      </c>
      <c r="W1318" s="3">
        <v>0</v>
      </c>
      <c r="X1318" s="3">
        <v>2.17</v>
      </c>
      <c r="Y1318" s="3">
        <v>1.1499999999999999</v>
      </c>
      <c r="Z1318" s="3">
        <v>0.13</v>
      </c>
      <c r="AA1318" s="3">
        <v>0</v>
      </c>
      <c r="AB1318" s="3">
        <v>0.38</v>
      </c>
      <c r="AC1318" s="3">
        <v>2.04</v>
      </c>
      <c r="AD1318" s="3">
        <v>43.75</v>
      </c>
      <c r="AE1318" s="3">
        <v>0.13</v>
      </c>
      <c r="AF1318" s="3">
        <v>0.76</v>
      </c>
      <c r="AG1318" s="3">
        <v>1.78</v>
      </c>
      <c r="AH1318" s="3">
        <v>70.87</v>
      </c>
      <c r="AI1318" s="3">
        <v>75</v>
      </c>
      <c r="AJ1318" s="3">
        <v>20</v>
      </c>
      <c r="AK1318" s="3">
        <v>0.64</v>
      </c>
      <c r="AL1318" s="3">
        <v>1.1499999999999999</v>
      </c>
      <c r="AM1318" s="3">
        <v>1.27</v>
      </c>
      <c r="AN1318" s="3">
        <v>0.25</v>
      </c>
      <c r="AO1318" s="3">
        <v>1.91</v>
      </c>
      <c r="AP1318" s="3">
        <v>0</v>
      </c>
      <c r="AQ1318" s="3">
        <v>0</v>
      </c>
    </row>
    <row r="1319" spans="1:43" ht="15.5">
      <c r="A1319" s="2" t="s">
        <v>741</v>
      </c>
      <c r="B1319" s="3" t="s">
        <v>149</v>
      </c>
      <c r="C1319" s="2">
        <v>2</v>
      </c>
      <c r="D1319" s="3" t="s">
        <v>98</v>
      </c>
      <c r="E1319" s="3">
        <v>1</v>
      </c>
      <c r="F1319" s="3">
        <v>182</v>
      </c>
      <c r="G1319" s="3">
        <v>27</v>
      </c>
      <c r="H1319" s="3">
        <v>1</v>
      </c>
      <c r="I1319" s="20">
        <v>7000000</v>
      </c>
      <c r="J1319" s="20">
        <v>7000000</v>
      </c>
      <c r="K1319" s="3">
        <v>0</v>
      </c>
      <c r="L1319" s="5">
        <v>3.2467532467532464E-2</v>
      </c>
      <c r="M1319">
        <v>3.9752385464762235E-3</v>
      </c>
      <c r="N1319">
        <v>1.6493055555555558E-3</v>
      </c>
      <c r="O1319">
        <v>2.9591836734693875E-2</v>
      </c>
      <c r="P1319">
        <v>0</v>
      </c>
      <c r="Q1319">
        <v>6.1453544616391596E-3</v>
      </c>
      <c r="R1319" s="7">
        <v>0</v>
      </c>
      <c r="S1319" s="7"/>
      <c r="T1319" s="3">
        <v>1700</v>
      </c>
      <c r="U1319" s="3">
        <v>35.29</v>
      </c>
      <c r="V1319" s="3">
        <v>50</v>
      </c>
      <c r="W1319" s="3">
        <v>0.11</v>
      </c>
      <c r="X1319" s="3">
        <v>2.7</v>
      </c>
      <c r="Y1319" s="3">
        <v>1.1599999999999999</v>
      </c>
      <c r="Z1319" s="3">
        <v>0.21</v>
      </c>
      <c r="AA1319" s="3">
        <v>0</v>
      </c>
      <c r="AB1319" s="3">
        <v>0.26</v>
      </c>
      <c r="AC1319" s="3">
        <v>2.54</v>
      </c>
      <c r="AD1319" s="3">
        <v>27.08</v>
      </c>
      <c r="AE1319" s="3">
        <v>0.05</v>
      </c>
      <c r="AF1319" s="3">
        <v>2.96</v>
      </c>
      <c r="AG1319" s="3">
        <v>3.34</v>
      </c>
      <c r="AH1319" s="3">
        <v>77.599999999999994</v>
      </c>
      <c r="AI1319" s="3">
        <v>83.59</v>
      </c>
      <c r="AJ1319" s="3">
        <v>53.85</v>
      </c>
      <c r="AK1319" s="3">
        <v>0.64</v>
      </c>
      <c r="AL1319" s="3">
        <v>3.65</v>
      </c>
      <c r="AM1319" s="3">
        <v>3.28</v>
      </c>
      <c r="AN1319" s="3">
        <v>1.01</v>
      </c>
      <c r="AO1319" s="3">
        <v>6.09</v>
      </c>
      <c r="AP1319" s="3">
        <v>0</v>
      </c>
      <c r="AQ1319" s="3">
        <v>0.16</v>
      </c>
    </row>
    <row r="1320" spans="1:43" ht="15.5">
      <c r="A1320" s="2" t="s">
        <v>799</v>
      </c>
      <c r="B1320" s="3" t="s">
        <v>101</v>
      </c>
      <c r="C1320" s="2">
        <v>2</v>
      </c>
      <c r="D1320" s="3" t="s">
        <v>19</v>
      </c>
      <c r="E1320" s="3">
        <v>1</v>
      </c>
      <c r="F1320" s="3">
        <v>184</v>
      </c>
      <c r="G1320" s="3">
        <v>27</v>
      </c>
      <c r="H1320" s="3">
        <v>3</v>
      </c>
      <c r="I1320" s="18">
        <v>8000000</v>
      </c>
      <c r="J1320" s="18">
        <v>8000000</v>
      </c>
      <c r="K1320" s="3">
        <v>0</v>
      </c>
      <c r="L1320" s="5">
        <v>1.5873015873015872E-2</v>
      </c>
      <c r="M1320">
        <v>4.5508556655728012E-2</v>
      </c>
      <c r="N1320">
        <v>2.2005772005772008E-2</v>
      </c>
      <c r="O1320">
        <v>0.2857142857142857</v>
      </c>
      <c r="P1320">
        <v>1.6666666666666666E-3</v>
      </c>
      <c r="Q1320">
        <v>6.034818843228567E-2</v>
      </c>
      <c r="R1320" s="7">
        <v>0</v>
      </c>
      <c r="S1320" s="7">
        <v>38645</v>
      </c>
      <c r="T1320" s="3">
        <v>1540</v>
      </c>
      <c r="U1320" s="3">
        <v>35.14</v>
      </c>
      <c r="V1320" s="3">
        <v>0</v>
      </c>
      <c r="W1320" s="3">
        <v>0</v>
      </c>
      <c r="X1320" s="3">
        <v>2.2200000000000002</v>
      </c>
      <c r="Y1320" s="3">
        <v>1.1100000000000001</v>
      </c>
      <c r="Z1320" s="3">
        <v>0.12</v>
      </c>
      <c r="AA1320" s="3">
        <v>0</v>
      </c>
      <c r="AB1320" s="3">
        <v>0.18</v>
      </c>
      <c r="AC1320" s="3">
        <v>1.87</v>
      </c>
      <c r="AD1320" s="3">
        <v>37.5</v>
      </c>
      <c r="AE1320" s="3">
        <v>0.06</v>
      </c>
      <c r="AF1320" s="3">
        <v>1.1100000000000001</v>
      </c>
      <c r="AG1320" s="3">
        <v>2.34</v>
      </c>
      <c r="AH1320" s="3">
        <v>80.760000000000005</v>
      </c>
      <c r="AI1320" s="3">
        <v>83.45</v>
      </c>
      <c r="AJ1320" s="3">
        <v>60.61</v>
      </c>
      <c r="AK1320" s="3">
        <v>0.12</v>
      </c>
      <c r="AL1320" s="3">
        <v>4.1500000000000004</v>
      </c>
      <c r="AM1320" s="3">
        <v>2.16</v>
      </c>
      <c r="AN1320" s="3">
        <v>0.82</v>
      </c>
      <c r="AO1320" s="3">
        <v>5.44</v>
      </c>
      <c r="AP1320" s="3">
        <v>0</v>
      </c>
      <c r="AQ1320" s="3">
        <v>0.76</v>
      </c>
    </row>
    <row r="1321" spans="1:43" ht="15.5">
      <c r="A1321" s="2" t="s">
        <v>802</v>
      </c>
      <c r="B1321" s="3" t="s">
        <v>90</v>
      </c>
      <c r="C1321" s="2">
        <v>2</v>
      </c>
      <c r="D1321" s="3" t="s">
        <v>13</v>
      </c>
      <c r="E1321" s="3">
        <v>1</v>
      </c>
      <c r="F1321" s="3">
        <v>184</v>
      </c>
      <c r="G1321" s="3">
        <v>22</v>
      </c>
      <c r="H1321" s="3">
        <v>3</v>
      </c>
      <c r="I1321" s="18">
        <v>13000000</v>
      </c>
      <c r="J1321" s="18">
        <v>13000000</v>
      </c>
      <c r="K1321" s="3">
        <v>0</v>
      </c>
      <c r="L1321" s="5">
        <v>1.1904761904761904E-2</v>
      </c>
      <c r="M1321">
        <v>2.6185963785133343E-2</v>
      </c>
      <c r="N1321">
        <v>1.3747165532879819E-2</v>
      </c>
      <c r="O1321">
        <v>0.28333333333333333</v>
      </c>
      <c r="P1321">
        <v>0</v>
      </c>
      <c r="Q1321">
        <v>4.3737793654174163E-2</v>
      </c>
      <c r="R1321" s="7">
        <v>0</v>
      </c>
      <c r="S1321" s="7">
        <v>0</v>
      </c>
      <c r="T1321" s="3">
        <v>1809</v>
      </c>
      <c r="U1321" s="3">
        <v>48.78</v>
      </c>
      <c r="V1321" s="3">
        <v>50</v>
      </c>
      <c r="W1321" s="3">
        <v>0.2</v>
      </c>
      <c r="X1321" s="3">
        <v>3.38</v>
      </c>
      <c r="Y1321" s="3">
        <v>1.99</v>
      </c>
      <c r="Z1321" s="3">
        <v>0.2</v>
      </c>
      <c r="AA1321" s="3">
        <v>0.1</v>
      </c>
      <c r="AB1321" s="3">
        <v>0.1</v>
      </c>
      <c r="AC1321" s="3">
        <v>1.39</v>
      </c>
      <c r="AD1321" s="3">
        <v>32.14</v>
      </c>
      <c r="AE1321" s="3">
        <v>0.05</v>
      </c>
      <c r="AF1321" s="3">
        <v>0.4</v>
      </c>
      <c r="AG1321" s="3">
        <v>4.03</v>
      </c>
      <c r="AH1321" s="3">
        <v>74.19</v>
      </c>
      <c r="AI1321" s="3">
        <v>77.3</v>
      </c>
      <c r="AJ1321" s="3">
        <v>50</v>
      </c>
      <c r="AK1321" s="3">
        <v>0.3</v>
      </c>
      <c r="AL1321" s="3">
        <v>3.73</v>
      </c>
      <c r="AM1321" s="3">
        <v>1.29</v>
      </c>
      <c r="AN1321" s="3">
        <v>1.04</v>
      </c>
      <c r="AO1321" s="3">
        <v>3.63</v>
      </c>
      <c r="AP1321" s="3">
        <v>0</v>
      </c>
      <c r="AQ1321" s="3">
        <v>0</v>
      </c>
    </row>
    <row r="1322" spans="1:43">
      <c r="A1322" s="3" t="s">
        <v>408</v>
      </c>
      <c r="B1322" s="3" t="s">
        <v>146</v>
      </c>
      <c r="C1322" s="2">
        <v>1</v>
      </c>
      <c r="D1322" s="3" t="s">
        <v>263</v>
      </c>
      <c r="E1322" s="3">
        <v>1</v>
      </c>
      <c r="F1322" s="3">
        <v>190</v>
      </c>
      <c r="G1322" s="3">
        <v>27</v>
      </c>
      <c r="H1322" s="3">
        <v>3</v>
      </c>
      <c r="I1322" s="20">
        <v>3500000</v>
      </c>
      <c r="J1322" s="20">
        <v>3500000</v>
      </c>
      <c r="K1322" s="3">
        <v>0</v>
      </c>
      <c r="L1322" s="6">
        <v>1.5893197711379528E-3</v>
      </c>
      <c r="M1322">
        <v>2.3920449194708246E-2</v>
      </c>
      <c r="N1322">
        <v>1.2202380952380952E-2</v>
      </c>
      <c r="O1322">
        <v>0.1111111111111111</v>
      </c>
      <c r="P1322">
        <v>0</v>
      </c>
      <c r="Q1322">
        <v>2.85505046768787E-2</v>
      </c>
      <c r="R1322" s="7">
        <v>0</v>
      </c>
      <c r="S1322" s="7"/>
      <c r="T1322" s="3">
        <v>856</v>
      </c>
      <c r="U1322" s="3">
        <v>40</v>
      </c>
      <c r="V1322" s="3">
        <v>0</v>
      </c>
      <c r="W1322" s="3">
        <v>0</v>
      </c>
      <c r="X1322" s="3">
        <v>2</v>
      </c>
      <c r="Y1322" s="3">
        <v>2.52</v>
      </c>
      <c r="Z1322" s="3">
        <v>0.32</v>
      </c>
      <c r="AA1322" s="3">
        <v>0</v>
      </c>
      <c r="AB1322" s="3">
        <v>0.32</v>
      </c>
      <c r="AC1322" s="3">
        <v>2</v>
      </c>
      <c r="AD1322" s="3">
        <v>36.840000000000003</v>
      </c>
      <c r="AE1322" s="3">
        <v>0</v>
      </c>
      <c r="AF1322" s="3">
        <v>1.37</v>
      </c>
      <c r="AG1322" s="3">
        <v>2.21</v>
      </c>
      <c r="AH1322" s="3">
        <v>68.91</v>
      </c>
      <c r="AI1322" s="3">
        <v>75.959999999999994</v>
      </c>
      <c r="AJ1322" s="3">
        <v>25</v>
      </c>
      <c r="AK1322" s="3">
        <v>0.11</v>
      </c>
      <c r="AL1322" s="3">
        <v>2</v>
      </c>
      <c r="AM1322" s="3">
        <v>1.1599999999999999</v>
      </c>
      <c r="AN1322" s="3">
        <v>0.32</v>
      </c>
      <c r="AO1322" s="3">
        <v>1.26</v>
      </c>
      <c r="AP1322" s="3">
        <v>0</v>
      </c>
      <c r="AQ1322" s="3">
        <v>0</v>
      </c>
    </row>
    <row r="1323" spans="1:43">
      <c r="A1323" s="3" t="s">
        <v>296</v>
      </c>
      <c r="B1323" s="3" t="s">
        <v>26</v>
      </c>
      <c r="C1323" s="2">
        <v>1</v>
      </c>
      <c r="D1323" s="3" t="s">
        <v>24</v>
      </c>
      <c r="E1323" s="3">
        <v>0</v>
      </c>
      <c r="F1323" s="3">
        <v>177</v>
      </c>
      <c r="G1323" s="3">
        <v>25</v>
      </c>
      <c r="H1323" s="3">
        <v>3</v>
      </c>
      <c r="I1323" s="20">
        <v>40000000</v>
      </c>
      <c r="J1323" s="20">
        <v>40000000</v>
      </c>
      <c r="K1323" s="3">
        <v>0</v>
      </c>
      <c r="L1323" s="2">
        <v>1.7482517482517484E-2</v>
      </c>
      <c r="M1323">
        <v>3.386514433041489E-2</v>
      </c>
      <c r="N1323">
        <v>2.4184149184149184E-2</v>
      </c>
      <c r="O1323">
        <v>0.12941176470588237</v>
      </c>
      <c r="P1323">
        <v>1.6666666666666666E-3</v>
      </c>
      <c r="Q1323">
        <v>3.1162196224283869E-2</v>
      </c>
      <c r="R1323" s="7">
        <v>129542</v>
      </c>
      <c r="S1323" s="7"/>
      <c r="T1323" s="3">
        <v>3185</v>
      </c>
      <c r="U1323" s="3">
        <v>17.86</v>
      </c>
      <c r="V1323" s="3">
        <v>0</v>
      </c>
      <c r="W1323" s="3">
        <v>0.03</v>
      </c>
      <c r="X1323" s="3">
        <v>1.86</v>
      </c>
      <c r="Y1323" s="3">
        <v>0.88</v>
      </c>
      <c r="Z1323" s="3">
        <v>0.25</v>
      </c>
      <c r="AA1323" s="3">
        <v>0.03</v>
      </c>
      <c r="AB1323" s="3">
        <v>0.2</v>
      </c>
      <c r="AC1323" s="3">
        <v>2.66</v>
      </c>
      <c r="AD1323" s="3">
        <v>41.49</v>
      </c>
      <c r="AE1323" s="3">
        <v>0.23</v>
      </c>
      <c r="AF1323" s="3">
        <v>4.97</v>
      </c>
      <c r="AG1323" s="3">
        <v>8.9600000000000009</v>
      </c>
      <c r="AH1323" s="3">
        <v>80.77</v>
      </c>
      <c r="AI1323" s="3">
        <v>87.44</v>
      </c>
      <c r="AJ1323" s="3">
        <v>72.59</v>
      </c>
      <c r="AK1323" s="3">
        <v>1.1599999999999999</v>
      </c>
      <c r="AL1323" s="3">
        <v>5.68</v>
      </c>
      <c r="AM1323" s="3">
        <v>6.36</v>
      </c>
      <c r="AN1323" s="3">
        <v>1.55</v>
      </c>
      <c r="AO1323" s="3">
        <v>9.9499999999999993</v>
      </c>
      <c r="AP1323" s="3">
        <v>0.88</v>
      </c>
      <c r="AQ1323" s="3">
        <v>2.4</v>
      </c>
    </row>
    <row r="1324" spans="1:43">
      <c r="A1324" s="2" t="s">
        <v>806</v>
      </c>
      <c r="B1324" s="3" t="s">
        <v>15</v>
      </c>
      <c r="C1324" s="2">
        <v>3</v>
      </c>
      <c r="D1324" s="3" t="s">
        <v>13</v>
      </c>
      <c r="E1324" s="3">
        <v>1</v>
      </c>
      <c r="F1324" s="3">
        <v>186</v>
      </c>
      <c r="G1324" s="3">
        <v>30</v>
      </c>
      <c r="H1324" s="3">
        <v>2</v>
      </c>
      <c r="I1324" s="18">
        <v>9000000</v>
      </c>
      <c r="J1324" s="18">
        <v>9000000</v>
      </c>
      <c r="K1324" s="3">
        <v>0</v>
      </c>
      <c r="L1324" s="3">
        <v>1.0989010989010988E-2</v>
      </c>
      <c r="M1324">
        <v>4.1647219817967325E-2</v>
      </c>
      <c r="N1324">
        <v>3.3482142857142856E-2</v>
      </c>
      <c r="O1324">
        <v>0.14285714285714285</v>
      </c>
      <c r="P1324">
        <v>1.6129032258064516E-4</v>
      </c>
      <c r="Q1324">
        <v>3.39076939234048E-2</v>
      </c>
      <c r="R1324" s="7">
        <v>0</v>
      </c>
      <c r="S1324" s="7">
        <v>0</v>
      </c>
      <c r="T1324" s="3">
        <v>2100</v>
      </c>
      <c r="U1324" s="3">
        <v>53.96</v>
      </c>
      <c r="V1324" s="3">
        <v>33.33</v>
      </c>
      <c r="W1324" s="3">
        <v>0.21</v>
      </c>
      <c r="X1324" s="3">
        <v>6.81</v>
      </c>
      <c r="Y1324" s="3">
        <v>0.9</v>
      </c>
      <c r="Z1324" s="3">
        <v>0.13</v>
      </c>
      <c r="AA1324" s="3">
        <v>0</v>
      </c>
      <c r="AB1324" s="3">
        <v>0</v>
      </c>
      <c r="AC1324" s="3">
        <v>0.51</v>
      </c>
      <c r="AD1324" s="3">
        <v>25</v>
      </c>
      <c r="AE1324" s="3">
        <v>0</v>
      </c>
      <c r="AF1324" s="3">
        <v>0</v>
      </c>
      <c r="AG1324" s="3">
        <v>0.47</v>
      </c>
      <c r="AH1324" s="3">
        <v>92.89</v>
      </c>
      <c r="AI1324" s="3">
        <v>95.42</v>
      </c>
      <c r="AJ1324" s="3">
        <v>50.53</v>
      </c>
      <c r="AK1324" s="3">
        <v>0</v>
      </c>
      <c r="AL1324" s="3">
        <v>5.7</v>
      </c>
      <c r="AM1324" s="3">
        <v>0.51</v>
      </c>
      <c r="AN1324" s="3">
        <v>0.34</v>
      </c>
      <c r="AO1324" s="3">
        <v>9.6</v>
      </c>
      <c r="AP1324" s="3">
        <v>0</v>
      </c>
      <c r="AQ1324" s="3">
        <v>0</v>
      </c>
    </row>
    <row r="1325" spans="1:43" ht="15.5">
      <c r="A1325" s="2" t="s">
        <v>732</v>
      </c>
      <c r="B1325" s="3" t="s">
        <v>145</v>
      </c>
      <c r="C1325" s="2">
        <v>2</v>
      </c>
      <c r="D1325" s="3" t="s">
        <v>45</v>
      </c>
      <c r="E1325" s="3">
        <v>0</v>
      </c>
      <c r="F1325" s="3">
        <v>172</v>
      </c>
      <c r="G1325" s="3">
        <v>23</v>
      </c>
      <c r="H1325" s="3">
        <v>1</v>
      </c>
      <c r="I1325" s="20">
        <v>2500000</v>
      </c>
      <c r="J1325" s="20">
        <v>2500000</v>
      </c>
      <c r="K1325" s="3">
        <v>0</v>
      </c>
      <c r="L1325" s="5">
        <v>5.9523809523809518E-4</v>
      </c>
      <c r="M1325">
        <v>9.151030240323774E-3</v>
      </c>
      <c r="N1325">
        <v>0</v>
      </c>
      <c r="O1325">
        <v>0.31666666666666665</v>
      </c>
      <c r="P1325">
        <v>0</v>
      </c>
      <c r="Q1325">
        <v>4.6184232451447704E-2</v>
      </c>
      <c r="R1325" s="7">
        <v>0</v>
      </c>
      <c r="S1325" s="7"/>
      <c r="T1325" s="3">
        <v>1891</v>
      </c>
      <c r="U1325" s="3">
        <v>36.54</v>
      </c>
      <c r="V1325" s="3">
        <v>20</v>
      </c>
      <c r="W1325" s="3">
        <v>0.14000000000000001</v>
      </c>
      <c r="X1325" s="3">
        <v>3.24</v>
      </c>
      <c r="Y1325" s="3">
        <v>0.95</v>
      </c>
      <c r="Z1325" s="3">
        <v>0.1</v>
      </c>
      <c r="AA1325" s="3">
        <v>0</v>
      </c>
      <c r="AB1325" s="3">
        <v>0</v>
      </c>
      <c r="AC1325" s="3">
        <v>0.81</v>
      </c>
      <c r="AD1325" s="3">
        <v>23.53</v>
      </c>
      <c r="AE1325" s="3">
        <v>0</v>
      </c>
      <c r="AF1325" s="3">
        <v>0.81</v>
      </c>
      <c r="AG1325" s="3">
        <v>1.05</v>
      </c>
      <c r="AH1325" s="3">
        <v>81.48</v>
      </c>
      <c r="AI1325" s="3">
        <v>86.24</v>
      </c>
      <c r="AJ1325" s="3">
        <v>55.41</v>
      </c>
      <c r="AK1325" s="3">
        <v>0.19</v>
      </c>
      <c r="AL1325" s="3">
        <v>6.09</v>
      </c>
      <c r="AM1325" s="3">
        <v>1.19</v>
      </c>
      <c r="AN1325" s="3">
        <v>0.33</v>
      </c>
      <c r="AO1325" s="3">
        <v>5.81</v>
      </c>
      <c r="AP1325" s="3">
        <v>0</v>
      </c>
      <c r="AQ1325" s="3">
        <v>0</v>
      </c>
    </row>
    <row r="1326" spans="1:43">
      <c r="A1326" s="2" t="s">
        <v>733</v>
      </c>
      <c r="B1326" s="3" t="s">
        <v>51</v>
      </c>
      <c r="C1326" s="2">
        <v>1</v>
      </c>
      <c r="D1326" s="3" t="s">
        <v>9</v>
      </c>
      <c r="E1326" s="3">
        <v>1</v>
      </c>
      <c r="F1326" s="3">
        <v>176</v>
      </c>
      <c r="G1326" s="3">
        <v>30</v>
      </c>
      <c r="H1326" s="3">
        <v>2</v>
      </c>
      <c r="I1326" s="18">
        <v>18000000</v>
      </c>
      <c r="J1326" s="18">
        <v>18000000</v>
      </c>
      <c r="K1326" s="3">
        <v>0</v>
      </c>
      <c r="L1326" s="2">
        <v>6.993006993006993E-3</v>
      </c>
      <c r="M1326">
        <v>1.2210646882649214E-2</v>
      </c>
      <c r="N1326">
        <v>1.020408163265306E-2</v>
      </c>
      <c r="O1326">
        <v>4.4642857142857144E-2</v>
      </c>
      <c r="P1326">
        <v>7.6923076923076923E-4</v>
      </c>
      <c r="Q1326">
        <v>9.7937972988781756E-3</v>
      </c>
      <c r="R1326" s="7">
        <v>2324541</v>
      </c>
      <c r="S1326" s="7">
        <v>2252662</v>
      </c>
      <c r="T1326" s="3">
        <v>2281</v>
      </c>
      <c r="U1326" s="3">
        <v>19.7</v>
      </c>
      <c r="V1326" s="3">
        <v>60</v>
      </c>
      <c r="W1326" s="3">
        <v>0.04</v>
      </c>
      <c r="X1326" s="3">
        <v>2.29</v>
      </c>
      <c r="Y1326" s="3">
        <v>0.43</v>
      </c>
      <c r="Z1326" s="3">
        <v>0.04</v>
      </c>
      <c r="AA1326" s="3">
        <v>0</v>
      </c>
      <c r="AB1326" s="3">
        <v>0.2</v>
      </c>
      <c r="AC1326" s="3">
        <v>1.62</v>
      </c>
      <c r="AD1326" s="3">
        <v>51.22</v>
      </c>
      <c r="AE1326" s="3">
        <v>0.08</v>
      </c>
      <c r="AF1326" s="3">
        <v>2.6</v>
      </c>
      <c r="AG1326" s="3">
        <v>4.0999999999999996</v>
      </c>
      <c r="AH1326" s="3">
        <v>72.260000000000005</v>
      </c>
      <c r="AI1326" s="3">
        <v>78.069999999999993</v>
      </c>
      <c r="AJ1326" s="3">
        <v>36.36</v>
      </c>
      <c r="AK1326" s="3">
        <v>0.39</v>
      </c>
      <c r="AL1326" s="3">
        <v>2.41</v>
      </c>
      <c r="AM1326" s="3">
        <v>2.17</v>
      </c>
      <c r="AN1326" s="3">
        <v>0.36</v>
      </c>
      <c r="AO1326" s="3">
        <v>3.99</v>
      </c>
      <c r="AP1326" s="3">
        <v>0</v>
      </c>
      <c r="AQ1326" s="3">
        <v>0.04</v>
      </c>
    </row>
    <row r="1327" spans="1:43">
      <c r="A1327" s="2" t="s">
        <v>726</v>
      </c>
      <c r="B1327" s="3" t="s">
        <v>104</v>
      </c>
      <c r="C1327" s="2">
        <v>3</v>
      </c>
      <c r="D1327" s="3" t="s">
        <v>83</v>
      </c>
      <c r="E1327" s="3">
        <v>1</v>
      </c>
      <c r="F1327" s="3">
        <v>181</v>
      </c>
      <c r="G1327" s="3">
        <v>32</v>
      </c>
      <c r="H1327" s="3">
        <v>2</v>
      </c>
      <c r="I1327" s="18">
        <v>2500000</v>
      </c>
      <c r="J1327" s="18">
        <v>2500000</v>
      </c>
      <c r="K1327" s="3">
        <v>0</v>
      </c>
      <c r="L1327" s="3">
        <v>1.0989010989010988E-2</v>
      </c>
      <c r="M1327">
        <v>4.0962818978864106E-2</v>
      </c>
      <c r="N1327">
        <v>2.3809523809523808E-2</v>
      </c>
      <c r="O1327">
        <v>0.25</v>
      </c>
      <c r="P1327">
        <v>0</v>
      </c>
      <c r="Q1327">
        <v>4.6637617646206941E-2</v>
      </c>
      <c r="R1327" s="7">
        <v>25320</v>
      </c>
      <c r="S1327" s="7">
        <v>40543</v>
      </c>
      <c r="T1327" s="3">
        <v>2975</v>
      </c>
      <c r="U1327" s="3">
        <v>48.62</v>
      </c>
      <c r="V1327" s="3">
        <v>43.75</v>
      </c>
      <c r="W1327" s="3">
        <v>0.12</v>
      </c>
      <c r="X1327" s="3">
        <v>5.45</v>
      </c>
      <c r="Y1327" s="3">
        <v>1</v>
      </c>
      <c r="Z1327" s="3">
        <v>0.06</v>
      </c>
      <c r="AA1327" s="3">
        <v>0</v>
      </c>
      <c r="AB1327" s="3">
        <v>0.09</v>
      </c>
      <c r="AC1327" s="3">
        <v>0.7</v>
      </c>
      <c r="AD1327" s="3">
        <v>52.17</v>
      </c>
      <c r="AE1327" s="3">
        <v>0.03</v>
      </c>
      <c r="AF1327" s="3">
        <v>1.63</v>
      </c>
      <c r="AG1327" s="3">
        <v>0.97</v>
      </c>
      <c r="AH1327" s="3">
        <v>83.76</v>
      </c>
      <c r="AI1327" s="3">
        <v>87.14</v>
      </c>
      <c r="AJ1327" s="3">
        <v>55.56</v>
      </c>
      <c r="AK1327" s="3">
        <v>0.18</v>
      </c>
      <c r="AL1327" s="3">
        <v>4.4800000000000004</v>
      </c>
      <c r="AM1327" s="3">
        <v>1.66</v>
      </c>
      <c r="AN1327" s="3">
        <v>0.27</v>
      </c>
      <c r="AO1327" s="3">
        <v>8.1999999999999993</v>
      </c>
      <c r="AP1327" s="3">
        <v>0</v>
      </c>
      <c r="AQ1327" s="3">
        <v>0.03</v>
      </c>
    </row>
    <row r="1328" spans="1:43" ht="15.5">
      <c r="A1328" s="2" t="s">
        <v>697</v>
      </c>
      <c r="B1328" s="3" t="s">
        <v>18</v>
      </c>
      <c r="C1328" s="2">
        <v>2</v>
      </c>
      <c r="D1328" s="3" t="s">
        <v>24</v>
      </c>
      <c r="E1328" s="3">
        <v>1</v>
      </c>
      <c r="F1328" s="3">
        <v>174</v>
      </c>
      <c r="G1328" s="3">
        <v>28</v>
      </c>
      <c r="H1328" s="3">
        <v>2</v>
      </c>
      <c r="I1328" s="18">
        <v>70000000</v>
      </c>
      <c r="J1328" s="18">
        <v>70000000</v>
      </c>
      <c r="K1328" s="3">
        <v>0</v>
      </c>
      <c r="L1328" s="5">
        <v>0.14285714285714285</v>
      </c>
      <c r="M1328">
        <v>0.15609234729717095</v>
      </c>
      <c r="N1328">
        <v>0.125</v>
      </c>
      <c r="O1328">
        <v>0.42857142857142855</v>
      </c>
      <c r="P1328">
        <v>0.03</v>
      </c>
      <c r="Q1328">
        <v>8.7393876151868485E-2</v>
      </c>
      <c r="R1328" s="7">
        <v>3262939</v>
      </c>
      <c r="S1328" s="7">
        <v>3559069.0625</v>
      </c>
      <c r="T1328" s="3">
        <v>2521</v>
      </c>
      <c r="U1328" s="3">
        <v>39.76</v>
      </c>
      <c r="V1328" s="3">
        <v>34.090000000000003</v>
      </c>
      <c r="W1328" s="3">
        <v>0.11</v>
      </c>
      <c r="X1328" s="3">
        <v>5</v>
      </c>
      <c r="Y1328" s="3">
        <v>1.89</v>
      </c>
      <c r="Z1328" s="3">
        <v>0.18</v>
      </c>
      <c r="AA1328" s="3">
        <v>0</v>
      </c>
      <c r="AB1328" s="3">
        <v>7.0000000000000007E-2</v>
      </c>
      <c r="AC1328" s="3">
        <v>0.79</v>
      </c>
      <c r="AD1328" s="3">
        <v>31.82</v>
      </c>
      <c r="AE1328" s="3">
        <v>0.18</v>
      </c>
      <c r="AF1328" s="3">
        <v>0.56999999999999995</v>
      </c>
      <c r="AG1328" s="3">
        <v>3.82</v>
      </c>
      <c r="AH1328" s="3">
        <v>92.48</v>
      </c>
      <c r="AI1328" s="3">
        <v>94.36</v>
      </c>
      <c r="AJ1328" s="3">
        <v>77.97</v>
      </c>
      <c r="AK1328" s="3">
        <v>0.28999999999999998</v>
      </c>
      <c r="AL1328" s="3">
        <v>15.03</v>
      </c>
      <c r="AM1328" s="3">
        <v>2.14</v>
      </c>
      <c r="AN1328" s="3">
        <v>1.07</v>
      </c>
      <c r="AO1328" s="3">
        <v>13.78</v>
      </c>
      <c r="AP1328" s="3">
        <v>0.46</v>
      </c>
      <c r="AQ1328" s="3">
        <v>2.21</v>
      </c>
    </row>
    <row r="1329" spans="1:43" ht="15.5">
      <c r="A1329" s="3" t="s">
        <v>339</v>
      </c>
      <c r="B1329" s="3" t="s">
        <v>56</v>
      </c>
      <c r="C1329" s="2">
        <v>2</v>
      </c>
      <c r="D1329" s="3" t="s">
        <v>6</v>
      </c>
      <c r="E1329" s="3">
        <v>0</v>
      </c>
      <c r="F1329" s="3">
        <v>179</v>
      </c>
      <c r="G1329" s="3">
        <v>22</v>
      </c>
      <c r="H1329" s="3">
        <v>3</v>
      </c>
      <c r="I1329" s="20">
        <v>4000000</v>
      </c>
      <c r="J1329" s="20">
        <v>4000000</v>
      </c>
      <c r="K1329" s="3">
        <v>0</v>
      </c>
      <c r="L1329" s="5">
        <v>1.9841269841269844E-2</v>
      </c>
      <c r="M1329">
        <v>4.0927402623701085E-2</v>
      </c>
      <c r="N1329">
        <v>2.0593692022263452E-2</v>
      </c>
      <c r="O1329">
        <v>0.6875</v>
      </c>
      <c r="P1329">
        <v>1.8115942028985505E-3</v>
      </c>
      <c r="Q1329">
        <v>9.3186645976830629E-2</v>
      </c>
      <c r="R1329" s="7">
        <v>36016</v>
      </c>
      <c r="S1329" s="7"/>
      <c r="T1329" s="3">
        <v>1118</v>
      </c>
      <c r="U1329" s="3">
        <v>51.16</v>
      </c>
      <c r="V1329" s="3">
        <v>22.22</v>
      </c>
      <c r="W1329" s="3">
        <v>0.4</v>
      </c>
      <c r="X1329" s="3">
        <v>5.23</v>
      </c>
      <c r="Y1329" s="3">
        <v>1.45</v>
      </c>
      <c r="Z1329" s="3">
        <v>0.32</v>
      </c>
      <c r="AA1329" s="3">
        <v>0</v>
      </c>
      <c r="AB1329" s="3">
        <v>0</v>
      </c>
      <c r="AC1329" s="3">
        <v>0.24</v>
      </c>
      <c r="AD1329" s="3">
        <v>33.33</v>
      </c>
      <c r="AE1329" s="3">
        <v>0.08</v>
      </c>
      <c r="AF1329" s="3">
        <v>0.16</v>
      </c>
      <c r="AG1329" s="3">
        <v>1.1299999999999999</v>
      </c>
      <c r="AH1329" s="3">
        <v>86.79</v>
      </c>
      <c r="AI1329" s="3">
        <v>89.55</v>
      </c>
      <c r="AJ1329" s="3">
        <v>62.26</v>
      </c>
      <c r="AK1329" s="3">
        <v>0.32</v>
      </c>
      <c r="AL1329" s="3">
        <v>9.42</v>
      </c>
      <c r="AM1329" s="3">
        <v>1.1299999999999999</v>
      </c>
      <c r="AN1329" s="3">
        <v>0.56000000000000005</v>
      </c>
      <c r="AO1329" s="3">
        <v>8.94</v>
      </c>
      <c r="AP1329" s="3">
        <v>0</v>
      </c>
      <c r="AQ1329" s="3">
        <v>0</v>
      </c>
    </row>
    <row r="1330" spans="1:43">
      <c r="A1330" s="2" t="s">
        <v>698</v>
      </c>
      <c r="B1330" s="3" t="s">
        <v>181</v>
      </c>
      <c r="C1330" s="2">
        <v>3</v>
      </c>
      <c r="D1330" s="3" t="s">
        <v>6</v>
      </c>
      <c r="E1330" s="3">
        <v>1</v>
      </c>
      <c r="F1330" s="3">
        <v>183</v>
      </c>
      <c r="G1330" s="3">
        <v>33</v>
      </c>
      <c r="H1330" s="3">
        <v>1</v>
      </c>
      <c r="I1330" s="18">
        <v>800000</v>
      </c>
      <c r="J1330" s="18">
        <v>800000</v>
      </c>
      <c r="K1330" s="3">
        <v>0</v>
      </c>
      <c r="L1330" s="3">
        <v>3.8461538461538464E-2</v>
      </c>
      <c r="M1330">
        <v>5.0825560636265081E-2</v>
      </c>
      <c r="N1330">
        <v>4.1666666666666664E-2</v>
      </c>
      <c r="O1330">
        <v>0.42857142857142855</v>
      </c>
      <c r="P1330">
        <v>0</v>
      </c>
      <c r="Q1330">
        <v>6.0937005607254624E-2</v>
      </c>
      <c r="R1330" s="7">
        <v>0</v>
      </c>
      <c r="S1330" s="7">
        <v>0</v>
      </c>
      <c r="T1330" s="3">
        <v>2711</v>
      </c>
      <c r="U1330" s="3">
        <v>50</v>
      </c>
      <c r="V1330" s="3">
        <v>15</v>
      </c>
      <c r="W1330" s="3">
        <v>0.5</v>
      </c>
      <c r="X1330" s="3">
        <v>6.71</v>
      </c>
      <c r="Y1330" s="3">
        <v>1.76</v>
      </c>
      <c r="Z1330" s="3">
        <v>0.4</v>
      </c>
      <c r="AA1330" s="3">
        <v>7.0000000000000007E-2</v>
      </c>
      <c r="AB1330" s="3">
        <v>0</v>
      </c>
      <c r="AC1330" s="3">
        <v>0.37</v>
      </c>
      <c r="AD1330" s="3">
        <v>9.09</v>
      </c>
      <c r="AE1330" s="3">
        <v>7.0000000000000007E-2</v>
      </c>
      <c r="AF1330" s="3">
        <v>0.66</v>
      </c>
      <c r="AG1330" s="3">
        <v>0.73</v>
      </c>
      <c r="AH1330" s="3">
        <v>85.12</v>
      </c>
      <c r="AI1330" s="3">
        <v>90.71</v>
      </c>
      <c r="AJ1330" s="3">
        <v>58.11</v>
      </c>
      <c r="AK1330" s="3">
        <v>0.17</v>
      </c>
      <c r="AL1330" s="3">
        <v>6.81</v>
      </c>
      <c r="AM1330" s="3">
        <v>1.29</v>
      </c>
      <c r="AN1330" s="3">
        <v>0.37</v>
      </c>
      <c r="AO1330" s="3">
        <v>9.9600000000000009</v>
      </c>
      <c r="AP1330" s="3">
        <v>0</v>
      </c>
      <c r="AQ1330" s="3">
        <v>0</v>
      </c>
    </row>
    <row r="1331" spans="1:43">
      <c r="A1331" s="3" t="s">
        <v>242</v>
      </c>
      <c r="B1331" s="3" t="s">
        <v>5</v>
      </c>
      <c r="C1331" s="2">
        <v>3</v>
      </c>
      <c r="D1331" s="3" t="s">
        <v>6</v>
      </c>
      <c r="E1331" s="3">
        <v>1</v>
      </c>
      <c r="F1331" s="3">
        <v>183</v>
      </c>
      <c r="G1331" s="3">
        <v>34</v>
      </c>
      <c r="H1331" s="3">
        <v>1</v>
      </c>
      <c r="I1331" s="18">
        <v>10000000</v>
      </c>
      <c r="J1331" s="18">
        <v>10000000</v>
      </c>
      <c r="K1331" s="3">
        <v>0</v>
      </c>
      <c r="L1331" s="3">
        <v>0.15384615384615385</v>
      </c>
      <c r="M1331">
        <v>0.14626454822523882</v>
      </c>
      <c r="N1331">
        <v>0.125</v>
      </c>
      <c r="O1331">
        <v>0.63157894736842102</v>
      </c>
      <c r="P1331">
        <v>0.01</v>
      </c>
      <c r="Q1331">
        <v>9.4511787478182341E-2</v>
      </c>
      <c r="R1331" s="7">
        <v>196987</v>
      </c>
      <c r="S1331" s="7">
        <v>15259025</v>
      </c>
      <c r="T1331" s="3">
        <v>2191</v>
      </c>
      <c r="U1331" s="3">
        <v>65.91</v>
      </c>
      <c r="V1331" s="3">
        <v>21.43</v>
      </c>
      <c r="W1331" s="3">
        <v>0.7</v>
      </c>
      <c r="X1331" s="3">
        <v>5.92</v>
      </c>
      <c r="Y1331" s="3">
        <v>0.82</v>
      </c>
      <c r="Z1331" s="3">
        <v>0.16</v>
      </c>
      <c r="AA1331" s="3">
        <v>0</v>
      </c>
      <c r="AB1331" s="3">
        <v>0</v>
      </c>
      <c r="AC1331" s="3">
        <v>0.45</v>
      </c>
      <c r="AD1331" s="3">
        <v>18.18</v>
      </c>
      <c r="AE1331" s="3">
        <v>0.04</v>
      </c>
      <c r="AF1331" s="3">
        <v>0.08</v>
      </c>
      <c r="AG1331" s="3">
        <v>0.28999999999999998</v>
      </c>
      <c r="AH1331" s="3">
        <v>94.82</v>
      </c>
      <c r="AI1331" s="3">
        <v>96.7</v>
      </c>
      <c r="AJ1331" s="3">
        <v>66.67</v>
      </c>
      <c r="AK1331" s="3">
        <v>0.04</v>
      </c>
      <c r="AL1331" s="3">
        <v>10.1</v>
      </c>
      <c r="AM1331" s="3">
        <v>0.78</v>
      </c>
      <c r="AN1331" s="3">
        <v>0.57999999999999996</v>
      </c>
      <c r="AO1331" s="3">
        <v>12.65</v>
      </c>
      <c r="AP1331" s="3">
        <v>0</v>
      </c>
      <c r="AQ1331" s="3">
        <v>0</v>
      </c>
    </row>
    <row r="1332" spans="1:43">
      <c r="A1332" s="2" t="s">
        <v>699</v>
      </c>
      <c r="B1332" s="3" t="s">
        <v>5</v>
      </c>
      <c r="C1332" s="2">
        <v>3</v>
      </c>
      <c r="D1332" s="3" t="s">
        <v>13</v>
      </c>
      <c r="E1332" s="3">
        <v>1</v>
      </c>
      <c r="F1332" s="3">
        <v>186</v>
      </c>
      <c r="G1332" s="3">
        <v>22</v>
      </c>
      <c r="H1332" s="3">
        <v>4</v>
      </c>
      <c r="I1332" s="18">
        <v>35000000</v>
      </c>
      <c r="J1332" s="18">
        <v>35000000</v>
      </c>
      <c r="K1332" s="3">
        <v>0</v>
      </c>
      <c r="L1332" s="3">
        <v>7.6923076923076927E-2</v>
      </c>
      <c r="M1332">
        <v>8.5567128260366027E-2</v>
      </c>
      <c r="N1332">
        <v>7.1428571428571425E-2</v>
      </c>
      <c r="O1332">
        <v>0.5</v>
      </c>
      <c r="P1332">
        <v>5.0000000000000001E-3</v>
      </c>
      <c r="Q1332">
        <v>7.6900539976858348E-2</v>
      </c>
      <c r="R1332" s="7">
        <v>29594</v>
      </c>
      <c r="S1332" s="7">
        <v>348298</v>
      </c>
      <c r="T1332" s="3">
        <v>2029</v>
      </c>
      <c r="U1332" s="3">
        <v>56.1</v>
      </c>
      <c r="V1332" s="3">
        <v>60</v>
      </c>
      <c r="W1332" s="3">
        <v>0.35</v>
      </c>
      <c r="X1332" s="3">
        <v>5.0599999999999996</v>
      </c>
      <c r="Y1332" s="3">
        <v>1.1499999999999999</v>
      </c>
      <c r="Z1332" s="3">
        <v>0.18</v>
      </c>
      <c r="AA1332" s="3">
        <v>0</v>
      </c>
      <c r="AB1332" s="3">
        <v>0.04</v>
      </c>
      <c r="AC1332" s="3">
        <v>0.62</v>
      </c>
      <c r="AD1332" s="3">
        <v>28.57</v>
      </c>
      <c r="AE1332" s="3">
        <v>0.09</v>
      </c>
      <c r="AF1332" s="3">
        <v>0.49</v>
      </c>
      <c r="AG1332" s="3">
        <v>0.62</v>
      </c>
      <c r="AH1332" s="3">
        <v>93.32</v>
      </c>
      <c r="AI1332" s="3">
        <v>94.64</v>
      </c>
      <c r="AJ1332" s="3">
        <v>51.72</v>
      </c>
      <c r="AK1332" s="3">
        <v>0.18</v>
      </c>
      <c r="AL1332" s="3">
        <v>5.0999999999999996</v>
      </c>
      <c r="AM1332" s="3">
        <v>0.53</v>
      </c>
      <c r="AN1332" s="3">
        <v>0.31</v>
      </c>
      <c r="AO1332" s="3">
        <v>7.63</v>
      </c>
      <c r="AP1332" s="3">
        <v>0</v>
      </c>
      <c r="AQ1332" s="3">
        <v>0</v>
      </c>
    </row>
    <row r="1333" spans="1:43" ht="15.5">
      <c r="A1333" s="2" t="s">
        <v>700</v>
      </c>
      <c r="B1333" s="3" t="s">
        <v>40</v>
      </c>
      <c r="C1333" s="2">
        <v>2</v>
      </c>
      <c r="D1333" s="3" t="s">
        <v>17</v>
      </c>
      <c r="E1333" s="3">
        <v>0</v>
      </c>
      <c r="F1333" s="3">
        <v>182</v>
      </c>
      <c r="G1333" s="3">
        <v>27</v>
      </c>
      <c r="H1333" s="3">
        <v>3</v>
      </c>
      <c r="I1333" s="18">
        <v>27000000</v>
      </c>
      <c r="J1333" s="18">
        <v>27000000</v>
      </c>
      <c r="K1333" s="3">
        <v>0</v>
      </c>
      <c r="L1333" s="5">
        <v>7.1428571428571425E-2</v>
      </c>
      <c r="M1333">
        <v>6.3884111237776153E-2</v>
      </c>
      <c r="N1333">
        <v>5.5555555555555552E-2</v>
      </c>
      <c r="O1333">
        <v>0.22222222222222221</v>
      </c>
      <c r="P1333">
        <v>5.0000000000000001E-3</v>
      </c>
      <c r="Q1333">
        <v>3.9347748561418164E-2</v>
      </c>
      <c r="R1333" s="7">
        <v>0</v>
      </c>
      <c r="S1333" s="7">
        <v>131459</v>
      </c>
      <c r="T1333" s="3">
        <v>2405</v>
      </c>
      <c r="U1333" s="3">
        <v>51.28</v>
      </c>
      <c r="V1333" s="3">
        <v>28.57</v>
      </c>
      <c r="W1333" s="3">
        <v>0.15</v>
      </c>
      <c r="X1333" s="3">
        <v>5.28</v>
      </c>
      <c r="Y1333" s="3">
        <v>1.68</v>
      </c>
      <c r="Z1333" s="3">
        <v>0.26</v>
      </c>
      <c r="AA1333" s="3">
        <v>0</v>
      </c>
      <c r="AB1333" s="3">
        <v>0.11</v>
      </c>
      <c r="AC1333" s="3">
        <v>1.1200000000000001</v>
      </c>
      <c r="AD1333" s="3">
        <v>33.33</v>
      </c>
      <c r="AE1333" s="3">
        <v>0.15</v>
      </c>
      <c r="AF1333" s="3">
        <v>0.64</v>
      </c>
      <c r="AG1333" s="3">
        <v>1.31</v>
      </c>
      <c r="AH1333" s="3">
        <v>88.28</v>
      </c>
      <c r="AI1333" s="3">
        <v>91.69</v>
      </c>
      <c r="AJ1333" s="3">
        <v>59.72</v>
      </c>
      <c r="AK1333" s="3">
        <v>0.11</v>
      </c>
      <c r="AL1333" s="3">
        <v>8.35</v>
      </c>
      <c r="AM1333" s="3">
        <v>1.1599999999999999</v>
      </c>
      <c r="AN1333" s="3">
        <v>0.71</v>
      </c>
      <c r="AO1333" s="3">
        <v>7.19</v>
      </c>
      <c r="AP1333" s="3">
        <v>0.04</v>
      </c>
      <c r="AQ1333" s="3">
        <v>0</v>
      </c>
    </row>
    <row r="1334" spans="1:43">
      <c r="A1334" s="2" t="s">
        <v>701</v>
      </c>
      <c r="B1334" s="3" t="s">
        <v>146</v>
      </c>
      <c r="C1334" s="2">
        <v>3</v>
      </c>
      <c r="D1334" s="3" t="s">
        <v>29</v>
      </c>
      <c r="E1334" s="3">
        <v>1</v>
      </c>
      <c r="F1334" s="3">
        <v>177</v>
      </c>
      <c r="G1334" s="3">
        <v>24</v>
      </c>
      <c r="H1334" s="3">
        <v>4</v>
      </c>
      <c r="I1334" s="20">
        <v>6000000</v>
      </c>
      <c r="J1334" s="20">
        <v>6000000</v>
      </c>
      <c r="K1334" s="3">
        <v>0</v>
      </c>
      <c r="L1334" s="3">
        <v>7.326007326007326E-3</v>
      </c>
      <c r="M1334">
        <v>8.1387257760941273E-2</v>
      </c>
      <c r="N1334">
        <v>1.8452380952380949E-2</v>
      </c>
      <c r="O1334">
        <v>0.58333333333333337</v>
      </c>
      <c r="P1334">
        <v>0</v>
      </c>
      <c r="Q1334">
        <v>0.12762905985766274</v>
      </c>
      <c r="R1334" s="7"/>
      <c r="S1334" s="7"/>
      <c r="T1334" s="3">
        <v>3061</v>
      </c>
      <c r="U1334" s="3">
        <v>30.77</v>
      </c>
      <c r="V1334" s="3">
        <v>14.29</v>
      </c>
      <c r="W1334" s="3">
        <v>0.06</v>
      </c>
      <c r="X1334" s="3">
        <v>4.67</v>
      </c>
      <c r="Y1334" s="3">
        <v>1.47</v>
      </c>
      <c r="Z1334" s="3">
        <v>0.21</v>
      </c>
      <c r="AA1334" s="3">
        <v>0</v>
      </c>
      <c r="AB1334" s="3">
        <v>0</v>
      </c>
      <c r="AC1334" s="3">
        <v>0.03</v>
      </c>
      <c r="AD1334" s="3">
        <v>0</v>
      </c>
      <c r="AE1334" s="3">
        <v>0</v>
      </c>
      <c r="AF1334" s="3">
        <v>1.71</v>
      </c>
      <c r="AG1334" s="3">
        <v>1.1499999999999999</v>
      </c>
      <c r="AH1334" s="3">
        <v>78.16</v>
      </c>
      <c r="AI1334" s="3">
        <v>85.3</v>
      </c>
      <c r="AJ1334" s="3">
        <v>41.44</v>
      </c>
      <c r="AK1334" s="3">
        <v>0.15</v>
      </c>
      <c r="AL1334" s="3">
        <v>4.12</v>
      </c>
      <c r="AM1334" s="3">
        <v>1.56</v>
      </c>
      <c r="AN1334" s="3">
        <v>0.38</v>
      </c>
      <c r="AO1334" s="3">
        <v>6.79</v>
      </c>
      <c r="AP1334" s="3">
        <v>0</v>
      </c>
      <c r="AQ1334" s="3">
        <v>0.03</v>
      </c>
    </row>
    <row r="1335" spans="1:43">
      <c r="A1335" s="2" t="s">
        <v>702</v>
      </c>
      <c r="B1335" s="3" t="s">
        <v>176</v>
      </c>
      <c r="C1335" s="2">
        <v>3</v>
      </c>
      <c r="D1335" s="3" t="s">
        <v>9</v>
      </c>
      <c r="E1335" s="3">
        <v>1</v>
      </c>
      <c r="F1335" s="3">
        <v>186</v>
      </c>
      <c r="G1335" s="3">
        <v>27</v>
      </c>
      <c r="H1335" s="3">
        <v>3</v>
      </c>
      <c r="I1335" s="20">
        <v>3000000</v>
      </c>
      <c r="J1335" s="20">
        <v>3000000</v>
      </c>
      <c r="K1335" s="3">
        <v>0</v>
      </c>
      <c r="L1335" s="3">
        <v>1.8315018315018315E-3</v>
      </c>
      <c r="M1335">
        <v>2.8472413935955978E-2</v>
      </c>
      <c r="N1335">
        <v>0</v>
      </c>
      <c r="O1335">
        <v>0.41666666666666669</v>
      </c>
      <c r="P1335">
        <v>0</v>
      </c>
      <c r="Q1335">
        <v>6.9573210215397432E-2</v>
      </c>
      <c r="R1335" s="7">
        <v>0</v>
      </c>
      <c r="S1335" s="7"/>
      <c r="T1335" s="3">
        <v>1219</v>
      </c>
      <c r="U1335" s="3">
        <v>52.17</v>
      </c>
      <c r="V1335" s="3">
        <v>31.25</v>
      </c>
      <c r="W1335" s="3">
        <v>0.22</v>
      </c>
      <c r="X1335" s="3">
        <v>5.24</v>
      </c>
      <c r="Y1335" s="3">
        <v>0.66</v>
      </c>
      <c r="Z1335" s="3">
        <v>7.0000000000000007E-2</v>
      </c>
      <c r="AA1335" s="3">
        <v>7.0000000000000007E-2</v>
      </c>
      <c r="AB1335" s="3">
        <v>0</v>
      </c>
      <c r="AC1335" s="3">
        <v>0.15</v>
      </c>
      <c r="AD1335" s="3">
        <v>0</v>
      </c>
      <c r="AE1335" s="3">
        <v>0</v>
      </c>
      <c r="AF1335" s="3">
        <v>1.99</v>
      </c>
      <c r="AG1335" s="3">
        <v>0.22</v>
      </c>
      <c r="AH1335" s="3">
        <v>78</v>
      </c>
      <c r="AI1335" s="3">
        <v>85.86</v>
      </c>
      <c r="AJ1335" s="3">
        <v>50</v>
      </c>
      <c r="AK1335" s="3">
        <v>0.22</v>
      </c>
      <c r="AL1335" s="3">
        <v>5.32</v>
      </c>
      <c r="AM1335" s="3">
        <v>1.77</v>
      </c>
      <c r="AN1335" s="3">
        <v>0.66</v>
      </c>
      <c r="AO1335" s="3">
        <v>7.97</v>
      </c>
      <c r="AP1335" s="3">
        <v>0</v>
      </c>
      <c r="AQ1335" s="3">
        <v>0</v>
      </c>
    </row>
    <row r="1336" spans="1:43">
      <c r="A1336" s="2" t="s">
        <v>703</v>
      </c>
      <c r="B1336" s="3" t="s">
        <v>10</v>
      </c>
      <c r="C1336" s="2">
        <v>1</v>
      </c>
      <c r="D1336" s="3" t="s">
        <v>207</v>
      </c>
      <c r="E1336" s="3">
        <v>0</v>
      </c>
      <c r="F1336" s="3">
        <v>171</v>
      </c>
      <c r="G1336" s="3">
        <v>23</v>
      </c>
      <c r="H1336" s="3">
        <v>4</v>
      </c>
      <c r="I1336" s="18">
        <v>40000000</v>
      </c>
      <c r="J1336" s="18">
        <v>40000000</v>
      </c>
      <c r="K1336" s="3">
        <v>0</v>
      </c>
      <c r="L1336" s="2">
        <v>1.048951048951049E-2</v>
      </c>
      <c r="M1336">
        <v>1.6027191714166306E-2</v>
      </c>
      <c r="N1336">
        <v>1.1050061050061049E-2</v>
      </c>
      <c r="O1336">
        <v>8.3333333333333329E-2</v>
      </c>
      <c r="P1336">
        <v>7.6923076923076923E-4</v>
      </c>
      <c r="Q1336">
        <v>1.4910212778738724E-2</v>
      </c>
      <c r="R1336" s="7">
        <v>0</v>
      </c>
      <c r="S1336" s="7">
        <v>954867</v>
      </c>
      <c r="T1336" s="3">
        <v>1900</v>
      </c>
      <c r="U1336" s="3">
        <v>25</v>
      </c>
      <c r="V1336" s="3">
        <v>33.33</v>
      </c>
      <c r="W1336" s="3">
        <v>0.05</v>
      </c>
      <c r="X1336" s="3">
        <v>3.55</v>
      </c>
      <c r="Y1336" s="3">
        <v>1.1399999999999999</v>
      </c>
      <c r="Z1336" s="3">
        <v>0.19</v>
      </c>
      <c r="AA1336" s="3">
        <v>0</v>
      </c>
      <c r="AB1336" s="3">
        <v>0.09</v>
      </c>
      <c r="AC1336" s="3">
        <v>1.23</v>
      </c>
      <c r="AD1336" s="3">
        <v>38.46</v>
      </c>
      <c r="AE1336" s="3">
        <v>0.09</v>
      </c>
      <c r="AF1336" s="3">
        <v>1.61</v>
      </c>
      <c r="AG1336" s="3">
        <v>5.35</v>
      </c>
      <c r="AH1336" s="3">
        <v>86.13</v>
      </c>
      <c r="AI1336" s="3">
        <v>89.34</v>
      </c>
      <c r="AJ1336" s="3">
        <v>66</v>
      </c>
      <c r="AK1336" s="3">
        <v>0.43</v>
      </c>
      <c r="AL1336" s="3">
        <v>5.35</v>
      </c>
      <c r="AM1336" s="3">
        <v>2.75</v>
      </c>
      <c r="AN1336" s="3">
        <v>0.76</v>
      </c>
      <c r="AO1336" s="3">
        <v>5.92</v>
      </c>
      <c r="AP1336" s="3">
        <v>0.52</v>
      </c>
      <c r="AQ1336" s="3">
        <v>2.3199999999999998</v>
      </c>
    </row>
    <row r="1337" spans="1:43" ht="15.5">
      <c r="A1337" s="2" t="s">
        <v>704</v>
      </c>
      <c r="B1337" s="3" t="s">
        <v>194</v>
      </c>
      <c r="C1337" s="2">
        <v>2</v>
      </c>
      <c r="D1337" s="3" t="s">
        <v>45</v>
      </c>
      <c r="E1337" s="3">
        <v>0</v>
      </c>
      <c r="F1337" s="3">
        <v>183</v>
      </c>
      <c r="G1337" s="3">
        <v>32</v>
      </c>
      <c r="H1337" s="3">
        <v>1</v>
      </c>
      <c r="I1337" s="18">
        <v>2000000</v>
      </c>
      <c r="J1337" s="18">
        <v>2000000</v>
      </c>
      <c r="K1337" s="3">
        <v>0</v>
      </c>
      <c r="L1337" s="5">
        <v>2.9239766081871343E-3</v>
      </c>
      <c r="M1337">
        <v>2.9986453175568435E-2</v>
      </c>
      <c r="N1337">
        <v>3.0556463622825178E-3</v>
      </c>
      <c r="O1337">
        <v>0.39583333333333331</v>
      </c>
      <c r="P1337">
        <v>0</v>
      </c>
      <c r="Q1337">
        <v>8.3397013363097849E-2</v>
      </c>
      <c r="R1337" s="7">
        <v>0</v>
      </c>
      <c r="S1337" s="7">
        <v>0</v>
      </c>
      <c r="T1337" s="3">
        <v>1695</v>
      </c>
      <c r="U1337" s="3">
        <v>32.14</v>
      </c>
      <c r="V1337" s="3">
        <v>50</v>
      </c>
      <c r="W1337" s="3">
        <v>0.05</v>
      </c>
      <c r="X1337" s="3">
        <v>3.72</v>
      </c>
      <c r="Y1337" s="3">
        <v>0.69</v>
      </c>
      <c r="Z1337" s="3">
        <v>0.11</v>
      </c>
      <c r="AA1337" s="3">
        <v>0.05</v>
      </c>
      <c r="AB1337" s="3">
        <v>0.16</v>
      </c>
      <c r="AC1337" s="3">
        <v>1.06</v>
      </c>
      <c r="AD1337" s="3">
        <v>50</v>
      </c>
      <c r="AE1337" s="3">
        <v>0</v>
      </c>
      <c r="AF1337" s="3">
        <v>1.43</v>
      </c>
      <c r="AG1337" s="3">
        <v>0.96</v>
      </c>
      <c r="AH1337" s="3">
        <v>85.71</v>
      </c>
      <c r="AI1337" s="3">
        <v>89.73</v>
      </c>
      <c r="AJ1337" s="3">
        <v>58.33</v>
      </c>
      <c r="AK1337" s="3">
        <v>0.32</v>
      </c>
      <c r="AL1337" s="3">
        <v>8.81</v>
      </c>
      <c r="AM1337" s="3">
        <v>2.12</v>
      </c>
      <c r="AN1337" s="3">
        <v>0.85</v>
      </c>
      <c r="AO1337" s="3">
        <v>11.47</v>
      </c>
      <c r="AP1337" s="3">
        <v>2.12</v>
      </c>
      <c r="AQ1337" s="3">
        <v>2.12</v>
      </c>
    </row>
    <row r="1338" spans="1:43">
      <c r="A1338" s="2" t="s">
        <v>705</v>
      </c>
      <c r="B1338" s="3" t="s">
        <v>5</v>
      </c>
      <c r="C1338" s="2">
        <v>3</v>
      </c>
      <c r="D1338" s="3" t="s">
        <v>29</v>
      </c>
      <c r="E1338" s="3">
        <v>1</v>
      </c>
      <c r="F1338" s="3">
        <v>190</v>
      </c>
      <c r="G1338" s="3">
        <v>27</v>
      </c>
      <c r="H1338" s="3">
        <v>1</v>
      </c>
      <c r="I1338" s="18">
        <v>30000000</v>
      </c>
      <c r="J1338" s="18">
        <v>30000000</v>
      </c>
      <c r="K1338" s="3">
        <v>0</v>
      </c>
      <c r="L1338" s="3">
        <v>7.6923076923076927E-2</v>
      </c>
      <c r="M1338">
        <v>9.7135283325852459E-2</v>
      </c>
      <c r="N1338">
        <v>7.4175824175824176E-2</v>
      </c>
      <c r="O1338">
        <v>0.75</v>
      </c>
      <c r="P1338">
        <v>0.01</v>
      </c>
      <c r="Q1338">
        <v>0.10039313694049616</v>
      </c>
      <c r="R1338" s="7">
        <v>332952</v>
      </c>
      <c r="S1338" s="7">
        <v>965215</v>
      </c>
      <c r="T1338" s="3">
        <v>1679</v>
      </c>
      <c r="U1338" s="3">
        <v>52.63</v>
      </c>
      <c r="V1338" s="3">
        <v>25</v>
      </c>
      <c r="W1338" s="3">
        <v>0.05</v>
      </c>
      <c r="X1338" s="3">
        <v>4.34</v>
      </c>
      <c r="Y1338" s="3">
        <v>1.18</v>
      </c>
      <c r="Z1338" s="3">
        <v>0.11</v>
      </c>
      <c r="AA1338" s="3">
        <v>0</v>
      </c>
      <c r="AB1338" s="3">
        <v>0.16</v>
      </c>
      <c r="AC1338" s="3">
        <v>0.96</v>
      </c>
      <c r="AD1338" s="3">
        <v>44.44</v>
      </c>
      <c r="AE1338" s="3">
        <v>0.16</v>
      </c>
      <c r="AF1338" s="3">
        <v>3.75</v>
      </c>
      <c r="AG1338" s="3">
        <v>1.55</v>
      </c>
      <c r="AH1338" s="3">
        <v>83.33</v>
      </c>
      <c r="AI1338" s="3">
        <v>90.53</v>
      </c>
      <c r="AJ1338" s="3">
        <v>45.45</v>
      </c>
      <c r="AK1338" s="3">
        <v>0.91</v>
      </c>
      <c r="AL1338" s="3">
        <v>4.0199999999999996</v>
      </c>
      <c r="AM1338" s="3">
        <v>4.0199999999999996</v>
      </c>
      <c r="AN1338" s="3">
        <v>0.7</v>
      </c>
      <c r="AO1338" s="3">
        <v>7.29</v>
      </c>
      <c r="AP1338" s="3">
        <v>0</v>
      </c>
      <c r="AQ1338" s="3">
        <v>0.11</v>
      </c>
    </row>
    <row r="1339" spans="1:43" ht="15.5">
      <c r="A1339" s="2" t="s">
        <v>706</v>
      </c>
      <c r="B1339" s="3" t="s">
        <v>197</v>
      </c>
      <c r="C1339" s="2">
        <v>2</v>
      </c>
      <c r="D1339" s="3" t="s">
        <v>45</v>
      </c>
      <c r="E1339" s="3">
        <v>1</v>
      </c>
      <c r="F1339" s="3">
        <v>184</v>
      </c>
      <c r="G1339" s="3">
        <v>28</v>
      </c>
      <c r="H1339" s="3">
        <v>2</v>
      </c>
      <c r="I1339" s="18">
        <v>3500000</v>
      </c>
      <c r="J1339" s="18">
        <v>3500000</v>
      </c>
      <c r="K1339" s="3">
        <v>0</v>
      </c>
      <c r="L1339" s="5">
        <v>3.3730158730158727E-3</v>
      </c>
      <c r="M1339">
        <v>4.9318604992406818E-2</v>
      </c>
      <c r="N1339">
        <v>3.030035038070211E-3</v>
      </c>
      <c r="O1339">
        <v>0.95000000000000007</v>
      </c>
      <c r="P1339">
        <v>0</v>
      </c>
      <c r="Q1339">
        <v>0.15416710112581575</v>
      </c>
      <c r="R1339" s="7">
        <v>0</v>
      </c>
      <c r="S1339" s="7">
        <v>8361.8333333333339</v>
      </c>
      <c r="T1339" s="3">
        <v>2999</v>
      </c>
      <c r="U1339" s="3">
        <v>54.46</v>
      </c>
      <c r="V1339" s="3">
        <v>31.25</v>
      </c>
      <c r="W1339" s="3">
        <v>0.3</v>
      </c>
      <c r="X1339" s="3">
        <v>4.8899999999999997</v>
      </c>
      <c r="Y1339" s="3">
        <v>1.47</v>
      </c>
      <c r="Z1339" s="3">
        <v>0.18</v>
      </c>
      <c r="AA1339" s="3">
        <v>0</v>
      </c>
      <c r="AB1339" s="3">
        <v>0</v>
      </c>
      <c r="AC1339" s="3">
        <v>0.54</v>
      </c>
      <c r="AD1339" s="3">
        <v>27.78</v>
      </c>
      <c r="AE1339" s="3">
        <v>0.03</v>
      </c>
      <c r="AF1339" s="3">
        <v>0.15</v>
      </c>
      <c r="AG1339" s="3">
        <v>2.73</v>
      </c>
      <c r="AH1339" s="3">
        <v>82.63</v>
      </c>
      <c r="AI1339" s="3">
        <v>85.53</v>
      </c>
      <c r="AJ1339" s="3">
        <v>57.64</v>
      </c>
      <c r="AK1339" s="3">
        <v>0.18</v>
      </c>
      <c r="AL1339" s="3">
        <v>8.76</v>
      </c>
      <c r="AM1339" s="3">
        <v>1.1100000000000001</v>
      </c>
      <c r="AN1339" s="3">
        <v>1.02</v>
      </c>
      <c r="AO1339" s="3">
        <v>7.83</v>
      </c>
      <c r="AP1339" s="3">
        <v>0.63</v>
      </c>
      <c r="AQ1339" s="3">
        <v>0.03</v>
      </c>
    </row>
    <row r="1340" spans="1:43" ht="15.5">
      <c r="A1340" s="2" t="s">
        <v>707</v>
      </c>
      <c r="B1340" s="3" t="s">
        <v>18</v>
      </c>
      <c r="C1340" s="2">
        <v>2</v>
      </c>
      <c r="D1340" s="3" t="s">
        <v>13</v>
      </c>
      <c r="E1340" s="3">
        <v>1</v>
      </c>
      <c r="F1340" s="3">
        <v>186</v>
      </c>
      <c r="G1340" s="3">
        <v>29</v>
      </c>
      <c r="H1340" s="3">
        <v>2</v>
      </c>
      <c r="I1340" s="18">
        <v>35000000</v>
      </c>
      <c r="J1340" s="18">
        <v>35000000</v>
      </c>
      <c r="K1340" s="3">
        <v>0</v>
      </c>
      <c r="L1340" s="5">
        <v>0.21428571428571427</v>
      </c>
      <c r="M1340">
        <v>0.24646243877628488</v>
      </c>
      <c r="N1340">
        <v>0.17424242424242425</v>
      </c>
      <c r="O1340">
        <v>1.368421052631579</v>
      </c>
      <c r="P1340">
        <v>0.02</v>
      </c>
      <c r="Q1340">
        <v>0.24142936711978918</v>
      </c>
      <c r="R1340" s="7">
        <v>4163888</v>
      </c>
      <c r="S1340" s="7">
        <v>6647887</v>
      </c>
      <c r="T1340" s="3">
        <v>2473</v>
      </c>
      <c r="U1340" s="3">
        <v>38.979999999999997</v>
      </c>
      <c r="V1340" s="3">
        <v>22.73</v>
      </c>
      <c r="W1340" s="3">
        <v>0.11</v>
      </c>
      <c r="X1340" s="3">
        <v>3.13</v>
      </c>
      <c r="Y1340" s="3">
        <v>0.91</v>
      </c>
      <c r="Z1340" s="3">
        <v>0.04</v>
      </c>
      <c r="AA1340" s="3">
        <v>0</v>
      </c>
      <c r="AB1340" s="3">
        <v>0.22</v>
      </c>
      <c r="AC1340" s="3">
        <v>2.11</v>
      </c>
      <c r="AD1340" s="3">
        <v>44.83</v>
      </c>
      <c r="AE1340" s="3">
        <v>0.33</v>
      </c>
      <c r="AF1340" s="3">
        <v>3.42</v>
      </c>
      <c r="AG1340" s="3">
        <v>2.37</v>
      </c>
      <c r="AH1340" s="3">
        <v>76.58</v>
      </c>
      <c r="AI1340" s="3">
        <v>81.89</v>
      </c>
      <c r="AJ1340" s="3">
        <v>55.38</v>
      </c>
      <c r="AK1340" s="3">
        <v>1.1299999999999999</v>
      </c>
      <c r="AL1340" s="3">
        <v>3.49</v>
      </c>
      <c r="AM1340" s="3">
        <v>4.7300000000000004</v>
      </c>
      <c r="AN1340" s="3">
        <v>1.67</v>
      </c>
      <c r="AO1340" s="3">
        <v>5.9</v>
      </c>
      <c r="AP1340" s="3">
        <v>0</v>
      </c>
      <c r="AQ1340" s="3">
        <v>0.22</v>
      </c>
    </row>
    <row r="1341" spans="1:43" ht="15.5">
      <c r="A1341" s="2" t="s">
        <v>729</v>
      </c>
      <c r="B1341" s="3" t="s">
        <v>10</v>
      </c>
      <c r="C1341" s="2">
        <v>2</v>
      </c>
      <c r="D1341" s="3" t="s">
        <v>110</v>
      </c>
      <c r="E1341" s="3">
        <v>1</v>
      </c>
      <c r="F1341" s="3">
        <v>185</v>
      </c>
      <c r="G1341" s="3">
        <v>25</v>
      </c>
      <c r="H1341" s="3">
        <v>4</v>
      </c>
      <c r="I1341" s="18">
        <v>50000000</v>
      </c>
      <c r="J1341" s="18">
        <v>50000000</v>
      </c>
      <c r="K1341" s="3">
        <v>0</v>
      </c>
      <c r="L1341" s="5">
        <v>4.3650793650793655E-2</v>
      </c>
      <c r="M1341">
        <v>0.10239388861760343</v>
      </c>
      <c r="N1341">
        <v>6.01143648018648E-2</v>
      </c>
      <c r="O1341">
        <v>0.5</v>
      </c>
      <c r="P1341">
        <v>2.3809523809523807E-3</v>
      </c>
      <c r="Q1341">
        <v>0.1169693929735527</v>
      </c>
      <c r="R1341" s="7">
        <v>66030</v>
      </c>
      <c r="S1341" s="7">
        <v>289374</v>
      </c>
      <c r="T1341" s="3">
        <v>2193</v>
      </c>
      <c r="U1341" s="3">
        <v>48.78</v>
      </c>
      <c r="V1341" s="3">
        <v>18.18</v>
      </c>
      <c r="W1341" s="3">
        <v>0.28999999999999998</v>
      </c>
      <c r="X1341" s="3">
        <v>4.84</v>
      </c>
      <c r="Y1341" s="3">
        <v>1.23</v>
      </c>
      <c r="Z1341" s="3">
        <v>0.33</v>
      </c>
      <c r="AA1341" s="3">
        <v>0.04</v>
      </c>
      <c r="AB1341" s="3">
        <v>0.12</v>
      </c>
      <c r="AC1341" s="3">
        <v>1.48</v>
      </c>
      <c r="AD1341" s="3">
        <v>19.440000000000001</v>
      </c>
      <c r="AE1341" s="3">
        <v>0.12</v>
      </c>
      <c r="AF1341" s="3">
        <v>0.41</v>
      </c>
      <c r="AG1341" s="3">
        <v>2.2999999999999998</v>
      </c>
      <c r="AH1341" s="3">
        <v>86.88</v>
      </c>
      <c r="AI1341" s="3">
        <v>89.59</v>
      </c>
      <c r="AJ1341" s="3">
        <v>63.03</v>
      </c>
      <c r="AK1341" s="3">
        <v>0.25</v>
      </c>
      <c r="AL1341" s="3">
        <v>10.050000000000001</v>
      </c>
      <c r="AM1341" s="3">
        <v>2.09</v>
      </c>
      <c r="AN1341" s="3">
        <v>1.44</v>
      </c>
      <c r="AO1341" s="3">
        <v>9.19</v>
      </c>
      <c r="AP1341" s="3">
        <v>0.45</v>
      </c>
      <c r="AQ1341" s="3">
        <v>0.7</v>
      </c>
    </row>
    <row r="1342" spans="1:43">
      <c r="A1342" s="2" t="s">
        <v>575</v>
      </c>
      <c r="B1342" s="3" t="s">
        <v>182</v>
      </c>
      <c r="C1342" s="2">
        <v>1</v>
      </c>
      <c r="D1342" s="3" t="s">
        <v>37</v>
      </c>
      <c r="E1342" s="3">
        <v>1</v>
      </c>
      <c r="F1342" s="3">
        <v>190</v>
      </c>
      <c r="G1342" s="3">
        <v>28</v>
      </c>
      <c r="H1342" s="3">
        <v>2</v>
      </c>
      <c r="I1342" s="18">
        <v>2000000</v>
      </c>
      <c r="J1342" s="18">
        <v>2000000</v>
      </c>
      <c r="K1342" s="3">
        <v>0</v>
      </c>
      <c r="L1342" s="6">
        <v>1.9071837253655433E-3</v>
      </c>
      <c r="M1342">
        <v>9.4333046217362857E-3</v>
      </c>
      <c r="N1342">
        <v>5.9173669467787113E-3</v>
      </c>
      <c r="O1342">
        <v>0.1111111111111111</v>
      </c>
      <c r="P1342">
        <v>4.1666666666666669E-4</v>
      </c>
      <c r="Q1342">
        <v>1.5408372158964073E-2</v>
      </c>
      <c r="R1342" s="7">
        <v>0</v>
      </c>
      <c r="S1342" s="7">
        <v>0</v>
      </c>
      <c r="T1342" s="3">
        <v>1478</v>
      </c>
      <c r="U1342" s="3">
        <v>42.55</v>
      </c>
      <c r="V1342" s="3">
        <v>0</v>
      </c>
      <c r="W1342" s="3">
        <v>0</v>
      </c>
      <c r="X1342" s="3">
        <v>2.86</v>
      </c>
      <c r="Y1342" s="3">
        <v>1.64</v>
      </c>
      <c r="Z1342" s="3">
        <v>0.37</v>
      </c>
      <c r="AA1342" s="3">
        <v>0</v>
      </c>
      <c r="AB1342" s="3">
        <v>0.06</v>
      </c>
      <c r="AC1342" s="3">
        <v>3.59</v>
      </c>
      <c r="AD1342" s="3">
        <v>23.73</v>
      </c>
      <c r="AE1342" s="3">
        <v>0.06</v>
      </c>
      <c r="AF1342" s="3">
        <v>7.06</v>
      </c>
      <c r="AG1342" s="3">
        <v>7.61</v>
      </c>
      <c r="AH1342" s="3">
        <v>68.62</v>
      </c>
      <c r="AI1342" s="3">
        <v>82.79</v>
      </c>
      <c r="AJ1342" s="3">
        <v>56</v>
      </c>
      <c r="AK1342" s="3">
        <v>0.67</v>
      </c>
      <c r="AL1342" s="3">
        <v>2.8</v>
      </c>
      <c r="AM1342" s="3">
        <v>4.87</v>
      </c>
      <c r="AN1342" s="3">
        <v>0.37</v>
      </c>
      <c r="AO1342" s="3">
        <v>5.72</v>
      </c>
      <c r="AP1342" s="3">
        <v>0.61</v>
      </c>
      <c r="AQ1342" s="3">
        <v>0.61</v>
      </c>
    </row>
    <row r="1343" spans="1:43" ht="15.5">
      <c r="A1343" s="2" t="s">
        <v>709</v>
      </c>
      <c r="B1343" s="3" t="s">
        <v>62</v>
      </c>
      <c r="C1343" s="2">
        <v>2</v>
      </c>
      <c r="D1343" s="3" t="s">
        <v>45</v>
      </c>
      <c r="E1343" s="3">
        <v>1</v>
      </c>
      <c r="F1343" s="3">
        <v>189</v>
      </c>
      <c r="G1343" s="3">
        <v>24</v>
      </c>
      <c r="H1343" s="3">
        <v>1</v>
      </c>
      <c r="I1343" s="18">
        <v>35000000</v>
      </c>
      <c r="J1343" s="18">
        <v>35000000</v>
      </c>
      <c r="K1343" s="3">
        <v>0</v>
      </c>
      <c r="L1343" s="5">
        <v>7.1428571428571425E-2</v>
      </c>
      <c r="M1343">
        <v>9.7492746110894729E-2</v>
      </c>
      <c r="N1343">
        <v>0.1</v>
      </c>
      <c r="O1343">
        <v>0.22222222222222221</v>
      </c>
      <c r="P1343">
        <v>0.01</v>
      </c>
      <c r="Q1343">
        <v>4.611679497278183E-2</v>
      </c>
      <c r="R1343" s="7">
        <v>198247</v>
      </c>
      <c r="S1343" s="7">
        <v>1166275</v>
      </c>
      <c r="T1343" s="3">
        <v>2467</v>
      </c>
      <c r="U1343" s="3">
        <v>56.82</v>
      </c>
      <c r="V1343" s="3">
        <v>0</v>
      </c>
      <c r="W1343" s="3">
        <v>0.11</v>
      </c>
      <c r="X1343" s="3">
        <v>5.33</v>
      </c>
      <c r="Y1343" s="3">
        <v>1.64</v>
      </c>
      <c r="Z1343" s="3">
        <v>0.22</v>
      </c>
      <c r="AA1343" s="3">
        <v>0.04</v>
      </c>
      <c r="AB1343" s="3">
        <v>0.04</v>
      </c>
      <c r="AC1343" s="3">
        <v>0.8</v>
      </c>
      <c r="AD1343" s="3">
        <v>22.73</v>
      </c>
      <c r="AE1343" s="3">
        <v>0.04</v>
      </c>
      <c r="AF1343" s="3">
        <v>0.18</v>
      </c>
      <c r="AG1343" s="3">
        <v>4.2</v>
      </c>
      <c r="AH1343" s="3">
        <v>89.72</v>
      </c>
      <c r="AI1343" s="3">
        <v>90.61</v>
      </c>
      <c r="AJ1343" s="3">
        <v>65</v>
      </c>
      <c r="AK1343" s="3">
        <v>0.15</v>
      </c>
      <c r="AL1343" s="3">
        <v>6.9</v>
      </c>
      <c r="AM1343" s="3">
        <v>0.91</v>
      </c>
      <c r="AN1343" s="3">
        <v>0.26</v>
      </c>
      <c r="AO1343" s="3">
        <v>6.86</v>
      </c>
      <c r="AP1343" s="3">
        <v>0</v>
      </c>
      <c r="AQ1343" s="3">
        <v>0</v>
      </c>
    </row>
    <row r="1344" spans="1:43">
      <c r="A1344" s="2" t="s">
        <v>711</v>
      </c>
      <c r="B1344" s="3" t="s">
        <v>50</v>
      </c>
      <c r="C1344" s="2">
        <v>1</v>
      </c>
      <c r="D1344" s="3" t="s">
        <v>13</v>
      </c>
      <c r="E1344" s="3">
        <v>1</v>
      </c>
      <c r="F1344" s="3">
        <v>180</v>
      </c>
      <c r="G1344" s="3">
        <v>23</v>
      </c>
      <c r="H1344" s="3">
        <v>4</v>
      </c>
      <c r="I1344" s="18">
        <v>65000000</v>
      </c>
      <c r="J1344" s="18">
        <v>65000000</v>
      </c>
      <c r="K1344" s="3">
        <v>0</v>
      </c>
      <c r="L1344" s="2">
        <v>2.097902097902098E-2</v>
      </c>
      <c r="M1344">
        <v>3.3915504696567997E-2</v>
      </c>
      <c r="N1344">
        <v>3.0439814814814815E-2</v>
      </c>
      <c r="O1344">
        <v>8.7912087912087905E-2</v>
      </c>
      <c r="P1344">
        <v>2.5000000000000001E-3</v>
      </c>
      <c r="Q1344">
        <v>2.0898004555591512E-2</v>
      </c>
      <c r="R1344" s="7">
        <v>0</v>
      </c>
      <c r="S1344" s="7">
        <v>892587.875</v>
      </c>
      <c r="T1344" s="3">
        <v>2592</v>
      </c>
      <c r="U1344" s="3">
        <v>16.670000000000002</v>
      </c>
      <c r="V1344" s="3">
        <v>0</v>
      </c>
      <c r="W1344" s="3">
        <v>0.03</v>
      </c>
      <c r="X1344" s="3">
        <v>1.46</v>
      </c>
      <c r="Y1344" s="3">
        <v>0.87</v>
      </c>
      <c r="Z1344" s="3">
        <v>0.03</v>
      </c>
      <c r="AA1344" s="3">
        <v>0</v>
      </c>
      <c r="AB1344" s="3">
        <v>0.56000000000000005</v>
      </c>
      <c r="AC1344" s="3">
        <v>3.47</v>
      </c>
      <c r="AD1344" s="3">
        <v>38</v>
      </c>
      <c r="AE1344" s="3">
        <v>0.21</v>
      </c>
      <c r="AF1344" s="3">
        <v>2.64</v>
      </c>
      <c r="AG1344" s="3">
        <v>6.18</v>
      </c>
      <c r="AH1344" s="3">
        <v>72.09</v>
      </c>
      <c r="AI1344" s="3">
        <v>78.010000000000005</v>
      </c>
      <c r="AJ1344" s="3">
        <v>45</v>
      </c>
      <c r="AK1344" s="3">
        <v>0.59</v>
      </c>
      <c r="AL1344" s="3">
        <v>2.08</v>
      </c>
      <c r="AM1344" s="3">
        <v>2.36</v>
      </c>
      <c r="AN1344" s="3">
        <v>0.63</v>
      </c>
      <c r="AO1344" s="3">
        <v>3.47</v>
      </c>
      <c r="AP1344" s="3">
        <v>0</v>
      </c>
      <c r="AQ1344" s="3">
        <v>0.1</v>
      </c>
    </row>
    <row r="1345" spans="1:43">
      <c r="A1345" s="2" t="s">
        <v>710</v>
      </c>
      <c r="B1345" s="3" t="s">
        <v>156</v>
      </c>
      <c r="C1345" s="2">
        <v>3</v>
      </c>
      <c r="D1345" s="3" t="s">
        <v>45</v>
      </c>
      <c r="E1345" s="3">
        <v>0</v>
      </c>
      <c r="F1345" s="3">
        <v>185</v>
      </c>
      <c r="G1345" s="3">
        <v>27</v>
      </c>
      <c r="H1345" s="3">
        <v>1</v>
      </c>
      <c r="I1345" s="18">
        <v>6000000</v>
      </c>
      <c r="J1345" s="18">
        <v>6000000</v>
      </c>
      <c r="K1345" s="3">
        <v>0</v>
      </c>
      <c r="L1345" s="3">
        <v>1.0989010989010988E-2</v>
      </c>
      <c r="M1345">
        <v>3.7150935538687258E-2</v>
      </c>
      <c r="N1345">
        <v>2.3268398268398268E-2</v>
      </c>
      <c r="O1345">
        <v>0.20833333333333334</v>
      </c>
      <c r="P1345">
        <v>0</v>
      </c>
      <c r="Q1345">
        <v>4.045411069737119E-2</v>
      </c>
      <c r="R1345" s="7">
        <v>31706</v>
      </c>
      <c r="S1345" s="7">
        <v>77115</v>
      </c>
      <c r="T1345" s="3">
        <v>3424</v>
      </c>
      <c r="U1345" s="3">
        <v>43.48</v>
      </c>
      <c r="V1345" s="3">
        <v>14.29</v>
      </c>
      <c r="W1345" s="3">
        <v>0.13</v>
      </c>
      <c r="X1345" s="3">
        <v>4.99</v>
      </c>
      <c r="Y1345" s="3">
        <v>0.81</v>
      </c>
      <c r="Z1345" s="3">
        <v>0.18</v>
      </c>
      <c r="AA1345" s="3">
        <v>0</v>
      </c>
      <c r="AB1345" s="3">
        <v>0.08</v>
      </c>
      <c r="AC1345" s="3">
        <v>0.39</v>
      </c>
      <c r="AD1345" s="3">
        <v>40</v>
      </c>
      <c r="AE1345" s="3">
        <v>0.08</v>
      </c>
      <c r="AF1345" s="3">
        <v>1.05</v>
      </c>
      <c r="AG1345" s="3">
        <v>0.63</v>
      </c>
      <c r="AH1345" s="3">
        <v>82.96</v>
      </c>
      <c r="AI1345" s="3">
        <v>90.04</v>
      </c>
      <c r="AJ1345" s="3">
        <v>45.9</v>
      </c>
      <c r="AK1345" s="3">
        <v>0.13</v>
      </c>
      <c r="AL1345" s="3">
        <v>6.15</v>
      </c>
      <c r="AM1345" s="3">
        <v>1.45</v>
      </c>
      <c r="AN1345" s="3">
        <v>0.47</v>
      </c>
      <c r="AO1345" s="3">
        <v>11.09</v>
      </c>
      <c r="AP1345" s="3">
        <v>0</v>
      </c>
      <c r="AQ1345" s="3">
        <v>0</v>
      </c>
    </row>
    <row r="1346" spans="1:43">
      <c r="A1346" s="2" t="s">
        <v>712</v>
      </c>
      <c r="B1346" s="3" t="s">
        <v>86</v>
      </c>
      <c r="C1346" s="2">
        <v>1</v>
      </c>
      <c r="D1346" s="3" t="s">
        <v>29</v>
      </c>
      <c r="E1346" s="3">
        <v>1</v>
      </c>
      <c r="F1346" s="3">
        <v>185</v>
      </c>
      <c r="G1346" s="3">
        <v>23</v>
      </c>
      <c r="H1346" s="3">
        <v>2</v>
      </c>
      <c r="I1346" s="18">
        <v>18000000</v>
      </c>
      <c r="J1346" s="18">
        <v>18000000</v>
      </c>
      <c r="K1346" s="3">
        <v>0</v>
      </c>
      <c r="L1346" s="6">
        <v>2.8607755880483156E-3</v>
      </c>
      <c r="M1346">
        <v>1.488590929335405E-2</v>
      </c>
      <c r="N1346">
        <v>5.0551470588235288E-3</v>
      </c>
      <c r="O1346">
        <v>0.16666666666666666</v>
      </c>
      <c r="P1346">
        <v>0</v>
      </c>
      <c r="Q1346">
        <v>2.9245351228710432E-2</v>
      </c>
      <c r="R1346" s="7">
        <v>1524</v>
      </c>
      <c r="S1346" s="7">
        <v>21602</v>
      </c>
      <c r="T1346" s="3">
        <v>2136</v>
      </c>
      <c r="U1346" s="3">
        <v>39.22</v>
      </c>
      <c r="V1346" s="3">
        <v>37.5</v>
      </c>
      <c r="W1346" s="3">
        <v>0.21</v>
      </c>
      <c r="X1346" s="3">
        <v>4.55</v>
      </c>
      <c r="Y1346" s="3">
        <v>0.84</v>
      </c>
      <c r="Z1346" s="3">
        <v>0.13</v>
      </c>
      <c r="AA1346" s="3">
        <v>0</v>
      </c>
      <c r="AB1346" s="3">
        <v>0.17</v>
      </c>
      <c r="AC1346" s="3">
        <v>0.72</v>
      </c>
      <c r="AD1346" s="3">
        <v>52.94</v>
      </c>
      <c r="AE1346" s="3">
        <v>0.13</v>
      </c>
      <c r="AF1346" s="3">
        <v>2.82</v>
      </c>
      <c r="AG1346" s="3">
        <v>3.58</v>
      </c>
      <c r="AH1346" s="3">
        <v>85.04</v>
      </c>
      <c r="AI1346" s="3">
        <v>89.57</v>
      </c>
      <c r="AJ1346" s="3">
        <v>60</v>
      </c>
      <c r="AK1346" s="3">
        <v>0.28999999999999998</v>
      </c>
      <c r="AL1346" s="3">
        <v>3.29</v>
      </c>
      <c r="AM1346" s="3">
        <v>2.7</v>
      </c>
      <c r="AN1346" s="3">
        <v>0.25</v>
      </c>
      <c r="AO1346" s="3">
        <v>8.17</v>
      </c>
      <c r="AP1346" s="3">
        <v>0</v>
      </c>
      <c r="AQ1346" s="3">
        <v>0</v>
      </c>
    </row>
    <row r="1347" spans="1:43">
      <c r="A1347" s="2" t="s">
        <v>713</v>
      </c>
      <c r="B1347" s="3" t="s">
        <v>25</v>
      </c>
      <c r="C1347" s="2">
        <v>3</v>
      </c>
      <c r="D1347" s="3" t="s">
        <v>108</v>
      </c>
      <c r="E1347" s="3">
        <v>1</v>
      </c>
      <c r="F1347" s="3">
        <v>190</v>
      </c>
      <c r="G1347" s="3">
        <v>21</v>
      </c>
      <c r="H1347" s="3">
        <v>1</v>
      </c>
      <c r="I1347" s="18">
        <v>7000000</v>
      </c>
      <c r="J1347" s="18">
        <v>7000000</v>
      </c>
      <c r="K1347" s="3">
        <v>0</v>
      </c>
      <c r="L1347" s="3">
        <v>2.1978021978021976E-2</v>
      </c>
      <c r="M1347">
        <v>0.11146125271966449</v>
      </c>
      <c r="N1347">
        <v>8.3333333333333329E-2</v>
      </c>
      <c r="O1347">
        <v>0.70833333333333337</v>
      </c>
      <c r="P1347">
        <v>5.8445353594389242E-4</v>
      </c>
      <c r="Q1347">
        <v>0.12316162497088018</v>
      </c>
      <c r="R1347" s="7">
        <v>635373</v>
      </c>
      <c r="S1347" s="7">
        <v>937184</v>
      </c>
      <c r="T1347" s="3">
        <v>841</v>
      </c>
      <c r="U1347" s="3">
        <v>34.78</v>
      </c>
      <c r="V1347" s="3">
        <v>18.18</v>
      </c>
      <c r="W1347" s="3">
        <v>0.43</v>
      </c>
      <c r="X1347" s="3">
        <v>4.28</v>
      </c>
      <c r="Y1347" s="3">
        <v>0.75</v>
      </c>
      <c r="Z1347" s="3">
        <v>0.32</v>
      </c>
      <c r="AA1347" s="3">
        <v>0</v>
      </c>
      <c r="AB1347" s="3">
        <v>0</v>
      </c>
      <c r="AC1347" s="3">
        <v>0.32</v>
      </c>
      <c r="AD1347" s="3">
        <v>33.33</v>
      </c>
      <c r="AE1347" s="3">
        <v>0</v>
      </c>
      <c r="AF1347" s="3">
        <v>2.25</v>
      </c>
      <c r="AG1347" s="3">
        <v>2.14</v>
      </c>
      <c r="AH1347" s="3">
        <v>83</v>
      </c>
      <c r="AI1347" s="3">
        <v>91.2</v>
      </c>
      <c r="AJ1347" s="3">
        <v>42.55</v>
      </c>
      <c r="AK1347" s="3">
        <v>0.21</v>
      </c>
      <c r="AL1347" s="3">
        <v>4.49</v>
      </c>
      <c r="AM1347" s="3">
        <v>2.68</v>
      </c>
      <c r="AN1347" s="3">
        <v>1.18</v>
      </c>
      <c r="AO1347" s="3">
        <v>9.1999999999999993</v>
      </c>
      <c r="AP1347" s="3">
        <v>0.11</v>
      </c>
      <c r="AQ1347" s="3">
        <v>0</v>
      </c>
    </row>
    <row r="1348" spans="1:43">
      <c r="A1348" s="2" t="s">
        <v>714</v>
      </c>
      <c r="B1348" s="3" t="s">
        <v>84</v>
      </c>
      <c r="C1348" s="2">
        <v>3</v>
      </c>
      <c r="D1348" s="3" t="s">
        <v>91</v>
      </c>
      <c r="E1348" s="3">
        <v>1</v>
      </c>
      <c r="F1348" s="3">
        <v>185</v>
      </c>
      <c r="G1348" s="3">
        <v>23</v>
      </c>
      <c r="H1348" s="3">
        <v>1</v>
      </c>
      <c r="I1348" s="18">
        <v>7500000</v>
      </c>
      <c r="J1348" s="18">
        <v>7500000</v>
      </c>
      <c r="K1348" s="3">
        <v>0</v>
      </c>
      <c r="L1348" s="3">
        <v>2.1978021978021976E-2</v>
      </c>
      <c r="M1348">
        <v>7.1026588175165925E-2</v>
      </c>
      <c r="N1348">
        <v>2.904040404040404E-2</v>
      </c>
      <c r="O1348">
        <v>1.6111111111111112</v>
      </c>
      <c r="P1348">
        <v>0</v>
      </c>
      <c r="Q1348">
        <v>0.21750972961908399</v>
      </c>
      <c r="R1348" s="7">
        <v>0</v>
      </c>
      <c r="S1348" s="7">
        <v>137853</v>
      </c>
      <c r="T1348" s="3">
        <v>1198</v>
      </c>
      <c r="U1348" s="3">
        <v>46.94</v>
      </c>
      <c r="V1348" s="3">
        <v>20</v>
      </c>
      <c r="W1348" s="3">
        <v>0.15</v>
      </c>
      <c r="X1348" s="3">
        <v>6.99</v>
      </c>
      <c r="Y1348" s="3">
        <v>0.9</v>
      </c>
      <c r="Z1348" s="3">
        <v>0.23</v>
      </c>
      <c r="AA1348" s="3">
        <v>0</v>
      </c>
      <c r="AB1348" s="3">
        <v>0</v>
      </c>
      <c r="AC1348" s="3">
        <v>0.68</v>
      </c>
      <c r="AD1348" s="3">
        <v>33.33</v>
      </c>
      <c r="AE1348" s="3">
        <v>0</v>
      </c>
      <c r="AF1348" s="3">
        <v>0.9</v>
      </c>
      <c r="AG1348" s="3">
        <v>1.58</v>
      </c>
      <c r="AH1348" s="3">
        <v>82.45</v>
      </c>
      <c r="AI1348" s="3">
        <v>86.6</v>
      </c>
      <c r="AJ1348" s="3">
        <v>45.45</v>
      </c>
      <c r="AK1348" s="3">
        <v>0</v>
      </c>
      <c r="AL1348" s="3">
        <v>6.24</v>
      </c>
      <c r="AM1348" s="3">
        <v>1.88</v>
      </c>
      <c r="AN1348" s="3">
        <v>0.9</v>
      </c>
      <c r="AO1348" s="3">
        <v>8.7100000000000009</v>
      </c>
      <c r="AP1348" s="3">
        <v>0</v>
      </c>
      <c r="AQ1348" s="3">
        <v>0</v>
      </c>
    </row>
    <row r="1349" spans="1:43" ht="15.5">
      <c r="A1349" s="2" t="s">
        <v>715</v>
      </c>
      <c r="B1349" s="3" t="s">
        <v>102</v>
      </c>
      <c r="C1349" s="2">
        <v>3</v>
      </c>
      <c r="D1349" s="3" t="s">
        <v>13</v>
      </c>
      <c r="E1349" s="3">
        <v>1</v>
      </c>
      <c r="F1349" s="3">
        <v>188</v>
      </c>
      <c r="G1349" s="3">
        <v>29</v>
      </c>
      <c r="H1349" s="3">
        <v>1</v>
      </c>
      <c r="I1349" s="18">
        <v>7000000</v>
      </c>
      <c r="J1349" s="18">
        <v>7000000</v>
      </c>
      <c r="K1349" s="3">
        <v>0</v>
      </c>
      <c r="L1349" s="5">
        <v>4.578754578754579E-3</v>
      </c>
      <c r="M1349">
        <v>5.9232965465604359E-2</v>
      </c>
      <c r="N1349">
        <v>1.6534391534391537E-2</v>
      </c>
      <c r="O1349">
        <v>0.33333333333333331</v>
      </c>
      <c r="P1349">
        <v>0</v>
      </c>
      <c r="Q1349">
        <v>9.3722215888631236E-2</v>
      </c>
      <c r="R1349" s="7">
        <v>0</v>
      </c>
      <c r="S1349" s="7">
        <v>0</v>
      </c>
      <c r="T1349" s="3">
        <v>2397</v>
      </c>
      <c r="U1349" s="3">
        <v>42.05</v>
      </c>
      <c r="V1349" s="3">
        <v>47.06</v>
      </c>
      <c r="W1349" s="3">
        <v>0.45</v>
      </c>
      <c r="X1349" s="3">
        <v>4.0199999999999996</v>
      </c>
      <c r="Y1349" s="3">
        <v>1.05</v>
      </c>
      <c r="Z1349" s="3">
        <v>0.15</v>
      </c>
      <c r="AA1349" s="3">
        <v>0</v>
      </c>
      <c r="AB1349" s="3">
        <v>0</v>
      </c>
      <c r="AC1349" s="3">
        <v>0.23</v>
      </c>
      <c r="AD1349" s="3">
        <v>33.33</v>
      </c>
      <c r="AE1349" s="3">
        <v>0.11</v>
      </c>
      <c r="AF1349" s="3">
        <v>0.08</v>
      </c>
      <c r="AG1349" s="3">
        <v>0.49</v>
      </c>
      <c r="AH1349" s="3">
        <v>91.34</v>
      </c>
      <c r="AI1349" s="3">
        <v>94.3</v>
      </c>
      <c r="AJ1349" s="3">
        <v>67.3</v>
      </c>
      <c r="AK1349" s="3">
        <v>0.23</v>
      </c>
      <c r="AL1349" s="3">
        <v>7.77</v>
      </c>
      <c r="AM1349" s="3">
        <v>1.1299999999999999</v>
      </c>
      <c r="AN1349" s="3">
        <v>1.05</v>
      </c>
      <c r="AO1349" s="3">
        <v>9.27</v>
      </c>
      <c r="AP1349" s="3">
        <v>0.04</v>
      </c>
      <c r="AQ1349" s="3">
        <v>0</v>
      </c>
    </row>
    <row r="1350" spans="1:43">
      <c r="A1350" s="2" t="s">
        <v>716</v>
      </c>
      <c r="B1350" s="3" t="s">
        <v>14</v>
      </c>
      <c r="C1350" s="2">
        <v>3</v>
      </c>
      <c r="D1350" s="3" t="s">
        <v>29</v>
      </c>
      <c r="E1350" s="3">
        <v>1</v>
      </c>
      <c r="F1350" s="3">
        <v>187</v>
      </c>
      <c r="G1350" s="3">
        <v>30</v>
      </c>
      <c r="H1350" s="3">
        <v>4</v>
      </c>
      <c r="I1350" s="18">
        <v>40000000</v>
      </c>
      <c r="J1350" s="18">
        <v>40000000</v>
      </c>
      <c r="K1350" s="3">
        <v>0</v>
      </c>
      <c r="L1350" s="3">
        <v>7.6923076923076927E-2</v>
      </c>
      <c r="M1350">
        <v>0.11500939670435179</v>
      </c>
      <c r="N1350">
        <v>6.9805194805194801E-2</v>
      </c>
      <c r="O1350">
        <v>1</v>
      </c>
      <c r="P1350">
        <v>0.01</v>
      </c>
      <c r="Q1350">
        <v>0.15014963907068629</v>
      </c>
      <c r="R1350" s="7">
        <v>622581</v>
      </c>
      <c r="S1350" s="7">
        <v>403749</v>
      </c>
      <c r="T1350" s="3">
        <v>3108</v>
      </c>
      <c r="U1350" s="3">
        <v>51.52</v>
      </c>
      <c r="V1350" s="3">
        <v>37.5</v>
      </c>
      <c r="W1350" s="3">
        <v>0.43</v>
      </c>
      <c r="X1350" s="3">
        <v>5.53</v>
      </c>
      <c r="Y1350" s="3">
        <v>0.28999999999999998</v>
      </c>
      <c r="Z1350" s="3">
        <v>0.09</v>
      </c>
      <c r="AA1350" s="3">
        <v>0</v>
      </c>
      <c r="AB1350" s="3">
        <v>0</v>
      </c>
      <c r="AC1350" s="3">
        <v>0.38</v>
      </c>
      <c r="AD1350" s="3">
        <v>30.77</v>
      </c>
      <c r="AE1350" s="3">
        <v>0</v>
      </c>
      <c r="AF1350" s="3">
        <v>0.17</v>
      </c>
      <c r="AG1350" s="3">
        <v>0.14000000000000001</v>
      </c>
      <c r="AH1350" s="3">
        <v>89.5</v>
      </c>
      <c r="AI1350" s="3">
        <v>95.28</v>
      </c>
      <c r="AJ1350" s="3">
        <v>60.06</v>
      </c>
      <c r="AK1350" s="3">
        <v>0.06</v>
      </c>
      <c r="AL1350" s="3">
        <v>10.050000000000001</v>
      </c>
      <c r="AM1350" s="3">
        <v>1.51</v>
      </c>
      <c r="AN1350" s="3">
        <v>1.3</v>
      </c>
      <c r="AO1350" s="3">
        <v>11.35</v>
      </c>
      <c r="AP1350" s="3">
        <v>0</v>
      </c>
      <c r="AQ1350" s="3">
        <v>0</v>
      </c>
    </row>
    <row r="1351" spans="1:43" ht="15.5">
      <c r="A1351" s="2" t="s">
        <v>717</v>
      </c>
      <c r="B1351" s="3" t="s">
        <v>51</v>
      </c>
      <c r="C1351" s="2">
        <v>2</v>
      </c>
      <c r="D1351" s="3" t="s">
        <v>9</v>
      </c>
      <c r="E1351" s="3">
        <v>1</v>
      </c>
      <c r="F1351" s="3">
        <v>180</v>
      </c>
      <c r="G1351" s="3">
        <v>20</v>
      </c>
      <c r="H1351" s="3">
        <v>4</v>
      </c>
      <c r="I1351" s="18">
        <v>15000000</v>
      </c>
      <c r="J1351" s="18">
        <v>15000000</v>
      </c>
      <c r="K1351" s="3">
        <v>0</v>
      </c>
      <c r="L1351" s="5">
        <v>1.5873015873015872E-2</v>
      </c>
      <c r="M1351">
        <v>3.3005517882722206E-2</v>
      </c>
      <c r="N1351">
        <v>2.4830765639589168E-2</v>
      </c>
      <c r="O1351">
        <v>0.125</v>
      </c>
      <c r="P1351">
        <v>1.8433179723502304E-3</v>
      </c>
      <c r="Q1351">
        <v>2.8206506060634216E-2</v>
      </c>
      <c r="R1351" s="7">
        <v>0</v>
      </c>
      <c r="S1351" s="7">
        <v>96914.71428571429</v>
      </c>
      <c r="T1351" s="3">
        <v>1094</v>
      </c>
      <c r="U1351" s="3">
        <v>24.24</v>
      </c>
      <c r="V1351" s="3">
        <v>33.33</v>
      </c>
      <c r="W1351" s="3">
        <v>0.08</v>
      </c>
      <c r="X1351" s="3">
        <v>3.87</v>
      </c>
      <c r="Y1351" s="3">
        <v>1.65</v>
      </c>
      <c r="Z1351" s="3">
        <v>0.25</v>
      </c>
      <c r="AA1351" s="3">
        <v>0</v>
      </c>
      <c r="AB1351" s="3">
        <v>0</v>
      </c>
      <c r="AC1351" s="3">
        <v>0.57999999999999996</v>
      </c>
      <c r="AD1351" s="3">
        <v>28.57</v>
      </c>
      <c r="AE1351" s="3">
        <v>0</v>
      </c>
      <c r="AF1351" s="3">
        <v>0.49</v>
      </c>
      <c r="AG1351" s="3">
        <v>3.04</v>
      </c>
      <c r="AH1351" s="3">
        <v>81.97</v>
      </c>
      <c r="AI1351" s="3">
        <v>85.84</v>
      </c>
      <c r="AJ1351" s="3">
        <v>42.5</v>
      </c>
      <c r="AK1351" s="3">
        <v>0.08</v>
      </c>
      <c r="AL1351" s="3">
        <v>6.42</v>
      </c>
      <c r="AM1351" s="3">
        <v>1.56</v>
      </c>
      <c r="AN1351" s="3">
        <v>0.9</v>
      </c>
      <c r="AO1351" s="3">
        <v>5.35</v>
      </c>
      <c r="AP1351" s="3">
        <v>0</v>
      </c>
      <c r="AQ1351" s="3">
        <v>0</v>
      </c>
    </row>
    <row r="1352" spans="1:43" ht="15.5">
      <c r="A1352" s="2" t="s">
        <v>718</v>
      </c>
      <c r="B1352" s="3" t="s">
        <v>132</v>
      </c>
      <c r="C1352" s="2">
        <v>2</v>
      </c>
      <c r="D1352" s="3" t="s">
        <v>91</v>
      </c>
      <c r="E1352" s="3">
        <v>0</v>
      </c>
      <c r="F1352" s="3">
        <v>189</v>
      </c>
      <c r="G1352" s="3">
        <v>22</v>
      </c>
      <c r="H1352" s="3">
        <v>3</v>
      </c>
      <c r="I1352" s="18">
        <v>5000000</v>
      </c>
      <c r="J1352" s="18">
        <v>5000000</v>
      </c>
      <c r="K1352" s="3">
        <v>0</v>
      </c>
      <c r="L1352" s="5">
        <v>3.968253968253968E-3</v>
      </c>
      <c r="M1352">
        <v>6.021247278724523E-3</v>
      </c>
      <c r="N1352">
        <v>3.2679738562091504E-3</v>
      </c>
      <c r="O1352">
        <v>3.4013605442176874E-2</v>
      </c>
      <c r="P1352">
        <v>0</v>
      </c>
      <c r="Q1352">
        <v>7.9574476140824319E-3</v>
      </c>
      <c r="R1352" s="7">
        <v>2844</v>
      </c>
      <c r="S1352" s="7">
        <v>19266.5</v>
      </c>
      <c r="T1352" s="3">
        <v>1410</v>
      </c>
      <c r="U1352" s="3">
        <v>41.67</v>
      </c>
      <c r="V1352" s="3">
        <v>33.33</v>
      </c>
      <c r="W1352" s="3">
        <v>0.06</v>
      </c>
      <c r="X1352" s="3">
        <v>2.87</v>
      </c>
      <c r="Y1352" s="3">
        <v>1.53</v>
      </c>
      <c r="Z1352" s="3">
        <v>0.19</v>
      </c>
      <c r="AA1352" s="3">
        <v>0</v>
      </c>
      <c r="AB1352" s="3">
        <v>0.13</v>
      </c>
      <c r="AC1352" s="3">
        <v>1.34</v>
      </c>
      <c r="AD1352" s="3">
        <v>33.33</v>
      </c>
      <c r="AE1352" s="3">
        <v>0</v>
      </c>
      <c r="AF1352" s="3">
        <v>0.56999999999999995</v>
      </c>
      <c r="AG1352" s="3">
        <v>2.62</v>
      </c>
      <c r="AH1352" s="3">
        <v>84.82</v>
      </c>
      <c r="AI1352" s="3">
        <v>87.95</v>
      </c>
      <c r="AJ1352" s="3">
        <v>63.83</v>
      </c>
      <c r="AK1352" s="3">
        <v>0.26</v>
      </c>
      <c r="AL1352" s="3">
        <v>5.23</v>
      </c>
      <c r="AM1352" s="3">
        <v>1.4</v>
      </c>
      <c r="AN1352" s="3">
        <v>0.89</v>
      </c>
      <c r="AO1352" s="3">
        <v>5.68</v>
      </c>
      <c r="AP1352" s="3">
        <v>1.34</v>
      </c>
      <c r="AQ1352" s="3">
        <v>1.79</v>
      </c>
    </row>
    <row r="1353" spans="1:43" ht="15.5">
      <c r="A1353" s="2" t="s">
        <v>719</v>
      </c>
      <c r="B1353" s="3" t="s">
        <v>124</v>
      </c>
      <c r="C1353" s="2">
        <v>2</v>
      </c>
      <c r="D1353" s="3" t="s">
        <v>193</v>
      </c>
      <c r="E1353" s="3">
        <v>1</v>
      </c>
      <c r="F1353" s="3">
        <v>177</v>
      </c>
      <c r="G1353" s="3">
        <v>31</v>
      </c>
      <c r="H1353" s="3">
        <v>2</v>
      </c>
      <c r="I1353" s="18">
        <v>8000000</v>
      </c>
      <c r="J1353" s="18">
        <v>8000000</v>
      </c>
      <c r="K1353" s="3">
        <v>0</v>
      </c>
      <c r="L1353" s="5">
        <v>1.5873015873015872E-2</v>
      </c>
      <c r="M1353">
        <v>2.6371902542970609E-2</v>
      </c>
      <c r="N1353">
        <v>1.7094017094017096E-2</v>
      </c>
      <c r="O1353">
        <v>0.20833333333333334</v>
      </c>
      <c r="P1353">
        <v>1.0526315789473684E-3</v>
      </c>
      <c r="Q1353">
        <v>3.4022509992381586E-2</v>
      </c>
      <c r="R1353" s="7">
        <v>697157</v>
      </c>
      <c r="S1353" s="7">
        <v>842056</v>
      </c>
      <c r="T1353" s="3">
        <v>3002</v>
      </c>
      <c r="U1353" s="3">
        <v>57.93</v>
      </c>
      <c r="V1353" s="3">
        <v>18.18</v>
      </c>
      <c r="W1353" s="3">
        <v>0.12</v>
      </c>
      <c r="X1353" s="3">
        <v>4.8</v>
      </c>
      <c r="Y1353" s="3">
        <v>2.1</v>
      </c>
      <c r="Z1353" s="3">
        <v>0.45</v>
      </c>
      <c r="AA1353" s="3">
        <v>0</v>
      </c>
      <c r="AB1353" s="3">
        <v>0.09</v>
      </c>
      <c r="AC1353" s="3">
        <v>0.9</v>
      </c>
      <c r="AD1353" s="3">
        <v>33.33</v>
      </c>
      <c r="AE1353" s="3">
        <v>0</v>
      </c>
      <c r="AF1353" s="3">
        <v>1.08</v>
      </c>
      <c r="AG1353" s="3">
        <v>2.5499999999999998</v>
      </c>
      <c r="AH1353" s="3">
        <v>84.29</v>
      </c>
      <c r="AI1353" s="3">
        <v>89.66</v>
      </c>
      <c r="AJ1353" s="3">
        <v>64.8</v>
      </c>
      <c r="AK1353" s="3">
        <v>0.21</v>
      </c>
      <c r="AL1353" s="3">
        <v>6.87</v>
      </c>
      <c r="AM1353" s="3">
        <v>1.92</v>
      </c>
      <c r="AN1353" s="3">
        <v>0.96</v>
      </c>
      <c r="AO1353" s="3">
        <v>6.87</v>
      </c>
      <c r="AP1353" s="3">
        <v>0.39</v>
      </c>
      <c r="AQ1353" s="3">
        <v>0</v>
      </c>
    </row>
    <row r="1354" spans="1:43" ht="15.5">
      <c r="A1354" s="3" t="s">
        <v>349</v>
      </c>
      <c r="B1354" s="3" t="s">
        <v>81</v>
      </c>
      <c r="C1354" s="2">
        <v>2</v>
      </c>
      <c r="D1354" s="3" t="s">
        <v>24</v>
      </c>
      <c r="E1354" s="3">
        <v>1</v>
      </c>
      <c r="F1354" s="3">
        <v>184</v>
      </c>
      <c r="G1354" s="3">
        <v>31</v>
      </c>
      <c r="H1354" s="3">
        <v>2</v>
      </c>
      <c r="I1354" s="20">
        <v>2500000</v>
      </c>
      <c r="J1354" s="20">
        <v>2500000</v>
      </c>
      <c r="K1354" s="3">
        <v>0</v>
      </c>
      <c r="L1354" s="5">
        <v>3.968253968253968E-3</v>
      </c>
      <c r="M1354">
        <v>1.1432985021465706E-2</v>
      </c>
      <c r="N1354">
        <v>5.7017543859649118E-3</v>
      </c>
      <c r="O1354">
        <v>8.8888888888888892E-2</v>
      </c>
      <c r="P1354">
        <v>0</v>
      </c>
      <c r="Q1354">
        <v>1.8481547759282846E-2</v>
      </c>
      <c r="R1354" s="7">
        <v>0</v>
      </c>
      <c r="S1354" s="7"/>
      <c r="T1354" s="3">
        <v>2471</v>
      </c>
      <c r="U1354" s="3">
        <v>45.31</v>
      </c>
      <c r="V1354" s="3">
        <v>13.33</v>
      </c>
      <c r="W1354" s="3">
        <v>0.11</v>
      </c>
      <c r="X1354" s="3">
        <v>5.17</v>
      </c>
      <c r="Y1354" s="3">
        <v>2.08</v>
      </c>
      <c r="Z1354" s="3">
        <v>0.47</v>
      </c>
      <c r="AA1354" s="3">
        <v>0</v>
      </c>
      <c r="AB1354" s="3">
        <v>7.0000000000000007E-2</v>
      </c>
      <c r="AC1354" s="3">
        <v>0.44</v>
      </c>
      <c r="AD1354" s="3">
        <v>25</v>
      </c>
      <c r="AE1354" s="3">
        <v>0</v>
      </c>
      <c r="AF1354" s="3">
        <v>0.36</v>
      </c>
      <c r="AG1354" s="3">
        <v>1.02</v>
      </c>
      <c r="AH1354" s="3">
        <v>88.99</v>
      </c>
      <c r="AI1354" s="3">
        <v>91.51</v>
      </c>
      <c r="AJ1354" s="3">
        <v>63.86</v>
      </c>
      <c r="AK1354" s="3">
        <v>0.15</v>
      </c>
      <c r="AL1354" s="3">
        <v>5.43</v>
      </c>
      <c r="AM1354" s="3">
        <v>0.95</v>
      </c>
      <c r="AN1354" s="3">
        <v>0.47</v>
      </c>
      <c r="AO1354" s="3">
        <v>5.9</v>
      </c>
      <c r="AP1354" s="3">
        <v>0</v>
      </c>
      <c r="AQ1354" s="3">
        <v>0</v>
      </c>
    </row>
    <row r="1355" spans="1:43" ht="15.5">
      <c r="A1355" s="2" t="s">
        <v>720</v>
      </c>
      <c r="B1355" s="3" t="s">
        <v>28</v>
      </c>
      <c r="C1355" s="2">
        <v>2</v>
      </c>
      <c r="D1355" s="3" t="s">
        <v>13</v>
      </c>
      <c r="E1355" s="3">
        <v>1</v>
      </c>
      <c r="F1355" s="3">
        <v>183</v>
      </c>
      <c r="G1355" s="3">
        <v>29</v>
      </c>
      <c r="H1355" s="3">
        <v>4</v>
      </c>
      <c r="I1355" s="18">
        <v>60000000</v>
      </c>
      <c r="J1355" s="18">
        <v>60000000</v>
      </c>
      <c r="K1355" s="3">
        <v>0</v>
      </c>
      <c r="L1355" s="5">
        <v>0.2857142857142857</v>
      </c>
      <c r="M1355">
        <v>0.31188355849537786</v>
      </c>
      <c r="N1355">
        <v>0.2311111111111111</v>
      </c>
      <c r="O1355">
        <v>1.736842105263158</v>
      </c>
      <c r="P1355">
        <v>0.03</v>
      </c>
      <c r="Q1355">
        <v>0.30153797827171946</v>
      </c>
      <c r="R1355" s="7">
        <v>7529548</v>
      </c>
      <c r="S1355" s="7">
        <v>22339266.375</v>
      </c>
      <c r="T1355" s="3">
        <v>2342</v>
      </c>
      <c r="U1355" s="3">
        <v>43.59</v>
      </c>
      <c r="V1355" s="3">
        <v>20</v>
      </c>
      <c r="W1355" s="3">
        <v>0.08</v>
      </c>
      <c r="X1355" s="3">
        <v>2.38</v>
      </c>
      <c r="Y1355" s="3">
        <v>0.85</v>
      </c>
      <c r="Z1355" s="3">
        <v>0.08</v>
      </c>
      <c r="AA1355" s="3">
        <v>0</v>
      </c>
      <c r="AB1355" s="3">
        <v>0</v>
      </c>
      <c r="AC1355" s="3">
        <v>1.1100000000000001</v>
      </c>
      <c r="AD1355" s="3">
        <v>31.03</v>
      </c>
      <c r="AE1355" s="3">
        <v>0.15</v>
      </c>
      <c r="AF1355" s="3">
        <v>0.81</v>
      </c>
      <c r="AG1355" s="3">
        <v>1.19</v>
      </c>
      <c r="AH1355" s="3">
        <v>92.88</v>
      </c>
      <c r="AI1355" s="3">
        <v>95.05</v>
      </c>
      <c r="AJ1355" s="3">
        <v>79.7</v>
      </c>
      <c r="AK1355" s="3">
        <v>0.31</v>
      </c>
      <c r="AL1355" s="3">
        <v>12.11</v>
      </c>
      <c r="AM1355" s="3">
        <v>2.23</v>
      </c>
      <c r="AN1355" s="3">
        <v>0.81</v>
      </c>
      <c r="AO1355" s="3">
        <v>11.11</v>
      </c>
      <c r="AP1355" s="3">
        <v>1.73</v>
      </c>
      <c r="AQ1355" s="3">
        <v>4.6500000000000004</v>
      </c>
    </row>
    <row r="1356" spans="1:43">
      <c r="A1356" s="2" t="s">
        <v>695</v>
      </c>
      <c r="B1356" s="3" t="s">
        <v>159</v>
      </c>
      <c r="C1356" s="2">
        <v>1</v>
      </c>
      <c r="D1356" s="3" t="s">
        <v>24</v>
      </c>
      <c r="E1356" s="3">
        <v>1</v>
      </c>
      <c r="F1356" s="3">
        <v>172</v>
      </c>
      <c r="G1356" s="3">
        <v>24</v>
      </c>
      <c r="H1356" s="3">
        <v>4</v>
      </c>
      <c r="I1356" s="18">
        <v>4000000</v>
      </c>
      <c r="J1356" s="18">
        <v>4000000</v>
      </c>
      <c r="K1356" s="3">
        <v>0</v>
      </c>
      <c r="L1356" s="6">
        <v>9.5359186268277163E-4</v>
      </c>
      <c r="M1356">
        <v>3.4748041892163979E-3</v>
      </c>
      <c r="N1356">
        <v>1.6703869047619048E-3</v>
      </c>
      <c r="O1356">
        <v>2.7777777777777776E-2</v>
      </c>
      <c r="P1356">
        <v>0</v>
      </c>
      <c r="Q1356">
        <v>4.9008093034183008E-3</v>
      </c>
      <c r="R1356" s="7">
        <v>0</v>
      </c>
      <c r="S1356" s="7">
        <v>13619</v>
      </c>
      <c r="T1356" s="3">
        <v>1826</v>
      </c>
      <c r="U1356" s="3">
        <v>17.86</v>
      </c>
      <c r="V1356" s="3">
        <v>28.57</v>
      </c>
      <c r="W1356" s="3">
        <v>0</v>
      </c>
      <c r="X1356" s="3">
        <v>2.12</v>
      </c>
      <c r="Y1356" s="3">
        <v>1.43</v>
      </c>
      <c r="Z1356" s="3">
        <v>0.15</v>
      </c>
      <c r="AA1356" s="3">
        <v>0</v>
      </c>
      <c r="AB1356" s="3">
        <v>0.1</v>
      </c>
      <c r="AC1356" s="3">
        <v>1.63</v>
      </c>
      <c r="AD1356" s="3">
        <v>39.39</v>
      </c>
      <c r="AE1356" s="3">
        <v>0.1</v>
      </c>
      <c r="AF1356" s="3">
        <v>2.56</v>
      </c>
      <c r="AG1356" s="3">
        <v>6.85</v>
      </c>
      <c r="AH1356" s="3">
        <v>77.59</v>
      </c>
      <c r="AI1356" s="3">
        <v>83.73</v>
      </c>
      <c r="AJ1356" s="3">
        <v>51.72</v>
      </c>
      <c r="AK1356" s="3">
        <v>0.44</v>
      </c>
      <c r="AL1356" s="3">
        <v>3.35</v>
      </c>
      <c r="AM1356" s="3">
        <v>2.46</v>
      </c>
      <c r="AN1356" s="3">
        <v>0.79</v>
      </c>
      <c r="AO1356" s="3">
        <v>4.04</v>
      </c>
      <c r="AP1356" s="3">
        <v>0.05</v>
      </c>
      <c r="AQ1356" s="3">
        <v>0</v>
      </c>
    </row>
    <row r="1357" spans="1:43" ht="15.5">
      <c r="A1357" s="2" t="s">
        <v>721</v>
      </c>
      <c r="B1357" s="3" t="s">
        <v>102</v>
      </c>
      <c r="C1357" s="2">
        <v>3</v>
      </c>
      <c r="D1357" s="3" t="s">
        <v>13</v>
      </c>
      <c r="E1357" s="3">
        <v>1</v>
      </c>
      <c r="F1357" s="3">
        <v>177</v>
      </c>
      <c r="G1357" s="3">
        <v>29</v>
      </c>
      <c r="H1357" s="3">
        <v>2</v>
      </c>
      <c r="I1357" s="18">
        <v>3000000</v>
      </c>
      <c r="J1357" s="18">
        <v>3000000</v>
      </c>
      <c r="K1357" s="3">
        <v>0</v>
      </c>
      <c r="L1357" s="5">
        <v>3.663003663003663E-3</v>
      </c>
      <c r="M1357">
        <v>5.2270217019330774E-2</v>
      </c>
      <c r="N1357">
        <v>4.2982456140350876E-3</v>
      </c>
      <c r="O1357">
        <v>0.5</v>
      </c>
      <c r="P1357">
        <v>0</v>
      </c>
      <c r="Q1357">
        <v>9.5421414729288195E-2</v>
      </c>
      <c r="R1357" s="7">
        <v>8970</v>
      </c>
      <c r="S1357" s="7">
        <v>19949</v>
      </c>
      <c r="T1357" s="3">
        <v>978</v>
      </c>
      <c r="U1357" s="3">
        <v>50.85</v>
      </c>
      <c r="V1357" s="3">
        <v>25</v>
      </c>
      <c r="W1357" s="3">
        <v>0.55000000000000004</v>
      </c>
      <c r="X1357" s="3">
        <v>6.17</v>
      </c>
      <c r="Y1357" s="3">
        <v>0.55000000000000004</v>
      </c>
      <c r="Z1357" s="3">
        <v>0</v>
      </c>
      <c r="AA1357" s="3">
        <v>0</v>
      </c>
      <c r="AB1357" s="3">
        <v>0</v>
      </c>
      <c r="AC1357" s="3">
        <v>0.18</v>
      </c>
      <c r="AD1357" s="3">
        <v>0</v>
      </c>
      <c r="AE1357" s="3">
        <v>0.09</v>
      </c>
      <c r="AF1357" s="3">
        <v>0.09</v>
      </c>
      <c r="AG1357" s="3">
        <v>0.18</v>
      </c>
      <c r="AH1357" s="3">
        <v>92.35</v>
      </c>
      <c r="AI1357" s="3">
        <v>95.33</v>
      </c>
      <c r="AJ1357" s="3">
        <v>59.02</v>
      </c>
      <c r="AK1357" s="3">
        <v>0.09</v>
      </c>
      <c r="AL1357" s="3">
        <v>4.97</v>
      </c>
      <c r="AM1357" s="3">
        <v>0.37</v>
      </c>
      <c r="AN1357" s="3">
        <v>0.64</v>
      </c>
      <c r="AO1357" s="3">
        <v>12.33</v>
      </c>
      <c r="AP1357" s="3">
        <v>0</v>
      </c>
      <c r="AQ1357" s="3">
        <v>0</v>
      </c>
    </row>
    <row r="1358" spans="1:43">
      <c r="A1358" s="2" t="s">
        <v>722</v>
      </c>
      <c r="B1358" s="3" t="s">
        <v>8</v>
      </c>
      <c r="C1358" s="2">
        <v>3</v>
      </c>
      <c r="D1358" s="3" t="s">
        <v>9</v>
      </c>
      <c r="E1358" s="3">
        <v>1</v>
      </c>
      <c r="F1358" s="3">
        <v>175</v>
      </c>
      <c r="G1358" s="3">
        <v>20</v>
      </c>
      <c r="H1358" s="3">
        <v>5</v>
      </c>
      <c r="I1358" s="18">
        <v>80000000</v>
      </c>
      <c r="J1358" s="18">
        <v>80000000</v>
      </c>
      <c r="K1358" s="3">
        <v>0</v>
      </c>
      <c r="L1358" s="3">
        <v>0.15384615384615385</v>
      </c>
      <c r="M1358">
        <v>0.17206221043397177</v>
      </c>
      <c r="N1358">
        <v>0.11805555555555555</v>
      </c>
      <c r="O1358">
        <v>1.4285714285714286</v>
      </c>
      <c r="P1358">
        <v>0.01</v>
      </c>
      <c r="Q1358">
        <v>0.21270090657476101</v>
      </c>
      <c r="R1358" s="7">
        <v>467016</v>
      </c>
      <c r="S1358" s="7">
        <v>1458619</v>
      </c>
      <c r="T1358" s="3">
        <v>2593</v>
      </c>
      <c r="U1358" s="3">
        <v>30</v>
      </c>
      <c r="V1358" s="3">
        <v>25</v>
      </c>
      <c r="W1358" s="3">
        <v>7.0000000000000007E-2</v>
      </c>
      <c r="X1358" s="3">
        <v>4.82</v>
      </c>
      <c r="Y1358" s="3">
        <v>0.49</v>
      </c>
      <c r="Z1358" s="3">
        <v>0.1</v>
      </c>
      <c r="AA1358" s="3">
        <v>0</v>
      </c>
      <c r="AB1358" s="3">
        <v>0.03</v>
      </c>
      <c r="AC1358" s="3">
        <v>0.9</v>
      </c>
      <c r="AD1358" s="3">
        <v>30.77</v>
      </c>
      <c r="AE1358" s="3">
        <v>0.45</v>
      </c>
      <c r="AF1358" s="3">
        <v>5.14</v>
      </c>
      <c r="AG1358" s="3">
        <v>1.74</v>
      </c>
      <c r="AH1358" s="3">
        <v>76</v>
      </c>
      <c r="AI1358" s="3">
        <v>85.94</v>
      </c>
      <c r="AJ1358" s="3">
        <v>50.53</v>
      </c>
      <c r="AK1358" s="3">
        <v>0.8</v>
      </c>
      <c r="AL1358" s="3">
        <v>10.1</v>
      </c>
      <c r="AM1358" s="3">
        <v>5.52</v>
      </c>
      <c r="AN1358" s="3">
        <v>2.12</v>
      </c>
      <c r="AO1358" s="3">
        <v>15.03</v>
      </c>
      <c r="AP1358" s="3">
        <v>0.87</v>
      </c>
      <c r="AQ1358" s="3">
        <v>2.57</v>
      </c>
    </row>
    <row r="1359" spans="1:43">
      <c r="A1359" s="2" t="s">
        <v>723</v>
      </c>
      <c r="B1359" s="3" t="s">
        <v>146</v>
      </c>
      <c r="C1359" s="2">
        <v>1</v>
      </c>
      <c r="D1359" s="3" t="s">
        <v>45</v>
      </c>
      <c r="E1359" s="3">
        <v>0</v>
      </c>
      <c r="F1359" s="3">
        <v>174</v>
      </c>
      <c r="G1359" s="3">
        <v>28</v>
      </c>
      <c r="H1359" s="3">
        <v>2</v>
      </c>
      <c r="I1359" s="18">
        <v>2500000</v>
      </c>
      <c r="J1359" s="18">
        <v>2500000</v>
      </c>
      <c r="K1359" s="3">
        <v>0</v>
      </c>
      <c r="L1359" s="6">
        <v>0</v>
      </c>
      <c r="M1359">
        <v>3.6835488170333067E-4</v>
      </c>
      <c r="N1359">
        <v>0</v>
      </c>
      <c r="O1359">
        <v>5.1020408163265302E-3</v>
      </c>
      <c r="P1359">
        <v>0</v>
      </c>
      <c r="Q1359">
        <v>9.2462875077919309E-4</v>
      </c>
      <c r="R1359" s="7">
        <v>0</v>
      </c>
      <c r="S1359" s="7">
        <v>0</v>
      </c>
      <c r="T1359" s="3">
        <v>1403</v>
      </c>
      <c r="U1359" s="3">
        <v>24.14</v>
      </c>
      <c r="V1359" s="3">
        <v>0</v>
      </c>
      <c r="W1359" s="3">
        <v>0.06</v>
      </c>
      <c r="X1359" s="3">
        <v>2.1800000000000002</v>
      </c>
      <c r="Y1359" s="3">
        <v>1.86</v>
      </c>
      <c r="Z1359" s="3">
        <v>0.32</v>
      </c>
      <c r="AA1359" s="3">
        <v>0</v>
      </c>
      <c r="AB1359" s="3">
        <v>0.06</v>
      </c>
      <c r="AC1359" s="3">
        <v>0.57999999999999996</v>
      </c>
      <c r="AD1359" s="3">
        <v>44.44</v>
      </c>
      <c r="AE1359" s="3">
        <v>0.19</v>
      </c>
      <c r="AF1359" s="3">
        <v>0.83</v>
      </c>
      <c r="AG1359" s="3">
        <v>1.67</v>
      </c>
      <c r="AH1359" s="3">
        <v>81.22</v>
      </c>
      <c r="AI1359" s="3">
        <v>84.2</v>
      </c>
      <c r="AJ1359" s="3">
        <v>53.49</v>
      </c>
      <c r="AK1359" s="3">
        <v>0.57999999999999996</v>
      </c>
      <c r="AL1359" s="3">
        <v>6.54</v>
      </c>
      <c r="AM1359" s="3">
        <v>2.76</v>
      </c>
      <c r="AN1359" s="3">
        <v>1.41</v>
      </c>
      <c r="AO1359" s="3">
        <v>6.09</v>
      </c>
      <c r="AP1359" s="3">
        <v>0</v>
      </c>
      <c r="AQ1359" s="3">
        <v>0.06</v>
      </c>
    </row>
    <row r="1360" spans="1:43">
      <c r="A1360" s="2" t="s">
        <v>724</v>
      </c>
      <c r="B1360" s="3" t="s">
        <v>155</v>
      </c>
      <c r="C1360" s="2">
        <v>1</v>
      </c>
      <c r="D1360" s="3" t="s">
        <v>9</v>
      </c>
      <c r="E1360" s="3">
        <v>1</v>
      </c>
      <c r="F1360" s="3">
        <v>183</v>
      </c>
      <c r="G1360" s="3">
        <v>30</v>
      </c>
      <c r="H1360" s="3">
        <v>2</v>
      </c>
      <c r="I1360" s="18">
        <v>10000000</v>
      </c>
      <c r="J1360" s="18">
        <v>10000000</v>
      </c>
      <c r="K1360" s="3">
        <v>0</v>
      </c>
      <c r="L1360" s="2">
        <v>3.4965034965034965E-3</v>
      </c>
      <c r="M1360">
        <v>1.0814587133670502E-2</v>
      </c>
      <c r="N1360">
        <v>8.0729166666666657E-3</v>
      </c>
      <c r="O1360">
        <v>8.8235294117647065E-2</v>
      </c>
      <c r="P1360">
        <v>4.1666666666666664E-4</v>
      </c>
      <c r="Q1360">
        <v>1.4773722581674238E-2</v>
      </c>
      <c r="R1360" s="7">
        <v>149217</v>
      </c>
      <c r="S1360" s="7">
        <v>141908.35714285713</v>
      </c>
      <c r="T1360" s="3">
        <v>2709</v>
      </c>
      <c r="U1360" s="3">
        <v>38.869999999999997</v>
      </c>
      <c r="V1360" s="3">
        <v>33.33</v>
      </c>
      <c r="W1360" s="3">
        <v>0.1</v>
      </c>
      <c r="X1360" s="3">
        <v>2.16</v>
      </c>
      <c r="Y1360" s="3">
        <v>1.43</v>
      </c>
      <c r="Z1360" s="3">
        <v>0.17</v>
      </c>
      <c r="AA1360" s="3">
        <v>0.03</v>
      </c>
      <c r="AB1360" s="3">
        <v>0.3</v>
      </c>
      <c r="AC1360" s="3">
        <v>2.0299999999999998</v>
      </c>
      <c r="AD1360" s="3">
        <v>47.54</v>
      </c>
      <c r="AE1360" s="3">
        <v>0.1</v>
      </c>
      <c r="AF1360" s="3">
        <v>0.63</v>
      </c>
      <c r="AG1360" s="3">
        <v>1.43</v>
      </c>
      <c r="AH1360" s="3">
        <v>68.290000000000006</v>
      </c>
      <c r="AI1360" s="3">
        <v>70.180000000000007</v>
      </c>
      <c r="AJ1360" s="3">
        <v>48.89</v>
      </c>
      <c r="AK1360" s="3">
        <v>0.33</v>
      </c>
      <c r="AL1360" s="3">
        <v>3.55</v>
      </c>
      <c r="AM1360" s="3">
        <v>2.13</v>
      </c>
      <c r="AN1360" s="3">
        <v>1.46</v>
      </c>
      <c r="AO1360" s="3">
        <v>3.49</v>
      </c>
      <c r="AP1360" s="3">
        <v>0</v>
      </c>
      <c r="AQ1360" s="3">
        <v>0.03</v>
      </c>
    </row>
    <row r="1361" spans="1:43" ht="15.5">
      <c r="A1361" s="2" t="s">
        <v>725</v>
      </c>
      <c r="B1361" s="3" t="s">
        <v>50</v>
      </c>
      <c r="C1361" s="2">
        <v>2</v>
      </c>
      <c r="D1361" s="3" t="s">
        <v>253</v>
      </c>
      <c r="E1361" s="3">
        <v>1</v>
      </c>
      <c r="F1361" s="3">
        <v>176</v>
      </c>
      <c r="G1361" s="3">
        <v>20</v>
      </c>
      <c r="H1361" s="3">
        <v>4</v>
      </c>
      <c r="I1361" s="18">
        <v>13000000</v>
      </c>
      <c r="J1361" s="18">
        <v>13000000</v>
      </c>
      <c r="K1361" s="3">
        <v>0</v>
      </c>
      <c r="L1361" s="5">
        <v>1.9841269841269844E-2</v>
      </c>
      <c r="M1361">
        <v>4.288836520973071E-2</v>
      </c>
      <c r="N1361">
        <v>2.9017857142857144E-2</v>
      </c>
      <c r="O1361">
        <v>0.2</v>
      </c>
      <c r="P1361">
        <v>0</v>
      </c>
      <c r="Q1361">
        <v>4.6214754651051543E-2</v>
      </c>
      <c r="R1361" s="7">
        <v>12219</v>
      </c>
      <c r="S1361" s="7">
        <v>13634.454545454544</v>
      </c>
      <c r="T1361" s="3">
        <v>755</v>
      </c>
      <c r="U1361" s="3">
        <v>43.59</v>
      </c>
      <c r="V1361" s="3">
        <v>0</v>
      </c>
      <c r="W1361" s="3">
        <v>0.12</v>
      </c>
      <c r="X1361" s="3">
        <v>5.72</v>
      </c>
      <c r="Y1361" s="3">
        <v>1.43</v>
      </c>
      <c r="Z1361" s="3">
        <v>0</v>
      </c>
      <c r="AA1361" s="3">
        <v>0</v>
      </c>
      <c r="AB1361" s="3">
        <v>0</v>
      </c>
      <c r="AC1361" s="3">
        <v>0.24</v>
      </c>
      <c r="AD1361" s="3">
        <v>50</v>
      </c>
      <c r="AE1361" s="3">
        <v>0.24</v>
      </c>
      <c r="AF1361" s="3">
        <v>0.36</v>
      </c>
      <c r="AG1361" s="3">
        <v>2.62</v>
      </c>
      <c r="AH1361" s="3">
        <v>84.02</v>
      </c>
      <c r="AI1361" s="3">
        <v>86.81</v>
      </c>
      <c r="AJ1361" s="3">
        <v>48.39</v>
      </c>
      <c r="AK1361" s="3">
        <v>0.48</v>
      </c>
      <c r="AL1361" s="3">
        <v>10.25</v>
      </c>
      <c r="AM1361" s="3">
        <v>1.55</v>
      </c>
      <c r="AN1361" s="3">
        <v>0.72</v>
      </c>
      <c r="AO1361" s="3">
        <v>10.130000000000001</v>
      </c>
      <c r="AP1361" s="3">
        <v>0.12</v>
      </c>
      <c r="AQ1361" s="3">
        <v>0</v>
      </c>
    </row>
    <row r="1362" spans="1:43">
      <c r="A1362" s="3" t="s">
        <v>247</v>
      </c>
      <c r="B1362" s="3" t="s">
        <v>192</v>
      </c>
      <c r="C1362" s="2">
        <v>3</v>
      </c>
      <c r="D1362" s="3" t="s">
        <v>24</v>
      </c>
      <c r="E1362" s="3">
        <v>1</v>
      </c>
      <c r="F1362" s="3">
        <v>175</v>
      </c>
      <c r="G1362" s="3">
        <v>27</v>
      </c>
      <c r="H1362" s="3">
        <v>2</v>
      </c>
      <c r="I1362" s="18">
        <v>4000000</v>
      </c>
      <c r="J1362" s="18">
        <v>4000000</v>
      </c>
      <c r="K1362" s="3">
        <v>0</v>
      </c>
      <c r="L1362" s="3">
        <v>1.0073260073260074E-2</v>
      </c>
      <c r="M1362">
        <v>0.10106386724591593</v>
      </c>
      <c r="N1362">
        <v>3.7857142857142853E-2</v>
      </c>
      <c r="O1362">
        <v>0.625</v>
      </c>
      <c r="P1362">
        <v>0</v>
      </c>
      <c r="Q1362">
        <v>0.14503151179959475</v>
      </c>
      <c r="R1362" s="7">
        <v>0</v>
      </c>
      <c r="S1362" s="7">
        <v>0</v>
      </c>
      <c r="T1362" s="3">
        <v>2126</v>
      </c>
      <c r="U1362" s="3">
        <v>55.96</v>
      </c>
      <c r="V1362" s="3">
        <v>48.15</v>
      </c>
      <c r="W1362" s="3">
        <v>0.25</v>
      </c>
      <c r="X1362" s="3">
        <v>7.54</v>
      </c>
      <c r="Y1362" s="3">
        <v>1.27</v>
      </c>
      <c r="Z1362" s="3">
        <v>0.42</v>
      </c>
      <c r="AA1362" s="3">
        <v>0.04</v>
      </c>
      <c r="AB1362" s="3">
        <v>0</v>
      </c>
      <c r="AC1362" s="3">
        <v>0.17</v>
      </c>
      <c r="AD1362" s="3">
        <v>25</v>
      </c>
      <c r="AE1362" s="3">
        <v>0.04</v>
      </c>
      <c r="AF1362" s="3">
        <v>1.23</v>
      </c>
      <c r="AG1362" s="3">
        <v>0.42</v>
      </c>
      <c r="AH1362" s="3">
        <v>76.959999999999994</v>
      </c>
      <c r="AI1362" s="3">
        <v>86.53</v>
      </c>
      <c r="AJ1362" s="3">
        <v>46.93</v>
      </c>
      <c r="AK1362" s="3">
        <v>0.17</v>
      </c>
      <c r="AL1362" s="3">
        <v>6.56</v>
      </c>
      <c r="AM1362" s="3">
        <v>1.69</v>
      </c>
      <c r="AN1362" s="3">
        <v>0.68</v>
      </c>
      <c r="AO1362" s="3">
        <v>8.51</v>
      </c>
      <c r="AP1362" s="3">
        <v>0.04</v>
      </c>
      <c r="AQ1362" s="3">
        <v>0</v>
      </c>
    </row>
    <row r="1363" spans="1:43" ht="15.5">
      <c r="A1363" s="3" t="s">
        <v>224</v>
      </c>
      <c r="B1363" s="3" t="s">
        <v>78</v>
      </c>
      <c r="C1363" s="2">
        <v>3</v>
      </c>
      <c r="D1363" s="3" t="s">
        <v>24</v>
      </c>
      <c r="E1363" s="3">
        <v>1</v>
      </c>
      <c r="F1363" s="3">
        <v>186</v>
      </c>
      <c r="G1363" s="3">
        <v>22</v>
      </c>
      <c r="H1363" s="3">
        <v>4</v>
      </c>
      <c r="I1363" s="18">
        <v>15000000</v>
      </c>
      <c r="J1363" s="18">
        <v>15000000</v>
      </c>
      <c r="K1363" s="3">
        <v>0</v>
      </c>
      <c r="L1363" s="5">
        <v>1.0073260073260074E-2</v>
      </c>
      <c r="M1363">
        <v>8.5018877669979537E-2</v>
      </c>
      <c r="N1363">
        <v>1.8353174603174604E-2</v>
      </c>
      <c r="O1363">
        <v>0.95238095238095244</v>
      </c>
      <c r="P1363">
        <v>0</v>
      </c>
      <c r="Q1363">
        <v>0.15447579074838166</v>
      </c>
      <c r="R1363" s="7">
        <v>0</v>
      </c>
      <c r="S1363" s="7">
        <v>28837.5</v>
      </c>
      <c r="T1363" s="3">
        <v>1133</v>
      </c>
      <c r="U1363" s="3">
        <v>58.02</v>
      </c>
      <c r="V1363" s="3">
        <v>30</v>
      </c>
      <c r="W1363" s="3">
        <v>0.64</v>
      </c>
      <c r="X1363" s="3">
        <v>6.91</v>
      </c>
      <c r="Y1363" s="3">
        <v>1.19</v>
      </c>
      <c r="Z1363" s="3">
        <v>0.32</v>
      </c>
      <c r="AA1363" s="3">
        <v>0</v>
      </c>
      <c r="AB1363" s="3">
        <v>0</v>
      </c>
      <c r="AC1363" s="3">
        <v>0.79</v>
      </c>
      <c r="AD1363" s="3">
        <v>30</v>
      </c>
      <c r="AE1363" s="3">
        <v>0</v>
      </c>
      <c r="AF1363" s="3">
        <v>0.08</v>
      </c>
      <c r="AG1363" s="3">
        <v>0.4</v>
      </c>
      <c r="AH1363" s="3">
        <v>90.33</v>
      </c>
      <c r="AI1363" s="3">
        <v>93.04</v>
      </c>
      <c r="AJ1363" s="3">
        <v>70</v>
      </c>
      <c r="AK1363" s="3">
        <v>0.08</v>
      </c>
      <c r="AL1363" s="3">
        <v>5.32</v>
      </c>
      <c r="AM1363" s="3">
        <v>0.32</v>
      </c>
      <c r="AN1363" s="3">
        <v>0.08</v>
      </c>
      <c r="AO1363" s="3">
        <v>8.58</v>
      </c>
      <c r="AP1363" s="3">
        <v>0.08</v>
      </c>
      <c r="AQ1363" s="3">
        <v>0</v>
      </c>
    </row>
    <row r="1364" spans="1:43">
      <c r="A1364" s="2" t="s">
        <v>682</v>
      </c>
      <c r="B1364" s="3" t="s">
        <v>52</v>
      </c>
      <c r="C1364" s="2">
        <v>1</v>
      </c>
      <c r="D1364" s="3" t="s">
        <v>45</v>
      </c>
      <c r="E1364" s="3">
        <v>1</v>
      </c>
      <c r="F1364" s="3">
        <v>181</v>
      </c>
      <c r="G1364" s="3">
        <v>27</v>
      </c>
      <c r="H1364" s="3">
        <v>3</v>
      </c>
      <c r="I1364" s="20">
        <v>3000000</v>
      </c>
      <c r="J1364" s="20">
        <v>3000000</v>
      </c>
      <c r="K1364" s="3">
        <v>0</v>
      </c>
      <c r="L1364" s="6">
        <v>1.2714558169103624E-3</v>
      </c>
      <c r="M1364">
        <v>6.6726154406707098E-3</v>
      </c>
      <c r="N1364">
        <v>1.6292378713762361E-3</v>
      </c>
      <c r="O1364">
        <v>0.10683760683760685</v>
      </c>
      <c r="P1364">
        <v>0</v>
      </c>
      <c r="Q1364">
        <v>1.6261198803962231E-2</v>
      </c>
      <c r="R1364" s="7">
        <v>0</v>
      </c>
      <c r="S1364" s="7"/>
      <c r="T1364" s="3">
        <v>619</v>
      </c>
      <c r="U1364" s="3">
        <v>35.71</v>
      </c>
      <c r="V1364" s="3">
        <v>0</v>
      </c>
      <c r="W1364" s="3">
        <v>0.15</v>
      </c>
      <c r="X1364" s="3">
        <v>2.62</v>
      </c>
      <c r="Y1364" s="3">
        <v>2.4700000000000002</v>
      </c>
      <c r="Z1364" s="3">
        <v>0.28999999999999998</v>
      </c>
      <c r="AA1364" s="3">
        <v>0</v>
      </c>
      <c r="AB1364" s="3">
        <v>0.15</v>
      </c>
      <c r="AC1364" s="3">
        <v>1.45</v>
      </c>
      <c r="AD1364" s="3">
        <v>30</v>
      </c>
      <c r="AE1364" s="3">
        <v>0.15</v>
      </c>
      <c r="AF1364" s="3">
        <v>1.45</v>
      </c>
      <c r="AG1364" s="3">
        <v>2.33</v>
      </c>
      <c r="AH1364" s="3">
        <v>79.510000000000005</v>
      </c>
      <c r="AI1364" s="3">
        <v>83.41</v>
      </c>
      <c r="AJ1364" s="3">
        <v>64.290000000000006</v>
      </c>
      <c r="AK1364" s="3">
        <v>0.44</v>
      </c>
      <c r="AL1364" s="3">
        <v>3.78</v>
      </c>
      <c r="AM1364" s="3">
        <v>2.91</v>
      </c>
      <c r="AN1364" s="3">
        <v>1.6</v>
      </c>
      <c r="AO1364" s="3">
        <v>4.07</v>
      </c>
      <c r="AP1364" s="3">
        <v>1.45</v>
      </c>
      <c r="AQ1364" s="3">
        <v>2.4700000000000002</v>
      </c>
    </row>
    <row r="1365" spans="1:43">
      <c r="A1365" s="2" t="s">
        <v>691</v>
      </c>
      <c r="B1365" s="3" t="s">
        <v>114</v>
      </c>
      <c r="C1365" s="2">
        <v>1</v>
      </c>
      <c r="D1365" s="3" t="s">
        <v>45</v>
      </c>
      <c r="E1365" s="3">
        <v>1</v>
      </c>
      <c r="F1365" s="3">
        <v>180</v>
      </c>
      <c r="G1365" s="3">
        <v>29</v>
      </c>
      <c r="H1365" s="3">
        <v>2</v>
      </c>
      <c r="I1365" s="18">
        <v>7000000</v>
      </c>
      <c r="J1365" s="18">
        <v>7000000</v>
      </c>
      <c r="K1365" s="3">
        <v>0</v>
      </c>
      <c r="L1365" s="2">
        <v>3.4965034965034965E-3</v>
      </c>
      <c r="M1365">
        <v>6.8471786782351241E-3</v>
      </c>
      <c r="N1365">
        <v>5.1551870748299316E-3</v>
      </c>
      <c r="O1365">
        <v>5.128205128205128E-2</v>
      </c>
      <c r="P1365">
        <v>4.1666666666666664E-4</v>
      </c>
      <c r="Q1365">
        <v>8.0230141390461012E-3</v>
      </c>
      <c r="R1365" s="7">
        <v>97365</v>
      </c>
      <c r="S1365" s="7">
        <v>158736</v>
      </c>
      <c r="T1365" s="3">
        <v>2314</v>
      </c>
      <c r="U1365" s="3">
        <v>38.11</v>
      </c>
      <c r="V1365" s="3">
        <v>40</v>
      </c>
      <c r="W1365" s="3">
        <v>0.08</v>
      </c>
      <c r="X1365" s="3">
        <v>1.91</v>
      </c>
      <c r="Y1365" s="3">
        <v>0.86</v>
      </c>
      <c r="Z1365" s="3">
        <v>0.04</v>
      </c>
      <c r="AA1365" s="3">
        <v>0</v>
      </c>
      <c r="AB1365" s="3">
        <v>0.31</v>
      </c>
      <c r="AC1365" s="3">
        <v>1.87</v>
      </c>
      <c r="AD1365" s="3">
        <v>41.67</v>
      </c>
      <c r="AE1365" s="3">
        <v>0.08</v>
      </c>
      <c r="AF1365" s="3">
        <v>1.01</v>
      </c>
      <c r="AG1365" s="3">
        <v>0.47</v>
      </c>
      <c r="AH1365" s="3">
        <v>80.66</v>
      </c>
      <c r="AI1365" s="3">
        <v>84.24</v>
      </c>
      <c r="AJ1365" s="3">
        <v>76.92</v>
      </c>
      <c r="AK1365" s="3">
        <v>0.16</v>
      </c>
      <c r="AL1365" s="3">
        <v>1.48</v>
      </c>
      <c r="AM1365" s="3">
        <v>0.78</v>
      </c>
      <c r="AN1365" s="3">
        <v>0.31</v>
      </c>
      <c r="AO1365" s="3">
        <v>1.17</v>
      </c>
      <c r="AP1365" s="3">
        <v>0</v>
      </c>
      <c r="AQ1365" s="3">
        <v>0</v>
      </c>
    </row>
    <row r="1366" spans="1:43" ht="15.5">
      <c r="A1366" s="2" t="s">
        <v>679</v>
      </c>
      <c r="B1366" s="3" t="s">
        <v>171</v>
      </c>
      <c r="C1366" s="2">
        <v>3</v>
      </c>
      <c r="D1366" s="3" t="s">
        <v>24</v>
      </c>
      <c r="E1366" s="3">
        <v>1</v>
      </c>
      <c r="F1366" s="3">
        <v>179</v>
      </c>
      <c r="G1366" s="3">
        <v>19</v>
      </c>
      <c r="H1366" s="3">
        <v>4</v>
      </c>
      <c r="I1366" s="18">
        <v>5000000</v>
      </c>
      <c r="J1366" s="18">
        <v>5000000</v>
      </c>
      <c r="K1366" s="3">
        <v>0</v>
      </c>
      <c r="L1366" s="5">
        <v>2.747252747252747E-3</v>
      </c>
      <c r="M1366">
        <v>3.5513846578661384E-2</v>
      </c>
      <c r="N1366">
        <v>0</v>
      </c>
      <c r="O1366">
        <v>0.73333333333333328</v>
      </c>
      <c r="P1366">
        <v>0</v>
      </c>
      <c r="Q1366">
        <v>0.10507892518620843</v>
      </c>
      <c r="R1366" s="7">
        <v>0</v>
      </c>
      <c r="S1366" s="7">
        <v>7069</v>
      </c>
      <c r="T1366" s="3">
        <v>956</v>
      </c>
      <c r="U1366" s="3">
        <v>38.89</v>
      </c>
      <c r="V1366" s="3">
        <v>33.33</v>
      </c>
      <c r="W1366" s="3">
        <v>0.09</v>
      </c>
      <c r="X1366" s="3">
        <v>3.95</v>
      </c>
      <c r="Y1366" s="3">
        <v>0.75</v>
      </c>
      <c r="Z1366" s="3">
        <v>0.19</v>
      </c>
      <c r="AA1366" s="3">
        <v>0</v>
      </c>
      <c r="AB1366" s="3">
        <v>0</v>
      </c>
      <c r="AC1366" s="3">
        <v>0.28000000000000003</v>
      </c>
      <c r="AD1366" s="3">
        <v>33.33</v>
      </c>
      <c r="AE1366" s="3">
        <v>0.09</v>
      </c>
      <c r="AF1366" s="3">
        <v>3.01</v>
      </c>
      <c r="AG1366" s="3">
        <v>4.33</v>
      </c>
      <c r="AH1366" s="3">
        <v>82.71</v>
      </c>
      <c r="AI1366" s="3">
        <v>90.61</v>
      </c>
      <c r="AJ1366" s="3">
        <v>71.430000000000007</v>
      </c>
      <c r="AK1366" s="3">
        <v>0.19</v>
      </c>
      <c r="AL1366" s="3">
        <v>2.73</v>
      </c>
      <c r="AM1366" s="3">
        <v>2.4500000000000002</v>
      </c>
      <c r="AN1366" s="3">
        <v>0.38</v>
      </c>
      <c r="AO1366" s="3">
        <v>5.55</v>
      </c>
      <c r="AP1366" s="3">
        <v>0</v>
      </c>
      <c r="AQ1366" s="3">
        <v>0</v>
      </c>
    </row>
    <row r="1367" spans="1:43" ht="15.5">
      <c r="A1367" s="2" t="s">
        <v>693</v>
      </c>
      <c r="B1367" s="3" t="s">
        <v>92</v>
      </c>
      <c r="C1367" s="2">
        <v>2</v>
      </c>
      <c r="D1367" s="3" t="s">
        <v>333</v>
      </c>
      <c r="E1367" s="3">
        <v>1</v>
      </c>
      <c r="F1367" s="3">
        <v>184</v>
      </c>
      <c r="G1367" s="3">
        <v>34</v>
      </c>
      <c r="H1367" s="3">
        <v>1</v>
      </c>
      <c r="I1367" s="18">
        <v>1000000</v>
      </c>
      <c r="J1367" s="18">
        <v>1000000</v>
      </c>
      <c r="K1367" s="3">
        <v>0</v>
      </c>
      <c r="L1367" s="5">
        <v>7.1428571428571425E-2</v>
      </c>
      <c r="M1367">
        <v>6.5808021619943466E-2</v>
      </c>
      <c r="N1367">
        <v>4.1666666666666664E-2</v>
      </c>
      <c r="O1367">
        <v>0.3888888888888889</v>
      </c>
      <c r="P1367">
        <v>8.5714285714285701E-3</v>
      </c>
      <c r="Q1367">
        <v>6.361010271269793E-2</v>
      </c>
      <c r="R1367" s="7">
        <v>0</v>
      </c>
      <c r="S1367" s="7">
        <v>0</v>
      </c>
      <c r="T1367" s="3">
        <v>1438</v>
      </c>
      <c r="U1367" s="3">
        <v>53.49</v>
      </c>
      <c r="V1367" s="3">
        <v>28.57</v>
      </c>
      <c r="W1367" s="3">
        <v>0.63</v>
      </c>
      <c r="X1367" s="3">
        <v>6.13</v>
      </c>
      <c r="Y1367" s="3">
        <v>2.94</v>
      </c>
      <c r="Z1367" s="3">
        <v>0.38</v>
      </c>
      <c r="AA1367" s="3">
        <v>0</v>
      </c>
      <c r="AB1367" s="3">
        <v>0.06</v>
      </c>
      <c r="AC1367" s="3">
        <v>0.5</v>
      </c>
      <c r="AD1367" s="3">
        <v>25</v>
      </c>
      <c r="AE1367" s="3">
        <v>0</v>
      </c>
      <c r="AF1367" s="3">
        <v>0.25</v>
      </c>
      <c r="AG1367" s="3">
        <v>0.94</v>
      </c>
      <c r="AH1367" s="3">
        <v>83.64</v>
      </c>
      <c r="AI1367" s="3">
        <v>88.07</v>
      </c>
      <c r="AJ1367" s="3">
        <v>32.26</v>
      </c>
      <c r="AK1367" s="3">
        <v>0</v>
      </c>
      <c r="AL1367" s="3">
        <v>3.13</v>
      </c>
      <c r="AM1367" s="3">
        <v>0.5</v>
      </c>
      <c r="AN1367" s="3">
        <v>0.25</v>
      </c>
      <c r="AO1367" s="3">
        <v>3.44</v>
      </c>
      <c r="AP1367" s="3">
        <v>0</v>
      </c>
      <c r="AQ1367" s="3">
        <v>0</v>
      </c>
    </row>
    <row r="1368" spans="1:43">
      <c r="A1368" s="2" t="s">
        <v>692</v>
      </c>
      <c r="B1368" s="3" t="s">
        <v>71</v>
      </c>
      <c r="C1368" s="2">
        <v>1</v>
      </c>
      <c r="D1368" s="3" t="s">
        <v>11</v>
      </c>
      <c r="E1368" s="3">
        <v>0</v>
      </c>
      <c r="F1368" s="3">
        <v>184</v>
      </c>
      <c r="G1368" s="3">
        <v>32</v>
      </c>
      <c r="H1368" s="3">
        <v>1</v>
      </c>
      <c r="I1368" s="18">
        <v>2000000</v>
      </c>
      <c r="J1368" s="18">
        <v>2000000</v>
      </c>
      <c r="K1368" s="3">
        <v>0</v>
      </c>
      <c r="L1368" s="6">
        <v>2.8607755880483156E-3</v>
      </c>
      <c r="M1368">
        <v>8.9525328613140973E-3</v>
      </c>
      <c r="N1368">
        <v>6.011082934159858E-3</v>
      </c>
      <c r="O1368">
        <v>9.7222222222222224E-2</v>
      </c>
      <c r="P1368">
        <v>0</v>
      </c>
      <c r="Q1368">
        <v>1.4537903380876986E-2</v>
      </c>
      <c r="R1368" s="7">
        <v>0</v>
      </c>
      <c r="S1368" s="7">
        <v>40684</v>
      </c>
      <c r="T1368" s="3">
        <v>1550</v>
      </c>
      <c r="U1368" s="3">
        <v>31.82</v>
      </c>
      <c r="V1368" s="3">
        <v>0</v>
      </c>
      <c r="W1368" s="3">
        <v>0</v>
      </c>
      <c r="X1368" s="3">
        <v>2.21</v>
      </c>
      <c r="Y1368" s="3">
        <v>0.93</v>
      </c>
      <c r="Z1368" s="3">
        <v>0.06</v>
      </c>
      <c r="AA1368" s="3">
        <v>0</v>
      </c>
      <c r="AB1368" s="3">
        <v>0.12</v>
      </c>
      <c r="AC1368" s="3">
        <v>1.57</v>
      </c>
      <c r="AD1368" s="3">
        <v>22.22</v>
      </c>
      <c r="AE1368" s="3">
        <v>0.12</v>
      </c>
      <c r="AF1368" s="3">
        <v>2.96</v>
      </c>
      <c r="AG1368" s="3">
        <v>4.24</v>
      </c>
      <c r="AH1368" s="3">
        <v>79.48</v>
      </c>
      <c r="AI1368" s="3">
        <v>85.37</v>
      </c>
      <c r="AJ1368" s="3">
        <v>61.22</v>
      </c>
      <c r="AK1368" s="3">
        <v>0.64</v>
      </c>
      <c r="AL1368" s="3">
        <v>6.27</v>
      </c>
      <c r="AM1368" s="3">
        <v>3.54</v>
      </c>
      <c r="AN1368" s="3">
        <v>1.57</v>
      </c>
      <c r="AO1368" s="3">
        <v>6.21</v>
      </c>
      <c r="AP1368" s="3">
        <v>1.28</v>
      </c>
      <c r="AQ1368" s="3">
        <v>3.02</v>
      </c>
    </row>
    <row r="1369" spans="1:43">
      <c r="A1369" s="2" t="s">
        <v>690</v>
      </c>
      <c r="B1369" s="3" t="s">
        <v>99</v>
      </c>
      <c r="C1369" s="2">
        <v>1</v>
      </c>
      <c r="D1369" s="3" t="s">
        <v>161</v>
      </c>
      <c r="E1369" s="3">
        <v>1</v>
      </c>
      <c r="F1369" s="3">
        <v>188</v>
      </c>
      <c r="G1369" s="3">
        <v>34</v>
      </c>
      <c r="H1369" s="3">
        <v>1</v>
      </c>
      <c r="I1369" s="18">
        <v>2000000</v>
      </c>
      <c r="J1369" s="18">
        <v>2000000</v>
      </c>
      <c r="K1369" s="3">
        <v>0</v>
      </c>
      <c r="L1369" s="6">
        <v>2.5429116338207248E-3</v>
      </c>
      <c r="M1369">
        <v>8.9488140238946634E-3</v>
      </c>
      <c r="N1369">
        <v>3.878066378066378E-3</v>
      </c>
      <c r="O1369">
        <v>9.8039215686274508E-2</v>
      </c>
      <c r="P1369">
        <v>1.0416666666666667E-4</v>
      </c>
      <c r="Q1369">
        <v>1.5371194949754537E-2</v>
      </c>
      <c r="R1369" s="7">
        <v>23638</v>
      </c>
      <c r="S1369" s="7">
        <v>48675</v>
      </c>
      <c r="T1369" s="3">
        <v>1872</v>
      </c>
      <c r="U1369" s="3">
        <v>40.68</v>
      </c>
      <c r="V1369" s="3">
        <v>55.56</v>
      </c>
      <c r="W1369" s="3">
        <v>0.05</v>
      </c>
      <c r="X1369" s="3">
        <v>1.54</v>
      </c>
      <c r="Y1369" s="3">
        <v>1.78</v>
      </c>
      <c r="Z1369" s="3">
        <v>0.19</v>
      </c>
      <c r="AA1369" s="3">
        <v>0.05</v>
      </c>
      <c r="AB1369" s="3">
        <v>0.48</v>
      </c>
      <c r="AC1369" s="3">
        <v>2.21</v>
      </c>
      <c r="AD1369" s="3">
        <v>41.3</v>
      </c>
      <c r="AE1369" s="3">
        <v>0.1</v>
      </c>
      <c r="AF1369" s="3">
        <v>0.53</v>
      </c>
      <c r="AG1369" s="3">
        <v>1.49</v>
      </c>
      <c r="AH1369" s="3">
        <v>75.34</v>
      </c>
      <c r="AI1369" s="3">
        <v>78.95</v>
      </c>
      <c r="AJ1369" s="3">
        <v>50</v>
      </c>
      <c r="AK1369" s="3">
        <v>0.24</v>
      </c>
      <c r="AL1369" s="3">
        <v>2.21</v>
      </c>
      <c r="AM1369" s="3">
        <v>1.59</v>
      </c>
      <c r="AN1369" s="3">
        <v>0.82</v>
      </c>
      <c r="AO1369" s="3">
        <v>2.12</v>
      </c>
      <c r="AP1369" s="3">
        <v>0</v>
      </c>
      <c r="AQ1369" s="3">
        <v>0</v>
      </c>
    </row>
    <row r="1370" spans="1:43" ht="15.5">
      <c r="A1370" s="2" t="s">
        <v>678</v>
      </c>
      <c r="B1370" s="3" t="s">
        <v>113</v>
      </c>
      <c r="C1370" s="2">
        <v>2</v>
      </c>
      <c r="D1370" s="3" t="s">
        <v>24</v>
      </c>
      <c r="E1370" s="3">
        <v>1</v>
      </c>
      <c r="F1370" s="3">
        <v>190</v>
      </c>
      <c r="G1370" s="3">
        <v>31</v>
      </c>
      <c r="H1370" s="3">
        <v>4</v>
      </c>
      <c r="I1370" s="20">
        <v>9000000</v>
      </c>
      <c r="J1370" s="20">
        <v>9000000</v>
      </c>
      <c r="K1370" s="3">
        <v>0</v>
      </c>
      <c r="L1370" s="5">
        <v>1.1904761904761904E-2</v>
      </c>
      <c r="M1370">
        <v>3.7962563505325841E-2</v>
      </c>
      <c r="N1370">
        <v>1.7156862745098041E-2</v>
      </c>
      <c r="O1370">
        <v>0.55555555555555558</v>
      </c>
      <c r="P1370">
        <v>5.263157894736842E-4</v>
      </c>
      <c r="Q1370">
        <v>7.7850710010463189E-2</v>
      </c>
      <c r="R1370" s="7">
        <v>72634</v>
      </c>
      <c r="S1370" s="7"/>
      <c r="T1370" s="3">
        <v>2027</v>
      </c>
      <c r="U1370" s="3">
        <v>53.53</v>
      </c>
      <c r="V1370" s="3">
        <v>16.670000000000002</v>
      </c>
      <c r="W1370" s="3">
        <v>0.27</v>
      </c>
      <c r="X1370" s="3">
        <v>4.75</v>
      </c>
      <c r="Y1370" s="3">
        <v>1.47</v>
      </c>
      <c r="Z1370" s="3">
        <v>0.31</v>
      </c>
      <c r="AA1370" s="3">
        <v>0</v>
      </c>
      <c r="AB1370" s="3">
        <v>0.13</v>
      </c>
      <c r="AC1370" s="3">
        <v>0.75</v>
      </c>
      <c r="AD1370" s="3">
        <v>47.06</v>
      </c>
      <c r="AE1370" s="3">
        <v>0.04</v>
      </c>
      <c r="AF1370" s="3">
        <v>0.18</v>
      </c>
      <c r="AG1370" s="3">
        <v>0.98</v>
      </c>
      <c r="AH1370" s="3">
        <v>85.93</v>
      </c>
      <c r="AI1370" s="3">
        <v>87.38</v>
      </c>
      <c r="AJ1370" s="3">
        <v>70</v>
      </c>
      <c r="AK1370" s="3">
        <v>0.09</v>
      </c>
      <c r="AL1370" s="3">
        <v>5.51</v>
      </c>
      <c r="AM1370" s="3">
        <v>0.44</v>
      </c>
      <c r="AN1370" s="3">
        <v>0.84</v>
      </c>
      <c r="AO1370" s="3">
        <v>4.84</v>
      </c>
      <c r="AP1370" s="3">
        <v>0</v>
      </c>
      <c r="AQ1370" s="3">
        <v>0</v>
      </c>
    </row>
    <row r="1371" spans="1:43" ht="15.5">
      <c r="A1371" s="3" t="s">
        <v>331</v>
      </c>
      <c r="B1371" s="3" t="s">
        <v>107</v>
      </c>
      <c r="C1371" s="2">
        <v>2</v>
      </c>
      <c r="D1371" s="3" t="s">
        <v>24</v>
      </c>
      <c r="E1371" s="3">
        <v>1</v>
      </c>
      <c r="F1371" s="3">
        <v>183</v>
      </c>
      <c r="G1371" s="3">
        <v>25</v>
      </c>
      <c r="H1371" s="3">
        <v>1</v>
      </c>
      <c r="I1371" s="20">
        <v>10000000</v>
      </c>
      <c r="J1371" s="20">
        <v>10000000</v>
      </c>
      <c r="K1371" s="3">
        <v>0</v>
      </c>
      <c r="L1371" s="5">
        <v>1.1904761904761904E-2</v>
      </c>
      <c r="M1371">
        <v>2.8303199140984989E-2</v>
      </c>
      <c r="N1371">
        <v>1.3747165532879819E-2</v>
      </c>
      <c r="O1371">
        <v>0.2</v>
      </c>
      <c r="P1371">
        <v>0</v>
      </c>
      <c r="Q1371">
        <v>3.585780194661338E-2</v>
      </c>
      <c r="R1371" s="7">
        <v>38768</v>
      </c>
      <c r="S1371" s="7"/>
      <c r="T1371" s="3">
        <v>2760</v>
      </c>
      <c r="U1371" s="3">
        <v>31.75</v>
      </c>
      <c r="V1371" s="3">
        <v>33.33</v>
      </c>
      <c r="W1371" s="3">
        <v>7.0000000000000007E-2</v>
      </c>
      <c r="X1371" s="3">
        <v>2.9</v>
      </c>
      <c r="Y1371" s="3">
        <v>0.68</v>
      </c>
      <c r="Z1371" s="3">
        <v>0.16</v>
      </c>
      <c r="AA1371" s="3">
        <v>0</v>
      </c>
      <c r="AB1371" s="3">
        <v>0.16</v>
      </c>
      <c r="AC1371" s="3">
        <v>1.27</v>
      </c>
      <c r="AD1371" s="3">
        <v>28.21</v>
      </c>
      <c r="AE1371" s="3">
        <v>0.1</v>
      </c>
      <c r="AF1371" s="3">
        <v>1.01</v>
      </c>
      <c r="AG1371" s="3">
        <v>2.58</v>
      </c>
      <c r="AH1371" s="3">
        <v>78.13</v>
      </c>
      <c r="AI1371" s="3">
        <v>81.099999999999994</v>
      </c>
      <c r="AJ1371" s="3">
        <v>54</v>
      </c>
      <c r="AK1371" s="3">
        <v>0.28999999999999998</v>
      </c>
      <c r="AL1371" s="3">
        <v>3.68</v>
      </c>
      <c r="AM1371" s="3">
        <v>2.35</v>
      </c>
      <c r="AN1371" s="3">
        <v>0.88</v>
      </c>
      <c r="AO1371" s="3">
        <v>3.91</v>
      </c>
      <c r="AP1371" s="3">
        <v>1.63</v>
      </c>
      <c r="AQ1371" s="3">
        <v>2.48</v>
      </c>
    </row>
    <row r="1372" spans="1:43" ht="15.5">
      <c r="A1372" s="3" t="s">
        <v>231</v>
      </c>
      <c r="B1372" s="3" t="s">
        <v>81</v>
      </c>
      <c r="C1372" s="2">
        <v>3</v>
      </c>
      <c r="D1372" s="3" t="s">
        <v>24</v>
      </c>
      <c r="E1372" s="3">
        <v>1</v>
      </c>
      <c r="F1372" s="3">
        <v>185</v>
      </c>
      <c r="G1372" s="3">
        <v>29</v>
      </c>
      <c r="H1372" s="3">
        <v>3</v>
      </c>
      <c r="I1372" s="18">
        <v>10000000</v>
      </c>
      <c r="J1372" s="18">
        <v>10000000</v>
      </c>
      <c r="K1372" s="3">
        <v>0</v>
      </c>
      <c r="L1372" s="5">
        <v>5.4945054945054941E-3</v>
      </c>
      <c r="M1372">
        <v>5.1763854235405651E-2</v>
      </c>
      <c r="N1372">
        <v>1.9523809523809523E-2</v>
      </c>
      <c r="O1372">
        <v>0.41666666666666669</v>
      </c>
      <c r="P1372">
        <v>0</v>
      </c>
      <c r="Q1372">
        <v>7.9199223393099413E-2</v>
      </c>
      <c r="R1372" s="7">
        <v>0</v>
      </c>
      <c r="S1372" s="7">
        <v>0</v>
      </c>
      <c r="T1372" s="3">
        <v>3449</v>
      </c>
      <c r="U1372" s="3">
        <v>51.43</v>
      </c>
      <c r="V1372" s="3">
        <v>38.89</v>
      </c>
      <c r="W1372" s="3">
        <v>0.28999999999999998</v>
      </c>
      <c r="X1372" s="3">
        <v>7.36</v>
      </c>
      <c r="Y1372" s="3">
        <v>0.7</v>
      </c>
      <c r="Z1372" s="3">
        <v>0.34</v>
      </c>
      <c r="AA1372" s="3">
        <v>0</v>
      </c>
      <c r="AB1372" s="3">
        <v>0.03</v>
      </c>
      <c r="AC1372" s="3">
        <v>0.31</v>
      </c>
      <c r="AD1372" s="3">
        <v>25</v>
      </c>
      <c r="AE1372" s="3">
        <v>0.05</v>
      </c>
      <c r="AF1372" s="3">
        <v>0.08</v>
      </c>
      <c r="AG1372" s="3">
        <v>0.23</v>
      </c>
      <c r="AH1372" s="3">
        <v>81.99</v>
      </c>
      <c r="AI1372" s="3">
        <v>88.71</v>
      </c>
      <c r="AJ1372" s="3">
        <v>63.67</v>
      </c>
      <c r="AK1372" s="3">
        <v>0.08</v>
      </c>
      <c r="AL1372" s="3">
        <v>6.52</v>
      </c>
      <c r="AM1372" s="3">
        <v>0.5</v>
      </c>
      <c r="AN1372" s="3">
        <v>0.47</v>
      </c>
      <c r="AO1372" s="3">
        <v>8.98</v>
      </c>
      <c r="AP1372" s="3">
        <v>0.08</v>
      </c>
      <c r="AQ1372" s="3">
        <v>0</v>
      </c>
    </row>
    <row r="1373" spans="1:43">
      <c r="A1373" s="2" t="s">
        <v>683</v>
      </c>
      <c r="B1373" s="3" t="s">
        <v>25</v>
      </c>
      <c r="C1373" s="2">
        <v>3</v>
      </c>
      <c r="D1373" s="3" t="s">
        <v>58</v>
      </c>
      <c r="E1373" s="3">
        <v>1</v>
      </c>
      <c r="F1373" s="3">
        <v>187</v>
      </c>
      <c r="G1373" s="3">
        <v>24</v>
      </c>
      <c r="H1373" s="3">
        <v>5</v>
      </c>
      <c r="I1373" s="18">
        <v>35000000</v>
      </c>
      <c r="J1373" s="18">
        <v>35000000</v>
      </c>
      <c r="K1373" s="3">
        <v>0</v>
      </c>
      <c r="L1373" s="3">
        <v>7.6923076923076927E-2</v>
      </c>
      <c r="M1373">
        <v>9.9435102847894197E-2</v>
      </c>
      <c r="N1373">
        <v>0.1</v>
      </c>
      <c r="O1373">
        <v>0.2</v>
      </c>
      <c r="P1373">
        <v>5.0000000000000001E-3</v>
      </c>
      <c r="Q1373">
        <v>4.6351983269556904E-2</v>
      </c>
      <c r="R1373" s="7">
        <v>370094</v>
      </c>
      <c r="S1373" s="7">
        <v>1388550</v>
      </c>
      <c r="T1373" s="3">
        <v>2808</v>
      </c>
      <c r="U1373" s="3">
        <v>57.94</v>
      </c>
      <c r="V1373" s="3">
        <v>50</v>
      </c>
      <c r="W1373" s="3">
        <v>0.42</v>
      </c>
      <c r="X1373" s="3">
        <v>4.87</v>
      </c>
      <c r="Y1373" s="3">
        <v>0.64</v>
      </c>
      <c r="Z1373" s="3">
        <v>0.03</v>
      </c>
      <c r="AA1373" s="3">
        <v>0</v>
      </c>
      <c r="AB1373" s="3">
        <v>0.03</v>
      </c>
      <c r="AC1373" s="3">
        <v>0.19</v>
      </c>
      <c r="AD1373" s="3">
        <v>33.33</v>
      </c>
      <c r="AE1373" s="3">
        <v>0</v>
      </c>
      <c r="AF1373" s="3">
        <v>0.06</v>
      </c>
      <c r="AG1373" s="3">
        <v>0.16</v>
      </c>
      <c r="AH1373" s="3">
        <v>91.6</v>
      </c>
      <c r="AI1373" s="3">
        <v>94.93</v>
      </c>
      <c r="AJ1373" s="3">
        <v>50.96</v>
      </c>
      <c r="AK1373" s="3">
        <v>0.13</v>
      </c>
      <c r="AL1373" s="3">
        <v>4.2</v>
      </c>
      <c r="AM1373" s="3">
        <v>0.45</v>
      </c>
      <c r="AN1373" s="3">
        <v>0.42</v>
      </c>
      <c r="AO1373" s="3">
        <v>7.4</v>
      </c>
      <c r="AP1373" s="3">
        <v>0</v>
      </c>
      <c r="AQ1373" s="3">
        <v>0</v>
      </c>
    </row>
    <row r="1374" spans="1:43" ht="15.5">
      <c r="A1374" s="2" t="s">
        <v>677</v>
      </c>
      <c r="B1374" s="3" t="s">
        <v>130</v>
      </c>
      <c r="C1374" s="2">
        <v>2</v>
      </c>
      <c r="D1374" s="3" t="s">
        <v>24</v>
      </c>
      <c r="E1374" s="3">
        <v>1</v>
      </c>
      <c r="F1374" s="3">
        <v>174</v>
      </c>
      <c r="G1374" s="3">
        <v>31</v>
      </c>
      <c r="H1374" s="3">
        <v>2</v>
      </c>
      <c r="I1374" s="18">
        <v>3000000</v>
      </c>
      <c r="J1374" s="18">
        <v>3000000</v>
      </c>
      <c r="K1374" s="3">
        <v>0</v>
      </c>
      <c r="L1374" s="5">
        <v>3.968253968253968E-3</v>
      </c>
      <c r="M1374">
        <v>6.9239897309832221E-3</v>
      </c>
      <c r="N1374">
        <v>3.7545787545787547E-3</v>
      </c>
      <c r="O1374">
        <v>5.3571428571428568E-2</v>
      </c>
      <c r="P1374">
        <v>0</v>
      </c>
      <c r="Q1374">
        <v>9.597449744026024E-3</v>
      </c>
      <c r="R1374" s="7">
        <v>0</v>
      </c>
      <c r="S1374" s="7">
        <v>0</v>
      </c>
      <c r="T1374" s="3">
        <v>1375</v>
      </c>
      <c r="U1374" s="3">
        <v>48.89</v>
      </c>
      <c r="V1374" s="3">
        <v>20</v>
      </c>
      <c r="W1374" s="3">
        <v>7.0000000000000007E-2</v>
      </c>
      <c r="X1374" s="3">
        <v>3.14</v>
      </c>
      <c r="Y1374" s="3">
        <v>2.88</v>
      </c>
      <c r="Z1374" s="3">
        <v>0.59</v>
      </c>
      <c r="AA1374" s="3">
        <v>0</v>
      </c>
      <c r="AB1374" s="3">
        <v>0</v>
      </c>
      <c r="AC1374" s="3">
        <v>0.65</v>
      </c>
      <c r="AD1374" s="3">
        <v>20</v>
      </c>
      <c r="AE1374" s="3">
        <v>0</v>
      </c>
      <c r="AF1374" s="3">
        <v>1.37</v>
      </c>
      <c r="AG1374" s="3">
        <v>1.64</v>
      </c>
      <c r="AH1374" s="3">
        <v>82.46</v>
      </c>
      <c r="AI1374" s="3">
        <v>88.16</v>
      </c>
      <c r="AJ1374" s="3">
        <v>52.27</v>
      </c>
      <c r="AK1374" s="3">
        <v>0.2</v>
      </c>
      <c r="AL1374" s="3">
        <v>6.09</v>
      </c>
      <c r="AM1374" s="3">
        <v>1.64</v>
      </c>
      <c r="AN1374" s="3">
        <v>0.92</v>
      </c>
      <c r="AO1374" s="3">
        <v>6.48</v>
      </c>
      <c r="AP1374" s="3">
        <v>0</v>
      </c>
      <c r="AQ1374" s="3">
        <v>0.46</v>
      </c>
    </row>
    <row r="1375" spans="1:43" ht="15.5">
      <c r="A1375" s="2" t="s">
        <v>684</v>
      </c>
      <c r="B1375" s="3" t="s">
        <v>194</v>
      </c>
      <c r="C1375" s="2">
        <v>3</v>
      </c>
      <c r="D1375" s="3" t="s">
        <v>45</v>
      </c>
      <c r="E1375" s="3">
        <v>1</v>
      </c>
      <c r="F1375" s="3">
        <v>176</v>
      </c>
      <c r="G1375" s="3">
        <v>29</v>
      </c>
      <c r="H1375" s="3">
        <v>3</v>
      </c>
      <c r="I1375" s="18">
        <v>2500000</v>
      </c>
      <c r="J1375" s="18">
        <v>2500000</v>
      </c>
      <c r="K1375" s="3">
        <v>0</v>
      </c>
      <c r="L1375" s="5">
        <v>2.747252747252747E-3</v>
      </c>
      <c r="M1375">
        <v>3.1829337624598338E-2</v>
      </c>
      <c r="N1375">
        <v>0</v>
      </c>
      <c r="O1375">
        <v>0.33333333333333331</v>
      </c>
      <c r="P1375">
        <v>0</v>
      </c>
      <c r="Q1375">
        <v>6.363863976034996E-2</v>
      </c>
      <c r="R1375" s="7">
        <v>4023</v>
      </c>
      <c r="S1375" s="7">
        <v>0</v>
      </c>
      <c r="T1375" s="3">
        <v>2949</v>
      </c>
      <c r="U1375" s="3">
        <v>46.94</v>
      </c>
      <c r="V1375" s="3">
        <v>33.33</v>
      </c>
      <c r="W1375" s="3">
        <v>0.21</v>
      </c>
      <c r="X1375" s="3">
        <v>5.95</v>
      </c>
      <c r="Y1375" s="3">
        <v>0.85</v>
      </c>
      <c r="Z1375" s="3">
        <v>0.06</v>
      </c>
      <c r="AA1375" s="3">
        <v>0</v>
      </c>
      <c r="AB1375" s="3">
        <v>0.03</v>
      </c>
      <c r="AC1375" s="3">
        <v>0.46</v>
      </c>
      <c r="AD1375" s="3">
        <v>6.67</v>
      </c>
      <c r="AE1375" s="3">
        <v>0.03</v>
      </c>
      <c r="AF1375" s="3">
        <v>2.04</v>
      </c>
      <c r="AG1375" s="3">
        <v>1.34</v>
      </c>
      <c r="AH1375" s="3">
        <v>83.39</v>
      </c>
      <c r="AI1375" s="3">
        <v>90.16</v>
      </c>
      <c r="AJ1375" s="3">
        <v>55.42</v>
      </c>
      <c r="AK1375" s="3">
        <v>0.21</v>
      </c>
      <c r="AL1375" s="3">
        <v>5.28</v>
      </c>
      <c r="AM1375" s="3">
        <v>2.4700000000000002</v>
      </c>
      <c r="AN1375" s="3">
        <v>0.73</v>
      </c>
      <c r="AO1375" s="3">
        <v>9.2799999999999994</v>
      </c>
      <c r="AP1375" s="3">
        <v>0.03</v>
      </c>
      <c r="AQ1375" s="3">
        <v>0</v>
      </c>
    </row>
    <row r="1376" spans="1:43">
      <c r="A1376" s="3" t="s">
        <v>285</v>
      </c>
      <c r="B1376" s="3" t="s">
        <v>28</v>
      </c>
      <c r="C1376" s="2">
        <v>1</v>
      </c>
      <c r="D1376" s="3" t="s">
        <v>6</v>
      </c>
      <c r="E1376" s="3">
        <v>1</v>
      </c>
      <c r="F1376" s="3">
        <v>176</v>
      </c>
      <c r="G1376" s="3">
        <v>18</v>
      </c>
      <c r="H1376" s="3">
        <v>6</v>
      </c>
      <c r="I1376" s="18">
        <v>70000000</v>
      </c>
      <c r="J1376" s="18">
        <v>70000000</v>
      </c>
      <c r="K1376" s="3">
        <v>0</v>
      </c>
      <c r="L1376" s="2">
        <v>4.5454545454545456E-2</v>
      </c>
      <c r="M1376">
        <v>5.1796083516671101E-2</v>
      </c>
      <c r="N1376">
        <v>4.1666666666666664E-2</v>
      </c>
      <c r="O1376">
        <v>0.15384615384615385</v>
      </c>
      <c r="P1376">
        <v>5.0000000000000001E-3</v>
      </c>
      <c r="Q1376">
        <v>3.3397155531738165E-2</v>
      </c>
      <c r="R1376" s="7">
        <v>1046290</v>
      </c>
      <c r="S1376" s="7">
        <v>6365472</v>
      </c>
      <c r="T1376" s="3">
        <v>931</v>
      </c>
      <c r="U1376" s="3">
        <v>0</v>
      </c>
      <c r="V1376" s="3">
        <v>0</v>
      </c>
      <c r="W1376" s="3">
        <v>0.1</v>
      </c>
      <c r="X1376" s="3">
        <v>1.84</v>
      </c>
      <c r="Y1376" s="3">
        <v>1.26</v>
      </c>
      <c r="Z1376" s="3">
        <v>0</v>
      </c>
      <c r="AA1376" s="3">
        <v>0</v>
      </c>
      <c r="AB1376" s="3">
        <v>0.1</v>
      </c>
      <c r="AC1376" s="3">
        <v>4.16</v>
      </c>
      <c r="AD1376" s="3">
        <v>37.21</v>
      </c>
      <c r="AE1376" s="3">
        <v>0</v>
      </c>
      <c r="AF1376" s="3">
        <v>3.29</v>
      </c>
      <c r="AG1376" s="3">
        <v>11.79</v>
      </c>
      <c r="AH1376" s="3">
        <v>74.510000000000005</v>
      </c>
      <c r="AI1376" s="3">
        <v>81.78</v>
      </c>
      <c r="AJ1376" s="3">
        <v>66.67</v>
      </c>
      <c r="AK1376" s="3">
        <v>0.28999999999999998</v>
      </c>
      <c r="AL1376" s="3">
        <v>1.26</v>
      </c>
      <c r="AM1376" s="3">
        <v>3</v>
      </c>
      <c r="AN1376" s="3">
        <v>1.26</v>
      </c>
      <c r="AO1376" s="3">
        <v>3.38</v>
      </c>
      <c r="AP1376" s="3">
        <v>0</v>
      </c>
      <c r="AQ1376" s="3">
        <v>0.19</v>
      </c>
    </row>
    <row r="1377" spans="1:43">
      <c r="A1377" s="2" t="s">
        <v>686</v>
      </c>
      <c r="B1377" s="3" t="s">
        <v>196</v>
      </c>
      <c r="C1377" s="2">
        <v>1</v>
      </c>
      <c r="D1377" s="3" t="s">
        <v>108</v>
      </c>
      <c r="E1377" s="3">
        <v>1</v>
      </c>
      <c r="F1377" s="3">
        <v>173</v>
      </c>
      <c r="G1377" s="3">
        <v>25</v>
      </c>
      <c r="H1377" s="3">
        <v>2</v>
      </c>
      <c r="I1377" s="18">
        <v>3500000</v>
      </c>
      <c r="J1377" s="18">
        <v>3500000</v>
      </c>
      <c r="K1377" s="3">
        <v>0</v>
      </c>
      <c r="L1377" s="6">
        <v>6.3572790845518119E-4</v>
      </c>
      <c r="M1377">
        <v>2.3955828239845297E-3</v>
      </c>
      <c r="N1377">
        <v>1.099798893916541E-3</v>
      </c>
      <c r="O1377">
        <v>2.4218750000000001E-2</v>
      </c>
      <c r="P1377">
        <v>0</v>
      </c>
      <c r="Q1377">
        <v>4.1179358277742715E-3</v>
      </c>
      <c r="R1377" s="7">
        <v>0</v>
      </c>
      <c r="S1377" s="7">
        <v>0</v>
      </c>
      <c r="T1377" s="3">
        <v>1632</v>
      </c>
      <c r="U1377" s="3">
        <v>36.17</v>
      </c>
      <c r="V1377" s="3">
        <v>22.22</v>
      </c>
      <c r="W1377" s="3">
        <v>0.06</v>
      </c>
      <c r="X1377" s="3">
        <v>2.04</v>
      </c>
      <c r="Y1377" s="3">
        <v>1.99</v>
      </c>
      <c r="Z1377" s="3">
        <v>0.28000000000000003</v>
      </c>
      <c r="AA1377" s="3">
        <v>0</v>
      </c>
      <c r="AB1377" s="3">
        <v>0.06</v>
      </c>
      <c r="AC1377" s="3">
        <v>1.1599999999999999</v>
      </c>
      <c r="AD1377" s="3">
        <v>38.1</v>
      </c>
      <c r="AE1377" s="3">
        <v>0.06</v>
      </c>
      <c r="AF1377" s="3">
        <v>3.47</v>
      </c>
      <c r="AG1377" s="3">
        <v>8.99</v>
      </c>
      <c r="AH1377" s="3">
        <v>71.930000000000007</v>
      </c>
      <c r="AI1377" s="3">
        <v>82.71</v>
      </c>
      <c r="AJ1377" s="3">
        <v>38.1</v>
      </c>
      <c r="AK1377" s="3">
        <v>0.33</v>
      </c>
      <c r="AL1377" s="3">
        <v>1.27</v>
      </c>
      <c r="AM1377" s="3">
        <v>2.87</v>
      </c>
      <c r="AN1377" s="3">
        <v>0.33</v>
      </c>
      <c r="AO1377" s="3">
        <v>3.09</v>
      </c>
      <c r="AP1377" s="3">
        <v>0</v>
      </c>
      <c r="AQ1377" s="3">
        <v>0</v>
      </c>
    </row>
    <row r="1378" spans="1:43">
      <c r="A1378" s="2" t="s">
        <v>680</v>
      </c>
      <c r="B1378" s="3" t="s">
        <v>8</v>
      </c>
      <c r="C1378" s="2">
        <v>3</v>
      </c>
      <c r="D1378" s="3" t="s">
        <v>108</v>
      </c>
      <c r="E1378" s="3">
        <v>1</v>
      </c>
      <c r="F1378" s="3">
        <v>193</v>
      </c>
      <c r="G1378" s="3">
        <v>27</v>
      </c>
      <c r="H1378" s="3">
        <v>4</v>
      </c>
      <c r="I1378" s="18">
        <v>90000000</v>
      </c>
      <c r="J1378" s="18">
        <v>90000000</v>
      </c>
      <c r="K1378" s="3">
        <v>0</v>
      </c>
      <c r="L1378" s="3">
        <v>0.30769230769230771</v>
      </c>
      <c r="M1378">
        <v>0.48965519310944472</v>
      </c>
      <c r="N1378">
        <v>0.30952380952380953</v>
      </c>
      <c r="O1378">
        <v>3</v>
      </c>
      <c r="P1378">
        <v>0.02</v>
      </c>
      <c r="Q1378">
        <v>0.52793386548571242</v>
      </c>
      <c r="R1378" s="7">
        <v>735041</v>
      </c>
      <c r="S1378" s="7">
        <v>5294483</v>
      </c>
      <c r="T1378" s="3">
        <v>3598</v>
      </c>
      <c r="U1378" s="3">
        <v>65.150000000000006</v>
      </c>
      <c r="V1378" s="3">
        <v>20</v>
      </c>
      <c r="W1378" s="3">
        <v>0.28000000000000003</v>
      </c>
      <c r="X1378" s="3">
        <v>5.6</v>
      </c>
      <c r="Y1378" s="3">
        <v>0.3</v>
      </c>
      <c r="Z1378" s="3">
        <v>0.03</v>
      </c>
      <c r="AA1378" s="3">
        <v>0</v>
      </c>
      <c r="AB1378" s="3">
        <v>0.1</v>
      </c>
      <c r="AC1378" s="3">
        <v>0.65</v>
      </c>
      <c r="AD1378" s="3">
        <v>34.619999999999997</v>
      </c>
      <c r="AE1378" s="3">
        <v>0.03</v>
      </c>
      <c r="AF1378" s="3">
        <v>0.15</v>
      </c>
      <c r="AG1378" s="3">
        <v>0.3</v>
      </c>
      <c r="AH1378" s="3">
        <v>92.36</v>
      </c>
      <c r="AI1378" s="3">
        <v>95.85</v>
      </c>
      <c r="AJ1378" s="3">
        <v>55.95</v>
      </c>
      <c r="AK1378" s="3">
        <v>0.03</v>
      </c>
      <c r="AL1378" s="3">
        <v>8.35</v>
      </c>
      <c r="AM1378" s="3">
        <v>0.48</v>
      </c>
      <c r="AN1378" s="3">
        <v>0.55000000000000004</v>
      </c>
      <c r="AO1378" s="3">
        <v>11.78</v>
      </c>
      <c r="AP1378" s="3">
        <v>0.03</v>
      </c>
      <c r="AQ1378" s="3">
        <v>0</v>
      </c>
    </row>
    <row r="1379" spans="1:43">
      <c r="A1379" s="2" t="s">
        <v>676</v>
      </c>
      <c r="B1379" s="3" t="s">
        <v>10</v>
      </c>
      <c r="C1379" s="2">
        <v>1</v>
      </c>
      <c r="D1379" s="3" t="s">
        <v>24</v>
      </c>
      <c r="E1379" s="3">
        <v>1</v>
      </c>
      <c r="F1379" s="3">
        <v>185</v>
      </c>
      <c r="G1379" s="3">
        <v>29</v>
      </c>
      <c r="H1379" s="3">
        <v>3</v>
      </c>
      <c r="I1379" s="18">
        <v>18000000</v>
      </c>
      <c r="J1379" s="18">
        <v>18000000</v>
      </c>
      <c r="K1379" s="3">
        <v>0</v>
      </c>
      <c r="L1379" s="2">
        <v>3.4965034965034965E-3</v>
      </c>
      <c r="M1379">
        <v>5.3218368257283233E-3</v>
      </c>
      <c r="N1379">
        <v>4.8548265460030167E-3</v>
      </c>
      <c r="O1379">
        <v>2.2727272727272728E-2</v>
      </c>
      <c r="P1379">
        <v>7.1225071225071229E-4</v>
      </c>
      <c r="Q1379">
        <v>3.8216446120577681E-3</v>
      </c>
      <c r="R1379" s="7">
        <v>150218</v>
      </c>
      <c r="S1379" s="7">
        <v>280438</v>
      </c>
      <c r="T1379" s="3">
        <v>816</v>
      </c>
      <c r="U1379" s="3">
        <v>12.5</v>
      </c>
      <c r="V1379" s="3">
        <v>50</v>
      </c>
      <c r="W1379" s="3">
        <v>0.11</v>
      </c>
      <c r="X1379" s="3">
        <v>3.09</v>
      </c>
      <c r="Y1379" s="3">
        <v>0.55000000000000004</v>
      </c>
      <c r="Z1379" s="3">
        <v>0.11</v>
      </c>
      <c r="AA1379" s="3">
        <v>0</v>
      </c>
      <c r="AB1379" s="3">
        <v>0</v>
      </c>
      <c r="AC1379" s="3">
        <v>0.88</v>
      </c>
      <c r="AD1379" s="3">
        <v>12.5</v>
      </c>
      <c r="AE1379" s="3">
        <v>0.22</v>
      </c>
      <c r="AF1379" s="3">
        <v>1.32</v>
      </c>
      <c r="AG1379" s="3">
        <v>9.49</v>
      </c>
      <c r="AH1379" s="3">
        <v>80.19</v>
      </c>
      <c r="AI1379" s="3">
        <v>82.41</v>
      </c>
      <c r="AJ1379" s="3">
        <v>44.44</v>
      </c>
      <c r="AK1379" s="3">
        <v>0.55000000000000004</v>
      </c>
      <c r="AL1379" s="3">
        <v>3.97</v>
      </c>
      <c r="AM1379" s="3">
        <v>2.4300000000000002</v>
      </c>
      <c r="AN1379" s="3">
        <v>1.21</v>
      </c>
      <c r="AO1379" s="3">
        <v>4.41</v>
      </c>
      <c r="AP1379" s="3">
        <v>0</v>
      </c>
      <c r="AQ1379" s="3">
        <v>0.11</v>
      </c>
    </row>
    <row r="1380" spans="1:43" ht="15.5">
      <c r="A1380" s="2" t="s">
        <v>1614</v>
      </c>
      <c r="B1380" s="3" t="s">
        <v>82</v>
      </c>
      <c r="C1380" s="2">
        <v>3</v>
      </c>
      <c r="D1380" s="3" t="s">
        <v>37</v>
      </c>
      <c r="E1380" s="3">
        <v>0</v>
      </c>
      <c r="F1380" s="3">
        <v>176</v>
      </c>
      <c r="G1380" s="3">
        <v>32</v>
      </c>
      <c r="H1380" s="3">
        <v>1</v>
      </c>
      <c r="I1380" s="18">
        <v>2500000</v>
      </c>
      <c r="J1380" s="18">
        <v>2500000</v>
      </c>
      <c r="K1380" s="3">
        <v>0</v>
      </c>
      <c r="L1380" s="5">
        <v>1.0073260073260074E-2</v>
      </c>
      <c r="M1380">
        <v>0.130342283254091</v>
      </c>
      <c r="N1380">
        <v>3.7980769230769235E-2</v>
      </c>
      <c r="O1380">
        <v>1.5</v>
      </c>
      <c r="P1380">
        <v>0</v>
      </c>
      <c r="Q1380">
        <v>0.25036519866060081</v>
      </c>
      <c r="R1380" s="7">
        <v>2432</v>
      </c>
      <c r="S1380" s="7">
        <v>3222.1428571428551</v>
      </c>
      <c r="T1380" s="3">
        <v>2320</v>
      </c>
      <c r="U1380" s="3">
        <v>27.14</v>
      </c>
      <c r="V1380" s="3">
        <v>9.09</v>
      </c>
      <c r="W1380" s="3">
        <v>0.23</v>
      </c>
      <c r="X1380" s="3">
        <v>6.17</v>
      </c>
      <c r="Y1380" s="3">
        <v>1.4</v>
      </c>
      <c r="Z1380" s="3">
        <v>0.19</v>
      </c>
      <c r="AA1380" s="3">
        <v>0</v>
      </c>
      <c r="AB1380" s="3">
        <v>0.04</v>
      </c>
      <c r="AC1380" s="3">
        <v>0.97</v>
      </c>
      <c r="AD1380" s="3">
        <v>20</v>
      </c>
      <c r="AE1380" s="3">
        <v>0.08</v>
      </c>
      <c r="AF1380" s="3">
        <v>3.8</v>
      </c>
      <c r="AG1380" s="3">
        <v>1.86</v>
      </c>
      <c r="AH1380" s="3">
        <v>62</v>
      </c>
      <c r="AI1380" s="3">
        <v>73.790000000000006</v>
      </c>
      <c r="AJ1380" s="3">
        <v>48.85</v>
      </c>
      <c r="AK1380" s="3">
        <v>0.39</v>
      </c>
      <c r="AL1380" s="3">
        <v>8.07</v>
      </c>
      <c r="AM1380" s="3">
        <v>3.84</v>
      </c>
      <c r="AN1380" s="3">
        <v>0.97</v>
      </c>
      <c r="AO1380" s="3">
        <v>10.130000000000001</v>
      </c>
      <c r="AP1380" s="3">
        <v>1.4</v>
      </c>
      <c r="AQ1380" s="3">
        <v>1.75</v>
      </c>
    </row>
    <row r="1381" spans="1:43">
      <c r="A1381" s="2" t="s">
        <v>1037</v>
      </c>
      <c r="B1381" s="3" t="s">
        <v>127</v>
      </c>
      <c r="C1381" s="2">
        <v>3</v>
      </c>
      <c r="D1381" s="3" t="s">
        <v>6</v>
      </c>
      <c r="E1381" s="3">
        <v>1</v>
      </c>
      <c r="F1381" s="3">
        <v>180</v>
      </c>
      <c r="G1381" s="3">
        <v>41</v>
      </c>
      <c r="H1381" s="3">
        <v>1</v>
      </c>
      <c r="I1381" s="18">
        <v>100000</v>
      </c>
      <c r="J1381" s="18">
        <v>100000</v>
      </c>
      <c r="K1381" s="3">
        <v>0</v>
      </c>
      <c r="L1381" s="3">
        <v>1.0989010989010988E-2</v>
      </c>
      <c r="M1381">
        <v>3.9874379755677591E-2</v>
      </c>
      <c r="N1381">
        <v>2.4404761904761905E-2</v>
      </c>
      <c r="O1381">
        <v>0.25</v>
      </c>
      <c r="P1381">
        <v>0</v>
      </c>
      <c r="Q1381">
        <v>4.8666812022028438E-2</v>
      </c>
      <c r="R1381" s="7">
        <v>0</v>
      </c>
      <c r="S1381" s="7">
        <v>17947.636363636364</v>
      </c>
      <c r="T1381" s="3">
        <v>3430</v>
      </c>
      <c r="U1381" s="3">
        <v>57.75</v>
      </c>
      <c r="V1381" s="3">
        <v>57.14</v>
      </c>
      <c r="W1381" s="3">
        <v>0.37</v>
      </c>
      <c r="X1381" s="3">
        <v>6.64</v>
      </c>
      <c r="Y1381" s="3">
        <v>0.55000000000000004</v>
      </c>
      <c r="Z1381" s="3">
        <v>0.13</v>
      </c>
      <c r="AA1381" s="3">
        <v>0.03</v>
      </c>
      <c r="AB1381" s="3">
        <v>0</v>
      </c>
      <c r="AC1381" s="3">
        <v>0.24</v>
      </c>
      <c r="AD1381" s="3">
        <v>33.33</v>
      </c>
      <c r="AE1381" s="3">
        <v>0.05</v>
      </c>
      <c r="AF1381" s="3">
        <v>0.13</v>
      </c>
      <c r="AG1381" s="3">
        <v>0.26</v>
      </c>
      <c r="AH1381" s="3">
        <v>85.01</v>
      </c>
      <c r="AI1381" s="3">
        <v>90.7</v>
      </c>
      <c r="AJ1381" s="3">
        <v>67.17</v>
      </c>
      <c r="AK1381" s="3">
        <v>0.08</v>
      </c>
      <c r="AL1381" s="3">
        <v>7.32</v>
      </c>
      <c r="AM1381" s="3">
        <v>0.68</v>
      </c>
      <c r="AN1381" s="3">
        <v>0.39</v>
      </c>
      <c r="AO1381" s="3">
        <v>9.39</v>
      </c>
      <c r="AP1381" s="3">
        <v>0</v>
      </c>
      <c r="AQ1381" s="3">
        <v>0</v>
      </c>
    </row>
    <row r="1382" spans="1:43" ht="15.5">
      <c r="A1382" s="2" t="s">
        <v>689</v>
      </c>
      <c r="B1382" s="3" t="s">
        <v>132</v>
      </c>
      <c r="C1382" s="2">
        <v>3</v>
      </c>
      <c r="D1382" s="3" t="s">
        <v>53</v>
      </c>
      <c r="E1382" s="3">
        <v>1</v>
      </c>
      <c r="F1382" s="3">
        <v>188</v>
      </c>
      <c r="G1382" s="3">
        <v>23</v>
      </c>
      <c r="H1382" s="3">
        <v>2</v>
      </c>
      <c r="I1382" s="20">
        <v>3000000</v>
      </c>
      <c r="J1382" s="20">
        <v>3000000</v>
      </c>
      <c r="K1382" s="3">
        <v>0</v>
      </c>
      <c r="L1382" s="5">
        <v>4.578754578754579E-3</v>
      </c>
      <c r="M1382">
        <v>3.1170573567998586E-2</v>
      </c>
      <c r="N1382">
        <v>1.9988344988344986E-3</v>
      </c>
      <c r="O1382">
        <v>0.2857142857142857</v>
      </c>
      <c r="P1382">
        <v>0</v>
      </c>
      <c r="Q1382">
        <v>5.8622152837239976E-2</v>
      </c>
      <c r="R1382" s="7">
        <v>0</v>
      </c>
      <c r="S1382" s="7"/>
      <c r="T1382" s="3">
        <v>1469</v>
      </c>
      <c r="U1382" s="3">
        <v>50.63</v>
      </c>
      <c r="V1382" s="3">
        <v>11.11</v>
      </c>
      <c r="W1382" s="3">
        <v>0.49</v>
      </c>
      <c r="X1382" s="3">
        <v>7.72</v>
      </c>
      <c r="Y1382" s="3">
        <v>1.1000000000000001</v>
      </c>
      <c r="Z1382" s="3">
        <v>0.43</v>
      </c>
      <c r="AA1382" s="3">
        <v>0.06</v>
      </c>
      <c r="AB1382" s="3">
        <v>0</v>
      </c>
      <c r="AC1382" s="3">
        <v>0.06</v>
      </c>
      <c r="AD1382" s="3">
        <v>100</v>
      </c>
      <c r="AE1382" s="3">
        <v>0</v>
      </c>
      <c r="AF1382" s="3">
        <v>0.06</v>
      </c>
      <c r="AG1382" s="3">
        <v>0.43</v>
      </c>
      <c r="AH1382" s="3">
        <v>87.61</v>
      </c>
      <c r="AI1382" s="3">
        <v>90.9</v>
      </c>
      <c r="AJ1382" s="3">
        <v>66.34</v>
      </c>
      <c r="AK1382" s="3">
        <v>0</v>
      </c>
      <c r="AL1382" s="3">
        <v>6.19</v>
      </c>
      <c r="AM1382" s="3">
        <v>0.25</v>
      </c>
      <c r="AN1382" s="3">
        <v>0.18</v>
      </c>
      <c r="AO1382" s="3">
        <v>10.11</v>
      </c>
      <c r="AP1382" s="3">
        <v>0</v>
      </c>
      <c r="AQ1382" s="3">
        <v>0</v>
      </c>
    </row>
    <row r="1383" spans="1:43">
      <c r="A1383" s="2" t="s">
        <v>669</v>
      </c>
      <c r="B1383" s="3" t="s">
        <v>156</v>
      </c>
      <c r="C1383" s="2">
        <v>1</v>
      </c>
      <c r="D1383" s="3" t="s">
        <v>45</v>
      </c>
      <c r="E1383" s="3">
        <v>1</v>
      </c>
      <c r="F1383" s="3">
        <v>182</v>
      </c>
      <c r="G1383" s="3">
        <v>28</v>
      </c>
      <c r="H1383" s="3">
        <v>3</v>
      </c>
      <c r="I1383" s="20">
        <v>16000000</v>
      </c>
      <c r="J1383" s="20">
        <v>16000000</v>
      </c>
      <c r="K1383" s="3">
        <v>0</v>
      </c>
      <c r="L1383" s="2">
        <v>3.4965034965034965E-3</v>
      </c>
      <c r="M1383">
        <v>6.6699500373125047E-3</v>
      </c>
      <c r="N1383">
        <v>6.0661764705882354E-3</v>
      </c>
      <c r="O1383">
        <v>2.0512820512820513E-2</v>
      </c>
      <c r="P1383">
        <v>3.8461538461538462E-4</v>
      </c>
      <c r="Q1383">
        <v>4.3140657371032575E-3</v>
      </c>
      <c r="R1383" s="7">
        <v>0</v>
      </c>
      <c r="S1383" s="7"/>
      <c r="T1383" s="3">
        <v>3010</v>
      </c>
      <c r="U1383" s="3">
        <v>15.07</v>
      </c>
      <c r="V1383" s="3">
        <v>0</v>
      </c>
      <c r="W1383" s="3">
        <v>0</v>
      </c>
      <c r="X1383" s="3">
        <v>1.44</v>
      </c>
      <c r="Y1383" s="3">
        <v>1.61</v>
      </c>
      <c r="Z1383" s="3">
        <v>0.3</v>
      </c>
      <c r="AA1383" s="3">
        <v>0.03</v>
      </c>
      <c r="AB1383" s="3">
        <v>0.39</v>
      </c>
      <c r="AC1383" s="3">
        <v>2.87</v>
      </c>
      <c r="AD1383" s="3">
        <v>40.630000000000003</v>
      </c>
      <c r="AE1383" s="3">
        <v>0.18</v>
      </c>
      <c r="AF1383" s="3">
        <v>1.76</v>
      </c>
      <c r="AG1383" s="3">
        <v>4.93</v>
      </c>
      <c r="AH1383" s="3">
        <v>75.78</v>
      </c>
      <c r="AI1383" s="3">
        <v>81.14</v>
      </c>
      <c r="AJ1383" s="3">
        <v>63.86</v>
      </c>
      <c r="AK1383" s="3">
        <v>0.42</v>
      </c>
      <c r="AL1383" s="3">
        <v>3.83</v>
      </c>
      <c r="AM1383" s="3">
        <v>1.88</v>
      </c>
      <c r="AN1383" s="3">
        <v>0.6</v>
      </c>
      <c r="AO1383" s="3">
        <v>3.47</v>
      </c>
      <c r="AP1383" s="3">
        <v>2.2400000000000002</v>
      </c>
      <c r="AQ1383" s="3">
        <v>3.98</v>
      </c>
    </row>
    <row r="1384" spans="1:43" ht="15.5">
      <c r="A1384" s="2" t="s">
        <v>1438</v>
      </c>
      <c r="B1384" s="3" t="s">
        <v>81</v>
      </c>
      <c r="C1384" s="2">
        <v>2</v>
      </c>
      <c r="D1384" s="3" t="s">
        <v>110</v>
      </c>
      <c r="E1384" s="3">
        <v>0</v>
      </c>
      <c r="F1384" s="3">
        <v>171</v>
      </c>
      <c r="G1384" s="3">
        <v>28</v>
      </c>
      <c r="H1384" s="3">
        <v>1</v>
      </c>
      <c r="I1384" s="18">
        <v>2500000</v>
      </c>
      <c r="J1384" s="18">
        <v>2500000</v>
      </c>
      <c r="K1384" s="3">
        <v>0</v>
      </c>
      <c r="L1384" s="5">
        <v>7.9365079365079361E-3</v>
      </c>
      <c r="M1384">
        <v>2.4257294477300451E-2</v>
      </c>
      <c r="N1384">
        <v>1.1050061050061051E-2</v>
      </c>
      <c r="O1384">
        <v>0.17142857142857143</v>
      </c>
      <c r="P1384">
        <v>0</v>
      </c>
      <c r="Q1384">
        <v>3.8421724915645591E-2</v>
      </c>
      <c r="R1384" s="7">
        <v>22914</v>
      </c>
      <c r="S1384" s="7">
        <v>150938</v>
      </c>
      <c r="T1384" s="3">
        <v>1789</v>
      </c>
      <c r="U1384" s="3">
        <v>31.03</v>
      </c>
      <c r="V1384" s="3">
        <v>35.71</v>
      </c>
      <c r="W1384" s="3">
        <v>0.3</v>
      </c>
      <c r="X1384" s="3">
        <v>3.22</v>
      </c>
      <c r="Y1384" s="3">
        <v>1.56</v>
      </c>
      <c r="Z1384" s="3">
        <v>0.45</v>
      </c>
      <c r="AA1384" s="3">
        <v>0</v>
      </c>
      <c r="AB1384" s="3">
        <v>0.05</v>
      </c>
      <c r="AC1384" s="3">
        <v>1.56</v>
      </c>
      <c r="AD1384" s="3">
        <v>19.350000000000001</v>
      </c>
      <c r="AE1384" s="3">
        <v>0.05</v>
      </c>
      <c r="AF1384" s="3">
        <v>1.41</v>
      </c>
      <c r="AG1384" s="3">
        <v>2.52</v>
      </c>
      <c r="AH1384" s="3">
        <v>78.55</v>
      </c>
      <c r="AI1384" s="3">
        <v>84.41</v>
      </c>
      <c r="AJ1384" s="3">
        <v>54.44</v>
      </c>
      <c r="AK1384" s="3">
        <v>0.1</v>
      </c>
      <c r="AL1384" s="3">
        <v>6.39</v>
      </c>
      <c r="AM1384" s="3">
        <v>1.86</v>
      </c>
      <c r="AN1384" s="3">
        <v>0.8</v>
      </c>
      <c r="AO1384" s="3">
        <v>6.99</v>
      </c>
      <c r="AP1384" s="3">
        <v>0.05</v>
      </c>
      <c r="AQ1384" s="3">
        <v>0.1</v>
      </c>
    </row>
    <row r="1385" spans="1:43">
      <c r="A1385" s="2" t="s">
        <v>668</v>
      </c>
      <c r="B1385" s="3" t="s">
        <v>185</v>
      </c>
      <c r="C1385" s="2">
        <v>3</v>
      </c>
      <c r="D1385" s="3" t="s">
        <v>232</v>
      </c>
      <c r="E1385" s="3">
        <v>1</v>
      </c>
      <c r="F1385" s="3">
        <v>182</v>
      </c>
      <c r="G1385" s="3">
        <v>22</v>
      </c>
      <c r="H1385" s="3">
        <v>2</v>
      </c>
      <c r="I1385" s="20">
        <v>12000000</v>
      </c>
      <c r="J1385" s="20">
        <v>12000000</v>
      </c>
      <c r="K1385" s="3">
        <v>0</v>
      </c>
      <c r="L1385" s="3">
        <v>1.0989010989010988E-2</v>
      </c>
      <c r="M1385">
        <v>9.9838981709397603E-2</v>
      </c>
      <c r="N1385">
        <v>3.4960317460317455E-2</v>
      </c>
      <c r="O1385">
        <v>1.75</v>
      </c>
      <c r="P1385">
        <v>0</v>
      </c>
      <c r="Q1385">
        <v>0.24620138824852503</v>
      </c>
      <c r="R1385" s="7">
        <v>0</v>
      </c>
      <c r="S1385" s="7"/>
      <c r="T1385" s="3">
        <v>3243</v>
      </c>
      <c r="U1385" s="3">
        <v>50.29</v>
      </c>
      <c r="V1385" s="3">
        <v>42.86</v>
      </c>
      <c r="W1385" s="3">
        <v>0.67</v>
      </c>
      <c r="X1385" s="3">
        <v>6.58</v>
      </c>
      <c r="Y1385" s="3">
        <v>0.67</v>
      </c>
      <c r="Z1385" s="3">
        <v>0.11</v>
      </c>
      <c r="AA1385" s="3">
        <v>0</v>
      </c>
      <c r="AB1385" s="3">
        <v>0.03</v>
      </c>
      <c r="AC1385" s="3">
        <v>0.57999999999999996</v>
      </c>
      <c r="AD1385" s="3">
        <v>23.81</v>
      </c>
      <c r="AE1385" s="3">
        <v>0</v>
      </c>
      <c r="AF1385" s="3">
        <v>0.22</v>
      </c>
      <c r="AG1385" s="3">
        <v>1.1399999999999999</v>
      </c>
      <c r="AH1385" s="3">
        <v>86.2</v>
      </c>
      <c r="AI1385" s="3">
        <v>89.87</v>
      </c>
      <c r="AJ1385" s="3">
        <v>55.49</v>
      </c>
      <c r="AK1385" s="3">
        <v>0.03</v>
      </c>
      <c r="AL1385" s="3">
        <v>4.9400000000000004</v>
      </c>
      <c r="AM1385" s="3">
        <v>0.42</v>
      </c>
      <c r="AN1385" s="3">
        <v>0.31</v>
      </c>
      <c r="AO1385" s="3">
        <v>8.6300000000000008</v>
      </c>
      <c r="AP1385" s="3">
        <v>0</v>
      </c>
      <c r="AQ1385" s="3">
        <v>0</v>
      </c>
    </row>
    <row r="1386" spans="1:43">
      <c r="A1386" s="2" t="s">
        <v>657</v>
      </c>
      <c r="B1386" s="3" t="s">
        <v>15</v>
      </c>
      <c r="C1386" s="2">
        <v>3</v>
      </c>
      <c r="D1386" s="3" t="s">
        <v>6</v>
      </c>
      <c r="E1386" s="3">
        <v>0</v>
      </c>
      <c r="F1386" s="3">
        <v>176</v>
      </c>
      <c r="G1386" s="3">
        <v>25</v>
      </c>
      <c r="H1386" s="3">
        <v>2</v>
      </c>
      <c r="I1386" s="20">
        <v>20000000</v>
      </c>
      <c r="J1386" s="20">
        <v>20000000</v>
      </c>
      <c r="K1386" s="3">
        <v>0</v>
      </c>
      <c r="L1386" s="3">
        <v>1.0989010989010988E-2</v>
      </c>
      <c r="M1386">
        <v>4.1416686540956989E-2</v>
      </c>
      <c r="N1386">
        <v>3.6375661375661374E-2</v>
      </c>
      <c r="O1386">
        <v>0.17857142857142858</v>
      </c>
      <c r="P1386">
        <v>0</v>
      </c>
      <c r="Q1386">
        <v>3.4288433748538211E-2</v>
      </c>
      <c r="R1386" s="7">
        <v>0</v>
      </c>
      <c r="S1386" s="7"/>
      <c r="T1386" s="3">
        <v>2401</v>
      </c>
      <c r="U1386" s="3">
        <v>44.94</v>
      </c>
      <c r="V1386" s="3">
        <v>28.57</v>
      </c>
      <c r="W1386" s="3">
        <v>0.22</v>
      </c>
      <c r="X1386" s="3">
        <v>5.74</v>
      </c>
      <c r="Y1386" s="3">
        <v>1.35</v>
      </c>
      <c r="Z1386" s="3">
        <v>0.19</v>
      </c>
      <c r="AA1386" s="3">
        <v>0</v>
      </c>
      <c r="AB1386" s="3">
        <v>7.0000000000000007E-2</v>
      </c>
      <c r="AC1386" s="3">
        <v>0.49</v>
      </c>
      <c r="AD1386" s="3">
        <v>53.85</v>
      </c>
      <c r="AE1386" s="3">
        <v>7.0000000000000007E-2</v>
      </c>
      <c r="AF1386" s="3">
        <v>1.61</v>
      </c>
      <c r="AG1386" s="3">
        <v>0.9</v>
      </c>
      <c r="AH1386" s="3">
        <v>86.63</v>
      </c>
      <c r="AI1386" s="3">
        <v>90.01</v>
      </c>
      <c r="AJ1386" s="3">
        <v>57.28</v>
      </c>
      <c r="AK1386" s="3">
        <v>0.34</v>
      </c>
      <c r="AL1386" s="3">
        <v>6.37</v>
      </c>
      <c r="AM1386" s="3">
        <v>1.91</v>
      </c>
      <c r="AN1386" s="3">
        <v>0.49</v>
      </c>
      <c r="AO1386" s="3">
        <v>11.02</v>
      </c>
      <c r="AP1386" s="3">
        <v>0.15</v>
      </c>
      <c r="AQ1386" s="3">
        <v>7.0000000000000007E-2</v>
      </c>
    </row>
    <row r="1387" spans="1:43" ht="15.5">
      <c r="A1387" s="2" t="s">
        <v>671</v>
      </c>
      <c r="B1387" s="3" t="s">
        <v>179</v>
      </c>
      <c r="C1387" s="2">
        <v>3</v>
      </c>
      <c r="D1387" s="3" t="s">
        <v>45</v>
      </c>
      <c r="E1387" s="3">
        <v>1</v>
      </c>
      <c r="F1387" s="3">
        <v>182</v>
      </c>
      <c r="G1387" s="3">
        <v>31</v>
      </c>
      <c r="H1387" s="3">
        <v>1</v>
      </c>
      <c r="I1387" s="20">
        <v>2000000</v>
      </c>
      <c r="J1387" s="20">
        <v>2000000</v>
      </c>
      <c r="K1387" s="3">
        <v>0</v>
      </c>
      <c r="L1387" s="5">
        <v>4.578754578754579E-3</v>
      </c>
      <c r="M1387">
        <v>5.5557797506911699E-2</v>
      </c>
      <c r="N1387">
        <v>5.0217778519941001E-3</v>
      </c>
      <c r="O1387">
        <v>0.5</v>
      </c>
      <c r="P1387">
        <v>0</v>
      </c>
      <c r="Q1387">
        <v>9.5697233835602455E-2</v>
      </c>
      <c r="R1387" s="7"/>
      <c r="S1387" s="7">
        <v>0</v>
      </c>
      <c r="T1387" s="3">
        <v>3197</v>
      </c>
      <c r="U1387" s="3">
        <v>44.35</v>
      </c>
      <c r="V1387" s="3">
        <v>41.67</v>
      </c>
      <c r="W1387" s="3">
        <v>0.51</v>
      </c>
      <c r="X1387" s="3">
        <v>5.18</v>
      </c>
      <c r="Y1387" s="3">
        <v>1.46</v>
      </c>
      <c r="Z1387" s="3">
        <v>0.34</v>
      </c>
      <c r="AA1387" s="3">
        <v>0.03</v>
      </c>
      <c r="AB1387" s="3">
        <v>0</v>
      </c>
      <c r="AC1387" s="3">
        <v>0.31</v>
      </c>
      <c r="AD1387" s="3">
        <v>9.09</v>
      </c>
      <c r="AE1387" s="3">
        <v>0</v>
      </c>
      <c r="AF1387" s="3">
        <v>0.03</v>
      </c>
      <c r="AG1387" s="3">
        <v>0.62</v>
      </c>
      <c r="AH1387" s="3">
        <v>89.98</v>
      </c>
      <c r="AI1387" s="3">
        <v>93.24</v>
      </c>
      <c r="AJ1387" s="3">
        <v>66.67</v>
      </c>
      <c r="AK1387" s="3">
        <v>0.06</v>
      </c>
      <c r="AL1387" s="3">
        <v>5.32</v>
      </c>
      <c r="AM1387" s="3">
        <v>0.51</v>
      </c>
      <c r="AN1387" s="3">
        <v>0.48</v>
      </c>
      <c r="AO1387" s="3">
        <v>8.14</v>
      </c>
      <c r="AP1387" s="3">
        <v>0</v>
      </c>
      <c r="AQ1387" s="3">
        <v>0</v>
      </c>
    </row>
    <row r="1388" spans="1:43">
      <c r="A1388" s="2" t="s">
        <v>675</v>
      </c>
      <c r="B1388" s="3" t="s">
        <v>22</v>
      </c>
      <c r="C1388" s="2">
        <v>3</v>
      </c>
      <c r="D1388" s="3" t="s">
        <v>9</v>
      </c>
      <c r="E1388" s="3">
        <v>1</v>
      </c>
      <c r="F1388" s="3">
        <v>186</v>
      </c>
      <c r="G1388" s="3">
        <v>35</v>
      </c>
      <c r="H1388" s="3">
        <v>1</v>
      </c>
      <c r="I1388" s="18">
        <v>2000000</v>
      </c>
      <c r="J1388" s="18">
        <v>2000000</v>
      </c>
      <c r="K1388" s="3">
        <v>0</v>
      </c>
      <c r="L1388" s="3">
        <v>1.0989010989010988E-2</v>
      </c>
      <c r="M1388">
        <v>6.1839229454421406E-2</v>
      </c>
      <c r="N1388">
        <v>4.3560606060606064E-2</v>
      </c>
      <c r="O1388">
        <v>0.2857142857142857</v>
      </c>
      <c r="P1388">
        <v>1.6129032258064516E-4</v>
      </c>
      <c r="Q1388">
        <v>6.4952330603114325E-2</v>
      </c>
      <c r="R1388" s="7">
        <v>108140</v>
      </c>
      <c r="S1388" s="7">
        <v>40391</v>
      </c>
      <c r="T1388" s="3">
        <v>2050</v>
      </c>
      <c r="U1388" s="3">
        <v>62.41</v>
      </c>
      <c r="V1388" s="3">
        <v>100</v>
      </c>
      <c r="W1388" s="3">
        <v>0.35</v>
      </c>
      <c r="X1388" s="3">
        <v>4.87</v>
      </c>
      <c r="Y1388" s="3">
        <v>0.83</v>
      </c>
      <c r="Z1388" s="3">
        <v>0.13</v>
      </c>
      <c r="AA1388" s="3">
        <v>0.09</v>
      </c>
      <c r="AB1388" s="3">
        <v>0.13</v>
      </c>
      <c r="AC1388" s="3">
        <v>0.44</v>
      </c>
      <c r="AD1388" s="3">
        <v>50</v>
      </c>
      <c r="AE1388" s="3">
        <v>0</v>
      </c>
      <c r="AF1388" s="3">
        <v>0</v>
      </c>
      <c r="AG1388" s="3">
        <v>0.31</v>
      </c>
      <c r="AH1388" s="3">
        <v>85.55</v>
      </c>
      <c r="AI1388" s="3">
        <v>89.16</v>
      </c>
      <c r="AJ1388" s="3">
        <v>48.78</v>
      </c>
      <c r="AK1388" s="3">
        <v>0</v>
      </c>
      <c r="AL1388" s="3">
        <v>3.47</v>
      </c>
      <c r="AM1388" s="3">
        <v>0.18</v>
      </c>
      <c r="AN1388" s="3">
        <v>0.09</v>
      </c>
      <c r="AO1388" s="3">
        <v>6.1</v>
      </c>
      <c r="AP1388" s="3">
        <v>0</v>
      </c>
      <c r="AQ1388" s="3">
        <v>0</v>
      </c>
    </row>
    <row r="1389" spans="1:43">
      <c r="A1389" s="2" t="s">
        <v>672</v>
      </c>
      <c r="B1389" s="3" t="s">
        <v>90</v>
      </c>
      <c r="C1389" s="2">
        <v>3</v>
      </c>
      <c r="D1389" s="3" t="s">
        <v>253</v>
      </c>
      <c r="E1389" s="3">
        <v>1</v>
      </c>
      <c r="F1389" s="3">
        <v>185</v>
      </c>
      <c r="G1389" s="3">
        <v>20</v>
      </c>
      <c r="H1389" s="3">
        <v>5</v>
      </c>
      <c r="I1389" s="20">
        <v>20000000</v>
      </c>
      <c r="J1389" s="20">
        <v>20000000</v>
      </c>
      <c r="K1389" s="3">
        <v>0</v>
      </c>
      <c r="L1389" s="3">
        <v>2.1978021978021976E-2</v>
      </c>
      <c r="M1389">
        <v>9.4365878555291632E-2</v>
      </c>
      <c r="N1389">
        <v>6.9047619047619052E-2</v>
      </c>
      <c r="O1389">
        <v>0.63636363636363635</v>
      </c>
      <c r="P1389">
        <v>9.6774193548387097E-4</v>
      </c>
      <c r="Q1389">
        <v>0.10849370666239942</v>
      </c>
      <c r="R1389" s="7">
        <v>15541</v>
      </c>
      <c r="S1389" s="7"/>
      <c r="T1389" s="3">
        <v>1843</v>
      </c>
      <c r="U1389" s="3">
        <v>55.36</v>
      </c>
      <c r="V1389" s="3">
        <v>25</v>
      </c>
      <c r="W1389" s="3">
        <v>0.2</v>
      </c>
      <c r="X1389" s="3">
        <v>5.62</v>
      </c>
      <c r="Y1389" s="3">
        <v>1.61</v>
      </c>
      <c r="Z1389" s="3">
        <v>0.28999999999999998</v>
      </c>
      <c r="AA1389" s="3">
        <v>0</v>
      </c>
      <c r="AB1389" s="3">
        <v>0.05</v>
      </c>
      <c r="AC1389" s="3">
        <v>1.03</v>
      </c>
      <c r="AD1389" s="3">
        <v>33.33</v>
      </c>
      <c r="AE1389" s="3">
        <v>0.2</v>
      </c>
      <c r="AF1389" s="3">
        <v>0.73</v>
      </c>
      <c r="AG1389" s="3">
        <v>2.44</v>
      </c>
      <c r="AH1389" s="3">
        <v>76.45</v>
      </c>
      <c r="AI1389" s="3">
        <v>80.34</v>
      </c>
      <c r="AJ1389" s="3">
        <v>46.94</v>
      </c>
      <c r="AK1389" s="3">
        <v>0.24</v>
      </c>
      <c r="AL1389" s="3">
        <v>4</v>
      </c>
      <c r="AM1389" s="3">
        <v>1.71</v>
      </c>
      <c r="AN1389" s="3">
        <v>0.73</v>
      </c>
      <c r="AO1389" s="3">
        <v>5.23</v>
      </c>
      <c r="AP1389" s="3">
        <v>0</v>
      </c>
      <c r="AQ1389" s="3">
        <v>0</v>
      </c>
    </row>
    <row r="1390" spans="1:43" ht="15.5">
      <c r="A1390" s="2" t="s">
        <v>665</v>
      </c>
      <c r="B1390" s="3" t="s">
        <v>22</v>
      </c>
      <c r="C1390" s="2">
        <v>2</v>
      </c>
      <c r="D1390" s="3" t="s">
        <v>204</v>
      </c>
      <c r="E1390" s="3">
        <v>1</v>
      </c>
      <c r="F1390" s="3">
        <v>183</v>
      </c>
      <c r="G1390" s="3">
        <v>22</v>
      </c>
      <c r="H1390" s="3">
        <v>5</v>
      </c>
      <c r="I1390" s="18">
        <v>35000000</v>
      </c>
      <c r="J1390" s="18">
        <v>35000000</v>
      </c>
      <c r="K1390" s="3">
        <v>0</v>
      </c>
      <c r="L1390" s="5">
        <v>2.777777777777778E-2</v>
      </c>
      <c r="M1390">
        <v>5.4928849910825667E-2</v>
      </c>
      <c r="N1390">
        <v>4.1181041181041177E-2</v>
      </c>
      <c r="O1390">
        <v>0.3125</v>
      </c>
      <c r="P1390">
        <v>3.8095238095238095E-3</v>
      </c>
      <c r="Q1390">
        <v>5.4471527907025773E-2</v>
      </c>
      <c r="R1390" s="7">
        <v>75897</v>
      </c>
      <c r="S1390" s="7">
        <v>450543</v>
      </c>
      <c r="T1390" s="3">
        <v>3519</v>
      </c>
      <c r="U1390" s="3">
        <v>53.82</v>
      </c>
      <c r="V1390" s="3">
        <v>46.15</v>
      </c>
      <c r="W1390" s="3">
        <v>0.2</v>
      </c>
      <c r="X1390" s="3">
        <v>5.35</v>
      </c>
      <c r="Y1390" s="3">
        <v>1.1000000000000001</v>
      </c>
      <c r="Z1390" s="3">
        <v>0.2</v>
      </c>
      <c r="AA1390" s="3">
        <v>0</v>
      </c>
      <c r="AB1390" s="3">
        <v>0.05</v>
      </c>
      <c r="AC1390" s="3">
        <v>1.3</v>
      </c>
      <c r="AD1390" s="3">
        <v>17.649999999999999</v>
      </c>
      <c r="AE1390" s="3">
        <v>0</v>
      </c>
      <c r="AF1390" s="3">
        <v>0.41</v>
      </c>
      <c r="AG1390" s="3">
        <v>1.76</v>
      </c>
      <c r="AH1390" s="3">
        <v>83.21</v>
      </c>
      <c r="AI1390" s="3">
        <v>86.71</v>
      </c>
      <c r="AJ1390" s="3">
        <v>49.34</v>
      </c>
      <c r="AK1390" s="3">
        <v>0.1</v>
      </c>
      <c r="AL1390" s="3">
        <v>7.29</v>
      </c>
      <c r="AM1390" s="3">
        <v>1.07</v>
      </c>
      <c r="AN1390" s="3">
        <v>0.49</v>
      </c>
      <c r="AO1390" s="3">
        <v>7.14</v>
      </c>
      <c r="AP1390" s="3">
        <v>0</v>
      </c>
      <c r="AQ1390" s="3">
        <v>0</v>
      </c>
    </row>
    <row r="1391" spans="1:43" ht="15.5">
      <c r="A1391" s="2" t="s">
        <v>670</v>
      </c>
      <c r="B1391" s="3" t="s">
        <v>44</v>
      </c>
      <c r="C1391" s="2">
        <v>2</v>
      </c>
      <c r="D1391" s="3" t="s">
        <v>187</v>
      </c>
      <c r="E1391" s="3">
        <v>1</v>
      </c>
      <c r="F1391" s="3">
        <v>174</v>
      </c>
      <c r="G1391" s="3">
        <v>22</v>
      </c>
      <c r="H1391" s="3">
        <v>1</v>
      </c>
      <c r="I1391" s="20">
        <v>4000000</v>
      </c>
      <c r="J1391" s="20">
        <v>4000000</v>
      </c>
      <c r="K1391" s="3">
        <v>0</v>
      </c>
      <c r="L1391" s="5">
        <v>3.968253968253968E-3</v>
      </c>
      <c r="M1391">
        <v>1.1672951398139413E-2</v>
      </c>
      <c r="N1391">
        <v>5.9173669467787113E-3</v>
      </c>
      <c r="O1391">
        <v>0.14285714285714288</v>
      </c>
      <c r="P1391">
        <v>0</v>
      </c>
      <c r="Q1391">
        <v>2.2062790745662003E-2</v>
      </c>
      <c r="R1391" s="7">
        <v>8073</v>
      </c>
      <c r="S1391" s="7"/>
      <c r="T1391" s="3">
        <v>811</v>
      </c>
      <c r="U1391" s="3">
        <v>57.14</v>
      </c>
      <c r="V1391" s="3">
        <v>20</v>
      </c>
      <c r="W1391" s="3">
        <v>0.11</v>
      </c>
      <c r="X1391" s="3">
        <v>2.77</v>
      </c>
      <c r="Y1391" s="3">
        <v>1.66</v>
      </c>
      <c r="Z1391" s="3">
        <v>0.22</v>
      </c>
      <c r="AA1391" s="3">
        <v>0</v>
      </c>
      <c r="AB1391" s="3">
        <v>0</v>
      </c>
      <c r="AC1391" s="3">
        <v>0.33</v>
      </c>
      <c r="AD1391" s="3">
        <v>33.33</v>
      </c>
      <c r="AE1391" s="3">
        <v>0</v>
      </c>
      <c r="AF1391" s="3">
        <v>0.33</v>
      </c>
      <c r="AG1391" s="3">
        <v>3.44</v>
      </c>
      <c r="AH1391" s="3">
        <v>89.03</v>
      </c>
      <c r="AI1391" s="3">
        <v>91.21</v>
      </c>
      <c r="AJ1391" s="3">
        <v>33.33</v>
      </c>
      <c r="AK1391" s="3">
        <v>0.11</v>
      </c>
      <c r="AL1391" s="3">
        <v>5.0999999999999996</v>
      </c>
      <c r="AM1391" s="3">
        <v>0.89</v>
      </c>
      <c r="AN1391" s="3">
        <v>0.55000000000000004</v>
      </c>
      <c r="AO1391" s="3">
        <v>3.33</v>
      </c>
      <c r="AP1391" s="3">
        <v>0</v>
      </c>
      <c r="AQ1391" s="3">
        <v>0</v>
      </c>
    </row>
    <row r="1392" spans="1:43">
      <c r="A1392" s="2" t="s">
        <v>663</v>
      </c>
      <c r="B1392" s="3" t="s">
        <v>107</v>
      </c>
      <c r="C1392" s="2">
        <v>1</v>
      </c>
      <c r="D1392" s="3" t="s">
        <v>147</v>
      </c>
      <c r="E1392" s="3">
        <v>1</v>
      </c>
      <c r="F1392" s="3">
        <v>180</v>
      </c>
      <c r="G1392" s="3">
        <v>26</v>
      </c>
      <c r="H1392" s="3">
        <v>4</v>
      </c>
      <c r="I1392" s="18">
        <v>45000000</v>
      </c>
      <c r="J1392" s="18">
        <v>45000000</v>
      </c>
      <c r="K1392" s="3">
        <v>0</v>
      </c>
      <c r="L1392" s="2">
        <v>1.3986013986013986E-2</v>
      </c>
      <c r="M1392">
        <v>3.2252386610218266E-2</v>
      </c>
      <c r="N1392">
        <v>3.0012004801920768E-2</v>
      </c>
      <c r="O1392">
        <v>0.1111111111111111</v>
      </c>
      <c r="P1392">
        <v>1.5384615384615385E-3</v>
      </c>
      <c r="Q1392">
        <v>2.5772134980286566E-2</v>
      </c>
      <c r="R1392" s="7">
        <v>850778</v>
      </c>
      <c r="S1392" s="7">
        <v>678414</v>
      </c>
      <c r="T1392" s="3">
        <v>3231</v>
      </c>
      <c r="U1392" s="3">
        <v>11.9</v>
      </c>
      <c r="V1392" s="3">
        <v>0</v>
      </c>
      <c r="W1392" s="3">
        <v>0</v>
      </c>
      <c r="X1392" s="3">
        <v>1.34</v>
      </c>
      <c r="Y1392" s="3">
        <v>1.23</v>
      </c>
      <c r="Z1392" s="3">
        <v>0.25</v>
      </c>
      <c r="AA1392" s="3">
        <v>0.03</v>
      </c>
      <c r="AB1392" s="3">
        <v>0.28000000000000003</v>
      </c>
      <c r="AC1392" s="3">
        <v>1.89</v>
      </c>
      <c r="AD1392" s="3">
        <v>39.71</v>
      </c>
      <c r="AE1392" s="3">
        <v>0.14000000000000001</v>
      </c>
      <c r="AF1392" s="3">
        <v>2.56</v>
      </c>
      <c r="AG1392" s="3">
        <v>12.92</v>
      </c>
      <c r="AH1392" s="3">
        <v>78.75</v>
      </c>
      <c r="AI1392" s="3">
        <v>83.46</v>
      </c>
      <c r="AJ1392" s="3">
        <v>59.38</v>
      </c>
      <c r="AK1392" s="3">
        <v>0.81</v>
      </c>
      <c r="AL1392" s="3">
        <v>2.73</v>
      </c>
      <c r="AM1392" s="3">
        <v>3.34</v>
      </c>
      <c r="AN1392" s="3">
        <v>0.75</v>
      </c>
      <c r="AO1392" s="3">
        <v>4.4800000000000004</v>
      </c>
      <c r="AP1392" s="3">
        <v>0</v>
      </c>
      <c r="AQ1392" s="3">
        <v>0.06</v>
      </c>
    </row>
    <row r="1393" spans="1:43" ht="15.5">
      <c r="A1393" s="2" t="s">
        <v>666</v>
      </c>
      <c r="B1393" s="3" t="s">
        <v>155</v>
      </c>
      <c r="C1393" s="2">
        <v>2</v>
      </c>
      <c r="D1393" s="3" t="s">
        <v>9</v>
      </c>
      <c r="E1393" s="3">
        <v>0</v>
      </c>
      <c r="F1393" s="3">
        <v>185</v>
      </c>
      <c r="G1393" s="3">
        <v>24</v>
      </c>
      <c r="H1393" s="3">
        <v>3</v>
      </c>
      <c r="I1393" s="18">
        <v>18000000</v>
      </c>
      <c r="J1393" s="18">
        <v>18000000</v>
      </c>
      <c r="K1393" s="3">
        <v>0</v>
      </c>
      <c r="L1393" s="5">
        <v>1.1904761904761904E-2</v>
      </c>
      <c r="M1393">
        <v>2.0920573200899743E-2</v>
      </c>
      <c r="N1393">
        <v>1.3338668800853675E-2</v>
      </c>
      <c r="O1393">
        <v>0.1111111111111111</v>
      </c>
      <c r="P1393">
        <v>0</v>
      </c>
      <c r="Q1393">
        <v>2.2616080739558692E-2</v>
      </c>
      <c r="R1393" s="7">
        <v>44597</v>
      </c>
      <c r="S1393" s="7">
        <v>0</v>
      </c>
      <c r="T1393" s="3">
        <v>2533</v>
      </c>
      <c r="U1393" s="3">
        <v>31.43</v>
      </c>
      <c r="V1393" s="3">
        <v>36.36</v>
      </c>
      <c r="W1393" s="3">
        <v>0.14000000000000001</v>
      </c>
      <c r="X1393" s="3">
        <v>4.62</v>
      </c>
      <c r="Y1393" s="3">
        <v>1.92</v>
      </c>
      <c r="Z1393" s="3">
        <v>0.18</v>
      </c>
      <c r="AA1393" s="3">
        <v>0</v>
      </c>
      <c r="AB1393" s="3">
        <v>7.0000000000000007E-2</v>
      </c>
      <c r="AC1393" s="3">
        <v>1.1000000000000001</v>
      </c>
      <c r="AD1393" s="3">
        <v>25.81</v>
      </c>
      <c r="AE1393" s="3">
        <v>0.14000000000000001</v>
      </c>
      <c r="AF1393" s="3">
        <v>1.07</v>
      </c>
      <c r="AG1393" s="3">
        <v>3.16</v>
      </c>
      <c r="AH1393" s="3">
        <v>79.650000000000006</v>
      </c>
      <c r="AI1393" s="3">
        <v>82.67</v>
      </c>
      <c r="AJ1393" s="3">
        <v>58.33</v>
      </c>
      <c r="AK1393" s="3">
        <v>0.36</v>
      </c>
      <c r="AL1393" s="3">
        <v>4.6900000000000004</v>
      </c>
      <c r="AM1393" s="3">
        <v>2.2400000000000002</v>
      </c>
      <c r="AN1393" s="3">
        <v>1.1399999999999999</v>
      </c>
      <c r="AO1393" s="3">
        <v>5.93</v>
      </c>
      <c r="AP1393" s="3">
        <v>0.04</v>
      </c>
      <c r="AQ1393" s="3">
        <v>0.11</v>
      </c>
    </row>
    <row r="1394" spans="1:43">
      <c r="A1394" s="2" t="s">
        <v>664</v>
      </c>
      <c r="B1394" s="3" t="s">
        <v>50</v>
      </c>
      <c r="C1394" s="2">
        <v>3</v>
      </c>
      <c r="D1394" s="3" t="s">
        <v>13</v>
      </c>
      <c r="E1394" s="3">
        <v>1</v>
      </c>
      <c r="F1394" s="3">
        <v>186</v>
      </c>
      <c r="G1394" s="3">
        <v>26</v>
      </c>
      <c r="H1394" s="3">
        <v>3</v>
      </c>
      <c r="I1394" s="18">
        <v>20000000</v>
      </c>
      <c r="J1394" s="18">
        <v>20000000</v>
      </c>
      <c r="K1394" s="3">
        <v>0</v>
      </c>
      <c r="L1394" s="3">
        <v>1.0989010989010988E-2</v>
      </c>
      <c r="M1394">
        <v>5.8682401903793514E-2</v>
      </c>
      <c r="N1394">
        <v>4.0064102564102561E-2</v>
      </c>
      <c r="O1394">
        <v>0.27777777777777779</v>
      </c>
      <c r="P1394">
        <v>0</v>
      </c>
      <c r="Q1394">
        <v>6.1691985857525347E-2</v>
      </c>
      <c r="R1394" s="7">
        <v>0</v>
      </c>
      <c r="S1394" s="7">
        <v>37594</v>
      </c>
      <c r="T1394" s="3">
        <v>2136</v>
      </c>
      <c r="U1394" s="3">
        <v>59.43</v>
      </c>
      <c r="V1394" s="3">
        <v>23.53</v>
      </c>
      <c r="W1394" s="3">
        <v>0.34</v>
      </c>
      <c r="X1394" s="3">
        <v>6.4</v>
      </c>
      <c r="Y1394" s="3">
        <v>1.05</v>
      </c>
      <c r="Z1394" s="3">
        <v>0.25</v>
      </c>
      <c r="AA1394" s="3">
        <v>0</v>
      </c>
      <c r="AB1394" s="3">
        <v>0.17</v>
      </c>
      <c r="AC1394" s="3">
        <v>0.93</v>
      </c>
      <c r="AD1394" s="3">
        <v>40.909999999999997</v>
      </c>
      <c r="AE1394" s="3">
        <v>0</v>
      </c>
      <c r="AF1394" s="3">
        <v>0</v>
      </c>
      <c r="AG1394" s="3">
        <v>0.25</v>
      </c>
      <c r="AH1394" s="3">
        <v>84.04</v>
      </c>
      <c r="AI1394" s="3">
        <v>88.09</v>
      </c>
      <c r="AJ1394" s="3">
        <v>57.14</v>
      </c>
      <c r="AK1394" s="3">
        <v>0</v>
      </c>
      <c r="AL1394" s="3">
        <v>6.19</v>
      </c>
      <c r="AM1394" s="3">
        <v>0.21</v>
      </c>
      <c r="AN1394" s="3">
        <v>0.13</v>
      </c>
      <c r="AO1394" s="3">
        <v>9.61</v>
      </c>
      <c r="AP1394" s="3">
        <v>0</v>
      </c>
      <c r="AQ1394" s="3">
        <v>0</v>
      </c>
    </row>
    <row r="1395" spans="1:43" ht="15.5">
      <c r="A1395" s="3" t="s">
        <v>303</v>
      </c>
      <c r="B1395" s="3" t="s">
        <v>44</v>
      </c>
      <c r="C1395" s="2">
        <v>2</v>
      </c>
      <c r="D1395" s="3" t="s">
        <v>245</v>
      </c>
      <c r="E1395" s="3">
        <v>1</v>
      </c>
      <c r="F1395" s="3">
        <v>187</v>
      </c>
      <c r="G1395" s="3">
        <v>27</v>
      </c>
      <c r="H1395" s="3">
        <v>4</v>
      </c>
      <c r="I1395" s="20">
        <v>25000000</v>
      </c>
      <c r="J1395" s="20">
        <v>25000000</v>
      </c>
      <c r="K1395" s="3">
        <v>0</v>
      </c>
      <c r="L1395" s="5">
        <v>6.1904761904761907E-2</v>
      </c>
      <c r="M1395">
        <v>7.1341981203132246E-2</v>
      </c>
      <c r="N1395">
        <v>5.0973167044595619E-2</v>
      </c>
      <c r="O1395">
        <v>0.33333333333333337</v>
      </c>
      <c r="P1395">
        <v>9.0909090909090922E-3</v>
      </c>
      <c r="Q1395">
        <v>6.1406490552321148E-2</v>
      </c>
      <c r="R1395" s="7">
        <v>32252</v>
      </c>
      <c r="S1395" s="8"/>
      <c r="T1395" s="3">
        <v>2526</v>
      </c>
      <c r="U1395" s="3">
        <v>67.209999999999994</v>
      </c>
      <c r="V1395" s="3">
        <v>25</v>
      </c>
      <c r="W1395" s="3">
        <v>0</v>
      </c>
      <c r="X1395" s="3">
        <v>1.89</v>
      </c>
      <c r="Y1395" s="3">
        <v>0.82</v>
      </c>
      <c r="Z1395" s="3">
        <v>0.25</v>
      </c>
      <c r="AA1395" s="3">
        <v>0</v>
      </c>
      <c r="AB1395" s="3">
        <v>0</v>
      </c>
      <c r="AC1395" s="3">
        <v>0.28999999999999998</v>
      </c>
      <c r="AD1395" s="3">
        <v>25</v>
      </c>
      <c r="AE1395" s="3">
        <v>0.14000000000000001</v>
      </c>
      <c r="AF1395" s="3">
        <v>0.18</v>
      </c>
      <c r="AG1395" s="3">
        <v>2.35</v>
      </c>
      <c r="AH1395" s="3">
        <v>91.53</v>
      </c>
      <c r="AI1395" s="3">
        <v>92.96</v>
      </c>
      <c r="AJ1395" s="3">
        <v>73.08</v>
      </c>
      <c r="AK1395" s="3">
        <v>0.28999999999999998</v>
      </c>
      <c r="AL1395" s="3">
        <v>9.51</v>
      </c>
      <c r="AM1395" s="3">
        <v>1.92</v>
      </c>
      <c r="AN1395" s="3">
        <v>1.25</v>
      </c>
      <c r="AO1395" s="3">
        <v>8.73</v>
      </c>
      <c r="AP1395" s="3">
        <v>0.04</v>
      </c>
      <c r="AQ1395" s="3">
        <v>0</v>
      </c>
    </row>
    <row r="1396" spans="1:43">
      <c r="A1396" s="2" t="s">
        <v>658</v>
      </c>
      <c r="B1396" s="3" t="s">
        <v>72</v>
      </c>
      <c r="C1396" s="2">
        <v>3</v>
      </c>
      <c r="D1396" s="3" t="s">
        <v>6</v>
      </c>
      <c r="E1396" s="3">
        <v>1</v>
      </c>
      <c r="F1396" s="3">
        <v>172</v>
      </c>
      <c r="G1396" s="3">
        <v>24</v>
      </c>
      <c r="H1396" s="3">
        <v>3</v>
      </c>
      <c r="I1396" s="20">
        <v>7000000</v>
      </c>
      <c r="J1396" s="20">
        <v>7000000</v>
      </c>
      <c r="K1396" s="3">
        <v>0</v>
      </c>
      <c r="L1396" s="3">
        <v>6.4102564102564109E-3</v>
      </c>
      <c r="M1396">
        <v>6.4331812912900674E-2</v>
      </c>
      <c r="N1396">
        <v>9.3344155844155841E-3</v>
      </c>
      <c r="O1396">
        <v>0.91666666666666663</v>
      </c>
      <c r="P1396">
        <v>0</v>
      </c>
      <c r="Q1396">
        <v>0.14696419303904654</v>
      </c>
      <c r="R1396" s="7">
        <v>0</v>
      </c>
      <c r="S1396" s="7"/>
      <c r="T1396" s="3">
        <v>2835</v>
      </c>
      <c r="U1396" s="3">
        <v>40.78</v>
      </c>
      <c r="V1396" s="3">
        <v>33.33</v>
      </c>
      <c r="W1396" s="3">
        <v>0.06</v>
      </c>
      <c r="X1396" s="3">
        <v>7.87</v>
      </c>
      <c r="Y1396" s="3">
        <v>1.21</v>
      </c>
      <c r="Z1396" s="3">
        <v>0.32</v>
      </c>
      <c r="AA1396" s="3">
        <v>0</v>
      </c>
      <c r="AB1396" s="3">
        <v>0.06</v>
      </c>
      <c r="AC1396" s="3">
        <v>0.76</v>
      </c>
      <c r="AD1396" s="3">
        <v>25</v>
      </c>
      <c r="AE1396" s="3">
        <v>0.1</v>
      </c>
      <c r="AF1396" s="3">
        <v>4.1900000000000004</v>
      </c>
      <c r="AG1396" s="3">
        <v>2.44</v>
      </c>
      <c r="AH1396" s="3">
        <v>74.95</v>
      </c>
      <c r="AI1396" s="3">
        <v>83.42</v>
      </c>
      <c r="AJ1396" s="3">
        <v>52.83</v>
      </c>
      <c r="AK1396" s="3">
        <v>0.6</v>
      </c>
      <c r="AL1396" s="3">
        <v>5.9</v>
      </c>
      <c r="AM1396" s="3">
        <v>4.54</v>
      </c>
      <c r="AN1396" s="3">
        <v>0.79</v>
      </c>
      <c r="AO1396" s="3">
        <v>11.21</v>
      </c>
      <c r="AP1396" s="3">
        <v>0.22</v>
      </c>
      <c r="AQ1396" s="3">
        <v>0</v>
      </c>
    </row>
    <row r="1397" spans="1:43">
      <c r="A1397" s="2" t="s">
        <v>659</v>
      </c>
      <c r="B1397" s="3" t="s">
        <v>96</v>
      </c>
      <c r="C1397" s="2">
        <v>3</v>
      </c>
      <c r="D1397" s="3" t="s">
        <v>108</v>
      </c>
      <c r="E1397" s="3">
        <v>1</v>
      </c>
      <c r="F1397" s="3">
        <v>191</v>
      </c>
      <c r="G1397" s="3">
        <v>25</v>
      </c>
      <c r="H1397" s="3">
        <v>4</v>
      </c>
      <c r="I1397" s="20">
        <v>4000000</v>
      </c>
      <c r="J1397" s="20">
        <v>4000000</v>
      </c>
      <c r="K1397" s="3">
        <v>0</v>
      </c>
      <c r="L1397" s="3">
        <v>2.1978021978021976E-2</v>
      </c>
      <c r="M1397">
        <v>4.2419705554098186E-2</v>
      </c>
      <c r="N1397">
        <v>3.5714285714285712E-2</v>
      </c>
      <c r="O1397">
        <v>0.14285714285714285</v>
      </c>
      <c r="P1397">
        <v>0</v>
      </c>
      <c r="Q1397">
        <v>3.4465390195720619E-2</v>
      </c>
      <c r="R1397" s="7">
        <v>62911</v>
      </c>
      <c r="S1397" s="7"/>
      <c r="T1397" s="3">
        <v>3272</v>
      </c>
      <c r="U1397" s="3">
        <v>55.56</v>
      </c>
      <c r="V1397" s="3">
        <v>40</v>
      </c>
      <c r="W1397" s="3">
        <v>0.74</v>
      </c>
      <c r="X1397" s="3">
        <v>6.19</v>
      </c>
      <c r="Y1397" s="3">
        <v>0.74</v>
      </c>
      <c r="Z1397" s="3">
        <v>0.11</v>
      </c>
      <c r="AA1397" s="3">
        <v>0</v>
      </c>
      <c r="AB1397" s="3">
        <v>0</v>
      </c>
      <c r="AC1397" s="3">
        <v>0.17</v>
      </c>
      <c r="AD1397" s="3">
        <v>0</v>
      </c>
      <c r="AE1397" s="3">
        <v>0</v>
      </c>
      <c r="AF1397" s="3">
        <v>0.06</v>
      </c>
      <c r="AG1397" s="3">
        <v>0.19</v>
      </c>
      <c r="AH1397" s="3">
        <v>84.96</v>
      </c>
      <c r="AI1397" s="3">
        <v>89.51</v>
      </c>
      <c r="AJ1397" s="3">
        <v>55.1</v>
      </c>
      <c r="AK1397" s="3">
        <v>0.06</v>
      </c>
      <c r="AL1397" s="3">
        <v>3.58</v>
      </c>
      <c r="AM1397" s="3">
        <v>0.39</v>
      </c>
      <c r="AN1397" s="3">
        <v>0.19</v>
      </c>
      <c r="AO1397" s="3">
        <v>6.02</v>
      </c>
      <c r="AP1397" s="3">
        <v>0</v>
      </c>
      <c r="AQ1397" s="3">
        <v>0</v>
      </c>
    </row>
    <row r="1398" spans="1:43">
      <c r="A1398" s="3" t="s">
        <v>295</v>
      </c>
      <c r="B1398" s="3" t="s">
        <v>23</v>
      </c>
      <c r="C1398" s="2">
        <v>1</v>
      </c>
      <c r="D1398" s="3" t="s">
        <v>6</v>
      </c>
      <c r="E1398" s="3">
        <v>1</v>
      </c>
      <c r="F1398" s="3">
        <v>175</v>
      </c>
      <c r="G1398" s="3">
        <v>30</v>
      </c>
      <c r="H1398" s="3">
        <v>1</v>
      </c>
      <c r="I1398" s="18">
        <v>40000000</v>
      </c>
      <c r="J1398" s="18">
        <v>40000000</v>
      </c>
      <c r="K1398" s="3">
        <v>0</v>
      </c>
      <c r="L1398" s="2">
        <v>2.7972027972027972E-2</v>
      </c>
      <c r="M1398">
        <v>4.3635515250594205E-2</v>
      </c>
      <c r="N1398">
        <v>3.125E-2</v>
      </c>
      <c r="O1398">
        <v>0.24603174603174605</v>
      </c>
      <c r="P1398">
        <v>5.3846153846153853E-3</v>
      </c>
      <c r="Q1398">
        <v>4.4725731793921877E-2</v>
      </c>
      <c r="R1398" s="7">
        <v>3407135</v>
      </c>
      <c r="S1398" s="7">
        <v>9065978</v>
      </c>
      <c r="T1398" s="3">
        <v>2220</v>
      </c>
      <c r="U1398" s="3">
        <v>32.14</v>
      </c>
      <c r="V1398" s="3">
        <v>0</v>
      </c>
      <c r="W1398" s="3">
        <v>0.04</v>
      </c>
      <c r="X1398" s="3">
        <v>2.11</v>
      </c>
      <c r="Y1398" s="3">
        <v>0.45</v>
      </c>
      <c r="Z1398" s="3">
        <v>0.08</v>
      </c>
      <c r="AA1398" s="3">
        <v>0</v>
      </c>
      <c r="AB1398" s="3">
        <v>0.12</v>
      </c>
      <c r="AC1398" s="3">
        <v>2.4700000000000002</v>
      </c>
      <c r="AD1398" s="3">
        <v>37.700000000000003</v>
      </c>
      <c r="AE1398" s="3">
        <v>0.2</v>
      </c>
      <c r="AF1398" s="3">
        <v>2.64</v>
      </c>
      <c r="AG1398" s="3">
        <v>7.34</v>
      </c>
      <c r="AH1398" s="3">
        <v>83.72</v>
      </c>
      <c r="AI1398" s="3">
        <v>87.15</v>
      </c>
      <c r="AJ1398" s="3">
        <v>64.290000000000006</v>
      </c>
      <c r="AK1398" s="3">
        <v>0.69</v>
      </c>
      <c r="AL1398" s="3">
        <v>4.1399999999999997</v>
      </c>
      <c r="AM1398" s="3">
        <v>4.5</v>
      </c>
      <c r="AN1398" s="3">
        <v>1.18</v>
      </c>
      <c r="AO1398" s="3">
        <v>7.46</v>
      </c>
      <c r="AP1398" s="3">
        <v>1.58</v>
      </c>
      <c r="AQ1398" s="3">
        <v>4.5</v>
      </c>
    </row>
    <row r="1399" spans="1:43">
      <c r="A1399" s="3" t="s">
        <v>371</v>
      </c>
      <c r="B1399" s="3" t="s">
        <v>120</v>
      </c>
      <c r="C1399" s="2">
        <v>1</v>
      </c>
      <c r="D1399" s="3" t="s">
        <v>6</v>
      </c>
      <c r="E1399" s="3">
        <v>1</v>
      </c>
      <c r="F1399" s="3">
        <v>189</v>
      </c>
      <c r="G1399" s="3">
        <v>27</v>
      </c>
      <c r="H1399" s="3">
        <v>5</v>
      </c>
      <c r="I1399" s="18">
        <v>30000000</v>
      </c>
      <c r="J1399" s="18">
        <v>30000000</v>
      </c>
      <c r="K1399" s="3">
        <v>0</v>
      </c>
      <c r="L1399" s="2">
        <v>3.4965034965034965E-3</v>
      </c>
      <c r="M1399">
        <v>5.7593401091458806E-3</v>
      </c>
      <c r="N1399">
        <v>5.1682692307692306E-3</v>
      </c>
      <c r="O1399">
        <v>3.125E-2</v>
      </c>
      <c r="P1399">
        <v>4.4326241134751772E-4</v>
      </c>
      <c r="Q1399">
        <v>4.8506560386649836E-3</v>
      </c>
      <c r="R1399" s="7">
        <v>108753</v>
      </c>
      <c r="S1399" s="7">
        <v>94765</v>
      </c>
      <c r="T1399" s="3">
        <v>2483</v>
      </c>
      <c r="U1399" s="3">
        <v>40</v>
      </c>
      <c r="V1399" s="3">
        <v>0</v>
      </c>
      <c r="W1399" s="3">
        <v>0.14000000000000001</v>
      </c>
      <c r="X1399" s="3">
        <v>1.01</v>
      </c>
      <c r="Y1399" s="3">
        <v>1.23</v>
      </c>
      <c r="Z1399" s="3">
        <v>0.18</v>
      </c>
      <c r="AA1399" s="3">
        <v>0.04</v>
      </c>
      <c r="AB1399" s="3">
        <v>0.4</v>
      </c>
      <c r="AC1399" s="3">
        <v>1.81</v>
      </c>
      <c r="AD1399" s="3">
        <v>52</v>
      </c>
      <c r="AE1399" s="3">
        <v>0.14000000000000001</v>
      </c>
      <c r="AF1399" s="3">
        <v>0.69</v>
      </c>
      <c r="AG1399" s="3">
        <v>1.59</v>
      </c>
      <c r="AH1399" s="3">
        <v>78.209999999999994</v>
      </c>
      <c r="AI1399" s="3">
        <v>80.89</v>
      </c>
      <c r="AJ1399" s="3">
        <v>66.22</v>
      </c>
      <c r="AK1399" s="3">
        <v>0.47</v>
      </c>
      <c r="AL1399" s="3">
        <v>3.12</v>
      </c>
      <c r="AM1399" s="3">
        <v>1.78</v>
      </c>
      <c r="AN1399" s="3">
        <v>1.3</v>
      </c>
      <c r="AO1399" s="3">
        <v>3.04</v>
      </c>
      <c r="AP1399" s="3">
        <v>0.04</v>
      </c>
      <c r="AQ1399" s="3">
        <v>0</v>
      </c>
    </row>
    <row r="1400" spans="1:43">
      <c r="A1400" s="2" t="s">
        <v>661</v>
      </c>
      <c r="B1400" s="3" t="s">
        <v>79</v>
      </c>
      <c r="C1400" s="2">
        <v>3</v>
      </c>
      <c r="D1400" s="3" t="s">
        <v>45</v>
      </c>
      <c r="E1400" s="3">
        <v>1</v>
      </c>
      <c r="F1400" s="3">
        <v>195</v>
      </c>
      <c r="G1400" s="3">
        <v>28</v>
      </c>
      <c r="H1400" s="3">
        <v>2</v>
      </c>
      <c r="I1400" s="18">
        <v>12000000</v>
      </c>
      <c r="J1400" s="18">
        <v>12000000</v>
      </c>
      <c r="K1400" s="3">
        <v>0</v>
      </c>
      <c r="L1400" s="3">
        <v>2.1978021978021976E-2</v>
      </c>
      <c r="M1400">
        <v>0.10732824200388418</v>
      </c>
      <c r="N1400">
        <v>6.1553030303030304E-2</v>
      </c>
      <c r="O1400">
        <v>0.6</v>
      </c>
      <c r="P1400">
        <v>6.4516129032258064E-4</v>
      </c>
      <c r="Q1400">
        <v>0.1156688024519885</v>
      </c>
      <c r="R1400" s="7">
        <v>0</v>
      </c>
      <c r="S1400" s="7">
        <v>0</v>
      </c>
      <c r="T1400" s="3">
        <v>3405</v>
      </c>
      <c r="U1400" s="3">
        <v>59.47</v>
      </c>
      <c r="V1400" s="3">
        <v>47.06</v>
      </c>
      <c r="W1400" s="3">
        <v>0.48</v>
      </c>
      <c r="X1400" s="3">
        <v>5.87</v>
      </c>
      <c r="Y1400" s="3">
        <v>0.74</v>
      </c>
      <c r="Z1400" s="3">
        <v>0.05</v>
      </c>
      <c r="AA1400" s="3">
        <v>0.03</v>
      </c>
      <c r="AB1400" s="3">
        <v>0.11</v>
      </c>
      <c r="AC1400" s="3">
        <v>0.53</v>
      </c>
      <c r="AD1400" s="3">
        <v>35</v>
      </c>
      <c r="AE1400" s="3">
        <v>0</v>
      </c>
      <c r="AF1400" s="3">
        <v>0</v>
      </c>
      <c r="AG1400" s="3">
        <v>0.77</v>
      </c>
      <c r="AH1400" s="3">
        <v>85.53</v>
      </c>
      <c r="AI1400" s="3">
        <v>90.65</v>
      </c>
      <c r="AJ1400" s="3">
        <v>52.23</v>
      </c>
      <c r="AK1400" s="3">
        <v>0.05</v>
      </c>
      <c r="AL1400" s="3">
        <v>6.85</v>
      </c>
      <c r="AM1400" s="3">
        <v>0.32</v>
      </c>
      <c r="AN1400" s="3">
        <v>0.57999999999999996</v>
      </c>
      <c r="AO1400" s="3">
        <v>10.52</v>
      </c>
      <c r="AP1400" s="3">
        <v>0.03</v>
      </c>
      <c r="AQ1400" s="3">
        <v>0</v>
      </c>
    </row>
    <row r="1401" spans="1:43">
      <c r="A1401" s="2" t="s">
        <v>662</v>
      </c>
      <c r="B1401" s="3" t="s">
        <v>72</v>
      </c>
      <c r="C1401" s="2">
        <v>1</v>
      </c>
      <c r="D1401" s="3" t="s">
        <v>108</v>
      </c>
      <c r="E1401" s="3">
        <v>1</v>
      </c>
      <c r="F1401" s="3">
        <v>197</v>
      </c>
      <c r="G1401" s="3">
        <v>26</v>
      </c>
      <c r="H1401" s="3">
        <v>4</v>
      </c>
      <c r="I1401" s="20">
        <v>20000000</v>
      </c>
      <c r="J1401" s="20">
        <v>20000000</v>
      </c>
      <c r="K1401" s="3">
        <v>0</v>
      </c>
      <c r="L1401" s="6">
        <v>2.8607755880483156E-3</v>
      </c>
      <c r="M1401">
        <v>1.4758186793139874E-2</v>
      </c>
      <c r="N1401">
        <v>6.9444444444444441E-3</v>
      </c>
      <c r="O1401">
        <v>0.10357142857142858</v>
      </c>
      <c r="P1401">
        <v>4.1666666666666669E-4</v>
      </c>
      <c r="Q1401">
        <v>2.0070929728252591E-2</v>
      </c>
      <c r="R1401" s="7">
        <v>0</v>
      </c>
      <c r="S1401" s="7"/>
      <c r="T1401" s="3">
        <v>3069</v>
      </c>
      <c r="U1401" s="3">
        <v>44.21</v>
      </c>
      <c r="V1401" s="3">
        <v>10</v>
      </c>
      <c r="W1401" s="3">
        <v>0.09</v>
      </c>
      <c r="X1401" s="3">
        <v>2.17</v>
      </c>
      <c r="Y1401" s="3">
        <v>1.03</v>
      </c>
      <c r="Z1401" s="3">
        <v>0.12</v>
      </c>
      <c r="AA1401" s="3">
        <v>0</v>
      </c>
      <c r="AB1401" s="3">
        <v>0.5</v>
      </c>
      <c r="AC1401" s="3">
        <v>1.85</v>
      </c>
      <c r="AD1401" s="3">
        <v>58.73</v>
      </c>
      <c r="AE1401" s="3">
        <v>0.15</v>
      </c>
      <c r="AF1401" s="3">
        <v>0.59</v>
      </c>
      <c r="AG1401" s="3">
        <v>1.58</v>
      </c>
      <c r="AH1401" s="3">
        <v>74.069999999999993</v>
      </c>
      <c r="AI1401" s="3">
        <v>75.95</v>
      </c>
      <c r="AJ1401" s="3">
        <v>60.71</v>
      </c>
      <c r="AK1401" s="3">
        <v>0.35</v>
      </c>
      <c r="AL1401" s="3">
        <v>2.08</v>
      </c>
      <c r="AM1401" s="3">
        <v>1.29</v>
      </c>
      <c r="AN1401" s="3">
        <v>0.62</v>
      </c>
      <c r="AO1401" s="3">
        <v>2.11</v>
      </c>
      <c r="AP1401" s="3">
        <v>0</v>
      </c>
      <c r="AQ1401" s="3">
        <v>0</v>
      </c>
    </row>
    <row r="1402" spans="1:43">
      <c r="A1402" s="3" t="s">
        <v>229</v>
      </c>
      <c r="B1402" s="3" t="s">
        <v>130</v>
      </c>
      <c r="C1402" s="2">
        <v>1</v>
      </c>
      <c r="D1402" s="3" t="s">
        <v>230</v>
      </c>
      <c r="E1402" s="3">
        <v>1</v>
      </c>
      <c r="F1402" s="3">
        <v>174</v>
      </c>
      <c r="G1402" s="3">
        <v>27</v>
      </c>
      <c r="H1402" s="3">
        <v>1</v>
      </c>
      <c r="I1402" s="20">
        <v>10000000</v>
      </c>
      <c r="J1402" s="20">
        <v>10000000</v>
      </c>
      <c r="K1402" s="3">
        <v>0</v>
      </c>
      <c r="L1402" s="2">
        <v>3.4965034965034965E-3</v>
      </c>
      <c r="M1402">
        <v>8.8662431195094208E-3</v>
      </c>
      <c r="N1402">
        <v>4.7186609686609687E-3</v>
      </c>
      <c r="O1402">
        <v>7.6923076923076927E-2</v>
      </c>
      <c r="P1402">
        <v>0</v>
      </c>
      <c r="Q1402">
        <v>1.3213905972072146E-2</v>
      </c>
      <c r="R1402" s="7">
        <v>0</v>
      </c>
      <c r="S1402" s="7"/>
      <c r="T1402" s="3">
        <v>1124</v>
      </c>
      <c r="U1402" s="3">
        <v>39.020000000000003</v>
      </c>
      <c r="V1402" s="3">
        <v>0</v>
      </c>
      <c r="W1402" s="3">
        <v>0</v>
      </c>
      <c r="X1402" s="3">
        <v>2.48</v>
      </c>
      <c r="Y1402" s="3">
        <v>0.72</v>
      </c>
      <c r="Z1402" s="3">
        <v>0.08</v>
      </c>
      <c r="AA1402" s="3">
        <v>0</v>
      </c>
      <c r="AB1402" s="3">
        <v>0.24</v>
      </c>
      <c r="AC1402" s="3">
        <v>2.56</v>
      </c>
      <c r="AD1402" s="3">
        <v>25</v>
      </c>
      <c r="AE1402" s="3">
        <v>0.08</v>
      </c>
      <c r="AF1402" s="3">
        <v>1.28</v>
      </c>
      <c r="AG1402" s="3">
        <v>2.16</v>
      </c>
      <c r="AH1402" s="3">
        <v>74.38</v>
      </c>
      <c r="AI1402" s="3">
        <v>79.23</v>
      </c>
      <c r="AJ1402" s="3">
        <v>50</v>
      </c>
      <c r="AK1402" s="3">
        <v>0.16</v>
      </c>
      <c r="AL1402" s="3">
        <v>1.36</v>
      </c>
      <c r="AM1402" s="3">
        <v>1.44</v>
      </c>
      <c r="AN1402" s="3">
        <v>0.56000000000000005</v>
      </c>
      <c r="AO1402" s="3">
        <v>2.48</v>
      </c>
      <c r="AP1402" s="3">
        <v>0</v>
      </c>
      <c r="AQ1402" s="3">
        <v>0</v>
      </c>
    </row>
    <row r="1403" spans="1:43" ht="15.5">
      <c r="A1403" s="2" t="s">
        <v>667</v>
      </c>
      <c r="B1403" s="3" t="s">
        <v>123</v>
      </c>
      <c r="C1403" s="2">
        <v>2</v>
      </c>
      <c r="D1403" s="3" t="s">
        <v>207</v>
      </c>
      <c r="E1403" s="3">
        <v>1</v>
      </c>
      <c r="F1403" s="3">
        <v>180</v>
      </c>
      <c r="G1403" s="3">
        <v>24</v>
      </c>
      <c r="H1403" s="3">
        <v>2</v>
      </c>
      <c r="I1403" s="18">
        <v>14000000</v>
      </c>
      <c r="J1403" s="18">
        <v>14000000</v>
      </c>
      <c r="K1403" s="3">
        <v>0</v>
      </c>
      <c r="L1403" s="5">
        <v>3.968253968253968E-3</v>
      </c>
      <c r="M1403">
        <v>1.1077088730608534E-2</v>
      </c>
      <c r="N1403">
        <v>1.0929288103201148E-2</v>
      </c>
      <c r="O1403">
        <v>4.1666666666666664E-2</v>
      </c>
      <c r="P1403">
        <v>0</v>
      </c>
      <c r="Q1403">
        <v>8.5342807440552653E-3</v>
      </c>
      <c r="R1403" s="7">
        <v>27969</v>
      </c>
      <c r="S1403" s="7">
        <v>50275</v>
      </c>
      <c r="T1403" s="3">
        <v>2519</v>
      </c>
      <c r="U1403" s="3">
        <v>52.38</v>
      </c>
      <c r="V1403" s="3">
        <v>25</v>
      </c>
      <c r="W1403" s="3">
        <v>0.18</v>
      </c>
      <c r="X1403" s="3">
        <v>2.68</v>
      </c>
      <c r="Y1403" s="3">
        <v>0.79</v>
      </c>
      <c r="Z1403" s="3">
        <v>7.0000000000000007E-2</v>
      </c>
      <c r="AA1403" s="3">
        <v>0.04</v>
      </c>
      <c r="AB1403" s="3">
        <v>0.14000000000000001</v>
      </c>
      <c r="AC1403" s="3">
        <v>1.89</v>
      </c>
      <c r="AD1403" s="3">
        <v>41.51</v>
      </c>
      <c r="AE1403" s="3">
        <v>0.04</v>
      </c>
      <c r="AF1403" s="3">
        <v>0.61</v>
      </c>
      <c r="AG1403" s="3">
        <v>1.5</v>
      </c>
      <c r="AH1403" s="3">
        <v>88.55</v>
      </c>
      <c r="AI1403" s="3">
        <v>91.8</v>
      </c>
      <c r="AJ1403" s="3">
        <v>55.97</v>
      </c>
      <c r="AK1403" s="3">
        <v>0.14000000000000001</v>
      </c>
      <c r="AL1403" s="3">
        <v>9.08</v>
      </c>
      <c r="AM1403" s="3">
        <v>1.75</v>
      </c>
      <c r="AN1403" s="3">
        <v>1.1399999999999999</v>
      </c>
      <c r="AO1403" s="3">
        <v>8.7899999999999991</v>
      </c>
      <c r="AP1403" s="3">
        <v>1.97</v>
      </c>
      <c r="AQ1403" s="3">
        <v>3.82</v>
      </c>
    </row>
    <row r="1404" spans="1:43" ht="15.5">
      <c r="A1404" s="2" t="s">
        <v>654</v>
      </c>
      <c r="B1404" s="3" t="s">
        <v>82</v>
      </c>
      <c r="C1404" s="2">
        <v>3</v>
      </c>
      <c r="D1404" s="3" t="s">
        <v>24</v>
      </c>
      <c r="E1404" s="3">
        <v>1</v>
      </c>
      <c r="F1404" s="3">
        <v>185</v>
      </c>
      <c r="G1404" s="3">
        <v>31</v>
      </c>
      <c r="H1404" s="3">
        <v>2</v>
      </c>
      <c r="I1404" s="18">
        <v>2000000</v>
      </c>
      <c r="J1404" s="18">
        <v>2000000</v>
      </c>
      <c r="K1404" s="3">
        <v>0</v>
      </c>
      <c r="L1404" s="5">
        <v>6.4102564102564109E-3</v>
      </c>
      <c r="M1404">
        <v>8.0750078055946445E-2</v>
      </c>
      <c r="N1404">
        <v>2.462121212121212E-2</v>
      </c>
      <c r="O1404">
        <v>0.6428571428571429</v>
      </c>
      <c r="P1404">
        <v>0</v>
      </c>
      <c r="Q1404">
        <v>0.13866919279087053</v>
      </c>
      <c r="R1404" s="7">
        <v>0</v>
      </c>
      <c r="S1404" s="7">
        <v>0</v>
      </c>
      <c r="T1404" s="3">
        <v>2844</v>
      </c>
      <c r="U1404" s="3">
        <v>50.94</v>
      </c>
      <c r="V1404" s="3">
        <v>53.33</v>
      </c>
      <c r="W1404" s="3">
        <v>0.41</v>
      </c>
      <c r="X1404" s="3">
        <v>4.97</v>
      </c>
      <c r="Y1404" s="3">
        <v>1.1100000000000001</v>
      </c>
      <c r="Z1404" s="3">
        <v>0.32</v>
      </c>
      <c r="AA1404" s="3">
        <v>0</v>
      </c>
      <c r="AB1404" s="3">
        <v>0.13</v>
      </c>
      <c r="AC1404" s="3">
        <v>0.66</v>
      </c>
      <c r="AD1404" s="3">
        <v>38.1</v>
      </c>
      <c r="AE1404" s="3">
        <v>0</v>
      </c>
      <c r="AF1404" s="3">
        <v>0.32</v>
      </c>
      <c r="AG1404" s="3">
        <v>0.16</v>
      </c>
      <c r="AH1404" s="3">
        <v>80.319999999999993</v>
      </c>
      <c r="AI1404" s="3">
        <v>87.67</v>
      </c>
      <c r="AJ1404" s="3">
        <v>56.15</v>
      </c>
      <c r="AK1404" s="3">
        <v>0</v>
      </c>
      <c r="AL1404" s="3">
        <v>4.49</v>
      </c>
      <c r="AM1404" s="3">
        <v>0.51</v>
      </c>
      <c r="AN1404" s="3">
        <v>0.22</v>
      </c>
      <c r="AO1404" s="3">
        <v>7.41</v>
      </c>
      <c r="AP1404" s="3">
        <v>0.03</v>
      </c>
      <c r="AQ1404" s="3">
        <v>0</v>
      </c>
    </row>
    <row r="1405" spans="1:43">
      <c r="A1405" s="3" t="s">
        <v>162</v>
      </c>
      <c r="B1405" s="3" t="s">
        <v>113</v>
      </c>
      <c r="C1405" s="2">
        <v>3</v>
      </c>
      <c r="D1405" s="3" t="s">
        <v>24</v>
      </c>
      <c r="E1405" s="3">
        <v>0</v>
      </c>
      <c r="F1405" s="3">
        <v>179</v>
      </c>
      <c r="G1405" s="3">
        <v>22</v>
      </c>
      <c r="H1405" s="3">
        <v>1</v>
      </c>
      <c r="I1405" s="18">
        <v>1000000</v>
      </c>
      <c r="J1405" s="18">
        <v>1000000</v>
      </c>
      <c r="K1405" s="3">
        <v>0</v>
      </c>
      <c r="L1405" s="3">
        <v>1.8315018315018315E-3</v>
      </c>
      <c r="M1405">
        <v>2.1046185422403746E-2</v>
      </c>
      <c r="N1405">
        <v>0</v>
      </c>
      <c r="O1405">
        <v>0.35714285714285715</v>
      </c>
      <c r="P1405">
        <v>0</v>
      </c>
      <c r="Q1405">
        <v>7.3711293404113476E-2</v>
      </c>
      <c r="R1405" s="7">
        <v>0</v>
      </c>
      <c r="S1405" s="7">
        <v>20581</v>
      </c>
      <c r="T1405" s="3">
        <v>662</v>
      </c>
      <c r="U1405" s="3">
        <v>55.56</v>
      </c>
      <c r="V1405" s="3">
        <v>50</v>
      </c>
      <c r="W1405" s="3">
        <v>0.27</v>
      </c>
      <c r="X1405" s="3">
        <v>4.3499999999999996</v>
      </c>
      <c r="Y1405" s="3">
        <v>0.95</v>
      </c>
      <c r="Z1405" s="3">
        <v>0.14000000000000001</v>
      </c>
      <c r="AA1405" s="3">
        <v>0</v>
      </c>
      <c r="AB1405" s="3">
        <v>0</v>
      </c>
      <c r="AC1405" s="3">
        <v>0.27</v>
      </c>
      <c r="AD1405" s="3">
        <v>0</v>
      </c>
      <c r="AE1405" s="3">
        <v>0</v>
      </c>
      <c r="AF1405" s="3">
        <v>2.72</v>
      </c>
      <c r="AG1405" s="3">
        <v>0.27</v>
      </c>
      <c r="AH1405" s="3">
        <v>78.72</v>
      </c>
      <c r="AI1405" s="3">
        <v>85.42</v>
      </c>
      <c r="AJ1405" s="3">
        <v>52.17</v>
      </c>
      <c r="AK1405" s="3">
        <v>0.41</v>
      </c>
      <c r="AL1405" s="3">
        <v>5.03</v>
      </c>
      <c r="AM1405" s="3">
        <v>2.31</v>
      </c>
      <c r="AN1405" s="3">
        <v>0.54</v>
      </c>
      <c r="AO1405" s="3">
        <v>7.75</v>
      </c>
      <c r="AP1405" s="3">
        <v>0.27</v>
      </c>
      <c r="AQ1405" s="3">
        <v>0</v>
      </c>
    </row>
    <row r="1406" spans="1:43" ht="15.5">
      <c r="A1406" s="2" t="s">
        <v>652</v>
      </c>
      <c r="B1406" s="3" t="s">
        <v>146</v>
      </c>
      <c r="C1406" s="2">
        <v>2</v>
      </c>
      <c r="D1406" s="3" t="s">
        <v>45</v>
      </c>
      <c r="E1406" s="3">
        <v>0</v>
      </c>
      <c r="F1406" s="3">
        <v>179</v>
      </c>
      <c r="G1406" s="3">
        <v>28</v>
      </c>
      <c r="H1406" s="3">
        <v>3</v>
      </c>
      <c r="I1406" s="18">
        <v>4000000</v>
      </c>
      <c r="J1406" s="18">
        <v>4000000</v>
      </c>
      <c r="K1406" s="3">
        <v>0</v>
      </c>
      <c r="L1406" s="5">
        <v>1.7857142857142859E-3</v>
      </c>
      <c r="M1406">
        <v>1.1840869726070003E-2</v>
      </c>
      <c r="N1406">
        <v>0</v>
      </c>
      <c r="O1406">
        <v>0.24675324675324675</v>
      </c>
      <c r="P1406">
        <v>0</v>
      </c>
      <c r="Q1406">
        <v>4.2154263119269661E-2</v>
      </c>
      <c r="R1406" s="7">
        <v>0</v>
      </c>
      <c r="S1406" s="7">
        <v>0</v>
      </c>
      <c r="T1406" s="3">
        <v>3439</v>
      </c>
      <c r="U1406" s="3">
        <v>31.03</v>
      </c>
      <c r="V1406" s="3">
        <v>28.95</v>
      </c>
      <c r="W1406" s="3">
        <v>0.16</v>
      </c>
      <c r="X1406" s="3">
        <v>4.24</v>
      </c>
      <c r="Y1406" s="3">
        <v>1.2</v>
      </c>
      <c r="Z1406" s="3">
        <v>0.21</v>
      </c>
      <c r="AA1406" s="3">
        <v>0</v>
      </c>
      <c r="AB1406" s="3">
        <v>0.05</v>
      </c>
      <c r="AC1406" s="3">
        <v>0.6</v>
      </c>
      <c r="AD1406" s="3">
        <v>30.43</v>
      </c>
      <c r="AE1406" s="3">
        <v>0.05</v>
      </c>
      <c r="AF1406" s="3">
        <v>1.2</v>
      </c>
      <c r="AG1406" s="3">
        <v>1.07</v>
      </c>
      <c r="AH1406" s="3">
        <v>82.67</v>
      </c>
      <c r="AI1406" s="3">
        <v>90.13</v>
      </c>
      <c r="AJ1406" s="3">
        <v>51.42</v>
      </c>
      <c r="AK1406" s="3">
        <v>0.31</v>
      </c>
      <c r="AL1406" s="3">
        <v>5.68</v>
      </c>
      <c r="AM1406" s="3">
        <v>1.65</v>
      </c>
      <c r="AN1406" s="3">
        <v>1.07</v>
      </c>
      <c r="AO1406" s="3">
        <v>7.22</v>
      </c>
      <c r="AP1406" s="3">
        <v>0.94</v>
      </c>
      <c r="AQ1406" s="3">
        <v>1.47</v>
      </c>
    </row>
    <row r="1407" spans="1:43">
      <c r="A1407" s="2" t="s">
        <v>653</v>
      </c>
      <c r="B1407" s="3" t="s">
        <v>8</v>
      </c>
      <c r="C1407" s="2">
        <v>1</v>
      </c>
      <c r="D1407" s="3" t="s">
        <v>333</v>
      </c>
      <c r="E1407" s="3">
        <v>0</v>
      </c>
      <c r="F1407" s="3">
        <v>169</v>
      </c>
      <c r="G1407" s="3">
        <v>27</v>
      </c>
      <c r="H1407" s="3">
        <v>4</v>
      </c>
      <c r="I1407" s="20">
        <v>25000000</v>
      </c>
      <c r="J1407" s="20">
        <v>25000000</v>
      </c>
      <c r="K1407" s="3">
        <v>0</v>
      </c>
      <c r="L1407" s="2">
        <v>4.5454545454545456E-2</v>
      </c>
      <c r="M1407">
        <v>4.0983196450028674E-2</v>
      </c>
      <c r="N1407">
        <v>3.5714285714285712E-2</v>
      </c>
      <c r="O1407">
        <v>0.15384615384615385</v>
      </c>
      <c r="P1407">
        <v>1.6666666666666666E-2</v>
      </c>
      <c r="Q1407">
        <v>2.5399232525457394E-2</v>
      </c>
      <c r="R1407" s="7">
        <v>859835</v>
      </c>
      <c r="S1407" s="7"/>
      <c r="T1407" s="3">
        <v>1151</v>
      </c>
      <c r="U1407" s="3">
        <v>36.36</v>
      </c>
      <c r="V1407" s="3">
        <v>0</v>
      </c>
      <c r="W1407" s="3">
        <v>0.08</v>
      </c>
      <c r="X1407" s="3">
        <v>2.11</v>
      </c>
      <c r="Y1407" s="3">
        <v>0.7</v>
      </c>
      <c r="Z1407" s="3">
        <v>0.16</v>
      </c>
      <c r="AA1407" s="3">
        <v>0</v>
      </c>
      <c r="AB1407" s="3">
        <v>0.47</v>
      </c>
      <c r="AC1407" s="3">
        <v>1.95</v>
      </c>
      <c r="AD1407" s="3">
        <v>40</v>
      </c>
      <c r="AE1407" s="3">
        <v>0.16</v>
      </c>
      <c r="AF1407" s="3">
        <v>1.8</v>
      </c>
      <c r="AG1407" s="3">
        <v>2.11</v>
      </c>
      <c r="AH1407" s="3">
        <v>82.61</v>
      </c>
      <c r="AI1407" s="3">
        <v>88.19</v>
      </c>
      <c r="AJ1407" s="3">
        <v>51.47</v>
      </c>
      <c r="AK1407" s="3">
        <v>0.63</v>
      </c>
      <c r="AL1407" s="3">
        <v>7.27</v>
      </c>
      <c r="AM1407" s="3">
        <v>4.93</v>
      </c>
      <c r="AN1407" s="3">
        <v>3.44</v>
      </c>
      <c r="AO1407" s="3">
        <v>7.82</v>
      </c>
      <c r="AP1407" s="3">
        <v>1.0900000000000001</v>
      </c>
      <c r="AQ1407" s="3">
        <v>2.0299999999999998</v>
      </c>
    </row>
    <row r="1408" spans="1:43">
      <c r="A1408" s="3" t="s">
        <v>190</v>
      </c>
      <c r="B1408" s="3" t="s">
        <v>81</v>
      </c>
      <c r="C1408" s="2">
        <v>3</v>
      </c>
      <c r="D1408" s="3" t="s">
        <v>24</v>
      </c>
      <c r="E1408" s="3">
        <v>1</v>
      </c>
      <c r="F1408" s="3">
        <v>176</v>
      </c>
      <c r="G1408" s="3">
        <v>29</v>
      </c>
      <c r="H1408" s="3">
        <v>2</v>
      </c>
      <c r="I1408" s="20">
        <v>3000000</v>
      </c>
      <c r="J1408" s="20">
        <v>3000000</v>
      </c>
      <c r="K1408" s="3">
        <v>0</v>
      </c>
      <c r="L1408" s="3">
        <v>8.241758241758242E-3</v>
      </c>
      <c r="M1408">
        <v>7.4979021076243671E-2</v>
      </c>
      <c r="N1408">
        <v>1.3227513227513227E-2</v>
      </c>
      <c r="O1408">
        <v>0.8571428571428571</v>
      </c>
      <c r="P1408">
        <v>0</v>
      </c>
      <c r="Q1408">
        <v>0.14741045523468138</v>
      </c>
      <c r="R1408" s="7">
        <v>4950</v>
      </c>
      <c r="S1408" s="7"/>
      <c r="T1408" s="3">
        <v>2690</v>
      </c>
      <c r="U1408" s="3">
        <v>49.5</v>
      </c>
      <c r="V1408" s="3">
        <v>23.08</v>
      </c>
      <c r="W1408" s="3">
        <v>0.33</v>
      </c>
      <c r="X1408" s="3">
        <v>5.89</v>
      </c>
      <c r="Y1408" s="3">
        <v>0.6</v>
      </c>
      <c r="Z1408" s="3">
        <v>0.23</v>
      </c>
      <c r="AA1408" s="3">
        <v>0</v>
      </c>
      <c r="AB1408" s="3">
        <v>7.0000000000000007E-2</v>
      </c>
      <c r="AC1408" s="3">
        <v>0.37</v>
      </c>
      <c r="AD1408" s="3">
        <v>27.27</v>
      </c>
      <c r="AE1408" s="3">
        <v>7.0000000000000007E-2</v>
      </c>
      <c r="AF1408" s="3">
        <v>1.54</v>
      </c>
      <c r="AG1408" s="3">
        <v>1.64</v>
      </c>
      <c r="AH1408" s="3">
        <v>81.78</v>
      </c>
      <c r="AI1408" s="3">
        <v>89.9</v>
      </c>
      <c r="AJ1408" s="3">
        <v>49.07</v>
      </c>
      <c r="AK1408" s="3">
        <v>0.23</v>
      </c>
      <c r="AL1408" s="3">
        <v>3.11</v>
      </c>
      <c r="AM1408" s="3">
        <v>1.27</v>
      </c>
      <c r="AN1408" s="3">
        <v>0.1</v>
      </c>
      <c r="AO1408" s="3">
        <v>5.99</v>
      </c>
      <c r="AP1408" s="3">
        <v>0</v>
      </c>
      <c r="AQ1408" s="3">
        <v>0</v>
      </c>
    </row>
    <row r="1409" spans="1:43">
      <c r="A1409" s="2" t="s">
        <v>650</v>
      </c>
      <c r="B1409" s="3" t="s">
        <v>101</v>
      </c>
      <c r="C1409" s="2">
        <v>3</v>
      </c>
      <c r="D1409" s="3" t="s">
        <v>45</v>
      </c>
      <c r="E1409" s="3">
        <v>1</v>
      </c>
      <c r="F1409" s="3">
        <v>180</v>
      </c>
      <c r="G1409" s="3">
        <v>20</v>
      </c>
      <c r="H1409" s="3">
        <v>4</v>
      </c>
      <c r="I1409" s="18">
        <v>7000000</v>
      </c>
      <c r="J1409" s="18">
        <v>7000000</v>
      </c>
      <c r="K1409" s="3">
        <v>0</v>
      </c>
      <c r="L1409" s="3">
        <v>1.0989010989010988E-2</v>
      </c>
      <c r="M1409">
        <v>3.4517228300266371E-2</v>
      </c>
      <c r="N1409">
        <v>1.0681818181818181E-2</v>
      </c>
      <c r="O1409">
        <v>0.2857142857142857</v>
      </c>
      <c r="P1409">
        <v>0</v>
      </c>
      <c r="Q1409">
        <v>5.3738141416532166E-2</v>
      </c>
      <c r="R1409" s="7">
        <v>4260</v>
      </c>
      <c r="S1409" s="7">
        <v>12765</v>
      </c>
      <c r="T1409" s="3">
        <v>1830</v>
      </c>
      <c r="U1409" s="3">
        <v>43</v>
      </c>
      <c r="V1409" s="3">
        <v>20</v>
      </c>
      <c r="W1409" s="3">
        <v>0.1</v>
      </c>
      <c r="X1409" s="3">
        <v>4.43</v>
      </c>
      <c r="Y1409" s="3">
        <v>1.28</v>
      </c>
      <c r="Z1409" s="3">
        <v>0.2</v>
      </c>
      <c r="AA1409" s="3">
        <v>0.05</v>
      </c>
      <c r="AB1409" s="3">
        <v>0.1</v>
      </c>
      <c r="AC1409" s="3">
        <v>0.3</v>
      </c>
      <c r="AD1409" s="3">
        <v>83.33</v>
      </c>
      <c r="AE1409" s="3">
        <v>0.05</v>
      </c>
      <c r="AF1409" s="3">
        <v>3.15</v>
      </c>
      <c r="AG1409" s="3">
        <v>3.79</v>
      </c>
      <c r="AH1409" s="3">
        <v>63.59</v>
      </c>
      <c r="AI1409" s="3">
        <v>76.680000000000007</v>
      </c>
      <c r="AJ1409" s="3">
        <v>36.36</v>
      </c>
      <c r="AK1409" s="3">
        <v>0.05</v>
      </c>
      <c r="AL1409" s="3">
        <v>3.89</v>
      </c>
      <c r="AM1409" s="3">
        <v>2.31</v>
      </c>
      <c r="AN1409" s="3">
        <v>0.49</v>
      </c>
      <c r="AO1409" s="3">
        <v>5.61</v>
      </c>
      <c r="AP1409" s="3">
        <v>0</v>
      </c>
      <c r="AQ1409" s="3">
        <v>0</v>
      </c>
    </row>
    <row r="1410" spans="1:43" ht="15.5">
      <c r="A1410" s="2" t="s">
        <v>639</v>
      </c>
      <c r="B1410" s="3" t="s">
        <v>342</v>
      </c>
      <c r="C1410" s="2">
        <v>2</v>
      </c>
      <c r="D1410" s="3" t="s">
        <v>193</v>
      </c>
      <c r="E1410" s="3">
        <v>1</v>
      </c>
      <c r="F1410" s="3">
        <v>184</v>
      </c>
      <c r="G1410" s="3">
        <v>21</v>
      </c>
      <c r="H1410" s="3">
        <v>1</v>
      </c>
      <c r="I1410" s="18">
        <v>2000000</v>
      </c>
      <c r="J1410" s="18">
        <v>2000000</v>
      </c>
      <c r="K1410" s="3">
        <v>0</v>
      </c>
      <c r="L1410" s="5">
        <v>3.968253968253968E-3</v>
      </c>
      <c r="M1410">
        <v>1.2541512222768161E-2</v>
      </c>
      <c r="N1410">
        <v>6.8027210884353739E-3</v>
      </c>
      <c r="O1410">
        <v>9.5238095238095233E-2</v>
      </c>
      <c r="P1410">
        <v>0</v>
      </c>
      <c r="Q1410">
        <v>1.8533494406721081E-2</v>
      </c>
      <c r="R1410" s="7">
        <v>10765</v>
      </c>
      <c r="S1410" s="7">
        <v>103115.33333333334</v>
      </c>
      <c r="T1410" s="3">
        <v>1231</v>
      </c>
      <c r="U1410" s="3">
        <v>55.38</v>
      </c>
      <c r="V1410" s="3">
        <v>0</v>
      </c>
      <c r="W1410" s="3">
        <v>0</v>
      </c>
      <c r="X1410" s="3">
        <v>3.8</v>
      </c>
      <c r="Y1410" s="3">
        <v>2.34</v>
      </c>
      <c r="Z1410" s="3">
        <v>0.37</v>
      </c>
      <c r="AA1410" s="3">
        <v>0</v>
      </c>
      <c r="AB1410" s="3">
        <v>0</v>
      </c>
      <c r="AC1410" s="3">
        <v>1.02</v>
      </c>
      <c r="AD1410" s="3">
        <v>14.29</v>
      </c>
      <c r="AE1410" s="3">
        <v>0</v>
      </c>
      <c r="AF1410" s="3">
        <v>1.02</v>
      </c>
      <c r="AG1410" s="3">
        <v>2.0499999999999998</v>
      </c>
      <c r="AH1410" s="3">
        <v>79.81</v>
      </c>
      <c r="AI1410" s="3">
        <v>85.95</v>
      </c>
      <c r="AJ1410" s="3">
        <v>46.94</v>
      </c>
      <c r="AK1410" s="3">
        <v>0</v>
      </c>
      <c r="AL1410" s="3">
        <v>5.85</v>
      </c>
      <c r="AM1410" s="3">
        <v>1.61</v>
      </c>
      <c r="AN1410" s="3">
        <v>0.95</v>
      </c>
      <c r="AO1410" s="3">
        <v>6.95</v>
      </c>
      <c r="AP1410" s="3">
        <v>0</v>
      </c>
      <c r="AQ1410" s="3">
        <v>0</v>
      </c>
    </row>
    <row r="1411" spans="1:43">
      <c r="A1411" s="2" t="s">
        <v>640</v>
      </c>
      <c r="B1411" s="3" t="s">
        <v>163</v>
      </c>
      <c r="C1411" s="2">
        <v>1</v>
      </c>
      <c r="D1411" s="3" t="s">
        <v>147</v>
      </c>
      <c r="E1411" s="3">
        <v>1</v>
      </c>
      <c r="F1411" s="3">
        <v>185</v>
      </c>
      <c r="G1411" s="3">
        <v>20</v>
      </c>
      <c r="H1411" s="3">
        <v>1</v>
      </c>
      <c r="I1411" s="18">
        <v>10000000</v>
      </c>
      <c r="J1411" s="18">
        <v>10000000</v>
      </c>
      <c r="K1411" s="3">
        <v>0</v>
      </c>
      <c r="L1411" s="2">
        <v>3.4965034965034965E-3</v>
      </c>
      <c r="M1411">
        <v>5.5769002214660314E-3</v>
      </c>
      <c r="N1411">
        <v>4.5048701298701296E-3</v>
      </c>
      <c r="O1411">
        <v>3.9215686274509803E-2</v>
      </c>
      <c r="P1411">
        <v>3.8461538461538462E-4</v>
      </c>
      <c r="Q1411">
        <v>6.1131389548256306E-3</v>
      </c>
      <c r="R1411" s="7">
        <v>0</v>
      </c>
      <c r="S1411" s="7">
        <v>52137</v>
      </c>
      <c r="T1411" s="3">
        <v>1327</v>
      </c>
      <c r="U1411" s="3">
        <v>9.09</v>
      </c>
      <c r="V1411" s="3">
        <v>50</v>
      </c>
      <c r="W1411" s="3">
        <v>0</v>
      </c>
      <c r="X1411" s="3">
        <v>1.0900000000000001</v>
      </c>
      <c r="Y1411" s="3">
        <v>0.68</v>
      </c>
      <c r="Z1411" s="3">
        <v>0.14000000000000001</v>
      </c>
      <c r="AA1411" s="3">
        <v>0</v>
      </c>
      <c r="AB1411" s="3">
        <v>0.2</v>
      </c>
      <c r="AC1411" s="3">
        <v>2.5099999999999998</v>
      </c>
      <c r="AD1411" s="3">
        <v>32.43</v>
      </c>
      <c r="AE1411" s="3">
        <v>7.0000000000000007E-2</v>
      </c>
      <c r="AF1411" s="3">
        <v>3.19</v>
      </c>
      <c r="AG1411" s="3">
        <v>9.56</v>
      </c>
      <c r="AH1411" s="3">
        <v>76.67</v>
      </c>
      <c r="AI1411" s="3">
        <v>83.17</v>
      </c>
      <c r="AJ1411" s="3">
        <v>42.86</v>
      </c>
      <c r="AK1411" s="3">
        <v>0.61</v>
      </c>
      <c r="AL1411" s="3">
        <v>4.2699999999999996</v>
      </c>
      <c r="AM1411" s="3">
        <v>3.12</v>
      </c>
      <c r="AN1411" s="3">
        <v>1.63</v>
      </c>
      <c r="AO1411" s="3">
        <v>5.9</v>
      </c>
      <c r="AP1411" s="3">
        <v>0.41</v>
      </c>
      <c r="AQ1411" s="3">
        <v>1.83</v>
      </c>
    </row>
    <row r="1412" spans="1:43" ht="15.5">
      <c r="A1412" s="2" t="s">
        <v>641</v>
      </c>
      <c r="B1412" s="3" t="s">
        <v>156</v>
      </c>
      <c r="C1412" s="2">
        <v>2</v>
      </c>
      <c r="D1412" s="3" t="s">
        <v>45</v>
      </c>
      <c r="E1412" s="3">
        <v>1</v>
      </c>
      <c r="F1412" s="3">
        <v>182</v>
      </c>
      <c r="G1412" s="3">
        <v>28</v>
      </c>
      <c r="H1412" s="3">
        <v>3</v>
      </c>
      <c r="I1412" s="18">
        <v>10000000</v>
      </c>
      <c r="J1412" s="18">
        <v>10000000</v>
      </c>
      <c r="K1412" s="3">
        <v>0</v>
      </c>
      <c r="L1412" s="5">
        <v>1.5873015873015872E-2</v>
      </c>
      <c r="M1412">
        <v>3.0446696305286174E-2</v>
      </c>
      <c r="N1412">
        <v>2.000800320128051E-2</v>
      </c>
      <c r="O1412">
        <v>0.13333333333333333</v>
      </c>
      <c r="P1412">
        <v>1.1111111111111111E-3</v>
      </c>
      <c r="Q1412">
        <v>2.9141219096055878E-2</v>
      </c>
      <c r="R1412" s="7">
        <v>0</v>
      </c>
      <c r="S1412" s="7">
        <v>102862</v>
      </c>
      <c r="T1412" s="3">
        <v>3501</v>
      </c>
      <c r="U1412" s="3">
        <v>50.94</v>
      </c>
      <c r="V1412" s="3">
        <v>36.619999999999997</v>
      </c>
      <c r="W1412" s="3">
        <v>0.15</v>
      </c>
      <c r="X1412" s="3">
        <v>4.9400000000000004</v>
      </c>
      <c r="Y1412" s="3">
        <v>0.59</v>
      </c>
      <c r="Z1412" s="3">
        <v>0.13</v>
      </c>
      <c r="AA1412" s="3">
        <v>0.03</v>
      </c>
      <c r="AB1412" s="3">
        <v>0</v>
      </c>
      <c r="AC1412" s="3">
        <v>0.36</v>
      </c>
      <c r="AD1412" s="3">
        <v>14.29</v>
      </c>
      <c r="AE1412" s="3">
        <v>0.03</v>
      </c>
      <c r="AF1412" s="3">
        <v>0.26</v>
      </c>
      <c r="AG1412" s="3">
        <v>0.49</v>
      </c>
      <c r="AH1412" s="3">
        <v>87.33</v>
      </c>
      <c r="AI1412" s="3">
        <v>91.58</v>
      </c>
      <c r="AJ1412" s="3">
        <v>57.09</v>
      </c>
      <c r="AK1412" s="3">
        <v>0.1</v>
      </c>
      <c r="AL1412" s="3">
        <v>8.7899999999999991</v>
      </c>
      <c r="AM1412" s="3">
        <v>1.36</v>
      </c>
      <c r="AN1412" s="3">
        <v>1.29</v>
      </c>
      <c r="AO1412" s="3">
        <v>10.69</v>
      </c>
      <c r="AP1412" s="3">
        <v>0.05</v>
      </c>
      <c r="AQ1412" s="3">
        <v>0.03</v>
      </c>
    </row>
    <row r="1413" spans="1:43" ht="15.5">
      <c r="A1413" s="2" t="s">
        <v>637</v>
      </c>
      <c r="B1413" s="3" t="s">
        <v>72</v>
      </c>
      <c r="C1413" s="2">
        <v>2</v>
      </c>
      <c r="D1413" s="3" t="s">
        <v>13</v>
      </c>
      <c r="E1413" s="3">
        <v>0</v>
      </c>
      <c r="F1413" s="3">
        <v>184</v>
      </c>
      <c r="G1413" s="3">
        <v>25</v>
      </c>
      <c r="H1413" s="3">
        <v>2</v>
      </c>
      <c r="I1413" s="18">
        <v>10000000</v>
      </c>
      <c r="J1413" s="18">
        <v>10000000</v>
      </c>
      <c r="K1413" s="3">
        <v>0</v>
      </c>
      <c r="L1413" s="5">
        <v>3.968253968253968E-3</v>
      </c>
      <c r="M1413">
        <v>7.0316176631325276E-3</v>
      </c>
      <c r="N1413">
        <v>4.5475169114007584E-3</v>
      </c>
      <c r="O1413">
        <v>5.7142857142857148E-2</v>
      </c>
      <c r="P1413">
        <v>0</v>
      </c>
      <c r="Q1413">
        <v>9.8184785407719449E-3</v>
      </c>
      <c r="R1413" s="7">
        <v>10227</v>
      </c>
      <c r="S1413" s="7">
        <v>50016</v>
      </c>
      <c r="T1413" s="3">
        <v>2594</v>
      </c>
      <c r="U1413" s="3">
        <v>25.35</v>
      </c>
      <c r="V1413" s="3">
        <v>22.22</v>
      </c>
      <c r="W1413" s="3">
        <v>0.1</v>
      </c>
      <c r="X1413" s="3">
        <v>3.5</v>
      </c>
      <c r="Y1413" s="3">
        <v>1.01</v>
      </c>
      <c r="Z1413" s="3">
        <v>7.0000000000000007E-2</v>
      </c>
      <c r="AA1413" s="3">
        <v>0</v>
      </c>
      <c r="AB1413" s="3">
        <v>7.0000000000000007E-2</v>
      </c>
      <c r="AC1413" s="3">
        <v>1.1399999999999999</v>
      </c>
      <c r="AD1413" s="3">
        <v>24.24</v>
      </c>
      <c r="AE1413" s="3">
        <v>0</v>
      </c>
      <c r="AF1413" s="3">
        <v>2.15</v>
      </c>
      <c r="AG1413" s="3">
        <v>2.2599999999999998</v>
      </c>
      <c r="AH1413" s="3">
        <v>78.760000000000005</v>
      </c>
      <c r="AI1413" s="3">
        <v>83.47</v>
      </c>
      <c r="AJ1413" s="3">
        <v>64</v>
      </c>
      <c r="AK1413" s="3">
        <v>0.24</v>
      </c>
      <c r="AL1413" s="3">
        <v>3.89</v>
      </c>
      <c r="AM1413" s="3">
        <v>2.15</v>
      </c>
      <c r="AN1413" s="3">
        <v>0.35</v>
      </c>
      <c r="AO1413" s="3">
        <v>5.34</v>
      </c>
      <c r="AP1413" s="3">
        <v>0</v>
      </c>
      <c r="AQ1413" s="3">
        <v>0</v>
      </c>
    </row>
    <row r="1414" spans="1:43">
      <c r="A1414" s="2" t="s">
        <v>649</v>
      </c>
      <c r="B1414" s="3" t="s">
        <v>143</v>
      </c>
      <c r="C1414" s="2">
        <v>1</v>
      </c>
      <c r="D1414" s="3" t="s">
        <v>45</v>
      </c>
      <c r="E1414" s="3">
        <v>1</v>
      </c>
      <c r="F1414" s="3">
        <v>191</v>
      </c>
      <c r="G1414" s="3">
        <v>26</v>
      </c>
      <c r="H1414" s="3">
        <v>1</v>
      </c>
      <c r="I1414" s="20">
        <v>2500000</v>
      </c>
      <c r="J1414" s="20">
        <v>2500000</v>
      </c>
      <c r="K1414" s="3">
        <v>0</v>
      </c>
      <c r="L1414" s="6">
        <v>2.2250476795931343E-3</v>
      </c>
      <c r="M1414">
        <v>8.9866526713519839E-3</v>
      </c>
      <c r="N1414">
        <v>5.2559912854030499E-3</v>
      </c>
      <c r="O1414">
        <v>4.9145299145299151E-2</v>
      </c>
      <c r="P1414">
        <v>4.4984255510571296E-4</v>
      </c>
      <c r="Q1414">
        <v>9.424734972375684E-3</v>
      </c>
      <c r="R1414" s="7">
        <v>211075</v>
      </c>
      <c r="S1414" s="7"/>
      <c r="T1414" s="3">
        <v>1334</v>
      </c>
      <c r="U1414" s="3">
        <v>35.71</v>
      </c>
      <c r="V1414" s="3">
        <v>0</v>
      </c>
      <c r="W1414" s="3">
        <v>0</v>
      </c>
      <c r="X1414" s="3">
        <v>1.48</v>
      </c>
      <c r="Y1414" s="3">
        <v>2.77</v>
      </c>
      <c r="Z1414" s="3">
        <v>0.2</v>
      </c>
      <c r="AA1414" s="3">
        <v>0</v>
      </c>
      <c r="AB1414" s="3">
        <v>0.2</v>
      </c>
      <c r="AC1414" s="3">
        <v>2.63</v>
      </c>
      <c r="AD1414" s="3">
        <v>46.15</v>
      </c>
      <c r="AE1414" s="3">
        <v>0</v>
      </c>
      <c r="AF1414" s="3">
        <v>0.27</v>
      </c>
      <c r="AG1414" s="3">
        <v>2.16</v>
      </c>
      <c r="AH1414" s="3">
        <v>72.319999999999993</v>
      </c>
      <c r="AI1414" s="3">
        <v>73.239999999999995</v>
      </c>
      <c r="AJ1414" s="3">
        <v>75</v>
      </c>
      <c r="AK1414" s="3">
        <v>0.27</v>
      </c>
      <c r="AL1414" s="3">
        <v>1.21</v>
      </c>
      <c r="AM1414" s="3">
        <v>0.94</v>
      </c>
      <c r="AN1414" s="3">
        <v>0.2</v>
      </c>
      <c r="AO1414" s="3">
        <v>1.08</v>
      </c>
      <c r="AP1414" s="3">
        <v>0</v>
      </c>
      <c r="AQ1414" s="3">
        <v>0</v>
      </c>
    </row>
    <row r="1415" spans="1:43">
      <c r="A1415" s="3" t="s">
        <v>208</v>
      </c>
      <c r="B1415" s="3" t="s">
        <v>78</v>
      </c>
      <c r="C1415" s="2">
        <v>3</v>
      </c>
      <c r="D1415" s="3" t="s">
        <v>24</v>
      </c>
      <c r="E1415" s="3">
        <v>1</v>
      </c>
      <c r="F1415" s="3">
        <v>182</v>
      </c>
      <c r="G1415" s="3">
        <v>24</v>
      </c>
      <c r="H1415" s="3">
        <v>7</v>
      </c>
      <c r="I1415" s="18">
        <v>25000000</v>
      </c>
      <c r="J1415" s="18">
        <v>25000000</v>
      </c>
      <c r="K1415" s="3">
        <v>0</v>
      </c>
      <c r="L1415" s="3">
        <v>1.0989010989010988E-2</v>
      </c>
      <c r="M1415">
        <v>4.6708107833722354E-2</v>
      </c>
      <c r="N1415">
        <v>3.7749287749287749E-2</v>
      </c>
      <c r="O1415">
        <v>0.25</v>
      </c>
      <c r="P1415">
        <v>5.8445353594389242E-4</v>
      </c>
      <c r="Q1415">
        <v>4.3155690622650802E-2</v>
      </c>
      <c r="R1415" s="7">
        <v>18149</v>
      </c>
      <c r="S1415" s="7">
        <v>87772.117647058825</v>
      </c>
      <c r="T1415" s="3">
        <v>2758</v>
      </c>
      <c r="U1415" s="3">
        <v>58.38</v>
      </c>
      <c r="V1415" s="3">
        <v>42.86</v>
      </c>
      <c r="W1415" s="3">
        <v>0.33</v>
      </c>
      <c r="X1415" s="3">
        <v>6</v>
      </c>
      <c r="Y1415" s="3">
        <v>1.01</v>
      </c>
      <c r="Z1415" s="3">
        <v>0.33</v>
      </c>
      <c r="AA1415" s="3">
        <v>0</v>
      </c>
      <c r="AB1415" s="3">
        <v>0</v>
      </c>
      <c r="AC1415" s="3">
        <v>0.16</v>
      </c>
      <c r="AD1415" s="3">
        <v>40</v>
      </c>
      <c r="AE1415" s="3">
        <v>0</v>
      </c>
      <c r="AF1415" s="3">
        <v>0.13</v>
      </c>
      <c r="AG1415" s="3">
        <v>0.39</v>
      </c>
      <c r="AH1415" s="3">
        <v>83.4</v>
      </c>
      <c r="AI1415" s="3">
        <v>90.14</v>
      </c>
      <c r="AJ1415" s="3">
        <v>45.3</v>
      </c>
      <c r="AK1415" s="3">
        <v>0.03</v>
      </c>
      <c r="AL1415" s="3">
        <v>6.3</v>
      </c>
      <c r="AM1415" s="3">
        <v>0.62</v>
      </c>
      <c r="AN1415" s="3">
        <v>0.23</v>
      </c>
      <c r="AO1415" s="3">
        <v>8.26</v>
      </c>
      <c r="AP1415" s="3">
        <v>0</v>
      </c>
      <c r="AQ1415" s="3">
        <v>0</v>
      </c>
    </row>
    <row r="1416" spans="1:43">
      <c r="A1416" s="2" t="s">
        <v>644</v>
      </c>
      <c r="B1416" s="3" t="s">
        <v>51</v>
      </c>
      <c r="C1416" s="2">
        <v>3</v>
      </c>
      <c r="D1416" s="3" t="s">
        <v>47</v>
      </c>
      <c r="E1416" s="3">
        <v>1</v>
      </c>
      <c r="F1416" s="3">
        <v>193</v>
      </c>
      <c r="G1416" s="3">
        <v>24</v>
      </c>
      <c r="H1416" s="3">
        <v>4</v>
      </c>
      <c r="I1416" s="18">
        <v>25000000</v>
      </c>
      <c r="J1416" s="18">
        <v>25000000</v>
      </c>
      <c r="K1416" s="3">
        <v>0</v>
      </c>
      <c r="L1416" s="3">
        <v>0.15384615384615385</v>
      </c>
      <c r="M1416">
        <v>0.20444149456764174</v>
      </c>
      <c r="N1416">
        <v>0.1</v>
      </c>
      <c r="O1416">
        <v>1.875</v>
      </c>
      <c r="P1416">
        <v>0.01</v>
      </c>
      <c r="Q1416">
        <v>0.31552613624686998</v>
      </c>
      <c r="R1416" s="7">
        <v>0</v>
      </c>
      <c r="S1416" s="7">
        <v>3352839.375</v>
      </c>
      <c r="T1416" s="3">
        <v>967</v>
      </c>
      <c r="U1416" s="3">
        <v>56.63</v>
      </c>
      <c r="V1416" s="3">
        <v>0</v>
      </c>
      <c r="W1416" s="3">
        <v>0.37</v>
      </c>
      <c r="X1416" s="3">
        <v>4.6500000000000004</v>
      </c>
      <c r="Y1416" s="3">
        <v>1.21</v>
      </c>
      <c r="Z1416" s="3">
        <v>0.28000000000000003</v>
      </c>
      <c r="AA1416" s="3">
        <v>0</v>
      </c>
      <c r="AB1416" s="3">
        <v>0.09</v>
      </c>
      <c r="AC1416" s="3">
        <v>0.37</v>
      </c>
      <c r="AD1416" s="3">
        <v>25</v>
      </c>
      <c r="AE1416" s="3">
        <v>0</v>
      </c>
      <c r="AF1416" s="3">
        <v>0</v>
      </c>
      <c r="AG1416" s="3">
        <v>0.28000000000000003</v>
      </c>
      <c r="AH1416" s="3">
        <v>88.5</v>
      </c>
      <c r="AI1416" s="3">
        <v>91.4</v>
      </c>
      <c r="AJ1416" s="3">
        <v>66.069999999999993</v>
      </c>
      <c r="AK1416" s="3">
        <v>0</v>
      </c>
      <c r="AL1416" s="3">
        <v>4.28</v>
      </c>
      <c r="AM1416" s="3">
        <v>0.19</v>
      </c>
      <c r="AN1416" s="3">
        <v>0.09</v>
      </c>
      <c r="AO1416" s="3">
        <v>9.0299999999999994</v>
      </c>
      <c r="AP1416" s="3">
        <v>0</v>
      </c>
      <c r="AQ1416" s="3">
        <v>0</v>
      </c>
    </row>
    <row r="1417" spans="1:43">
      <c r="A1417" s="2" t="s">
        <v>633</v>
      </c>
      <c r="B1417" s="3" t="s">
        <v>123</v>
      </c>
      <c r="C1417" s="2">
        <v>3</v>
      </c>
      <c r="D1417" s="3" t="s">
        <v>103</v>
      </c>
      <c r="E1417" s="3">
        <v>1</v>
      </c>
      <c r="F1417" s="3">
        <v>176</v>
      </c>
      <c r="G1417" s="3">
        <v>23</v>
      </c>
      <c r="H1417" s="3">
        <v>4</v>
      </c>
      <c r="I1417" s="18">
        <v>20000000</v>
      </c>
      <c r="J1417" s="18">
        <v>20000000</v>
      </c>
      <c r="K1417" s="3">
        <v>0</v>
      </c>
      <c r="L1417" s="3">
        <v>4.3956043956043953E-2</v>
      </c>
      <c r="M1417">
        <v>0.18079974626514733</v>
      </c>
      <c r="N1417">
        <v>0.10357142857142856</v>
      </c>
      <c r="O1417">
        <v>1.75</v>
      </c>
      <c r="P1417">
        <v>3.2258064516129032E-4</v>
      </c>
      <c r="Q1417">
        <v>0.2780182292822222</v>
      </c>
      <c r="R1417" s="7">
        <v>0</v>
      </c>
      <c r="S1417" s="7">
        <v>230755</v>
      </c>
      <c r="T1417" s="3">
        <v>2435</v>
      </c>
      <c r="U1417" s="3">
        <v>44.57</v>
      </c>
      <c r="V1417" s="3">
        <v>10</v>
      </c>
      <c r="W1417" s="3">
        <v>0.22</v>
      </c>
      <c r="X1417" s="3">
        <v>4.21</v>
      </c>
      <c r="Y1417" s="3">
        <v>1.48</v>
      </c>
      <c r="Z1417" s="3">
        <v>0.3</v>
      </c>
      <c r="AA1417" s="3">
        <v>0</v>
      </c>
      <c r="AB1417" s="3">
        <v>0.22</v>
      </c>
      <c r="AC1417" s="3">
        <v>1.26</v>
      </c>
      <c r="AD1417" s="3">
        <v>47.06</v>
      </c>
      <c r="AE1417" s="3">
        <v>0</v>
      </c>
      <c r="AF1417" s="3">
        <v>3.33</v>
      </c>
      <c r="AG1417" s="3">
        <v>12.31</v>
      </c>
      <c r="AH1417" s="3">
        <v>81.72</v>
      </c>
      <c r="AI1417" s="3">
        <v>88.2</v>
      </c>
      <c r="AJ1417" s="3">
        <v>45.65</v>
      </c>
      <c r="AK1417" s="3">
        <v>0.22</v>
      </c>
      <c r="AL1417" s="3">
        <v>3.25</v>
      </c>
      <c r="AM1417" s="3">
        <v>2.7</v>
      </c>
      <c r="AN1417" s="3">
        <v>0.55000000000000004</v>
      </c>
      <c r="AO1417" s="3">
        <v>5.54</v>
      </c>
      <c r="AP1417" s="3">
        <v>0.04</v>
      </c>
      <c r="AQ1417" s="3">
        <v>7.0000000000000007E-2</v>
      </c>
    </row>
    <row r="1418" spans="1:43" ht="15.5">
      <c r="A1418" s="2" t="s">
        <v>632</v>
      </c>
      <c r="B1418" s="3" t="s">
        <v>132</v>
      </c>
      <c r="C1418" s="2">
        <v>2</v>
      </c>
      <c r="D1418" s="3" t="s">
        <v>45</v>
      </c>
      <c r="E1418" s="3">
        <v>1</v>
      </c>
      <c r="F1418" s="3">
        <v>184</v>
      </c>
      <c r="G1418" s="3">
        <v>22</v>
      </c>
      <c r="H1418" s="3">
        <v>1</v>
      </c>
      <c r="I1418" s="20">
        <v>10000000</v>
      </c>
      <c r="J1418" s="20">
        <v>10000000</v>
      </c>
      <c r="K1418" s="3">
        <v>0</v>
      </c>
      <c r="L1418" s="5">
        <v>7.9365079365079361E-3</v>
      </c>
      <c r="M1418">
        <v>1.5815825940368101E-2</v>
      </c>
      <c r="N1418">
        <v>1.0890151515151516E-2</v>
      </c>
      <c r="O1418">
        <v>7.2222222222222229E-2</v>
      </c>
      <c r="P1418">
        <v>0</v>
      </c>
      <c r="Q1418">
        <v>1.6412768023316614E-2</v>
      </c>
      <c r="R1418" s="7">
        <v>43626</v>
      </c>
      <c r="S1418" s="7"/>
      <c r="T1418" s="3">
        <v>2141</v>
      </c>
      <c r="U1418" s="3">
        <v>43.24</v>
      </c>
      <c r="V1418" s="3">
        <v>18.18</v>
      </c>
      <c r="W1418" s="3">
        <v>0.28999999999999998</v>
      </c>
      <c r="X1418" s="3">
        <v>4.67</v>
      </c>
      <c r="Y1418" s="3">
        <v>0.92</v>
      </c>
      <c r="Z1418" s="3">
        <v>0.08</v>
      </c>
      <c r="AA1418" s="3">
        <v>0</v>
      </c>
      <c r="AB1418" s="3">
        <v>0</v>
      </c>
      <c r="AC1418" s="3">
        <v>0.67</v>
      </c>
      <c r="AD1418" s="3">
        <v>6.25</v>
      </c>
      <c r="AE1418" s="3">
        <v>0.04</v>
      </c>
      <c r="AF1418" s="3">
        <v>0.21</v>
      </c>
      <c r="AG1418" s="3">
        <v>1.85</v>
      </c>
      <c r="AH1418" s="3">
        <v>88.26</v>
      </c>
      <c r="AI1418" s="3">
        <v>90.75</v>
      </c>
      <c r="AJ1418" s="3">
        <v>63.25</v>
      </c>
      <c r="AK1418" s="3">
        <v>0.25</v>
      </c>
      <c r="AL1418" s="3">
        <v>9.5399999999999991</v>
      </c>
      <c r="AM1418" s="3">
        <v>1.1299999999999999</v>
      </c>
      <c r="AN1418" s="3">
        <v>1.05</v>
      </c>
      <c r="AO1418" s="3">
        <v>10.17</v>
      </c>
      <c r="AP1418" s="3">
        <v>0.08</v>
      </c>
      <c r="AQ1418" s="3">
        <v>0</v>
      </c>
    </row>
    <row r="1419" spans="1:43">
      <c r="A1419" s="2" t="s">
        <v>635</v>
      </c>
      <c r="B1419" s="3" t="s">
        <v>192</v>
      </c>
      <c r="C1419" s="2">
        <v>1</v>
      </c>
      <c r="D1419" s="3" t="s">
        <v>174</v>
      </c>
      <c r="E1419" s="3">
        <v>0</v>
      </c>
      <c r="F1419" s="3">
        <v>189</v>
      </c>
      <c r="G1419" s="3">
        <v>22</v>
      </c>
      <c r="H1419" s="3">
        <v>4</v>
      </c>
      <c r="I1419" s="18">
        <v>12000000</v>
      </c>
      <c r="J1419" s="18">
        <v>12000000</v>
      </c>
      <c r="K1419" s="3">
        <v>0</v>
      </c>
      <c r="L1419" s="6">
        <v>2.2250476795931343E-3</v>
      </c>
      <c r="M1419">
        <v>1.7198220824944956E-2</v>
      </c>
      <c r="N1419">
        <v>3.3670033670033669E-3</v>
      </c>
      <c r="O1419">
        <v>0.37755102040816324</v>
      </c>
      <c r="P1419">
        <v>0</v>
      </c>
      <c r="Q1419">
        <v>5.4816472364475032E-2</v>
      </c>
      <c r="R1419" s="7">
        <v>18500</v>
      </c>
      <c r="S1419" s="7">
        <v>351352.11111111112</v>
      </c>
      <c r="T1419" s="3">
        <v>2218</v>
      </c>
      <c r="U1419" s="3">
        <v>48.25</v>
      </c>
      <c r="V1419" s="3">
        <v>25</v>
      </c>
      <c r="W1419" s="3">
        <v>0.04</v>
      </c>
      <c r="X1419" s="3">
        <v>2.0299999999999998</v>
      </c>
      <c r="Y1419" s="3">
        <v>1.42</v>
      </c>
      <c r="Z1419" s="3">
        <v>0.28000000000000003</v>
      </c>
      <c r="AA1419" s="3">
        <v>0</v>
      </c>
      <c r="AB1419" s="3">
        <v>0.37</v>
      </c>
      <c r="AC1419" s="3">
        <v>2.88</v>
      </c>
      <c r="AD1419" s="3">
        <v>32.39</v>
      </c>
      <c r="AE1419" s="3">
        <v>0.08</v>
      </c>
      <c r="AF1419" s="3">
        <v>1.79</v>
      </c>
      <c r="AG1419" s="3">
        <v>4.26</v>
      </c>
      <c r="AH1419" s="3">
        <v>64.92</v>
      </c>
      <c r="AI1419" s="3">
        <v>71.03</v>
      </c>
      <c r="AJ1419" s="3">
        <v>54.55</v>
      </c>
      <c r="AK1419" s="3">
        <v>0.12</v>
      </c>
      <c r="AL1419" s="3">
        <v>2.0299999999999998</v>
      </c>
      <c r="AM1419" s="3">
        <v>1.38</v>
      </c>
      <c r="AN1419" s="3">
        <v>0.49</v>
      </c>
      <c r="AO1419" s="3">
        <v>1.91</v>
      </c>
      <c r="AP1419" s="3">
        <v>0</v>
      </c>
      <c r="AQ1419" s="3">
        <v>0.04</v>
      </c>
    </row>
    <row r="1420" spans="1:43" ht="15.5">
      <c r="A1420" s="2" t="s">
        <v>636</v>
      </c>
      <c r="B1420" s="3" t="s">
        <v>138</v>
      </c>
      <c r="C1420" s="2">
        <v>2</v>
      </c>
      <c r="D1420" s="3" t="s">
        <v>45</v>
      </c>
      <c r="E1420" s="3">
        <v>1</v>
      </c>
      <c r="F1420" s="3">
        <v>176</v>
      </c>
      <c r="G1420" s="3">
        <v>20</v>
      </c>
      <c r="H1420" s="3">
        <v>4</v>
      </c>
      <c r="I1420" s="18">
        <v>5000000</v>
      </c>
      <c r="J1420" s="18">
        <v>5000000</v>
      </c>
      <c r="K1420" s="3">
        <v>0</v>
      </c>
      <c r="L1420" s="5">
        <v>3.968253968253968E-3</v>
      </c>
      <c r="M1420">
        <v>4.7930294565780643E-3</v>
      </c>
      <c r="N1420">
        <v>0</v>
      </c>
      <c r="O1420">
        <v>2.8571428571428574E-2</v>
      </c>
      <c r="P1420">
        <v>0</v>
      </c>
      <c r="Q1420">
        <v>7.7895318826950001E-3</v>
      </c>
      <c r="R1420" s="7">
        <v>0</v>
      </c>
      <c r="S1420" s="7">
        <v>7587</v>
      </c>
      <c r="T1420" s="3">
        <v>977</v>
      </c>
      <c r="U1420" s="3">
        <v>25</v>
      </c>
      <c r="V1420" s="3">
        <v>0</v>
      </c>
      <c r="W1420" s="3">
        <v>0</v>
      </c>
      <c r="X1420" s="3">
        <v>3.41</v>
      </c>
      <c r="Y1420" s="3">
        <v>1.57</v>
      </c>
      <c r="Z1420" s="3">
        <v>0</v>
      </c>
      <c r="AA1420" s="3">
        <v>0</v>
      </c>
      <c r="AB1420" s="3">
        <v>0.18</v>
      </c>
      <c r="AC1420" s="3">
        <v>1.1100000000000001</v>
      </c>
      <c r="AD1420" s="3">
        <v>25</v>
      </c>
      <c r="AE1420" s="3">
        <v>0.09</v>
      </c>
      <c r="AF1420" s="3">
        <v>0.46</v>
      </c>
      <c r="AG1420" s="3">
        <v>3.68</v>
      </c>
      <c r="AH1420" s="3">
        <v>81.290000000000006</v>
      </c>
      <c r="AI1420" s="3">
        <v>84.35</v>
      </c>
      <c r="AJ1420" s="3">
        <v>50</v>
      </c>
      <c r="AK1420" s="3">
        <v>0.18</v>
      </c>
      <c r="AL1420" s="3">
        <v>4.1500000000000004</v>
      </c>
      <c r="AM1420" s="3">
        <v>2.12</v>
      </c>
      <c r="AN1420" s="3">
        <v>1.2</v>
      </c>
      <c r="AO1420" s="3">
        <v>4.97</v>
      </c>
      <c r="AP1420" s="3">
        <v>0</v>
      </c>
      <c r="AQ1420" s="3">
        <v>0</v>
      </c>
    </row>
    <row r="1421" spans="1:43">
      <c r="A1421" s="2" t="s">
        <v>647</v>
      </c>
      <c r="B1421" s="3" t="s">
        <v>132</v>
      </c>
      <c r="C1421" s="2">
        <v>3</v>
      </c>
      <c r="D1421" s="3" t="s">
        <v>45</v>
      </c>
      <c r="E1421" s="3">
        <v>1</v>
      </c>
      <c r="F1421" s="3">
        <v>173</v>
      </c>
      <c r="G1421" s="3">
        <v>26</v>
      </c>
      <c r="H1421" s="3">
        <v>2</v>
      </c>
      <c r="I1421" s="20">
        <v>10000000</v>
      </c>
      <c r="J1421" s="20">
        <v>10000000</v>
      </c>
      <c r="K1421" s="3">
        <v>0</v>
      </c>
      <c r="L1421" s="3">
        <v>1.0989010989010988E-2</v>
      </c>
      <c r="M1421">
        <v>3.208840405962906E-2</v>
      </c>
      <c r="N1421">
        <v>1.9230769230769232E-2</v>
      </c>
      <c r="O1421">
        <v>0.5</v>
      </c>
      <c r="P1421">
        <v>0</v>
      </c>
      <c r="Q1421">
        <v>6.8394162201086517E-2</v>
      </c>
      <c r="R1421" s="7">
        <v>0</v>
      </c>
      <c r="S1421" s="7">
        <v>0</v>
      </c>
      <c r="T1421" s="3">
        <v>2037</v>
      </c>
      <c r="U1421" s="3">
        <v>27.59</v>
      </c>
      <c r="V1421" s="3">
        <v>80</v>
      </c>
      <c r="W1421" s="3">
        <v>0.04</v>
      </c>
      <c r="X1421" s="3">
        <v>4.7699999999999996</v>
      </c>
      <c r="Y1421" s="3">
        <v>1.37</v>
      </c>
      <c r="Z1421" s="3">
        <v>0.13</v>
      </c>
      <c r="AA1421" s="3">
        <v>0</v>
      </c>
      <c r="AB1421" s="3">
        <v>0</v>
      </c>
      <c r="AC1421" s="3">
        <v>0.49</v>
      </c>
      <c r="AD1421" s="3">
        <v>27.27</v>
      </c>
      <c r="AE1421" s="3">
        <v>0.04</v>
      </c>
      <c r="AF1421" s="3">
        <v>2.74</v>
      </c>
      <c r="AG1421" s="3">
        <v>3.36</v>
      </c>
      <c r="AH1421" s="3">
        <v>84.25</v>
      </c>
      <c r="AI1421" s="3">
        <v>88.99</v>
      </c>
      <c r="AJ1421" s="3">
        <v>50</v>
      </c>
      <c r="AK1421" s="3">
        <v>0.49</v>
      </c>
      <c r="AL1421" s="3">
        <v>4.42</v>
      </c>
      <c r="AM1421" s="3">
        <v>2.83</v>
      </c>
      <c r="AN1421" s="3">
        <v>0.27</v>
      </c>
      <c r="AO1421" s="3">
        <v>8.09</v>
      </c>
      <c r="AP1421" s="3">
        <v>0</v>
      </c>
      <c r="AQ1421" s="3">
        <v>0</v>
      </c>
    </row>
    <row r="1422" spans="1:43">
      <c r="A1422" s="2" t="s">
        <v>631</v>
      </c>
      <c r="B1422" s="3" t="s">
        <v>146</v>
      </c>
      <c r="C1422" s="2">
        <v>3</v>
      </c>
      <c r="D1422" s="3" t="s">
        <v>45</v>
      </c>
      <c r="E1422" s="3">
        <v>0</v>
      </c>
      <c r="F1422" s="3">
        <v>190</v>
      </c>
      <c r="G1422" s="3">
        <v>31</v>
      </c>
      <c r="H1422" s="3">
        <v>1</v>
      </c>
      <c r="I1422" s="18">
        <v>2500000</v>
      </c>
      <c r="J1422" s="18">
        <v>2500000</v>
      </c>
      <c r="K1422" s="3">
        <v>0</v>
      </c>
      <c r="L1422" s="3">
        <v>7.326007326007326E-3</v>
      </c>
      <c r="M1422">
        <v>6.6308341202183374E-2</v>
      </c>
      <c r="N1422">
        <v>2.0887445887445885E-2</v>
      </c>
      <c r="O1422">
        <v>0.58333333333333337</v>
      </c>
      <c r="P1422">
        <v>0</v>
      </c>
      <c r="Q1422">
        <v>0.11352356316149644</v>
      </c>
      <c r="R1422" s="7">
        <v>0</v>
      </c>
      <c r="S1422" s="7">
        <v>0</v>
      </c>
      <c r="T1422" s="3">
        <v>3630</v>
      </c>
      <c r="U1422" s="3">
        <v>56.65</v>
      </c>
      <c r="V1422" s="3">
        <v>0</v>
      </c>
      <c r="W1422" s="3">
        <v>0.35</v>
      </c>
      <c r="X1422" s="3">
        <v>5.55</v>
      </c>
      <c r="Y1422" s="3">
        <v>0.84</v>
      </c>
      <c r="Z1422" s="3">
        <v>0.05</v>
      </c>
      <c r="AA1422" s="3">
        <v>0</v>
      </c>
      <c r="AB1422" s="3">
        <v>0</v>
      </c>
      <c r="AC1422" s="3">
        <v>0.35</v>
      </c>
      <c r="AD1422" s="3">
        <v>28.57</v>
      </c>
      <c r="AE1422" s="3">
        <v>0</v>
      </c>
      <c r="AF1422" s="3">
        <v>0</v>
      </c>
      <c r="AG1422" s="3">
        <v>0.74</v>
      </c>
      <c r="AH1422" s="3">
        <v>87.2</v>
      </c>
      <c r="AI1422" s="3">
        <v>91.57</v>
      </c>
      <c r="AJ1422" s="3">
        <v>55.14</v>
      </c>
      <c r="AK1422" s="3">
        <v>0</v>
      </c>
      <c r="AL1422" s="3">
        <v>3.55</v>
      </c>
      <c r="AM1422" s="3">
        <v>0.27</v>
      </c>
      <c r="AN1422" s="3">
        <v>0.22</v>
      </c>
      <c r="AO1422" s="3">
        <v>6.97</v>
      </c>
      <c r="AP1422" s="3">
        <v>0</v>
      </c>
      <c r="AQ1422" s="3">
        <v>0</v>
      </c>
    </row>
    <row r="1423" spans="1:43" ht="15.5">
      <c r="A1423" s="2" t="s">
        <v>643</v>
      </c>
      <c r="B1423" s="3" t="s">
        <v>72</v>
      </c>
      <c r="C1423" s="2">
        <v>2</v>
      </c>
      <c r="D1423" s="3" t="s">
        <v>13</v>
      </c>
      <c r="E1423" s="3">
        <v>1</v>
      </c>
      <c r="F1423" s="3">
        <v>179</v>
      </c>
      <c r="G1423" s="3">
        <v>27</v>
      </c>
      <c r="H1423" s="3">
        <v>2</v>
      </c>
      <c r="I1423" s="20">
        <v>5000000</v>
      </c>
      <c r="J1423" s="20">
        <v>5000000</v>
      </c>
      <c r="K1423" s="3">
        <v>0</v>
      </c>
      <c r="L1423" s="5">
        <v>1.1904761904761904E-2</v>
      </c>
      <c r="M1423">
        <v>2.3727838671899565E-2</v>
      </c>
      <c r="N1423">
        <v>9.4642857142857133E-3</v>
      </c>
      <c r="O1423">
        <v>0.31111111111111112</v>
      </c>
      <c r="P1423">
        <v>0</v>
      </c>
      <c r="Q1423">
        <v>4.7890890374615955E-2</v>
      </c>
      <c r="R1423" s="7">
        <v>7144</v>
      </c>
      <c r="S1423" s="7"/>
      <c r="T1423" s="3">
        <v>758</v>
      </c>
      <c r="U1423" s="3">
        <v>33.33</v>
      </c>
      <c r="V1423" s="3">
        <v>25</v>
      </c>
      <c r="W1423" s="3">
        <v>0</v>
      </c>
      <c r="X1423" s="3">
        <v>1.54</v>
      </c>
      <c r="Y1423" s="3">
        <v>0.83</v>
      </c>
      <c r="Z1423" s="3">
        <v>0</v>
      </c>
      <c r="AA1423" s="3">
        <v>0</v>
      </c>
      <c r="AB1423" s="3">
        <v>0.12</v>
      </c>
      <c r="AC1423" s="3">
        <v>0.83</v>
      </c>
      <c r="AD1423" s="3">
        <v>42.86</v>
      </c>
      <c r="AE1423" s="3">
        <v>0.24</v>
      </c>
      <c r="AF1423" s="3">
        <v>1.07</v>
      </c>
      <c r="AG1423" s="3">
        <v>3.8</v>
      </c>
      <c r="AH1423" s="3">
        <v>81.62</v>
      </c>
      <c r="AI1423" s="3">
        <v>83.33</v>
      </c>
      <c r="AJ1423" s="3">
        <v>75</v>
      </c>
      <c r="AK1423" s="3">
        <v>0.95</v>
      </c>
      <c r="AL1423" s="3">
        <v>4.04</v>
      </c>
      <c r="AM1423" s="3">
        <v>2.61</v>
      </c>
      <c r="AN1423" s="3">
        <v>0.71</v>
      </c>
      <c r="AO1423" s="3">
        <v>4.63</v>
      </c>
      <c r="AP1423" s="3">
        <v>0.24</v>
      </c>
      <c r="AQ1423" s="3">
        <v>1.78</v>
      </c>
    </row>
    <row r="1424" spans="1:43">
      <c r="A1424" s="3" t="s">
        <v>77</v>
      </c>
      <c r="B1424" s="3" t="s">
        <v>78</v>
      </c>
      <c r="C1424" s="2">
        <v>3</v>
      </c>
      <c r="D1424" s="3" t="s">
        <v>24</v>
      </c>
      <c r="E1424" s="3">
        <v>0</v>
      </c>
      <c r="F1424" s="3">
        <v>181</v>
      </c>
      <c r="G1424" s="3">
        <v>29</v>
      </c>
      <c r="H1424" s="3">
        <v>3</v>
      </c>
      <c r="I1424" s="20">
        <v>20000000</v>
      </c>
      <c r="J1424" s="20">
        <v>20000000</v>
      </c>
      <c r="K1424" s="3">
        <v>0</v>
      </c>
      <c r="L1424" s="3">
        <v>2.1978021978021976E-2</v>
      </c>
      <c r="M1424">
        <v>7.0047222237820325E-2</v>
      </c>
      <c r="N1424">
        <v>5.2777777777777778E-2</v>
      </c>
      <c r="O1424">
        <v>0.33333333333333331</v>
      </c>
      <c r="P1424">
        <v>5.8445353594389242E-4</v>
      </c>
      <c r="Q1424">
        <v>6.502722488808621E-2</v>
      </c>
      <c r="R1424" s="7">
        <v>22030</v>
      </c>
      <c r="S1424" s="7"/>
      <c r="T1424" s="3">
        <v>3296</v>
      </c>
      <c r="U1424" s="3">
        <v>64.06</v>
      </c>
      <c r="V1424" s="3">
        <v>21.74</v>
      </c>
      <c r="W1424" s="3">
        <v>0.19</v>
      </c>
      <c r="X1424" s="3">
        <v>5.3</v>
      </c>
      <c r="Y1424" s="3">
        <v>1.04</v>
      </c>
      <c r="Z1424" s="3">
        <v>0.22</v>
      </c>
      <c r="AA1424" s="3">
        <v>0</v>
      </c>
      <c r="AB1424" s="3">
        <v>0.05</v>
      </c>
      <c r="AC1424" s="3">
        <v>0.71</v>
      </c>
      <c r="AD1424" s="3">
        <v>23.08</v>
      </c>
      <c r="AE1424" s="3">
        <v>0.05</v>
      </c>
      <c r="AF1424" s="3">
        <v>3.17</v>
      </c>
      <c r="AG1424" s="3">
        <v>3.58</v>
      </c>
      <c r="AH1424" s="3">
        <v>82.97</v>
      </c>
      <c r="AI1424" s="3">
        <v>89.37</v>
      </c>
      <c r="AJ1424" s="3">
        <v>54.74</v>
      </c>
      <c r="AK1424" s="3">
        <v>0.25</v>
      </c>
      <c r="AL1424" s="3">
        <v>4.51</v>
      </c>
      <c r="AM1424" s="3">
        <v>2.57</v>
      </c>
      <c r="AN1424" s="3">
        <v>0.33</v>
      </c>
      <c r="AO1424" s="3">
        <v>7.56</v>
      </c>
      <c r="AP1424" s="3">
        <v>0</v>
      </c>
      <c r="AQ1424" s="3">
        <v>0.05</v>
      </c>
    </row>
    <row r="1425" spans="1:43">
      <c r="A1425" s="2" t="s">
        <v>646</v>
      </c>
      <c r="B1425" s="3" t="s">
        <v>50</v>
      </c>
      <c r="C1425" s="2">
        <v>1</v>
      </c>
      <c r="D1425" s="3" t="s">
        <v>17</v>
      </c>
      <c r="E1425" s="3">
        <v>1</v>
      </c>
      <c r="F1425" s="3">
        <v>193</v>
      </c>
      <c r="G1425" s="3">
        <v>24</v>
      </c>
      <c r="H1425" s="3">
        <v>3</v>
      </c>
      <c r="I1425" s="18">
        <v>35000000</v>
      </c>
      <c r="J1425" s="18">
        <v>35000000</v>
      </c>
      <c r="K1425" s="3">
        <v>0</v>
      </c>
      <c r="L1425" s="2">
        <v>6.993006993006993E-3</v>
      </c>
      <c r="M1425">
        <v>8.6015671503026931E-3</v>
      </c>
      <c r="N1425">
        <v>7.0436507936507929E-3</v>
      </c>
      <c r="O1425">
        <v>4.1666666666666664E-2</v>
      </c>
      <c r="P1425">
        <v>7.6923076923076923E-4</v>
      </c>
      <c r="Q1425">
        <v>7.7174838110603567E-3</v>
      </c>
      <c r="R1425" s="7">
        <v>12973</v>
      </c>
      <c r="S1425" s="7">
        <v>97354</v>
      </c>
      <c r="T1425" s="3">
        <v>2561</v>
      </c>
      <c r="U1425" s="3">
        <v>43.71</v>
      </c>
      <c r="V1425" s="3">
        <v>25</v>
      </c>
      <c r="W1425" s="3">
        <v>0.04</v>
      </c>
      <c r="X1425" s="3">
        <v>2.42</v>
      </c>
      <c r="Y1425" s="3">
        <v>2</v>
      </c>
      <c r="Z1425" s="3">
        <v>7.0000000000000007E-2</v>
      </c>
      <c r="AA1425" s="3">
        <v>0</v>
      </c>
      <c r="AB1425" s="3">
        <v>0.53</v>
      </c>
      <c r="AC1425" s="3">
        <v>2.14</v>
      </c>
      <c r="AD1425" s="3">
        <v>42.62</v>
      </c>
      <c r="AE1425" s="3">
        <v>7.0000000000000007E-2</v>
      </c>
      <c r="AF1425" s="3">
        <v>0.91</v>
      </c>
      <c r="AG1425" s="3">
        <v>3.87</v>
      </c>
      <c r="AH1425" s="3">
        <v>69.400000000000006</v>
      </c>
      <c r="AI1425" s="3">
        <v>71.040000000000006</v>
      </c>
      <c r="AJ1425" s="3">
        <v>61.11</v>
      </c>
      <c r="AK1425" s="3">
        <v>0.46</v>
      </c>
      <c r="AL1425" s="3">
        <v>2.74</v>
      </c>
      <c r="AM1425" s="3">
        <v>2.2799999999999998</v>
      </c>
      <c r="AN1425" s="3">
        <v>1.27</v>
      </c>
      <c r="AO1425" s="3">
        <v>2.46</v>
      </c>
      <c r="AP1425" s="3">
        <v>0</v>
      </c>
      <c r="AQ1425" s="3">
        <v>0</v>
      </c>
    </row>
    <row r="1426" spans="1:43">
      <c r="A1426" s="2" t="s">
        <v>645</v>
      </c>
      <c r="B1426" s="3" t="s">
        <v>104</v>
      </c>
      <c r="C1426" s="2">
        <v>1</v>
      </c>
      <c r="D1426" s="3" t="s">
        <v>142</v>
      </c>
      <c r="E1426" s="3">
        <v>1</v>
      </c>
      <c r="F1426" s="3">
        <v>182</v>
      </c>
      <c r="G1426" s="3">
        <v>29</v>
      </c>
      <c r="H1426" s="3">
        <v>3</v>
      </c>
      <c r="I1426" s="18">
        <v>5000000</v>
      </c>
      <c r="J1426" s="18">
        <v>5000000</v>
      </c>
      <c r="K1426" s="3">
        <v>0</v>
      </c>
      <c r="L1426" s="2">
        <v>2.02020202020202E-2</v>
      </c>
      <c r="M1426">
        <v>2.0434144590356845E-2</v>
      </c>
      <c r="N1426">
        <v>1.1050061050061049E-2</v>
      </c>
      <c r="O1426">
        <v>0.20576131687242796</v>
      </c>
      <c r="P1426">
        <v>1.3020833333333333E-3</v>
      </c>
      <c r="Q1426">
        <v>3.3276481535196231E-2</v>
      </c>
      <c r="R1426" s="7">
        <v>0</v>
      </c>
      <c r="S1426" s="7">
        <v>0</v>
      </c>
      <c r="T1426" s="3">
        <v>1414</v>
      </c>
      <c r="U1426" s="3">
        <v>42.62</v>
      </c>
      <c r="V1426" s="3">
        <v>25</v>
      </c>
      <c r="W1426" s="3">
        <v>0.13</v>
      </c>
      <c r="X1426" s="3">
        <v>2.16</v>
      </c>
      <c r="Y1426" s="3">
        <v>1.34</v>
      </c>
      <c r="Z1426" s="3">
        <v>0.13</v>
      </c>
      <c r="AA1426" s="3">
        <v>0</v>
      </c>
      <c r="AB1426" s="3">
        <v>0.19</v>
      </c>
      <c r="AC1426" s="3">
        <v>1.72</v>
      </c>
      <c r="AD1426" s="3">
        <v>22.22</v>
      </c>
      <c r="AE1426" s="3">
        <v>0.13</v>
      </c>
      <c r="AF1426" s="3">
        <v>1.4</v>
      </c>
      <c r="AG1426" s="3">
        <v>3.37</v>
      </c>
      <c r="AH1426" s="3">
        <v>76.37</v>
      </c>
      <c r="AI1426" s="3">
        <v>80.95</v>
      </c>
      <c r="AJ1426" s="3">
        <v>43.24</v>
      </c>
      <c r="AK1426" s="3">
        <v>0.56999999999999995</v>
      </c>
      <c r="AL1426" s="3">
        <v>4.6500000000000004</v>
      </c>
      <c r="AM1426" s="3">
        <v>2.42</v>
      </c>
      <c r="AN1426" s="3">
        <v>1.85</v>
      </c>
      <c r="AO1426" s="3">
        <v>4.7699999999999996</v>
      </c>
      <c r="AP1426" s="3">
        <v>0</v>
      </c>
      <c r="AQ1426" s="3">
        <v>0</v>
      </c>
    </row>
    <row r="1427" spans="1:43" ht="15.5">
      <c r="A1427" s="2" t="s">
        <v>634</v>
      </c>
      <c r="B1427" s="3" t="s">
        <v>133</v>
      </c>
      <c r="C1427" s="2">
        <v>2</v>
      </c>
      <c r="D1427" s="3" t="s">
        <v>147</v>
      </c>
      <c r="E1427" s="3">
        <v>1</v>
      </c>
      <c r="F1427" s="3">
        <v>182</v>
      </c>
      <c r="G1427" s="3">
        <v>22</v>
      </c>
      <c r="H1427" s="3">
        <v>4</v>
      </c>
      <c r="I1427" s="18">
        <v>15000000</v>
      </c>
      <c r="J1427" s="18">
        <v>15000000</v>
      </c>
      <c r="K1427" s="3">
        <v>0</v>
      </c>
      <c r="L1427" s="5">
        <v>7.9365079365079361E-3</v>
      </c>
      <c r="M1427">
        <v>1.7310590135441093E-2</v>
      </c>
      <c r="N1427">
        <v>9.9524658348187755E-3</v>
      </c>
      <c r="O1427">
        <v>0.22916666666666666</v>
      </c>
      <c r="P1427">
        <v>0</v>
      </c>
      <c r="Q1427">
        <v>3.1975203098798304E-2</v>
      </c>
      <c r="R1427" s="7">
        <v>12529</v>
      </c>
      <c r="S1427" s="7">
        <v>42498</v>
      </c>
      <c r="T1427" s="3">
        <v>1903</v>
      </c>
      <c r="U1427" s="3">
        <v>35.71</v>
      </c>
      <c r="V1427" s="3">
        <v>25</v>
      </c>
      <c r="W1427" s="3">
        <v>0.19</v>
      </c>
      <c r="X1427" s="3">
        <v>4.07</v>
      </c>
      <c r="Y1427" s="3">
        <v>1.94</v>
      </c>
      <c r="Z1427" s="3">
        <v>0.24</v>
      </c>
      <c r="AA1427" s="3">
        <v>0</v>
      </c>
      <c r="AB1427" s="3">
        <v>0</v>
      </c>
      <c r="AC1427" s="3">
        <v>1.37</v>
      </c>
      <c r="AD1427" s="3">
        <v>10.34</v>
      </c>
      <c r="AE1427" s="3">
        <v>0</v>
      </c>
      <c r="AF1427" s="3">
        <v>0.38</v>
      </c>
      <c r="AG1427" s="3">
        <v>5.2</v>
      </c>
      <c r="AH1427" s="3">
        <v>84.84</v>
      </c>
      <c r="AI1427" s="3">
        <v>87.4</v>
      </c>
      <c r="AJ1427" s="3">
        <v>56.41</v>
      </c>
      <c r="AK1427" s="3">
        <v>0.09</v>
      </c>
      <c r="AL1427" s="3">
        <v>4.54</v>
      </c>
      <c r="AM1427" s="3">
        <v>1.42</v>
      </c>
      <c r="AN1427" s="3">
        <v>0.99</v>
      </c>
      <c r="AO1427" s="3">
        <v>4.59</v>
      </c>
      <c r="AP1427" s="3">
        <v>0.19</v>
      </c>
      <c r="AQ1427" s="3">
        <v>0.14000000000000001</v>
      </c>
    </row>
    <row r="1428" spans="1:43">
      <c r="A1428" s="2" t="s">
        <v>629</v>
      </c>
      <c r="B1428" s="3" t="s">
        <v>56</v>
      </c>
      <c r="C1428" s="2">
        <v>3</v>
      </c>
      <c r="D1428" s="3" t="s">
        <v>74</v>
      </c>
      <c r="E1428" s="3">
        <v>1</v>
      </c>
      <c r="F1428" s="3">
        <v>180</v>
      </c>
      <c r="G1428" s="3">
        <v>22</v>
      </c>
      <c r="H1428" s="3">
        <v>4</v>
      </c>
      <c r="I1428" s="20">
        <v>17000000</v>
      </c>
      <c r="J1428" s="20">
        <v>17000000</v>
      </c>
      <c r="K1428" s="3">
        <v>0</v>
      </c>
      <c r="L1428" s="3">
        <v>2.1978021978021976E-2</v>
      </c>
      <c r="M1428">
        <v>6.751864805645498E-2</v>
      </c>
      <c r="N1428">
        <v>5.4563492063492064E-2</v>
      </c>
      <c r="O1428">
        <v>0.2857142857142857</v>
      </c>
      <c r="P1428">
        <v>1.6129032258064516E-4</v>
      </c>
      <c r="Q1428">
        <v>5.9834527666274985E-2</v>
      </c>
      <c r="R1428" s="7">
        <v>2895</v>
      </c>
      <c r="S1428" s="7">
        <v>57409.666666666672</v>
      </c>
      <c r="T1428" s="3">
        <v>3170</v>
      </c>
      <c r="U1428" s="3">
        <v>34.29</v>
      </c>
      <c r="V1428" s="3">
        <v>38.46</v>
      </c>
      <c r="W1428" s="3">
        <v>0.11</v>
      </c>
      <c r="X1428" s="3">
        <v>4.5999999999999996</v>
      </c>
      <c r="Y1428" s="3">
        <v>1.48</v>
      </c>
      <c r="Z1428" s="3">
        <v>0.14000000000000001</v>
      </c>
      <c r="AA1428" s="3">
        <v>0.03</v>
      </c>
      <c r="AB1428" s="3">
        <v>0.03</v>
      </c>
      <c r="AC1428" s="3">
        <v>0.4</v>
      </c>
      <c r="AD1428" s="3">
        <v>28.57</v>
      </c>
      <c r="AE1428" s="3">
        <v>0.11</v>
      </c>
      <c r="AF1428" s="3">
        <v>2.9</v>
      </c>
      <c r="AG1428" s="3">
        <v>1.76</v>
      </c>
      <c r="AH1428" s="3">
        <v>77.59</v>
      </c>
      <c r="AI1428" s="3">
        <v>84.08</v>
      </c>
      <c r="AJ1428" s="3">
        <v>55.04</v>
      </c>
      <c r="AK1428" s="3">
        <v>0.4</v>
      </c>
      <c r="AL1428" s="3">
        <v>4.66</v>
      </c>
      <c r="AM1428" s="3">
        <v>2.7</v>
      </c>
      <c r="AN1428" s="3">
        <v>0.68</v>
      </c>
      <c r="AO1428" s="3">
        <v>7.58</v>
      </c>
      <c r="AP1428" s="3">
        <v>0</v>
      </c>
      <c r="AQ1428" s="3">
        <v>0</v>
      </c>
    </row>
    <row r="1429" spans="1:43">
      <c r="A1429" s="2" t="s">
        <v>630</v>
      </c>
      <c r="B1429" s="3" t="s">
        <v>44</v>
      </c>
      <c r="C1429" s="2">
        <v>3</v>
      </c>
      <c r="D1429" s="3" t="s">
        <v>174</v>
      </c>
      <c r="E1429" s="3">
        <v>0</v>
      </c>
      <c r="F1429" s="3">
        <v>192</v>
      </c>
      <c r="G1429" s="3">
        <v>29</v>
      </c>
      <c r="H1429" s="3">
        <v>2</v>
      </c>
      <c r="I1429" s="18">
        <v>5000000</v>
      </c>
      <c r="J1429" s="18">
        <v>5000000</v>
      </c>
      <c r="K1429" s="3">
        <v>0</v>
      </c>
      <c r="L1429" s="3">
        <v>1.0989010989010988E-2</v>
      </c>
      <c r="M1429">
        <v>4.0916709138507631E-2</v>
      </c>
      <c r="N1429">
        <v>3.4523809523809526E-2</v>
      </c>
      <c r="O1429">
        <v>0.27777777777777779</v>
      </c>
      <c r="P1429">
        <v>0</v>
      </c>
      <c r="Q1429">
        <v>4.4610449188005968E-2</v>
      </c>
      <c r="R1429" s="7">
        <v>58056</v>
      </c>
      <c r="S1429" s="7"/>
      <c r="T1429" s="3">
        <v>1817</v>
      </c>
      <c r="U1429" s="3">
        <v>60</v>
      </c>
      <c r="V1429" s="3">
        <v>53.85</v>
      </c>
      <c r="W1429" s="3">
        <v>0.3</v>
      </c>
      <c r="X1429" s="3">
        <v>6.49</v>
      </c>
      <c r="Y1429" s="3">
        <v>1.44</v>
      </c>
      <c r="Z1429" s="3">
        <v>0.35</v>
      </c>
      <c r="AA1429" s="3">
        <v>0</v>
      </c>
      <c r="AB1429" s="3">
        <v>0.05</v>
      </c>
      <c r="AC1429" s="3">
        <v>0.74</v>
      </c>
      <c r="AD1429" s="3">
        <v>20</v>
      </c>
      <c r="AE1429" s="3">
        <v>0.05</v>
      </c>
      <c r="AF1429" s="3">
        <v>0.25</v>
      </c>
      <c r="AG1429" s="3">
        <v>0.94</v>
      </c>
      <c r="AH1429" s="3">
        <v>88.79</v>
      </c>
      <c r="AI1429" s="3">
        <v>92.99</v>
      </c>
      <c r="AJ1429" s="3">
        <v>59.15</v>
      </c>
      <c r="AK1429" s="3">
        <v>0.05</v>
      </c>
      <c r="AL1429" s="3">
        <v>7.88</v>
      </c>
      <c r="AM1429" s="3">
        <v>0.94</v>
      </c>
      <c r="AN1429" s="3">
        <v>0.64</v>
      </c>
      <c r="AO1429" s="3">
        <v>10.01</v>
      </c>
      <c r="AP1429" s="3">
        <v>0</v>
      </c>
      <c r="AQ1429" s="3">
        <v>0</v>
      </c>
    </row>
  </sheetData>
  <autoFilter ref="A1:AQ1429" xr:uid="{00000000-0001-0000-0000-000000000000}">
    <sortState xmlns:xlrd2="http://schemas.microsoft.com/office/spreadsheetml/2017/richdata2" ref="A2:AQ1429">
      <sortCondition descending="1" ref="K1:K1429"/>
    </sortState>
  </autoFilter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F925-BCDE-BC4F-ABCF-F181C06B712F}">
  <dimension ref="A1:L1431"/>
  <sheetViews>
    <sheetView topLeftCell="H1" zoomScale="150" workbookViewId="0">
      <selection activeCell="K1" sqref="K1:K1048576"/>
    </sheetView>
  </sheetViews>
  <sheetFormatPr baseColWidth="10" defaultRowHeight="12.5"/>
  <cols>
    <col min="1" max="1" width="8.81640625"/>
    <col min="2" max="2" width="11" customWidth="1"/>
    <col min="5" max="5" width="13.1796875" bestFit="1" customWidth="1"/>
    <col min="10" max="10" width="23" customWidth="1"/>
  </cols>
  <sheetData>
    <row r="1" spans="1:12">
      <c r="A1" t="s">
        <v>2</v>
      </c>
      <c r="B1" t="s">
        <v>2</v>
      </c>
      <c r="E1" s="1" t="s">
        <v>1623</v>
      </c>
      <c r="F1" s="1" t="s">
        <v>1623</v>
      </c>
      <c r="J1" t="s">
        <v>1656</v>
      </c>
      <c r="K1" t="s">
        <v>1656</v>
      </c>
    </row>
    <row r="2" spans="1:12">
      <c r="A2" t="s">
        <v>16</v>
      </c>
      <c r="B2">
        <f>IF(A2=$C$2,1,0)</f>
        <v>0</v>
      </c>
      <c r="C2" t="s">
        <v>7</v>
      </c>
      <c r="E2" s="1" t="s">
        <v>1624</v>
      </c>
      <c r="F2">
        <f>IF(E2=$H$2,3,IF(E2=$H$3,2,1))</f>
        <v>3</v>
      </c>
      <c r="H2" s="1" t="s">
        <v>1624</v>
      </c>
      <c r="J2" t="s">
        <v>1657</v>
      </c>
      <c r="K2">
        <f>IF(J2=$L$2,2,IF(J2=$L$6,1,IF(J2=$L$4,3,IF(J2=$L$5,4,5))))</f>
        <v>2</v>
      </c>
      <c r="L2" t="s">
        <v>1657</v>
      </c>
    </row>
    <row r="3" spans="1:12">
      <c r="A3" t="s">
        <v>7</v>
      </c>
      <c r="B3">
        <f t="shared" ref="B3:B66" si="0">IF(A3=$C$2,1,0)</f>
        <v>1</v>
      </c>
      <c r="C3" t="s">
        <v>16</v>
      </c>
      <c r="E3" s="1" t="s">
        <v>1625</v>
      </c>
      <c r="F3">
        <f t="shared" ref="F3:F66" si="1">IF(E3=$H$2,3,IF(E3=$H$3,2,1))</f>
        <v>2</v>
      </c>
      <c r="H3" s="1" t="s">
        <v>1625</v>
      </c>
      <c r="J3" t="s">
        <v>1657</v>
      </c>
      <c r="K3">
        <f t="shared" ref="K3:K66" si="2">IF(J3=$L$2,2,IF(J3=$L$6,1,IF(J3=$L$4,3,IF(J3=$L$5,4,5))))</f>
        <v>2</v>
      </c>
      <c r="L3" t="s">
        <v>1661</v>
      </c>
    </row>
    <row r="4" spans="1:12">
      <c r="A4" t="s">
        <v>7</v>
      </c>
      <c r="B4">
        <f t="shared" si="0"/>
        <v>1</v>
      </c>
      <c r="E4" s="1" t="s">
        <v>1626</v>
      </c>
      <c r="F4">
        <f t="shared" si="1"/>
        <v>1</v>
      </c>
      <c r="H4" s="1" t="s">
        <v>1626</v>
      </c>
      <c r="J4" t="s">
        <v>1661</v>
      </c>
      <c r="K4">
        <f t="shared" si="2"/>
        <v>5</v>
      </c>
      <c r="L4" t="s">
        <v>1659</v>
      </c>
    </row>
    <row r="5" spans="1:12">
      <c r="A5" t="s">
        <v>16</v>
      </c>
      <c r="B5">
        <f t="shared" si="0"/>
        <v>0</v>
      </c>
      <c r="E5" s="1" t="s">
        <v>1624</v>
      </c>
      <c r="F5">
        <f t="shared" si="1"/>
        <v>3</v>
      </c>
      <c r="J5" t="s">
        <v>1659</v>
      </c>
      <c r="K5">
        <f t="shared" si="2"/>
        <v>3</v>
      </c>
      <c r="L5" t="s">
        <v>1660</v>
      </c>
    </row>
    <row r="6" spans="1:12">
      <c r="A6" t="s">
        <v>7</v>
      </c>
      <c r="B6">
        <f t="shared" si="0"/>
        <v>1</v>
      </c>
      <c r="E6" s="1" t="s">
        <v>1625</v>
      </c>
      <c r="F6">
        <f t="shared" si="1"/>
        <v>2</v>
      </c>
      <c r="J6" t="s">
        <v>1657</v>
      </c>
      <c r="K6">
        <f t="shared" si="2"/>
        <v>2</v>
      </c>
      <c r="L6" t="s">
        <v>1658</v>
      </c>
    </row>
    <row r="7" spans="1:12">
      <c r="A7" t="s">
        <v>7</v>
      </c>
      <c r="B7">
        <f t="shared" si="0"/>
        <v>1</v>
      </c>
      <c r="E7" s="1" t="s">
        <v>1625</v>
      </c>
      <c r="F7">
        <f t="shared" si="1"/>
        <v>2</v>
      </c>
      <c r="J7" t="s">
        <v>1660</v>
      </c>
      <c r="K7">
        <f t="shared" si="2"/>
        <v>4</v>
      </c>
    </row>
    <row r="8" spans="1:12">
      <c r="A8" t="s">
        <v>7</v>
      </c>
      <c r="B8">
        <f t="shared" si="0"/>
        <v>1</v>
      </c>
      <c r="E8" s="1" t="s">
        <v>1624</v>
      </c>
      <c r="F8">
        <f t="shared" si="1"/>
        <v>3</v>
      </c>
      <c r="J8" t="s">
        <v>1657</v>
      </c>
      <c r="K8">
        <f t="shared" si="2"/>
        <v>2</v>
      </c>
    </row>
    <row r="9" spans="1:12">
      <c r="A9" t="s">
        <v>16</v>
      </c>
      <c r="B9">
        <f t="shared" si="0"/>
        <v>0</v>
      </c>
      <c r="E9" s="1" t="s">
        <v>1624</v>
      </c>
      <c r="F9">
        <f t="shared" si="1"/>
        <v>3</v>
      </c>
      <c r="J9" t="s">
        <v>1661</v>
      </c>
      <c r="K9">
        <f t="shared" si="2"/>
        <v>5</v>
      </c>
    </row>
    <row r="10" spans="1:12">
      <c r="A10" t="s">
        <v>7</v>
      </c>
      <c r="B10">
        <f t="shared" si="0"/>
        <v>1</v>
      </c>
      <c r="E10" s="1" t="s">
        <v>1624</v>
      </c>
      <c r="F10">
        <f t="shared" si="1"/>
        <v>3</v>
      </c>
      <c r="J10" t="s">
        <v>1658</v>
      </c>
      <c r="K10">
        <f t="shared" si="2"/>
        <v>1</v>
      </c>
    </row>
    <row r="11" spans="1:12">
      <c r="A11" t="s">
        <v>7</v>
      </c>
      <c r="B11">
        <f t="shared" si="0"/>
        <v>1</v>
      </c>
      <c r="E11" s="1" t="s">
        <v>1624</v>
      </c>
      <c r="F11">
        <f t="shared" si="1"/>
        <v>3</v>
      </c>
      <c r="J11" t="s">
        <v>1661</v>
      </c>
      <c r="K11">
        <f t="shared" si="2"/>
        <v>5</v>
      </c>
    </row>
    <row r="12" spans="1:12">
      <c r="A12" t="s">
        <v>7</v>
      </c>
      <c r="B12">
        <f t="shared" si="0"/>
        <v>1</v>
      </c>
      <c r="E12" s="1" t="s">
        <v>1625</v>
      </c>
      <c r="F12">
        <f t="shared" si="1"/>
        <v>2</v>
      </c>
      <c r="J12" t="s">
        <v>1657</v>
      </c>
      <c r="K12">
        <f t="shared" si="2"/>
        <v>2</v>
      </c>
    </row>
    <row r="13" spans="1:12">
      <c r="A13" t="s">
        <v>7</v>
      </c>
      <c r="B13">
        <f t="shared" si="0"/>
        <v>1</v>
      </c>
      <c r="E13" s="1" t="s">
        <v>1625</v>
      </c>
      <c r="F13">
        <f t="shared" si="1"/>
        <v>2</v>
      </c>
      <c r="J13" t="s">
        <v>1661</v>
      </c>
      <c r="K13">
        <f t="shared" si="2"/>
        <v>5</v>
      </c>
    </row>
    <row r="14" spans="1:12">
      <c r="A14" t="s">
        <v>7</v>
      </c>
      <c r="B14">
        <f t="shared" si="0"/>
        <v>1</v>
      </c>
      <c r="E14" s="1" t="s">
        <v>1624</v>
      </c>
      <c r="F14">
        <f t="shared" si="1"/>
        <v>3</v>
      </c>
      <c r="J14" t="s">
        <v>1659</v>
      </c>
      <c r="K14">
        <f t="shared" si="2"/>
        <v>3</v>
      </c>
    </row>
    <row r="15" spans="1:12">
      <c r="A15" t="s">
        <v>7</v>
      </c>
      <c r="B15">
        <f t="shared" si="0"/>
        <v>1</v>
      </c>
      <c r="E15" s="1" t="s">
        <v>1624</v>
      </c>
      <c r="F15">
        <f t="shared" si="1"/>
        <v>3</v>
      </c>
      <c r="J15" t="s">
        <v>1659</v>
      </c>
      <c r="K15">
        <f t="shared" si="2"/>
        <v>3</v>
      </c>
    </row>
    <row r="16" spans="1:12">
      <c r="A16" t="s">
        <v>7</v>
      </c>
      <c r="B16">
        <f t="shared" si="0"/>
        <v>1</v>
      </c>
      <c r="E16" s="1" t="s">
        <v>1624</v>
      </c>
      <c r="F16">
        <f t="shared" si="1"/>
        <v>3</v>
      </c>
      <c r="J16" t="s">
        <v>1657</v>
      </c>
      <c r="K16">
        <f t="shared" si="2"/>
        <v>2</v>
      </c>
    </row>
    <row r="17" spans="1:11">
      <c r="A17" t="s">
        <v>7</v>
      </c>
      <c r="B17">
        <f t="shared" si="0"/>
        <v>1</v>
      </c>
      <c r="E17" s="1" t="s">
        <v>1625</v>
      </c>
      <c r="F17">
        <f t="shared" si="1"/>
        <v>2</v>
      </c>
      <c r="J17" t="s">
        <v>1660</v>
      </c>
      <c r="K17">
        <f t="shared" si="2"/>
        <v>4</v>
      </c>
    </row>
    <row r="18" spans="1:11">
      <c r="A18" t="s">
        <v>16</v>
      </c>
      <c r="B18">
        <f t="shared" si="0"/>
        <v>0</v>
      </c>
      <c r="E18" s="1" t="s">
        <v>1624</v>
      </c>
      <c r="F18">
        <f t="shared" si="1"/>
        <v>3</v>
      </c>
      <c r="J18" t="s">
        <v>1657</v>
      </c>
      <c r="K18">
        <f t="shared" si="2"/>
        <v>2</v>
      </c>
    </row>
    <row r="19" spans="1:11">
      <c r="A19" t="s">
        <v>7</v>
      </c>
      <c r="B19">
        <f t="shared" si="0"/>
        <v>1</v>
      </c>
      <c r="E19" s="1" t="s">
        <v>1625</v>
      </c>
      <c r="F19">
        <f t="shared" si="1"/>
        <v>2</v>
      </c>
      <c r="J19" t="s">
        <v>1657</v>
      </c>
      <c r="K19">
        <f t="shared" si="2"/>
        <v>2</v>
      </c>
    </row>
    <row r="20" spans="1:11">
      <c r="A20" t="s">
        <v>7</v>
      </c>
      <c r="B20">
        <f t="shared" si="0"/>
        <v>1</v>
      </c>
      <c r="E20" s="1" t="s">
        <v>1626</v>
      </c>
      <c r="F20">
        <f t="shared" si="1"/>
        <v>1</v>
      </c>
      <c r="J20" t="s">
        <v>1659</v>
      </c>
      <c r="K20">
        <f t="shared" si="2"/>
        <v>3</v>
      </c>
    </row>
    <row r="21" spans="1:11">
      <c r="A21" t="s">
        <v>16</v>
      </c>
      <c r="B21">
        <f t="shared" si="0"/>
        <v>0</v>
      </c>
      <c r="E21" s="1" t="s">
        <v>1626</v>
      </c>
      <c r="F21">
        <f t="shared" si="1"/>
        <v>1</v>
      </c>
      <c r="J21" t="s">
        <v>1659</v>
      </c>
      <c r="K21">
        <f t="shared" si="2"/>
        <v>3</v>
      </c>
    </row>
    <row r="22" spans="1:11">
      <c r="A22" t="s">
        <v>7</v>
      </c>
      <c r="B22">
        <f t="shared" si="0"/>
        <v>1</v>
      </c>
      <c r="E22" s="1" t="s">
        <v>1624</v>
      </c>
      <c r="F22">
        <f t="shared" si="1"/>
        <v>3</v>
      </c>
      <c r="J22" t="s">
        <v>1661</v>
      </c>
      <c r="K22">
        <f t="shared" si="2"/>
        <v>5</v>
      </c>
    </row>
    <row r="23" spans="1:11">
      <c r="A23" t="s">
        <v>7</v>
      </c>
      <c r="B23">
        <f t="shared" si="0"/>
        <v>1</v>
      </c>
      <c r="E23" s="1" t="s">
        <v>1626</v>
      </c>
      <c r="F23">
        <f t="shared" si="1"/>
        <v>1</v>
      </c>
      <c r="J23" t="s">
        <v>1657</v>
      </c>
      <c r="K23">
        <f t="shared" si="2"/>
        <v>2</v>
      </c>
    </row>
    <row r="24" spans="1:11">
      <c r="A24" t="s">
        <v>7</v>
      </c>
      <c r="B24">
        <f t="shared" si="0"/>
        <v>1</v>
      </c>
      <c r="E24" s="1" t="s">
        <v>1624</v>
      </c>
      <c r="F24">
        <f t="shared" si="1"/>
        <v>3</v>
      </c>
      <c r="J24" t="s">
        <v>1658</v>
      </c>
      <c r="K24">
        <f t="shared" si="2"/>
        <v>1</v>
      </c>
    </row>
    <row r="25" spans="1:11">
      <c r="A25" t="s">
        <v>7</v>
      </c>
      <c r="B25">
        <f t="shared" si="0"/>
        <v>1</v>
      </c>
      <c r="E25" s="1" t="s">
        <v>1625</v>
      </c>
      <c r="F25">
        <f t="shared" si="1"/>
        <v>2</v>
      </c>
      <c r="J25" t="s">
        <v>1659</v>
      </c>
      <c r="K25">
        <f t="shared" si="2"/>
        <v>3</v>
      </c>
    </row>
    <row r="26" spans="1:11">
      <c r="A26" t="s">
        <v>7</v>
      </c>
      <c r="B26">
        <f t="shared" si="0"/>
        <v>1</v>
      </c>
      <c r="E26" s="1" t="s">
        <v>1626</v>
      </c>
      <c r="F26">
        <f t="shared" si="1"/>
        <v>1</v>
      </c>
      <c r="J26" t="s">
        <v>1659</v>
      </c>
      <c r="K26">
        <f t="shared" si="2"/>
        <v>3</v>
      </c>
    </row>
    <row r="27" spans="1:11">
      <c r="A27" t="s">
        <v>16</v>
      </c>
      <c r="B27">
        <f t="shared" si="0"/>
        <v>0</v>
      </c>
      <c r="E27" s="1" t="s">
        <v>1626</v>
      </c>
      <c r="F27">
        <f t="shared" si="1"/>
        <v>1</v>
      </c>
      <c r="J27" t="s">
        <v>1658</v>
      </c>
      <c r="K27">
        <f t="shared" si="2"/>
        <v>1</v>
      </c>
    </row>
    <row r="28" spans="1:11">
      <c r="A28" t="s">
        <v>16</v>
      </c>
      <c r="B28">
        <f t="shared" si="0"/>
        <v>0</v>
      </c>
      <c r="E28" s="1" t="s">
        <v>1624</v>
      </c>
      <c r="F28">
        <f t="shared" si="1"/>
        <v>3</v>
      </c>
      <c r="J28" t="s">
        <v>1658</v>
      </c>
      <c r="K28">
        <f t="shared" si="2"/>
        <v>1</v>
      </c>
    </row>
    <row r="29" spans="1:11">
      <c r="A29" t="s">
        <v>7</v>
      </c>
      <c r="B29">
        <f t="shared" si="0"/>
        <v>1</v>
      </c>
      <c r="E29" s="1" t="s">
        <v>1626</v>
      </c>
      <c r="F29">
        <f t="shared" si="1"/>
        <v>1</v>
      </c>
      <c r="J29" t="s">
        <v>1658</v>
      </c>
      <c r="K29">
        <f t="shared" si="2"/>
        <v>1</v>
      </c>
    </row>
    <row r="30" spans="1:11">
      <c r="A30" t="s">
        <v>7</v>
      </c>
      <c r="B30">
        <f t="shared" si="0"/>
        <v>1</v>
      </c>
      <c r="E30" s="1" t="s">
        <v>1624</v>
      </c>
      <c r="F30">
        <f t="shared" si="1"/>
        <v>3</v>
      </c>
      <c r="J30" t="s">
        <v>1657</v>
      </c>
      <c r="K30">
        <f t="shared" si="2"/>
        <v>2</v>
      </c>
    </row>
    <row r="31" spans="1:11">
      <c r="A31" t="s">
        <v>7</v>
      </c>
      <c r="B31">
        <f t="shared" si="0"/>
        <v>1</v>
      </c>
      <c r="E31" s="1" t="s">
        <v>1626</v>
      </c>
      <c r="F31">
        <f t="shared" si="1"/>
        <v>1</v>
      </c>
      <c r="J31" t="s">
        <v>1661</v>
      </c>
      <c r="K31">
        <f t="shared" si="2"/>
        <v>5</v>
      </c>
    </row>
    <row r="32" spans="1:11">
      <c r="A32" t="s">
        <v>16</v>
      </c>
      <c r="B32">
        <f t="shared" si="0"/>
        <v>0</v>
      </c>
      <c r="E32" s="1" t="s">
        <v>1625</v>
      </c>
      <c r="F32">
        <f t="shared" si="1"/>
        <v>2</v>
      </c>
      <c r="J32" t="s">
        <v>1660</v>
      </c>
      <c r="K32">
        <f t="shared" si="2"/>
        <v>4</v>
      </c>
    </row>
    <row r="33" spans="1:11">
      <c r="A33" t="s">
        <v>7</v>
      </c>
      <c r="B33">
        <f t="shared" si="0"/>
        <v>1</v>
      </c>
      <c r="E33" s="1" t="s">
        <v>1625</v>
      </c>
      <c r="F33">
        <f t="shared" si="1"/>
        <v>2</v>
      </c>
      <c r="J33" t="s">
        <v>1661</v>
      </c>
      <c r="K33">
        <f t="shared" si="2"/>
        <v>5</v>
      </c>
    </row>
    <row r="34" spans="1:11">
      <c r="A34" t="s">
        <v>7</v>
      </c>
      <c r="B34">
        <f t="shared" si="0"/>
        <v>1</v>
      </c>
      <c r="E34" s="1" t="s">
        <v>1625</v>
      </c>
      <c r="F34">
        <f t="shared" si="1"/>
        <v>2</v>
      </c>
      <c r="J34" t="s">
        <v>1661</v>
      </c>
      <c r="K34">
        <f t="shared" si="2"/>
        <v>5</v>
      </c>
    </row>
    <row r="35" spans="1:11">
      <c r="A35" t="s">
        <v>7</v>
      </c>
      <c r="B35">
        <f t="shared" si="0"/>
        <v>1</v>
      </c>
      <c r="E35" s="1" t="s">
        <v>1625</v>
      </c>
      <c r="F35">
        <f t="shared" si="1"/>
        <v>2</v>
      </c>
      <c r="J35" t="s">
        <v>1659</v>
      </c>
      <c r="K35">
        <f t="shared" si="2"/>
        <v>3</v>
      </c>
    </row>
    <row r="36" spans="1:11">
      <c r="A36" t="s">
        <v>16</v>
      </c>
      <c r="B36">
        <f t="shared" si="0"/>
        <v>0</v>
      </c>
      <c r="E36" s="1" t="s">
        <v>1624</v>
      </c>
      <c r="F36">
        <f t="shared" si="1"/>
        <v>3</v>
      </c>
      <c r="J36" t="s">
        <v>1658</v>
      </c>
      <c r="K36">
        <f t="shared" si="2"/>
        <v>1</v>
      </c>
    </row>
    <row r="37" spans="1:11">
      <c r="A37" t="s">
        <v>7</v>
      </c>
      <c r="B37">
        <f t="shared" si="0"/>
        <v>1</v>
      </c>
      <c r="E37" s="1" t="s">
        <v>1624</v>
      </c>
      <c r="F37">
        <f t="shared" si="1"/>
        <v>3</v>
      </c>
      <c r="J37" t="s">
        <v>1657</v>
      </c>
      <c r="K37">
        <f t="shared" si="2"/>
        <v>2</v>
      </c>
    </row>
    <row r="38" spans="1:11">
      <c r="A38" t="s">
        <v>7</v>
      </c>
      <c r="B38">
        <f t="shared" si="0"/>
        <v>1</v>
      </c>
      <c r="E38" s="1" t="s">
        <v>1624</v>
      </c>
      <c r="F38">
        <f t="shared" si="1"/>
        <v>3</v>
      </c>
      <c r="J38" t="s">
        <v>1658</v>
      </c>
      <c r="K38">
        <f t="shared" si="2"/>
        <v>1</v>
      </c>
    </row>
    <row r="39" spans="1:11">
      <c r="A39" t="s">
        <v>7</v>
      </c>
      <c r="B39">
        <f t="shared" si="0"/>
        <v>1</v>
      </c>
      <c r="E39" s="1" t="s">
        <v>1625</v>
      </c>
      <c r="F39">
        <f t="shared" si="1"/>
        <v>2</v>
      </c>
      <c r="J39" t="s">
        <v>1661</v>
      </c>
      <c r="K39">
        <f t="shared" si="2"/>
        <v>5</v>
      </c>
    </row>
    <row r="40" spans="1:11">
      <c r="A40" t="s">
        <v>7</v>
      </c>
      <c r="B40">
        <f t="shared" si="0"/>
        <v>1</v>
      </c>
      <c r="E40" s="1" t="s">
        <v>1626</v>
      </c>
      <c r="F40">
        <f t="shared" si="1"/>
        <v>1</v>
      </c>
      <c r="J40" t="s">
        <v>1659</v>
      </c>
      <c r="K40">
        <f t="shared" si="2"/>
        <v>3</v>
      </c>
    </row>
    <row r="41" spans="1:11">
      <c r="A41" t="s">
        <v>7</v>
      </c>
      <c r="B41">
        <f t="shared" si="0"/>
        <v>1</v>
      </c>
      <c r="E41" s="1" t="s">
        <v>1626</v>
      </c>
      <c r="F41">
        <f t="shared" si="1"/>
        <v>1</v>
      </c>
      <c r="J41" t="s">
        <v>1660</v>
      </c>
      <c r="K41">
        <f t="shared" si="2"/>
        <v>4</v>
      </c>
    </row>
    <row r="42" spans="1:11">
      <c r="A42" t="s">
        <v>7</v>
      </c>
      <c r="B42">
        <f t="shared" si="0"/>
        <v>1</v>
      </c>
      <c r="E42" s="1" t="s">
        <v>1626</v>
      </c>
      <c r="F42">
        <f t="shared" si="1"/>
        <v>1</v>
      </c>
      <c r="J42" t="s">
        <v>1660</v>
      </c>
      <c r="K42">
        <f t="shared" si="2"/>
        <v>4</v>
      </c>
    </row>
    <row r="43" spans="1:11">
      <c r="A43" t="s">
        <v>7</v>
      </c>
      <c r="B43">
        <f t="shared" si="0"/>
        <v>1</v>
      </c>
      <c r="E43" s="1" t="s">
        <v>1625</v>
      </c>
      <c r="F43">
        <f t="shared" si="1"/>
        <v>2</v>
      </c>
      <c r="J43" t="s">
        <v>1660</v>
      </c>
      <c r="K43">
        <f t="shared" si="2"/>
        <v>4</v>
      </c>
    </row>
    <row r="44" spans="1:11">
      <c r="A44" t="s">
        <v>7</v>
      </c>
      <c r="B44">
        <f t="shared" si="0"/>
        <v>1</v>
      </c>
      <c r="E44" s="1" t="s">
        <v>1626</v>
      </c>
      <c r="F44">
        <f t="shared" si="1"/>
        <v>1</v>
      </c>
      <c r="J44" t="s">
        <v>1660</v>
      </c>
      <c r="K44">
        <f t="shared" si="2"/>
        <v>4</v>
      </c>
    </row>
    <row r="45" spans="1:11">
      <c r="A45" t="s">
        <v>7</v>
      </c>
      <c r="B45">
        <f t="shared" si="0"/>
        <v>1</v>
      </c>
      <c r="E45" s="1" t="s">
        <v>1624</v>
      </c>
      <c r="F45">
        <f t="shared" si="1"/>
        <v>3</v>
      </c>
      <c r="J45" t="s">
        <v>1659</v>
      </c>
      <c r="K45">
        <f t="shared" si="2"/>
        <v>3</v>
      </c>
    </row>
    <row r="46" spans="1:11">
      <c r="A46" t="s">
        <v>16</v>
      </c>
      <c r="B46">
        <f t="shared" si="0"/>
        <v>0</v>
      </c>
      <c r="E46" s="1" t="s">
        <v>1624</v>
      </c>
      <c r="F46">
        <f t="shared" si="1"/>
        <v>3</v>
      </c>
      <c r="J46" t="s">
        <v>1660</v>
      </c>
      <c r="K46">
        <f t="shared" si="2"/>
        <v>4</v>
      </c>
    </row>
    <row r="47" spans="1:11">
      <c r="A47" t="s">
        <v>7</v>
      </c>
      <c r="B47">
        <f t="shared" si="0"/>
        <v>1</v>
      </c>
      <c r="E47" s="1" t="s">
        <v>1625</v>
      </c>
      <c r="F47">
        <f t="shared" si="1"/>
        <v>2</v>
      </c>
      <c r="J47" t="s">
        <v>1661</v>
      </c>
      <c r="K47">
        <f t="shared" si="2"/>
        <v>5</v>
      </c>
    </row>
    <row r="48" spans="1:11">
      <c r="A48" t="s">
        <v>16</v>
      </c>
      <c r="B48">
        <f t="shared" si="0"/>
        <v>0</v>
      </c>
      <c r="E48" s="1" t="s">
        <v>1624</v>
      </c>
      <c r="F48">
        <f t="shared" si="1"/>
        <v>3</v>
      </c>
      <c r="J48" t="s">
        <v>1660</v>
      </c>
      <c r="K48">
        <f t="shared" si="2"/>
        <v>4</v>
      </c>
    </row>
    <row r="49" spans="1:11">
      <c r="A49" t="s">
        <v>7</v>
      </c>
      <c r="B49">
        <f t="shared" si="0"/>
        <v>1</v>
      </c>
      <c r="E49" s="1" t="s">
        <v>1625</v>
      </c>
      <c r="F49">
        <f t="shared" si="1"/>
        <v>2</v>
      </c>
      <c r="J49" t="s">
        <v>1660</v>
      </c>
      <c r="K49">
        <f t="shared" si="2"/>
        <v>4</v>
      </c>
    </row>
    <row r="50" spans="1:11">
      <c r="A50" t="s">
        <v>7</v>
      </c>
      <c r="B50">
        <f t="shared" si="0"/>
        <v>1</v>
      </c>
      <c r="E50" s="1" t="s">
        <v>1624</v>
      </c>
      <c r="F50">
        <f t="shared" si="1"/>
        <v>3</v>
      </c>
      <c r="J50" t="s">
        <v>1660</v>
      </c>
      <c r="K50">
        <f t="shared" si="2"/>
        <v>4</v>
      </c>
    </row>
    <row r="51" spans="1:11">
      <c r="A51" t="s">
        <v>7</v>
      </c>
      <c r="B51">
        <f t="shared" si="0"/>
        <v>1</v>
      </c>
      <c r="E51" s="1" t="s">
        <v>1625</v>
      </c>
      <c r="F51">
        <f t="shared" si="1"/>
        <v>2</v>
      </c>
      <c r="J51" t="s">
        <v>1660</v>
      </c>
      <c r="K51">
        <f t="shared" si="2"/>
        <v>4</v>
      </c>
    </row>
    <row r="52" spans="1:11">
      <c r="A52" t="s">
        <v>7</v>
      </c>
      <c r="B52">
        <f t="shared" si="0"/>
        <v>1</v>
      </c>
      <c r="E52" s="1" t="s">
        <v>1625</v>
      </c>
      <c r="F52">
        <f t="shared" si="1"/>
        <v>2</v>
      </c>
      <c r="J52" t="s">
        <v>1659</v>
      </c>
      <c r="K52">
        <f t="shared" si="2"/>
        <v>3</v>
      </c>
    </row>
    <row r="53" spans="1:11">
      <c r="A53" t="s">
        <v>16</v>
      </c>
      <c r="B53">
        <f t="shared" si="0"/>
        <v>0</v>
      </c>
      <c r="E53" s="1" t="s">
        <v>1624</v>
      </c>
      <c r="F53">
        <f t="shared" si="1"/>
        <v>3</v>
      </c>
      <c r="J53" t="s">
        <v>1660</v>
      </c>
      <c r="K53">
        <f t="shared" si="2"/>
        <v>4</v>
      </c>
    </row>
    <row r="54" spans="1:11">
      <c r="A54" t="s">
        <v>7</v>
      </c>
      <c r="B54">
        <f t="shared" si="0"/>
        <v>1</v>
      </c>
      <c r="E54" s="1" t="s">
        <v>1626</v>
      </c>
      <c r="F54">
        <f t="shared" si="1"/>
        <v>1</v>
      </c>
      <c r="J54" t="s">
        <v>1660</v>
      </c>
      <c r="K54">
        <f t="shared" si="2"/>
        <v>4</v>
      </c>
    </row>
    <row r="55" spans="1:11">
      <c r="A55" t="s">
        <v>16</v>
      </c>
      <c r="B55">
        <f t="shared" si="0"/>
        <v>0</v>
      </c>
      <c r="E55" s="1" t="s">
        <v>1625</v>
      </c>
      <c r="F55">
        <f t="shared" si="1"/>
        <v>2</v>
      </c>
      <c r="J55" t="s">
        <v>1658</v>
      </c>
      <c r="K55">
        <f t="shared" si="2"/>
        <v>1</v>
      </c>
    </row>
    <row r="56" spans="1:11">
      <c r="A56" t="s">
        <v>16</v>
      </c>
      <c r="B56">
        <f t="shared" si="0"/>
        <v>0</v>
      </c>
      <c r="E56" s="1" t="s">
        <v>1625</v>
      </c>
      <c r="F56">
        <f t="shared" si="1"/>
        <v>2</v>
      </c>
      <c r="J56" t="s">
        <v>1658</v>
      </c>
      <c r="K56">
        <f t="shared" si="2"/>
        <v>1</v>
      </c>
    </row>
    <row r="57" spans="1:11">
      <c r="A57" t="s">
        <v>7</v>
      </c>
      <c r="B57">
        <f t="shared" si="0"/>
        <v>1</v>
      </c>
      <c r="E57" s="1" t="s">
        <v>1626</v>
      </c>
      <c r="F57">
        <f t="shared" si="1"/>
        <v>1</v>
      </c>
      <c r="J57" t="s">
        <v>1657</v>
      </c>
      <c r="K57">
        <f t="shared" si="2"/>
        <v>2</v>
      </c>
    </row>
    <row r="58" spans="1:11">
      <c r="A58" t="s">
        <v>16</v>
      </c>
      <c r="B58">
        <f t="shared" si="0"/>
        <v>0</v>
      </c>
      <c r="E58" s="1" t="s">
        <v>1624</v>
      </c>
      <c r="F58">
        <f t="shared" si="1"/>
        <v>3</v>
      </c>
      <c r="J58" t="s">
        <v>1660</v>
      </c>
      <c r="K58">
        <f t="shared" si="2"/>
        <v>4</v>
      </c>
    </row>
    <row r="59" spans="1:11">
      <c r="A59" t="s">
        <v>7</v>
      </c>
      <c r="B59">
        <f t="shared" si="0"/>
        <v>1</v>
      </c>
      <c r="E59" s="1" t="s">
        <v>1624</v>
      </c>
      <c r="F59">
        <f t="shared" si="1"/>
        <v>3</v>
      </c>
      <c r="J59" t="s">
        <v>1659</v>
      </c>
      <c r="K59">
        <f t="shared" si="2"/>
        <v>3</v>
      </c>
    </row>
    <row r="60" spans="1:11">
      <c r="A60" t="s">
        <v>7</v>
      </c>
      <c r="B60">
        <f t="shared" si="0"/>
        <v>1</v>
      </c>
      <c r="E60" s="1" t="s">
        <v>1626</v>
      </c>
      <c r="F60">
        <f t="shared" si="1"/>
        <v>1</v>
      </c>
      <c r="J60" t="s">
        <v>1659</v>
      </c>
      <c r="K60">
        <f t="shared" si="2"/>
        <v>3</v>
      </c>
    </row>
    <row r="61" spans="1:11">
      <c r="A61" t="s">
        <v>7</v>
      </c>
      <c r="B61">
        <f t="shared" si="0"/>
        <v>1</v>
      </c>
      <c r="E61" s="1" t="s">
        <v>1625</v>
      </c>
      <c r="F61">
        <f t="shared" si="1"/>
        <v>2</v>
      </c>
      <c r="J61" t="s">
        <v>1659</v>
      </c>
      <c r="K61">
        <f t="shared" si="2"/>
        <v>3</v>
      </c>
    </row>
    <row r="62" spans="1:11">
      <c r="A62" t="s">
        <v>16</v>
      </c>
      <c r="B62">
        <f t="shared" si="0"/>
        <v>0</v>
      </c>
      <c r="E62" s="1" t="s">
        <v>1624</v>
      </c>
      <c r="F62">
        <f t="shared" si="1"/>
        <v>3</v>
      </c>
      <c r="J62" t="s">
        <v>1659</v>
      </c>
      <c r="K62">
        <f t="shared" si="2"/>
        <v>3</v>
      </c>
    </row>
    <row r="63" spans="1:11">
      <c r="A63" t="s">
        <v>7</v>
      </c>
      <c r="B63">
        <f t="shared" si="0"/>
        <v>1</v>
      </c>
      <c r="E63" s="1" t="s">
        <v>1626</v>
      </c>
      <c r="F63">
        <f t="shared" si="1"/>
        <v>1</v>
      </c>
      <c r="J63" t="s">
        <v>1657</v>
      </c>
      <c r="K63">
        <f t="shared" si="2"/>
        <v>2</v>
      </c>
    </row>
    <row r="64" spans="1:11">
      <c r="A64" t="s">
        <v>16</v>
      </c>
      <c r="B64">
        <f t="shared" si="0"/>
        <v>0</v>
      </c>
      <c r="E64" s="1" t="s">
        <v>1624</v>
      </c>
      <c r="F64">
        <f t="shared" si="1"/>
        <v>3</v>
      </c>
      <c r="J64" t="s">
        <v>1658</v>
      </c>
      <c r="K64">
        <f t="shared" si="2"/>
        <v>1</v>
      </c>
    </row>
    <row r="65" spans="1:11">
      <c r="A65" t="s">
        <v>7</v>
      </c>
      <c r="B65">
        <f t="shared" si="0"/>
        <v>1</v>
      </c>
      <c r="E65" s="1" t="s">
        <v>1625</v>
      </c>
      <c r="F65">
        <f t="shared" si="1"/>
        <v>2</v>
      </c>
      <c r="J65" t="s">
        <v>1659</v>
      </c>
      <c r="K65">
        <f t="shared" si="2"/>
        <v>3</v>
      </c>
    </row>
    <row r="66" spans="1:11">
      <c r="A66" t="s">
        <v>7</v>
      </c>
      <c r="B66">
        <f t="shared" si="0"/>
        <v>1</v>
      </c>
      <c r="E66" s="1" t="s">
        <v>1625</v>
      </c>
      <c r="F66">
        <f t="shared" si="1"/>
        <v>2</v>
      </c>
      <c r="J66" t="s">
        <v>1659</v>
      </c>
      <c r="K66">
        <f t="shared" si="2"/>
        <v>3</v>
      </c>
    </row>
    <row r="67" spans="1:11">
      <c r="A67" t="s">
        <v>7</v>
      </c>
      <c r="B67">
        <f t="shared" ref="B67:B130" si="3">IF(A67=$C$2,1,0)</f>
        <v>1</v>
      </c>
      <c r="E67" s="1" t="s">
        <v>1626</v>
      </c>
      <c r="F67">
        <f t="shared" ref="F67:F130" si="4">IF(E67=$H$2,3,IF(E67=$H$3,2,1))</f>
        <v>1</v>
      </c>
      <c r="J67" t="s">
        <v>1660</v>
      </c>
      <c r="K67">
        <f t="shared" ref="K67:K130" si="5">IF(J67=$L$2,2,IF(J67=$L$6,1,IF(J67=$L$4,3,IF(J67=$L$5,4,5))))</f>
        <v>4</v>
      </c>
    </row>
    <row r="68" spans="1:11">
      <c r="A68" t="s">
        <v>16</v>
      </c>
      <c r="B68">
        <f t="shared" si="3"/>
        <v>0</v>
      </c>
      <c r="E68" s="1" t="s">
        <v>1624</v>
      </c>
      <c r="F68">
        <f t="shared" si="4"/>
        <v>3</v>
      </c>
      <c r="J68" t="s">
        <v>1658</v>
      </c>
      <c r="K68">
        <f t="shared" si="5"/>
        <v>1</v>
      </c>
    </row>
    <row r="69" spans="1:11">
      <c r="A69" t="s">
        <v>16</v>
      </c>
      <c r="B69">
        <f t="shared" si="3"/>
        <v>0</v>
      </c>
      <c r="E69" s="1" t="s">
        <v>1625</v>
      </c>
      <c r="F69">
        <f t="shared" si="4"/>
        <v>2</v>
      </c>
      <c r="J69" t="s">
        <v>1660</v>
      </c>
      <c r="K69">
        <f t="shared" si="5"/>
        <v>4</v>
      </c>
    </row>
    <row r="70" spans="1:11">
      <c r="A70" t="s">
        <v>7</v>
      </c>
      <c r="B70">
        <f t="shared" si="3"/>
        <v>1</v>
      </c>
      <c r="E70" s="1" t="s">
        <v>1626</v>
      </c>
      <c r="F70">
        <f t="shared" si="4"/>
        <v>1</v>
      </c>
      <c r="J70" t="s">
        <v>1659</v>
      </c>
      <c r="K70">
        <f t="shared" si="5"/>
        <v>3</v>
      </c>
    </row>
    <row r="71" spans="1:11">
      <c r="A71" t="s">
        <v>7</v>
      </c>
      <c r="B71">
        <f t="shared" si="3"/>
        <v>1</v>
      </c>
      <c r="E71" s="1" t="s">
        <v>1625</v>
      </c>
      <c r="F71">
        <f t="shared" si="4"/>
        <v>2</v>
      </c>
      <c r="J71" t="s">
        <v>1659</v>
      </c>
      <c r="K71">
        <f t="shared" si="5"/>
        <v>3</v>
      </c>
    </row>
    <row r="72" spans="1:11">
      <c r="A72" t="s">
        <v>7</v>
      </c>
      <c r="B72">
        <f t="shared" si="3"/>
        <v>1</v>
      </c>
      <c r="E72" s="1" t="s">
        <v>1625</v>
      </c>
      <c r="F72">
        <f t="shared" si="4"/>
        <v>2</v>
      </c>
      <c r="J72" t="s">
        <v>1657</v>
      </c>
      <c r="K72">
        <f t="shared" si="5"/>
        <v>2</v>
      </c>
    </row>
    <row r="73" spans="1:11">
      <c r="A73" t="s">
        <v>7</v>
      </c>
      <c r="B73">
        <f t="shared" si="3"/>
        <v>1</v>
      </c>
      <c r="E73" s="1" t="s">
        <v>1625</v>
      </c>
      <c r="F73">
        <f t="shared" si="4"/>
        <v>2</v>
      </c>
      <c r="J73" t="s">
        <v>1660</v>
      </c>
      <c r="K73">
        <f t="shared" si="5"/>
        <v>4</v>
      </c>
    </row>
    <row r="74" spans="1:11">
      <c r="A74" t="s">
        <v>7</v>
      </c>
      <c r="B74">
        <f t="shared" si="3"/>
        <v>1</v>
      </c>
      <c r="E74" s="1" t="s">
        <v>1624</v>
      </c>
      <c r="F74">
        <f t="shared" si="4"/>
        <v>3</v>
      </c>
      <c r="J74" t="s">
        <v>1658</v>
      </c>
      <c r="K74">
        <f t="shared" si="5"/>
        <v>1</v>
      </c>
    </row>
    <row r="75" spans="1:11">
      <c r="A75" t="s">
        <v>7</v>
      </c>
      <c r="B75">
        <f t="shared" si="3"/>
        <v>1</v>
      </c>
      <c r="E75" s="1" t="s">
        <v>1626</v>
      </c>
      <c r="F75">
        <f t="shared" si="4"/>
        <v>1</v>
      </c>
      <c r="J75" t="s">
        <v>1657</v>
      </c>
      <c r="K75">
        <f t="shared" si="5"/>
        <v>2</v>
      </c>
    </row>
    <row r="76" spans="1:11">
      <c r="A76" t="s">
        <v>7</v>
      </c>
      <c r="B76">
        <f t="shared" si="3"/>
        <v>1</v>
      </c>
      <c r="E76" s="1" t="s">
        <v>1624</v>
      </c>
      <c r="F76">
        <f t="shared" si="4"/>
        <v>3</v>
      </c>
      <c r="J76" t="s">
        <v>1659</v>
      </c>
      <c r="K76">
        <f t="shared" si="5"/>
        <v>3</v>
      </c>
    </row>
    <row r="77" spans="1:11">
      <c r="A77" t="s">
        <v>16</v>
      </c>
      <c r="B77">
        <f t="shared" si="3"/>
        <v>0</v>
      </c>
      <c r="E77" s="1" t="s">
        <v>1626</v>
      </c>
      <c r="F77">
        <f t="shared" si="4"/>
        <v>1</v>
      </c>
      <c r="J77" t="s">
        <v>1658</v>
      </c>
      <c r="K77">
        <f t="shared" si="5"/>
        <v>1</v>
      </c>
    </row>
    <row r="78" spans="1:11">
      <c r="A78" t="s">
        <v>7</v>
      </c>
      <c r="B78">
        <f t="shared" si="3"/>
        <v>1</v>
      </c>
      <c r="E78" s="1" t="s">
        <v>1624</v>
      </c>
      <c r="F78">
        <f t="shared" si="4"/>
        <v>3</v>
      </c>
      <c r="J78" t="s">
        <v>1661</v>
      </c>
      <c r="K78">
        <f t="shared" si="5"/>
        <v>5</v>
      </c>
    </row>
    <row r="79" spans="1:11">
      <c r="A79" t="s">
        <v>7</v>
      </c>
      <c r="B79">
        <f t="shared" si="3"/>
        <v>1</v>
      </c>
      <c r="E79" s="1" t="s">
        <v>1626</v>
      </c>
      <c r="F79">
        <f t="shared" si="4"/>
        <v>1</v>
      </c>
      <c r="J79" t="s">
        <v>1658</v>
      </c>
      <c r="K79">
        <f t="shared" si="5"/>
        <v>1</v>
      </c>
    </row>
    <row r="80" spans="1:11">
      <c r="A80" t="s">
        <v>7</v>
      </c>
      <c r="B80">
        <f t="shared" si="3"/>
        <v>1</v>
      </c>
      <c r="E80" s="1" t="s">
        <v>1624</v>
      </c>
      <c r="F80">
        <f t="shared" si="4"/>
        <v>3</v>
      </c>
      <c r="J80" t="s">
        <v>1658</v>
      </c>
      <c r="K80">
        <f t="shared" si="5"/>
        <v>1</v>
      </c>
    </row>
    <row r="81" spans="1:11">
      <c r="A81" t="s">
        <v>7</v>
      </c>
      <c r="B81">
        <f t="shared" si="3"/>
        <v>1</v>
      </c>
      <c r="E81" s="1" t="s">
        <v>1625</v>
      </c>
      <c r="F81">
        <f t="shared" si="4"/>
        <v>2</v>
      </c>
      <c r="J81" t="s">
        <v>1660</v>
      </c>
      <c r="K81">
        <f t="shared" si="5"/>
        <v>4</v>
      </c>
    </row>
    <row r="82" spans="1:11">
      <c r="A82" t="s">
        <v>7</v>
      </c>
      <c r="B82">
        <f t="shared" si="3"/>
        <v>1</v>
      </c>
      <c r="E82" s="1" t="s">
        <v>1626</v>
      </c>
      <c r="F82">
        <f t="shared" si="4"/>
        <v>1</v>
      </c>
      <c r="J82" t="s">
        <v>1658</v>
      </c>
      <c r="K82">
        <f t="shared" si="5"/>
        <v>1</v>
      </c>
    </row>
    <row r="83" spans="1:11">
      <c r="A83" t="s">
        <v>16</v>
      </c>
      <c r="B83">
        <f t="shared" si="3"/>
        <v>0</v>
      </c>
      <c r="E83" s="1" t="s">
        <v>1624</v>
      </c>
      <c r="F83">
        <f t="shared" si="4"/>
        <v>3</v>
      </c>
      <c r="J83" t="s">
        <v>1661</v>
      </c>
      <c r="K83">
        <f t="shared" si="5"/>
        <v>5</v>
      </c>
    </row>
    <row r="84" spans="1:11">
      <c r="A84" t="s">
        <v>7</v>
      </c>
      <c r="B84">
        <f t="shared" si="3"/>
        <v>1</v>
      </c>
      <c r="E84" s="1" t="s">
        <v>1625</v>
      </c>
      <c r="F84">
        <f t="shared" si="4"/>
        <v>2</v>
      </c>
      <c r="J84" t="s">
        <v>1659</v>
      </c>
      <c r="K84">
        <f t="shared" si="5"/>
        <v>3</v>
      </c>
    </row>
    <row r="85" spans="1:11">
      <c r="A85" t="s">
        <v>7</v>
      </c>
      <c r="B85">
        <f t="shared" si="3"/>
        <v>1</v>
      </c>
      <c r="E85" s="1" t="s">
        <v>1625</v>
      </c>
      <c r="F85">
        <f t="shared" si="4"/>
        <v>2</v>
      </c>
      <c r="J85" t="s">
        <v>1659</v>
      </c>
      <c r="K85">
        <f t="shared" si="5"/>
        <v>3</v>
      </c>
    </row>
    <row r="86" spans="1:11">
      <c r="A86" t="s">
        <v>7</v>
      </c>
      <c r="B86">
        <f t="shared" si="3"/>
        <v>1</v>
      </c>
      <c r="E86" s="1" t="s">
        <v>1624</v>
      </c>
      <c r="F86">
        <f t="shared" si="4"/>
        <v>3</v>
      </c>
      <c r="J86" t="s">
        <v>1658</v>
      </c>
      <c r="K86">
        <f t="shared" si="5"/>
        <v>1</v>
      </c>
    </row>
    <row r="87" spans="1:11">
      <c r="A87" t="s">
        <v>7</v>
      </c>
      <c r="B87">
        <f t="shared" si="3"/>
        <v>1</v>
      </c>
      <c r="E87" s="1" t="s">
        <v>1626</v>
      </c>
      <c r="F87">
        <f t="shared" si="4"/>
        <v>1</v>
      </c>
      <c r="J87" t="s">
        <v>1661</v>
      </c>
      <c r="K87">
        <f t="shared" si="5"/>
        <v>5</v>
      </c>
    </row>
    <row r="88" spans="1:11">
      <c r="A88" t="s">
        <v>7</v>
      </c>
      <c r="B88">
        <f t="shared" si="3"/>
        <v>1</v>
      </c>
      <c r="E88" s="1" t="s">
        <v>1624</v>
      </c>
      <c r="F88">
        <f t="shared" si="4"/>
        <v>3</v>
      </c>
      <c r="J88" t="s">
        <v>1658</v>
      </c>
      <c r="K88">
        <f t="shared" si="5"/>
        <v>1</v>
      </c>
    </row>
    <row r="89" spans="1:11">
      <c r="A89" t="s">
        <v>7</v>
      </c>
      <c r="B89">
        <f t="shared" si="3"/>
        <v>1</v>
      </c>
      <c r="E89" s="1" t="s">
        <v>1625</v>
      </c>
      <c r="F89">
        <f t="shared" si="4"/>
        <v>2</v>
      </c>
      <c r="J89" t="s">
        <v>1661</v>
      </c>
      <c r="K89">
        <f t="shared" si="5"/>
        <v>5</v>
      </c>
    </row>
    <row r="90" spans="1:11">
      <c r="A90" t="s">
        <v>7</v>
      </c>
      <c r="B90">
        <f t="shared" si="3"/>
        <v>1</v>
      </c>
      <c r="E90" s="1" t="s">
        <v>1625</v>
      </c>
      <c r="F90">
        <f t="shared" si="4"/>
        <v>2</v>
      </c>
      <c r="J90" t="s">
        <v>1657</v>
      </c>
      <c r="K90">
        <f t="shared" si="5"/>
        <v>2</v>
      </c>
    </row>
    <row r="91" spans="1:11">
      <c r="A91" t="s">
        <v>7</v>
      </c>
      <c r="B91">
        <f t="shared" si="3"/>
        <v>1</v>
      </c>
      <c r="E91" s="1" t="s">
        <v>1626</v>
      </c>
      <c r="F91">
        <f t="shared" si="4"/>
        <v>1</v>
      </c>
      <c r="J91" t="s">
        <v>1657</v>
      </c>
      <c r="K91">
        <f t="shared" si="5"/>
        <v>2</v>
      </c>
    </row>
    <row r="92" spans="1:11">
      <c r="A92" t="s">
        <v>7</v>
      </c>
      <c r="B92">
        <f t="shared" si="3"/>
        <v>1</v>
      </c>
      <c r="E92" s="1" t="s">
        <v>1626</v>
      </c>
      <c r="F92">
        <f t="shared" si="4"/>
        <v>1</v>
      </c>
      <c r="J92" t="s">
        <v>1659</v>
      </c>
      <c r="K92">
        <f t="shared" si="5"/>
        <v>3</v>
      </c>
    </row>
    <row r="93" spans="1:11">
      <c r="A93" t="s">
        <v>7</v>
      </c>
      <c r="B93">
        <f t="shared" si="3"/>
        <v>1</v>
      </c>
      <c r="E93" s="1" t="s">
        <v>1624</v>
      </c>
      <c r="F93">
        <f t="shared" si="4"/>
        <v>3</v>
      </c>
      <c r="J93" t="s">
        <v>1659</v>
      </c>
      <c r="K93">
        <f t="shared" si="5"/>
        <v>3</v>
      </c>
    </row>
    <row r="94" spans="1:11">
      <c r="A94" t="s">
        <v>7</v>
      </c>
      <c r="B94">
        <f t="shared" si="3"/>
        <v>1</v>
      </c>
      <c r="E94" s="1" t="s">
        <v>1626</v>
      </c>
      <c r="F94">
        <f t="shared" si="4"/>
        <v>1</v>
      </c>
      <c r="J94" t="s">
        <v>1659</v>
      </c>
      <c r="K94">
        <f t="shared" si="5"/>
        <v>3</v>
      </c>
    </row>
    <row r="95" spans="1:11">
      <c r="A95" t="s">
        <v>7</v>
      </c>
      <c r="B95">
        <f t="shared" si="3"/>
        <v>1</v>
      </c>
      <c r="E95" s="1" t="s">
        <v>1625</v>
      </c>
      <c r="F95">
        <f t="shared" si="4"/>
        <v>2</v>
      </c>
      <c r="J95" t="s">
        <v>1658</v>
      </c>
      <c r="K95">
        <f t="shared" si="5"/>
        <v>1</v>
      </c>
    </row>
    <row r="96" spans="1:11">
      <c r="A96" t="s">
        <v>7</v>
      </c>
      <c r="B96">
        <f t="shared" si="3"/>
        <v>1</v>
      </c>
      <c r="E96" s="1" t="s">
        <v>1626</v>
      </c>
      <c r="F96">
        <f t="shared" si="4"/>
        <v>1</v>
      </c>
      <c r="J96" t="s">
        <v>1660</v>
      </c>
      <c r="K96">
        <f t="shared" si="5"/>
        <v>4</v>
      </c>
    </row>
    <row r="97" spans="1:11">
      <c r="A97" t="s">
        <v>7</v>
      </c>
      <c r="B97">
        <f t="shared" si="3"/>
        <v>1</v>
      </c>
      <c r="E97" s="1" t="s">
        <v>1624</v>
      </c>
      <c r="F97">
        <f t="shared" si="4"/>
        <v>3</v>
      </c>
      <c r="J97" t="s">
        <v>1660</v>
      </c>
      <c r="K97">
        <f t="shared" si="5"/>
        <v>4</v>
      </c>
    </row>
    <row r="98" spans="1:11">
      <c r="A98" t="s">
        <v>16</v>
      </c>
      <c r="B98">
        <f t="shared" si="3"/>
        <v>0</v>
      </c>
      <c r="E98" s="1" t="s">
        <v>1626</v>
      </c>
      <c r="F98">
        <f t="shared" si="4"/>
        <v>1</v>
      </c>
      <c r="J98" t="s">
        <v>1660</v>
      </c>
      <c r="K98">
        <f t="shared" si="5"/>
        <v>4</v>
      </c>
    </row>
    <row r="99" spans="1:11">
      <c r="A99" t="s">
        <v>7</v>
      </c>
      <c r="B99">
        <f t="shared" si="3"/>
        <v>1</v>
      </c>
      <c r="E99" s="1" t="s">
        <v>1626</v>
      </c>
      <c r="F99">
        <f t="shared" si="4"/>
        <v>1</v>
      </c>
      <c r="J99" t="s">
        <v>1660</v>
      </c>
      <c r="K99">
        <f t="shared" si="5"/>
        <v>4</v>
      </c>
    </row>
    <row r="100" spans="1:11">
      <c r="A100" t="s">
        <v>7</v>
      </c>
      <c r="B100">
        <f t="shared" si="3"/>
        <v>1</v>
      </c>
      <c r="E100" s="1" t="s">
        <v>1625</v>
      </c>
      <c r="F100">
        <f t="shared" si="4"/>
        <v>2</v>
      </c>
      <c r="J100" t="s">
        <v>1660</v>
      </c>
      <c r="K100">
        <f t="shared" si="5"/>
        <v>4</v>
      </c>
    </row>
    <row r="101" spans="1:11">
      <c r="A101" t="s">
        <v>7</v>
      </c>
      <c r="B101">
        <f t="shared" si="3"/>
        <v>1</v>
      </c>
      <c r="E101" s="1" t="s">
        <v>1624</v>
      </c>
      <c r="F101">
        <f t="shared" si="4"/>
        <v>3</v>
      </c>
      <c r="J101" t="s">
        <v>1657</v>
      </c>
      <c r="K101">
        <f t="shared" si="5"/>
        <v>2</v>
      </c>
    </row>
    <row r="102" spans="1:11">
      <c r="A102" t="s">
        <v>16</v>
      </c>
      <c r="B102">
        <f t="shared" si="3"/>
        <v>0</v>
      </c>
      <c r="E102" s="1" t="s">
        <v>1626</v>
      </c>
      <c r="F102">
        <f t="shared" si="4"/>
        <v>1</v>
      </c>
      <c r="J102" t="s">
        <v>1660</v>
      </c>
      <c r="K102">
        <f t="shared" si="5"/>
        <v>4</v>
      </c>
    </row>
    <row r="103" spans="1:11">
      <c r="A103" t="s">
        <v>7</v>
      </c>
      <c r="B103">
        <f t="shared" si="3"/>
        <v>1</v>
      </c>
      <c r="E103" s="1" t="s">
        <v>1625</v>
      </c>
      <c r="F103">
        <f t="shared" si="4"/>
        <v>2</v>
      </c>
      <c r="J103" t="s">
        <v>1657</v>
      </c>
      <c r="K103">
        <f t="shared" si="5"/>
        <v>2</v>
      </c>
    </row>
    <row r="104" spans="1:11">
      <c r="A104" t="s">
        <v>7</v>
      </c>
      <c r="B104">
        <f t="shared" si="3"/>
        <v>1</v>
      </c>
      <c r="E104" s="1" t="s">
        <v>1625</v>
      </c>
      <c r="F104">
        <f t="shared" si="4"/>
        <v>2</v>
      </c>
      <c r="J104" t="s">
        <v>1661</v>
      </c>
      <c r="K104">
        <f t="shared" si="5"/>
        <v>5</v>
      </c>
    </row>
    <row r="105" spans="1:11">
      <c r="A105" t="s">
        <v>7</v>
      </c>
      <c r="B105">
        <f t="shared" si="3"/>
        <v>1</v>
      </c>
      <c r="E105" s="1" t="s">
        <v>1625</v>
      </c>
      <c r="F105">
        <f t="shared" si="4"/>
        <v>2</v>
      </c>
      <c r="J105" t="s">
        <v>1659</v>
      </c>
      <c r="K105">
        <f t="shared" si="5"/>
        <v>3</v>
      </c>
    </row>
    <row r="106" spans="1:11">
      <c r="A106" t="s">
        <v>16</v>
      </c>
      <c r="B106">
        <f t="shared" si="3"/>
        <v>0</v>
      </c>
      <c r="E106" s="1" t="s">
        <v>1625</v>
      </c>
      <c r="F106">
        <f t="shared" si="4"/>
        <v>2</v>
      </c>
      <c r="J106" t="s">
        <v>1658</v>
      </c>
      <c r="K106">
        <f t="shared" si="5"/>
        <v>1</v>
      </c>
    </row>
    <row r="107" spans="1:11">
      <c r="A107" t="s">
        <v>16</v>
      </c>
      <c r="B107">
        <f t="shared" si="3"/>
        <v>0</v>
      </c>
      <c r="E107" s="1" t="s">
        <v>1624</v>
      </c>
      <c r="F107">
        <f t="shared" si="4"/>
        <v>3</v>
      </c>
      <c r="J107" t="s">
        <v>1657</v>
      </c>
      <c r="K107">
        <f t="shared" si="5"/>
        <v>2</v>
      </c>
    </row>
    <row r="108" spans="1:11">
      <c r="A108" t="s">
        <v>16</v>
      </c>
      <c r="B108">
        <f t="shared" si="3"/>
        <v>0</v>
      </c>
      <c r="E108" s="1" t="s">
        <v>1625</v>
      </c>
      <c r="F108">
        <f t="shared" si="4"/>
        <v>2</v>
      </c>
      <c r="J108" t="s">
        <v>1657</v>
      </c>
      <c r="K108">
        <f t="shared" si="5"/>
        <v>2</v>
      </c>
    </row>
    <row r="109" spans="1:11">
      <c r="A109" t="s">
        <v>16</v>
      </c>
      <c r="B109">
        <f t="shared" si="3"/>
        <v>0</v>
      </c>
      <c r="E109" s="1" t="s">
        <v>1626</v>
      </c>
      <c r="F109">
        <f t="shared" si="4"/>
        <v>1</v>
      </c>
      <c r="J109" t="s">
        <v>1657</v>
      </c>
      <c r="K109">
        <f t="shared" si="5"/>
        <v>2</v>
      </c>
    </row>
    <row r="110" spans="1:11">
      <c r="A110" t="s">
        <v>7</v>
      </c>
      <c r="B110">
        <f t="shared" si="3"/>
        <v>1</v>
      </c>
      <c r="E110" s="1" t="s">
        <v>1626</v>
      </c>
      <c r="F110">
        <f t="shared" si="4"/>
        <v>1</v>
      </c>
      <c r="J110" t="s">
        <v>1661</v>
      </c>
      <c r="K110">
        <f t="shared" si="5"/>
        <v>5</v>
      </c>
    </row>
    <row r="111" spans="1:11">
      <c r="A111" t="s">
        <v>7</v>
      </c>
      <c r="B111">
        <f t="shared" si="3"/>
        <v>1</v>
      </c>
      <c r="E111" s="1" t="s">
        <v>1626</v>
      </c>
      <c r="F111">
        <f t="shared" si="4"/>
        <v>1</v>
      </c>
      <c r="J111" t="s">
        <v>1658</v>
      </c>
      <c r="K111">
        <f t="shared" si="5"/>
        <v>1</v>
      </c>
    </row>
    <row r="112" spans="1:11">
      <c r="A112" t="s">
        <v>16</v>
      </c>
      <c r="B112">
        <f t="shared" si="3"/>
        <v>0</v>
      </c>
      <c r="E112" s="1" t="s">
        <v>1626</v>
      </c>
      <c r="F112">
        <f t="shared" si="4"/>
        <v>1</v>
      </c>
      <c r="J112" t="s">
        <v>1661</v>
      </c>
      <c r="K112">
        <f t="shared" si="5"/>
        <v>5</v>
      </c>
    </row>
    <row r="113" spans="1:11">
      <c r="A113" t="s">
        <v>7</v>
      </c>
      <c r="B113">
        <f t="shared" si="3"/>
        <v>1</v>
      </c>
      <c r="E113" s="1" t="s">
        <v>1626</v>
      </c>
      <c r="F113">
        <f t="shared" si="4"/>
        <v>1</v>
      </c>
      <c r="J113" t="s">
        <v>1658</v>
      </c>
      <c r="K113">
        <f t="shared" si="5"/>
        <v>1</v>
      </c>
    </row>
    <row r="114" spans="1:11">
      <c r="A114" t="s">
        <v>7</v>
      </c>
      <c r="B114">
        <f t="shared" si="3"/>
        <v>1</v>
      </c>
      <c r="E114" s="1" t="s">
        <v>1625</v>
      </c>
      <c r="F114">
        <f t="shared" si="4"/>
        <v>2</v>
      </c>
      <c r="J114" t="s">
        <v>1661</v>
      </c>
      <c r="K114">
        <f t="shared" si="5"/>
        <v>5</v>
      </c>
    </row>
    <row r="115" spans="1:11">
      <c r="A115" t="s">
        <v>16</v>
      </c>
      <c r="B115">
        <f t="shared" si="3"/>
        <v>0</v>
      </c>
      <c r="E115" s="1" t="s">
        <v>1624</v>
      </c>
      <c r="F115">
        <f t="shared" si="4"/>
        <v>3</v>
      </c>
      <c r="J115" t="s">
        <v>1657</v>
      </c>
      <c r="K115">
        <f t="shared" si="5"/>
        <v>2</v>
      </c>
    </row>
    <row r="116" spans="1:11">
      <c r="A116" t="s">
        <v>7</v>
      </c>
      <c r="B116">
        <f t="shared" si="3"/>
        <v>1</v>
      </c>
      <c r="E116" s="1" t="s">
        <v>1626</v>
      </c>
      <c r="F116">
        <f t="shared" si="4"/>
        <v>1</v>
      </c>
      <c r="J116" t="s">
        <v>1660</v>
      </c>
      <c r="K116">
        <f t="shared" si="5"/>
        <v>4</v>
      </c>
    </row>
    <row r="117" spans="1:11">
      <c r="A117" t="s">
        <v>7</v>
      </c>
      <c r="B117">
        <f t="shared" si="3"/>
        <v>1</v>
      </c>
      <c r="E117" s="1" t="s">
        <v>1624</v>
      </c>
      <c r="F117">
        <f t="shared" si="4"/>
        <v>3</v>
      </c>
      <c r="J117" t="s">
        <v>1661</v>
      </c>
      <c r="K117">
        <f t="shared" si="5"/>
        <v>5</v>
      </c>
    </row>
    <row r="118" spans="1:11">
      <c r="A118" t="s">
        <v>7</v>
      </c>
      <c r="B118">
        <f t="shared" si="3"/>
        <v>1</v>
      </c>
      <c r="E118" s="1" t="s">
        <v>1624</v>
      </c>
      <c r="F118">
        <f t="shared" si="4"/>
        <v>3</v>
      </c>
      <c r="J118" t="s">
        <v>1659</v>
      </c>
      <c r="K118">
        <f t="shared" si="5"/>
        <v>3</v>
      </c>
    </row>
    <row r="119" spans="1:11">
      <c r="A119" t="s">
        <v>7</v>
      </c>
      <c r="B119">
        <f t="shared" si="3"/>
        <v>1</v>
      </c>
      <c r="E119" s="1" t="s">
        <v>1626</v>
      </c>
      <c r="F119">
        <f t="shared" si="4"/>
        <v>1</v>
      </c>
      <c r="J119" t="s">
        <v>1657</v>
      </c>
      <c r="K119">
        <f t="shared" si="5"/>
        <v>2</v>
      </c>
    </row>
    <row r="120" spans="1:11">
      <c r="A120" t="s">
        <v>16</v>
      </c>
      <c r="B120">
        <f t="shared" si="3"/>
        <v>0</v>
      </c>
      <c r="E120" s="1" t="s">
        <v>1626</v>
      </c>
      <c r="F120">
        <f t="shared" si="4"/>
        <v>1</v>
      </c>
      <c r="J120" t="s">
        <v>1658</v>
      </c>
      <c r="K120">
        <f t="shared" si="5"/>
        <v>1</v>
      </c>
    </row>
    <row r="121" spans="1:11">
      <c r="A121" t="s">
        <v>7</v>
      </c>
      <c r="B121">
        <f t="shared" si="3"/>
        <v>1</v>
      </c>
      <c r="E121" s="1" t="s">
        <v>1625</v>
      </c>
      <c r="F121">
        <f t="shared" si="4"/>
        <v>2</v>
      </c>
      <c r="J121" t="s">
        <v>1661</v>
      </c>
      <c r="K121">
        <f t="shared" si="5"/>
        <v>5</v>
      </c>
    </row>
    <row r="122" spans="1:11">
      <c r="A122" t="s">
        <v>16</v>
      </c>
      <c r="B122">
        <f t="shared" si="3"/>
        <v>0</v>
      </c>
      <c r="E122" s="1" t="s">
        <v>1625</v>
      </c>
      <c r="F122">
        <f t="shared" si="4"/>
        <v>2</v>
      </c>
      <c r="J122" t="s">
        <v>1660</v>
      </c>
      <c r="K122">
        <f t="shared" si="5"/>
        <v>4</v>
      </c>
    </row>
    <row r="123" spans="1:11">
      <c r="A123" t="s">
        <v>7</v>
      </c>
      <c r="B123">
        <f t="shared" si="3"/>
        <v>1</v>
      </c>
      <c r="E123" s="1" t="s">
        <v>1624</v>
      </c>
      <c r="F123">
        <f t="shared" si="4"/>
        <v>3</v>
      </c>
      <c r="J123" t="s">
        <v>1658</v>
      </c>
      <c r="K123">
        <f t="shared" si="5"/>
        <v>1</v>
      </c>
    </row>
    <row r="124" spans="1:11">
      <c r="A124" t="s">
        <v>16</v>
      </c>
      <c r="B124">
        <f t="shared" si="3"/>
        <v>0</v>
      </c>
      <c r="E124" s="1" t="s">
        <v>1624</v>
      </c>
      <c r="F124">
        <f t="shared" si="4"/>
        <v>3</v>
      </c>
      <c r="J124" t="s">
        <v>1660</v>
      </c>
      <c r="K124">
        <f t="shared" si="5"/>
        <v>4</v>
      </c>
    </row>
    <row r="125" spans="1:11">
      <c r="A125" t="s">
        <v>16</v>
      </c>
      <c r="B125">
        <f t="shared" si="3"/>
        <v>0</v>
      </c>
      <c r="E125" s="1" t="s">
        <v>1624</v>
      </c>
      <c r="F125">
        <f t="shared" si="4"/>
        <v>3</v>
      </c>
      <c r="J125" t="s">
        <v>1658</v>
      </c>
      <c r="K125">
        <f t="shared" si="5"/>
        <v>1</v>
      </c>
    </row>
    <row r="126" spans="1:11">
      <c r="A126" t="s">
        <v>7</v>
      </c>
      <c r="B126">
        <f t="shared" si="3"/>
        <v>1</v>
      </c>
      <c r="E126" s="1" t="s">
        <v>1624</v>
      </c>
      <c r="F126">
        <f t="shared" si="4"/>
        <v>3</v>
      </c>
      <c r="J126" t="s">
        <v>1658</v>
      </c>
      <c r="K126">
        <f t="shared" si="5"/>
        <v>1</v>
      </c>
    </row>
    <row r="127" spans="1:11">
      <c r="A127" t="s">
        <v>16</v>
      </c>
      <c r="B127">
        <f t="shared" si="3"/>
        <v>0</v>
      </c>
      <c r="E127" s="1" t="s">
        <v>1624</v>
      </c>
      <c r="F127">
        <f t="shared" si="4"/>
        <v>3</v>
      </c>
      <c r="J127" t="s">
        <v>1658</v>
      </c>
      <c r="K127">
        <f t="shared" si="5"/>
        <v>1</v>
      </c>
    </row>
    <row r="128" spans="1:11">
      <c r="A128" t="s">
        <v>7</v>
      </c>
      <c r="B128">
        <f t="shared" si="3"/>
        <v>1</v>
      </c>
      <c r="E128" s="1" t="s">
        <v>1624</v>
      </c>
      <c r="F128">
        <f t="shared" si="4"/>
        <v>3</v>
      </c>
      <c r="J128" t="s">
        <v>1657</v>
      </c>
      <c r="K128">
        <f t="shared" si="5"/>
        <v>2</v>
      </c>
    </row>
    <row r="129" spans="1:11">
      <c r="A129" t="s">
        <v>7</v>
      </c>
      <c r="B129">
        <f t="shared" si="3"/>
        <v>1</v>
      </c>
      <c r="E129" s="1" t="s">
        <v>1626</v>
      </c>
      <c r="F129">
        <f t="shared" si="4"/>
        <v>1</v>
      </c>
      <c r="J129" t="s">
        <v>1660</v>
      </c>
      <c r="K129">
        <f t="shared" si="5"/>
        <v>4</v>
      </c>
    </row>
    <row r="130" spans="1:11">
      <c r="A130" t="s">
        <v>7</v>
      </c>
      <c r="B130">
        <f t="shared" si="3"/>
        <v>1</v>
      </c>
      <c r="E130" s="1" t="s">
        <v>1625</v>
      </c>
      <c r="F130">
        <f t="shared" si="4"/>
        <v>2</v>
      </c>
      <c r="J130" t="s">
        <v>1658</v>
      </c>
      <c r="K130">
        <f t="shared" si="5"/>
        <v>1</v>
      </c>
    </row>
    <row r="131" spans="1:11">
      <c r="A131" t="s">
        <v>7</v>
      </c>
      <c r="B131">
        <f t="shared" ref="B131:B194" si="6">IF(A131=$C$2,1,0)</f>
        <v>1</v>
      </c>
      <c r="E131" s="1" t="s">
        <v>1626</v>
      </c>
      <c r="F131">
        <f t="shared" ref="F131:F194" si="7">IF(E131=$H$2,3,IF(E131=$H$3,2,1))</f>
        <v>1</v>
      </c>
      <c r="J131" t="s">
        <v>1661</v>
      </c>
      <c r="K131">
        <f t="shared" ref="K131:K194" si="8">IF(J131=$L$2,2,IF(J131=$L$6,1,IF(J131=$L$4,3,IF(J131=$L$5,4,5))))</f>
        <v>5</v>
      </c>
    </row>
    <row r="132" spans="1:11">
      <c r="A132" t="s">
        <v>7</v>
      </c>
      <c r="B132">
        <f t="shared" si="6"/>
        <v>1</v>
      </c>
      <c r="E132" s="1" t="s">
        <v>1626</v>
      </c>
      <c r="F132">
        <f t="shared" si="7"/>
        <v>1</v>
      </c>
      <c r="J132" t="s">
        <v>1658</v>
      </c>
      <c r="K132">
        <f t="shared" si="8"/>
        <v>1</v>
      </c>
    </row>
    <row r="133" spans="1:11">
      <c r="A133" t="s">
        <v>7</v>
      </c>
      <c r="B133">
        <f t="shared" si="6"/>
        <v>1</v>
      </c>
      <c r="E133" s="1" t="s">
        <v>1624</v>
      </c>
      <c r="F133">
        <f t="shared" si="7"/>
        <v>3</v>
      </c>
      <c r="J133" t="s">
        <v>1658</v>
      </c>
      <c r="K133">
        <f t="shared" si="8"/>
        <v>1</v>
      </c>
    </row>
    <row r="134" spans="1:11">
      <c r="A134" t="s">
        <v>16</v>
      </c>
      <c r="B134">
        <f t="shared" si="6"/>
        <v>0</v>
      </c>
      <c r="E134" s="1" t="s">
        <v>1626</v>
      </c>
      <c r="F134">
        <f t="shared" si="7"/>
        <v>1</v>
      </c>
      <c r="J134" t="s">
        <v>1660</v>
      </c>
      <c r="K134">
        <f t="shared" si="8"/>
        <v>4</v>
      </c>
    </row>
    <row r="135" spans="1:11">
      <c r="A135" t="s">
        <v>7</v>
      </c>
      <c r="B135">
        <f t="shared" si="6"/>
        <v>1</v>
      </c>
      <c r="E135" s="1" t="s">
        <v>1624</v>
      </c>
      <c r="F135">
        <f t="shared" si="7"/>
        <v>3</v>
      </c>
      <c r="J135" t="s">
        <v>1660</v>
      </c>
      <c r="K135">
        <f t="shared" si="8"/>
        <v>4</v>
      </c>
    </row>
    <row r="136" spans="1:11">
      <c r="A136" t="s">
        <v>16</v>
      </c>
      <c r="B136">
        <f t="shared" si="6"/>
        <v>0</v>
      </c>
      <c r="E136" s="1" t="s">
        <v>1626</v>
      </c>
      <c r="F136">
        <f t="shared" si="7"/>
        <v>1</v>
      </c>
      <c r="J136" t="s">
        <v>1661</v>
      </c>
      <c r="K136">
        <f t="shared" si="8"/>
        <v>5</v>
      </c>
    </row>
    <row r="137" spans="1:11">
      <c r="A137" t="s">
        <v>7</v>
      </c>
      <c r="B137">
        <f t="shared" si="6"/>
        <v>1</v>
      </c>
      <c r="E137" s="1" t="s">
        <v>1625</v>
      </c>
      <c r="F137">
        <f t="shared" si="7"/>
        <v>2</v>
      </c>
      <c r="J137" t="s">
        <v>1659</v>
      </c>
      <c r="K137">
        <f t="shared" si="8"/>
        <v>3</v>
      </c>
    </row>
    <row r="138" spans="1:11">
      <c r="A138" t="s">
        <v>7</v>
      </c>
      <c r="B138">
        <f t="shared" si="6"/>
        <v>1</v>
      </c>
      <c r="E138" s="1" t="s">
        <v>1625</v>
      </c>
      <c r="F138">
        <f t="shared" si="7"/>
        <v>2</v>
      </c>
      <c r="J138" t="s">
        <v>1658</v>
      </c>
      <c r="K138">
        <f t="shared" si="8"/>
        <v>1</v>
      </c>
    </row>
    <row r="139" spans="1:11">
      <c r="A139" t="s">
        <v>16</v>
      </c>
      <c r="B139">
        <f t="shared" si="6"/>
        <v>0</v>
      </c>
      <c r="E139" s="1" t="s">
        <v>1624</v>
      </c>
      <c r="F139">
        <f t="shared" si="7"/>
        <v>3</v>
      </c>
      <c r="J139" t="s">
        <v>1657</v>
      </c>
      <c r="K139">
        <f t="shared" si="8"/>
        <v>2</v>
      </c>
    </row>
    <row r="140" spans="1:11">
      <c r="A140" t="s">
        <v>7</v>
      </c>
      <c r="B140">
        <f t="shared" si="6"/>
        <v>1</v>
      </c>
      <c r="E140" s="1" t="s">
        <v>1625</v>
      </c>
      <c r="F140">
        <f t="shared" si="7"/>
        <v>2</v>
      </c>
      <c r="J140" t="s">
        <v>1660</v>
      </c>
      <c r="K140">
        <f t="shared" si="8"/>
        <v>4</v>
      </c>
    </row>
    <row r="141" spans="1:11">
      <c r="A141" t="s">
        <v>7</v>
      </c>
      <c r="B141">
        <f t="shared" si="6"/>
        <v>1</v>
      </c>
      <c r="E141" s="1" t="s">
        <v>1624</v>
      </c>
      <c r="F141">
        <f t="shared" si="7"/>
        <v>3</v>
      </c>
      <c r="J141" t="s">
        <v>1659</v>
      </c>
      <c r="K141">
        <f t="shared" si="8"/>
        <v>3</v>
      </c>
    </row>
    <row r="142" spans="1:11">
      <c r="A142" t="s">
        <v>7</v>
      </c>
      <c r="B142">
        <f t="shared" si="6"/>
        <v>1</v>
      </c>
      <c r="E142" s="1" t="s">
        <v>1625</v>
      </c>
      <c r="F142">
        <f t="shared" si="7"/>
        <v>2</v>
      </c>
      <c r="J142" t="s">
        <v>1658</v>
      </c>
      <c r="K142">
        <f t="shared" si="8"/>
        <v>1</v>
      </c>
    </row>
    <row r="143" spans="1:11">
      <c r="A143" t="s">
        <v>7</v>
      </c>
      <c r="B143">
        <f t="shared" si="6"/>
        <v>1</v>
      </c>
      <c r="E143" s="1" t="s">
        <v>1626</v>
      </c>
      <c r="F143">
        <f t="shared" si="7"/>
        <v>1</v>
      </c>
      <c r="J143" t="s">
        <v>1657</v>
      </c>
      <c r="K143">
        <f t="shared" si="8"/>
        <v>2</v>
      </c>
    </row>
    <row r="144" spans="1:11">
      <c r="A144" t="s">
        <v>7</v>
      </c>
      <c r="B144">
        <f t="shared" si="6"/>
        <v>1</v>
      </c>
      <c r="E144" s="1" t="s">
        <v>1624</v>
      </c>
      <c r="F144">
        <f t="shared" si="7"/>
        <v>3</v>
      </c>
      <c r="J144" t="s">
        <v>1657</v>
      </c>
      <c r="K144">
        <f t="shared" si="8"/>
        <v>2</v>
      </c>
    </row>
    <row r="145" spans="1:11">
      <c r="A145" t="s">
        <v>7</v>
      </c>
      <c r="B145">
        <f t="shared" si="6"/>
        <v>1</v>
      </c>
      <c r="E145" s="1" t="s">
        <v>1625</v>
      </c>
      <c r="F145">
        <f t="shared" si="7"/>
        <v>2</v>
      </c>
      <c r="J145" t="s">
        <v>1658</v>
      </c>
      <c r="K145">
        <f t="shared" si="8"/>
        <v>1</v>
      </c>
    </row>
    <row r="146" spans="1:11">
      <c r="A146" t="s">
        <v>16</v>
      </c>
      <c r="B146">
        <f t="shared" si="6"/>
        <v>0</v>
      </c>
      <c r="E146" s="1" t="s">
        <v>1625</v>
      </c>
      <c r="F146">
        <f t="shared" si="7"/>
        <v>2</v>
      </c>
      <c r="J146" t="s">
        <v>1661</v>
      </c>
      <c r="K146">
        <f t="shared" si="8"/>
        <v>5</v>
      </c>
    </row>
    <row r="147" spans="1:11">
      <c r="A147" t="s">
        <v>7</v>
      </c>
      <c r="B147">
        <f t="shared" si="6"/>
        <v>1</v>
      </c>
      <c r="E147" s="1" t="s">
        <v>1625</v>
      </c>
      <c r="F147">
        <f t="shared" si="7"/>
        <v>2</v>
      </c>
      <c r="J147" t="s">
        <v>1661</v>
      </c>
      <c r="K147">
        <f t="shared" si="8"/>
        <v>5</v>
      </c>
    </row>
    <row r="148" spans="1:11">
      <c r="A148" t="s">
        <v>7</v>
      </c>
      <c r="B148">
        <f t="shared" si="6"/>
        <v>1</v>
      </c>
      <c r="E148" s="1" t="s">
        <v>1625</v>
      </c>
      <c r="F148">
        <f t="shared" si="7"/>
        <v>2</v>
      </c>
      <c r="J148" t="s">
        <v>1659</v>
      </c>
      <c r="K148">
        <f t="shared" si="8"/>
        <v>3</v>
      </c>
    </row>
    <row r="149" spans="1:11">
      <c r="A149" t="s">
        <v>16</v>
      </c>
      <c r="B149">
        <f t="shared" si="6"/>
        <v>0</v>
      </c>
      <c r="E149" s="1" t="s">
        <v>1624</v>
      </c>
      <c r="F149">
        <f t="shared" si="7"/>
        <v>3</v>
      </c>
      <c r="J149" t="s">
        <v>1657</v>
      </c>
      <c r="K149">
        <f t="shared" si="8"/>
        <v>2</v>
      </c>
    </row>
    <row r="150" spans="1:11">
      <c r="A150" t="s">
        <v>7</v>
      </c>
      <c r="B150">
        <f t="shared" si="6"/>
        <v>1</v>
      </c>
      <c r="E150" s="1" t="s">
        <v>1626</v>
      </c>
      <c r="F150">
        <f t="shared" si="7"/>
        <v>1</v>
      </c>
      <c r="J150" t="s">
        <v>1657</v>
      </c>
      <c r="K150">
        <f t="shared" si="8"/>
        <v>2</v>
      </c>
    </row>
    <row r="151" spans="1:11">
      <c r="A151" t="s">
        <v>16</v>
      </c>
      <c r="B151">
        <f t="shared" si="6"/>
        <v>0</v>
      </c>
      <c r="E151" s="1" t="s">
        <v>1624</v>
      </c>
      <c r="F151">
        <f t="shared" si="7"/>
        <v>3</v>
      </c>
      <c r="J151" t="s">
        <v>1658</v>
      </c>
      <c r="K151">
        <f t="shared" si="8"/>
        <v>1</v>
      </c>
    </row>
    <row r="152" spans="1:11">
      <c r="A152" t="s">
        <v>7</v>
      </c>
      <c r="B152">
        <f t="shared" si="6"/>
        <v>1</v>
      </c>
      <c r="E152" s="1" t="s">
        <v>1624</v>
      </c>
      <c r="F152">
        <f t="shared" si="7"/>
        <v>3</v>
      </c>
      <c r="J152" t="s">
        <v>1661</v>
      </c>
      <c r="K152">
        <f t="shared" si="8"/>
        <v>5</v>
      </c>
    </row>
    <row r="153" spans="1:11">
      <c r="A153" t="s">
        <v>16</v>
      </c>
      <c r="B153">
        <f t="shared" si="6"/>
        <v>0</v>
      </c>
      <c r="E153" s="1" t="s">
        <v>1624</v>
      </c>
      <c r="F153">
        <f t="shared" si="7"/>
        <v>3</v>
      </c>
      <c r="J153" t="s">
        <v>1659</v>
      </c>
      <c r="K153">
        <f t="shared" si="8"/>
        <v>3</v>
      </c>
    </row>
    <row r="154" spans="1:11">
      <c r="A154" t="s">
        <v>7</v>
      </c>
      <c r="B154">
        <f t="shared" si="6"/>
        <v>1</v>
      </c>
      <c r="E154" s="1" t="s">
        <v>1625</v>
      </c>
      <c r="F154">
        <f t="shared" si="7"/>
        <v>2</v>
      </c>
      <c r="J154" t="s">
        <v>1661</v>
      </c>
      <c r="K154">
        <f t="shared" si="8"/>
        <v>5</v>
      </c>
    </row>
    <row r="155" spans="1:11">
      <c r="A155" t="s">
        <v>7</v>
      </c>
      <c r="B155">
        <f t="shared" si="6"/>
        <v>1</v>
      </c>
      <c r="E155" s="1" t="s">
        <v>1624</v>
      </c>
      <c r="F155">
        <f t="shared" si="7"/>
        <v>3</v>
      </c>
      <c r="J155" t="s">
        <v>1660</v>
      </c>
      <c r="K155">
        <f t="shared" si="8"/>
        <v>4</v>
      </c>
    </row>
    <row r="156" spans="1:11">
      <c r="A156" t="s">
        <v>7</v>
      </c>
      <c r="B156">
        <f t="shared" si="6"/>
        <v>1</v>
      </c>
      <c r="E156" s="1" t="s">
        <v>1624</v>
      </c>
      <c r="F156">
        <f t="shared" si="7"/>
        <v>3</v>
      </c>
      <c r="J156" t="s">
        <v>1660</v>
      </c>
      <c r="K156">
        <f t="shared" si="8"/>
        <v>4</v>
      </c>
    </row>
    <row r="157" spans="1:11">
      <c r="A157" t="s">
        <v>7</v>
      </c>
      <c r="B157">
        <f t="shared" si="6"/>
        <v>1</v>
      </c>
      <c r="E157" s="1" t="s">
        <v>1624</v>
      </c>
      <c r="F157">
        <f t="shared" si="7"/>
        <v>3</v>
      </c>
      <c r="J157" t="s">
        <v>1660</v>
      </c>
      <c r="K157">
        <f t="shared" si="8"/>
        <v>4</v>
      </c>
    </row>
    <row r="158" spans="1:11">
      <c r="A158" t="s">
        <v>16</v>
      </c>
      <c r="B158">
        <f t="shared" si="6"/>
        <v>0</v>
      </c>
      <c r="E158" s="1" t="s">
        <v>1626</v>
      </c>
      <c r="F158">
        <f t="shared" si="7"/>
        <v>1</v>
      </c>
      <c r="J158" t="s">
        <v>1661</v>
      </c>
      <c r="K158">
        <f t="shared" si="8"/>
        <v>5</v>
      </c>
    </row>
    <row r="159" spans="1:11">
      <c r="A159" t="s">
        <v>16</v>
      </c>
      <c r="B159">
        <f t="shared" si="6"/>
        <v>0</v>
      </c>
      <c r="E159" s="1" t="s">
        <v>1624</v>
      </c>
      <c r="F159">
        <f t="shared" si="7"/>
        <v>3</v>
      </c>
      <c r="J159" t="s">
        <v>1659</v>
      </c>
      <c r="K159">
        <f t="shared" si="8"/>
        <v>3</v>
      </c>
    </row>
    <row r="160" spans="1:11">
      <c r="A160" t="s">
        <v>16</v>
      </c>
      <c r="B160">
        <f t="shared" si="6"/>
        <v>0</v>
      </c>
      <c r="E160" s="1" t="s">
        <v>1624</v>
      </c>
      <c r="F160">
        <f t="shared" si="7"/>
        <v>3</v>
      </c>
      <c r="J160" t="s">
        <v>1657</v>
      </c>
      <c r="K160">
        <f t="shared" si="8"/>
        <v>2</v>
      </c>
    </row>
    <row r="161" spans="1:11">
      <c r="A161" t="s">
        <v>16</v>
      </c>
      <c r="B161">
        <f t="shared" si="6"/>
        <v>0</v>
      </c>
      <c r="E161" s="1" t="s">
        <v>1624</v>
      </c>
      <c r="F161">
        <f t="shared" si="7"/>
        <v>3</v>
      </c>
      <c r="J161" t="s">
        <v>1657</v>
      </c>
      <c r="K161">
        <f t="shared" si="8"/>
        <v>2</v>
      </c>
    </row>
    <row r="162" spans="1:11">
      <c r="A162" t="s">
        <v>16</v>
      </c>
      <c r="B162">
        <f t="shared" si="6"/>
        <v>0</v>
      </c>
      <c r="E162" s="1" t="s">
        <v>1624</v>
      </c>
      <c r="F162">
        <f t="shared" si="7"/>
        <v>3</v>
      </c>
      <c r="J162" t="s">
        <v>1657</v>
      </c>
      <c r="K162">
        <f t="shared" si="8"/>
        <v>2</v>
      </c>
    </row>
    <row r="163" spans="1:11">
      <c r="A163" t="s">
        <v>7</v>
      </c>
      <c r="B163">
        <f t="shared" si="6"/>
        <v>1</v>
      </c>
      <c r="E163" s="1" t="s">
        <v>1625</v>
      </c>
      <c r="F163">
        <f t="shared" si="7"/>
        <v>2</v>
      </c>
      <c r="J163" t="s">
        <v>1659</v>
      </c>
      <c r="K163">
        <f t="shared" si="8"/>
        <v>3</v>
      </c>
    </row>
    <row r="164" spans="1:11">
      <c r="A164" t="s">
        <v>7</v>
      </c>
      <c r="B164">
        <f t="shared" si="6"/>
        <v>1</v>
      </c>
      <c r="E164" s="1" t="s">
        <v>1625</v>
      </c>
      <c r="F164">
        <f t="shared" si="7"/>
        <v>2</v>
      </c>
      <c r="J164" t="s">
        <v>1661</v>
      </c>
      <c r="K164">
        <f t="shared" si="8"/>
        <v>5</v>
      </c>
    </row>
    <row r="165" spans="1:11">
      <c r="A165" t="s">
        <v>7</v>
      </c>
      <c r="B165">
        <f t="shared" si="6"/>
        <v>1</v>
      </c>
      <c r="E165" s="1" t="s">
        <v>1625</v>
      </c>
      <c r="F165">
        <f t="shared" si="7"/>
        <v>2</v>
      </c>
      <c r="J165" t="s">
        <v>1661</v>
      </c>
      <c r="K165">
        <f t="shared" si="8"/>
        <v>5</v>
      </c>
    </row>
    <row r="166" spans="1:11">
      <c r="A166" t="s">
        <v>7</v>
      </c>
      <c r="B166">
        <f t="shared" si="6"/>
        <v>1</v>
      </c>
      <c r="E166" s="1" t="s">
        <v>1626</v>
      </c>
      <c r="F166">
        <f t="shared" si="7"/>
        <v>1</v>
      </c>
      <c r="J166" t="s">
        <v>1659</v>
      </c>
      <c r="K166">
        <f t="shared" si="8"/>
        <v>3</v>
      </c>
    </row>
    <row r="167" spans="1:11">
      <c r="A167" t="s">
        <v>7</v>
      </c>
      <c r="B167">
        <f t="shared" si="6"/>
        <v>1</v>
      </c>
      <c r="E167" s="1" t="s">
        <v>1624</v>
      </c>
      <c r="F167">
        <f t="shared" si="7"/>
        <v>3</v>
      </c>
      <c r="J167" t="s">
        <v>1661</v>
      </c>
      <c r="K167">
        <f t="shared" si="8"/>
        <v>5</v>
      </c>
    </row>
    <row r="168" spans="1:11">
      <c r="A168" t="s">
        <v>16</v>
      </c>
      <c r="B168">
        <f t="shared" si="6"/>
        <v>0</v>
      </c>
      <c r="E168" s="1" t="s">
        <v>1624</v>
      </c>
      <c r="F168">
        <f t="shared" si="7"/>
        <v>3</v>
      </c>
      <c r="J168" t="s">
        <v>1659</v>
      </c>
      <c r="K168">
        <f t="shared" si="8"/>
        <v>3</v>
      </c>
    </row>
    <row r="169" spans="1:11">
      <c r="A169" t="s">
        <v>16</v>
      </c>
      <c r="B169">
        <f t="shared" si="6"/>
        <v>0</v>
      </c>
      <c r="E169" s="1" t="s">
        <v>1624</v>
      </c>
      <c r="F169">
        <f t="shared" si="7"/>
        <v>3</v>
      </c>
      <c r="J169" t="s">
        <v>1657</v>
      </c>
      <c r="K169">
        <f t="shared" si="8"/>
        <v>2</v>
      </c>
    </row>
    <row r="170" spans="1:11">
      <c r="A170" t="s">
        <v>7</v>
      </c>
      <c r="B170">
        <f t="shared" si="6"/>
        <v>1</v>
      </c>
      <c r="E170" s="1" t="s">
        <v>1624</v>
      </c>
      <c r="F170">
        <f t="shared" si="7"/>
        <v>3</v>
      </c>
      <c r="J170" t="s">
        <v>1659</v>
      </c>
      <c r="K170">
        <f t="shared" si="8"/>
        <v>3</v>
      </c>
    </row>
    <row r="171" spans="1:11">
      <c r="A171" t="s">
        <v>7</v>
      </c>
      <c r="B171">
        <f t="shared" si="6"/>
        <v>1</v>
      </c>
      <c r="E171" s="1" t="s">
        <v>1624</v>
      </c>
      <c r="F171">
        <f t="shared" si="7"/>
        <v>3</v>
      </c>
      <c r="J171" t="s">
        <v>1659</v>
      </c>
      <c r="K171">
        <f t="shared" si="8"/>
        <v>3</v>
      </c>
    </row>
    <row r="172" spans="1:11">
      <c r="A172" t="s">
        <v>16</v>
      </c>
      <c r="B172">
        <f t="shared" si="6"/>
        <v>0</v>
      </c>
      <c r="E172" s="1" t="s">
        <v>1624</v>
      </c>
      <c r="F172">
        <f t="shared" si="7"/>
        <v>3</v>
      </c>
      <c r="J172" t="s">
        <v>1661</v>
      </c>
      <c r="K172">
        <f t="shared" si="8"/>
        <v>5</v>
      </c>
    </row>
    <row r="173" spans="1:11">
      <c r="A173" t="s">
        <v>7</v>
      </c>
      <c r="B173">
        <f t="shared" si="6"/>
        <v>1</v>
      </c>
      <c r="E173" s="1" t="s">
        <v>1625</v>
      </c>
      <c r="F173">
        <f t="shared" si="7"/>
        <v>2</v>
      </c>
      <c r="J173" t="s">
        <v>1658</v>
      </c>
      <c r="K173">
        <f t="shared" si="8"/>
        <v>1</v>
      </c>
    </row>
    <row r="174" spans="1:11">
      <c r="A174" t="s">
        <v>7</v>
      </c>
      <c r="B174">
        <f t="shared" si="6"/>
        <v>1</v>
      </c>
      <c r="E174" s="1" t="s">
        <v>1624</v>
      </c>
      <c r="F174">
        <f t="shared" si="7"/>
        <v>3</v>
      </c>
      <c r="J174" t="s">
        <v>1660</v>
      </c>
      <c r="K174">
        <f t="shared" si="8"/>
        <v>4</v>
      </c>
    </row>
    <row r="175" spans="1:11">
      <c r="A175" t="s">
        <v>7</v>
      </c>
      <c r="B175">
        <f t="shared" si="6"/>
        <v>1</v>
      </c>
      <c r="E175" s="1" t="s">
        <v>1626</v>
      </c>
      <c r="F175">
        <f t="shared" si="7"/>
        <v>1</v>
      </c>
      <c r="J175" t="s">
        <v>1657</v>
      </c>
      <c r="K175">
        <f t="shared" si="8"/>
        <v>2</v>
      </c>
    </row>
    <row r="176" spans="1:11">
      <c r="A176" t="s">
        <v>16</v>
      </c>
      <c r="B176">
        <f t="shared" si="6"/>
        <v>0</v>
      </c>
      <c r="E176" s="1" t="s">
        <v>1624</v>
      </c>
      <c r="F176">
        <f t="shared" si="7"/>
        <v>3</v>
      </c>
      <c r="J176" t="s">
        <v>1657</v>
      </c>
      <c r="K176">
        <f t="shared" si="8"/>
        <v>2</v>
      </c>
    </row>
    <row r="177" spans="1:11">
      <c r="A177" t="s">
        <v>7</v>
      </c>
      <c r="B177">
        <f t="shared" si="6"/>
        <v>1</v>
      </c>
      <c r="E177" s="1" t="s">
        <v>1624</v>
      </c>
      <c r="F177">
        <f t="shared" si="7"/>
        <v>3</v>
      </c>
      <c r="J177" t="s">
        <v>1658</v>
      </c>
      <c r="K177">
        <f t="shared" si="8"/>
        <v>1</v>
      </c>
    </row>
    <row r="178" spans="1:11">
      <c r="A178" t="s">
        <v>16</v>
      </c>
      <c r="B178">
        <f t="shared" si="6"/>
        <v>0</v>
      </c>
      <c r="E178" s="1" t="s">
        <v>1625</v>
      </c>
      <c r="F178">
        <f t="shared" si="7"/>
        <v>2</v>
      </c>
      <c r="J178" t="s">
        <v>1657</v>
      </c>
      <c r="K178">
        <f t="shared" si="8"/>
        <v>2</v>
      </c>
    </row>
    <row r="179" spans="1:11">
      <c r="A179" t="s">
        <v>16</v>
      </c>
      <c r="B179">
        <f t="shared" si="6"/>
        <v>0</v>
      </c>
      <c r="E179" s="1" t="s">
        <v>1626</v>
      </c>
      <c r="F179">
        <f t="shared" si="7"/>
        <v>1</v>
      </c>
      <c r="J179" t="s">
        <v>1661</v>
      </c>
      <c r="K179">
        <f t="shared" si="8"/>
        <v>5</v>
      </c>
    </row>
    <row r="180" spans="1:11">
      <c r="A180" t="s">
        <v>16</v>
      </c>
      <c r="B180">
        <f t="shared" si="6"/>
        <v>0</v>
      </c>
      <c r="E180" s="1" t="s">
        <v>1625</v>
      </c>
      <c r="F180">
        <f t="shared" si="7"/>
        <v>2</v>
      </c>
      <c r="J180" t="s">
        <v>1660</v>
      </c>
      <c r="K180">
        <f t="shared" si="8"/>
        <v>4</v>
      </c>
    </row>
    <row r="181" spans="1:11">
      <c r="A181" t="s">
        <v>7</v>
      </c>
      <c r="B181">
        <f t="shared" si="6"/>
        <v>1</v>
      </c>
      <c r="E181" s="1" t="s">
        <v>1625</v>
      </c>
      <c r="F181">
        <f t="shared" si="7"/>
        <v>2</v>
      </c>
      <c r="J181" t="s">
        <v>1660</v>
      </c>
      <c r="K181">
        <f t="shared" si="8"/>
        <v>4</v>
      </c>
    </row>
    <row r="182" spans="1:11">
      <c r="A182" t="s">
        <v>7</v>
      </c>
      <c r="B182">
        <f t="shared" si="6"/>
        <v>1</v>
      </c>
      <c r="E182" s="1" t="s">
        <v>1626</v>
      </c>
      <c r="F182">
        <f t="shared" si="7"/>
        <v>1</v>
      </c>
      <c r="J182" t="s">
        <v>1657</v>
      </c>
      <c r="K182">
        <f t="shared" si="8"/>
        <v>2</v>
      </c>
    </row>
    <row r="183" spans="1:11">
      <c r="A183" t="s">
        <v>7</v>
      </c>
      <c r="B183">
        <f t="shared" si="6"/>
        <v>1</v>
      </c>
      <c r="E183" s="1" t="s">
        <v>1626</v>
      </c>
      <c r="F183">
        <f t="shared" si="7"/>
        <v>1</v>
      </c>
      <c r="J183" t="s">
        <v>1658</v>
      </c>
      <c r="K183">
        <f t="shared" si="8"/>
        <v>1</v>
      </c>
    </row>
    <row r="184" spans="1:11">
      <c r="A184" t="s">
        <v>7</v>
      </c>
      <c r="B184">
        <f t="shared" si="6"/>
        <v>1</v>
      </c>
      <c r="E184" s="1" t="s">
        <v>1626</v>
      </c>
      <c r="F184">
        <f t="shared" si="7"/>
        <v>1</v>
      </c>
      <c r="J184" t="s">
        <v>1658</v>
      </c>
      <c r="K184">
        <f t="shared" si="8"/>
        <v>1</v>
      </c>
    </row>
    <row r="185" spans="1:11">
      <c r="A185" t="s">
        <v>7</v>
      </c>
      <c r="B185">
        <f t="shared" si="6"/>
        <v>1</v>
      </c>
      <c r="E185" s="1" t="s">
        <v>1626</v>
      </c>
      <c r="F185">
        <f t="shared" si="7"/>
        <v>1</v>
      </c>
      <c r="J185" t="s">
        <v>1658</v>
      </c>
      <c r="K185">
        <f t="shared" si="8"/>
        <v>1</v>
      </c>
    </row>
    <row r="186" spans="1:11">
      <c r="A186" t="s">
        <v>7</v>
      </c>
      <c r="B186">
        <f t="shared" si="6"/>
        <v>1</v>
      </c>
      <c r="E186" s="1" t="s">
        <v>1625</v>
      </c>
      <c r="F186">
        <f t="shared" si="7"/>
        <v>2</v>
      </c>
      <c r="J186" t="s">
        <v>1660</v>
      </c>
      <c r="K186">
        <f t="shared" si="8"/>
        <v>4</v>
      </c>
    </row>
    <row r="187" spans="1:11">
      <c r="A187" t="s">
        <v>7</v>
      </c>
      <c r="B187">
        <f t="shared" si="6"/>
        <v>1</v>
      </c>
      <c r="E187" s="1" t="s">
        <v>1625</v>
      </c>
      <c r="F187">
        <f t="shared" si="7"/>
        <v>2</v>
      </c>
      <c r="J187" t="s">
        <v>1659</v>
      </c>
      <c r="K187">
        <f t="shared" si="8"/>
        <v>3</v>
      </c>
    </row>
    <row r="188" spans="1:11">
      <c r="A188" t="s">
        <v>7</v>
      </c>
      <c r="B188">
        <f t="shared" si="6"/>
        <v>1</v>
      </c>
      <c r="E188" s="1" t="s">
        <v>1624</v>
      </c>
      <c r="F188">
        <f t="shared" si="7"/>
        <v>3</v>
      </c>
      <c r="J188" t="s">
        <v>1661</v>
      </c>
      <c r="K188">
        <f t="shared" si="8"/>
        <v>5</v>
      </c>
    </row>
    <row r="189" spans="1:11">
      <c r="A189" t="s">
        <v>7</v>
      </c>
      <c r="B189">
        <f t="shared" si="6"/>
        <v>1</v>
      </c>
      <c r="E189" s="1" t="s">
        <v>1625</v>
      </c>
      <c r="F189">
        <f t="shared" si="7"/>
        <v>2</v>
      </c>
      <c r="J189" t="s">
        <v>1661</v>
      </c>
      <c r="K189">
        <f t="shared" si="8"/>
        <v>5</v>
      </c>
    </row>
    <row r="190" spans="1:11">
      <c r="A190" t="s">
        <v>7</v>
      </c>
      <c r="B190">
        <f t="shared" si="6"/>
        <v>1</v>
      </c>
      <c r="E190" s="1" t="s">
        <v>1626</v>
      </c>
      <c r="F190">
        <f t="shared" si="7"/>
        <v>1</v>
      </c>
      <c r="J190" t="s">
        <v>1661</v>
      </c>
      <c r="K190">
        <f t="shared" si="8"/>
        <v>5</v>
      </c>
    </row>
    <row r="191" spans="1:11">
      <c r="A191" t="s">
        <v>7</v>
      </c>
      <c r="B191">
        <f t="shared" si="6"/>
        <v>1</v>
      </c>
      <c r="E191" s="1" t="s">
        <v>1624</v>
      </c>
      <c r="F191">
        <f t="shared" si="7"/>
        <v>3</v>
      </c>
      <c r="J191" t="s">
        <v>1661</v>
      </c>
      <c r="K191">
        <f t="shared" si="8"/>
        <v>5</v>
      </c>
    </row>
    <row r="192" spans="1:11">
      <c r="A192" t="s">
        <v>16</v>
      </c>
      <c r="B192">
        <f t="shared" si="6"/>
        <v>0</v>
      </c>
      <c r="E192" s="1" t="s">
        <v>1625</v>
      </c>
      <c r="F192">
        <f t="shared" si="7"/>
        <v>2</v>
      </c>
      <c r="J192" t="s">
        <v>1658</v>
      </c>
      <c r="K192">
        <f t="shared" si="8"/>
        <v>1</v>
      </c>
    </row>
    <row r="193" spans="1:11">
      <c r="A193" t="s">
        <v>16</v>
      </c>
      <c r="B193">
        <f t="shared" si="6"/>
        <v>0</v>
      </c>
      <c r="E193" s="1" t="s">
        <v>1624</v>
      </c>
      <c r="F193">
        <f t="shared" si="7"/>
        <v>3</v>
      </c>
      <c r="J193" t="s">
        <v>1660</v>
      </c>
      <c r="K193">
        <f t="shared" si="8"/>
        <v>4</v>
      </c>
    </row>
    <row r="194" spans="1:11">
      <c r="A194" t="s">
        <v>7</v>
      </c>
      <c r="B194">
        <f t="shared" si="6"/>
        <v>1</v>
      </c>
      <c r="E194" s="1" t="s">
        <v>1626</v>
      </c>
      <c r="F194">
        <f t="shared" si="7"/>
        <v>1</v>
      </c>
      <c r="J194" t="s">
        <v>1659</v>
      </c>
      <c r="K194">
        <f t="shared" si="8"/>
        <v>3</v>
      </c>
    </row>
    <row r="195" spans="1:11">
      <c r="A195" t="s">
        <v>7</v>
      </c>
      <c r="B195">
        <f t="shared" ref="B195:B258" si="9">IF(A195=$C$2,1,0)</f>
        <v>1</v>
      </c>
      <c r="E195" s="1" t="s">
        <v>1624</v>
      </c>
      <c r="F195">
        <f t="shared" ref="F195:F258" si="10">IF(E195=$H$2,3,IF(E195=$H$3,2,1))</f>
        <v>3</v>
      </c>
      <c r="J195" t="s">
        <v>1661</v>
      </c>
      <c r="K195">
        <f t="shared" ref="K195:K258" si="11">IF(J195=$L$2,2,IF(J195=$L$6,1,IF(J195=$L$4,3,IF(J195=$L$5,4,5))))</f>
        <v>5</v>
      </c>
    </row>
    <row r="196" spans="1:11">
      <c r="A196" t="s">
        <v>7</v>
      </c>
      <c r="B196">
        <f t="shared" si="9"/>
        <v>1</v>
      </c>
      <c r="E196" s="1" t="s">
        <v>1624</v>
      </c>
      <c r="F196">
        <f t="shared" si="10"/>
        <v>3</v>
      </c>
      <c r="J196" t="s">
        <v>1660</v>
      </c>
      <c r="K196">
        <f t="shared" si="11"/>
        <v>4</v>
      </c>
    </row>
    <row r="197" spans="1:11">
      <c r="A197" t="s">
        <v>7</v>
      </c>
      <c r="B197">
        <f t="shared" si="9"/>
        <v>1</v>
      </c>
      <c r="E197" s="1" t="s">
        <v>1624</v>
      </c>
      <c r="F197">
        <f t="shared" si="10"/>
        <v>3</v>
      </c>
      <c r="J197" t="s">
        <v>1658</v>
      </c>
      <c r="K197">
        <f t="shared" si="11"/>
        <v>1</v>
      </c>
    </row>
    <row r="198" spans="1:11">
      <c r="A198" t="s">
        <v>7</v>
      </c>
      <c r="B198">
        <f t="shared" si="9"/>
        <v>1</v>
      </c>
      <c r="E198" s="1" t="s">
        <v>1625</v>
      </c>
      <c r="F198">
        <f t="shared" si="10"/>
        <v>2</v>
      </c>
      <c r="J198" t="s">
        <v>1660</v>
      </c>
      <c r="K198">
        <f t="shared" si="11"/>
        <v>4</v>
      </c>
    </row>
    <row r="199" spans="1:11">
      <c r="A199" t="s">
        <v>7</v>
      </c>
      <c r="B199">
        <f t="shared" si="9"/>
        <v>1</v>
      </c>
      <c r="E199" s="1" t="s">
        <v>1625</v>
      </c>
      <c r="F199">
        <f t="shared" si="10"/>
        <v>2</v>
      </c>
      <c r="J199" t="s">
        <v>1660</v>
      </c>
      <c r="K199">
        <f t="shared" si="11"/>
        <v>4</v>
      </c>
    </row>
    <row r="200" spans="1:11">
      <c r="A200" t="s">
        <v>16</v>
      </c>
      <c r="B200">
        <f t="shared" si="9"/>
        <v>0</v>
      </c>
      <c r="E200" s="1" t="s">
        <v>1626</v>
      </c>
      <c r="F200">
        <f t="shared" si="10"/>
        <v>1</v>
      </c>
      <c r="J200" t="s">
        <v>1659</v>
      </c>
      <c r="K200">
        <f t="shared" si="11"/>
        <v>3</v>
      </c>
    </row>
    <row r="201" spans="1:11">
      <c r="A201" t="s">
        <v>7</v>
      </c>
      <c r="B201">
        <f t="shared" si="9"/>
        <v>1</v>
      </c>
      <c r="E201" s="1" t="s">
        <v>1626</v>
      </c>
      <c r="F201">
        <f t="shared" si="10"/>
        <v>1</v>
      </c>
      <c r="J201" t="s">
        <v>1657</v>
      </c>
      <c r="K201">
        <f t="shared" si="11"/>
        <v>2</v>
      </c>
    </row>
    <row r="202" spans="1:11">
      <c r="A202" t="s">
        <v>7</v>
      </c>
      <c r="B202">
        <f t="shared" si="9"/>
        <v>1</v>
      </c>
      <c r="E202" s="1" t="s">
        <v>1626</v>
      </c>
      <c r="F202">
        <f t="shared" si="10"/>
        <v>1</v>
      </c>
      <c r="J202" t="s">
        <v>1657</v>
      </c>
      <c r="K202">
        <f t="shared" si="11"/>
        <v>2</v>
      </c>
    </row>
    <row r="203" spans="1:11">
      <c r="A203" t="s">
        <v>7</v>
      </c>
      <c r="B203">
        <f t="shared" si="9"/>
        <v>1</v>
      </c>
      <c r="E203" s="1" t="s">
        <v>1624</v>
      </c>
      <c r="F203">
        <f t="shared" si="10"/>
        <v>3</v>
      </c>
      <c r="J203" t="s">
        <v>1657</v>
      </c>
      <c r="K203">
        <f t="shared" si="11"/>
        <v>2</v>
      </c>
    </row>
    <row r="204" spans="1:11">
      <c r="A204" t="s">
        <v>16</v>
      </c>
      <c r="B204">
        <f t="shared" si="9"/>
        <v>0</v>
      </c>
      <c r="E204" s="1" t="s">
        <v>1625</v>
      </c>
      <c r="F204">
        <f t="shared" si="10"/>
        <v>2</v>
      </c>
      <c r="J204" t="s">
        <v>1658</v>
      </c>
      <c r="K204">
        <f t="shared" si="11"/>
        <v>1</v>
      </c>
    </row>
    <row r="205" spans="1:11">
      <c r="A205" t="s">
        <v>7</v>
      </c>
      <c r="B205">
        <f t="shared" si="9"/>
        <v>1</v>
      </c>
      <c r="E205" s="1" t="s">
        <v>1626</v>
      </c>
      <c r="F205">
        <f t="shared" si="10"/>
        <v>1</v>
      </c>
      <c r="J205" t="s">
        <v>1658</v>
      </c>
      <c r="K205">
        <f t="shared" si="11"/>
        <v>1</v>
      </c>
    </row>
    <row r="206" spans="1:11">
      <c r="A206" t="s">
        <v>7</v>
      </c>
      <c r="B206">
        <f t="shared" si="9"/>
        <v>1</v>
      </c>
      <c r="E206" s="1" t="s">
        <v>1626</v>
      </c>
      <c r="F206">
        <f t="shared" si="10"/>
        <v>1</v>
      </c>
      <c r="J206" t="s">
        <v>1660</v>
      </c>
      <c r="K206">
        <f t="shared" si="11"/>
        <v>4</v>
      </c>
    </row>
    <row r="207" spans="1:11">
      <c r="A207" t="s">
        <v>7</v>
      </c>
      <c r="B207">
        <f t="shared" si="9"/>
        <v>1</v>
      </c>
      <c r="E207" s="1" t="s">
        <v>1625</v>
      </c>
      <c r="F207">
        <f t="shared" si="10"/>
        <v>2</v>
      </c>
      <c r="J207" t="s">
        <v>1658</v>
      </c>
      <c r="K207">
        <f t="shared" si="11"/>
        <v>1</v>
      </c>
    </row>
    <row r="208" spans="1:11">
      <c r="A208" t="s">
        <v>7</v>
      </c>
      <c r="B208">
        <f t="shared" si="9"/>
        <v>1</v>
      </c>
      <c r="E208" s="1" t="s">
        <v>1625</v>
      </c>
      <c r="F208">
        <f t="shared" si="10"/>
        <v>2</v>
      </c>
      <c r="J208" t="s">
        <v>1658</v>
      </c>
      <c r="K208">
        <f t="shared" si="11"/>
        <v>1</v>
      </c>
    </row>
    <row r="209" spans="1:11">
      <c r="A209" t="s">
        <v>7</v>
      </c>
      <c r="B209">
        <f t="shared" si="9"/>
        <v>1</v>
      </c>
      <c r="E209" s="1" t="s">
        <v>1626</v>
      </c>
      <c r="F209">
        <f t="shared" si="10"/>
        <v>1</v>
      </c>
      <c r="J209" t="s">
        <v>1661</v>
      </c>
      <c r="K209">
        <f t="shared" si="11"/>
        <v>5</v>
      </c>
    </row>
    <row r="210" spans="1:11">
      <c r="A210" t="s">
        <v>7</v>
      </c>
      <c r="B210">
        <f t="shared" si="9"/>
        <v>1</v>
      </c>
      <c r="E210" s="1" t="s">
        <v>1624</v>
      </c>
      <c r="F210">
        <f t="shared" si="10"/>
        <v>3</v>
      </c>
      <c r="J210" t="s">
        <v>1657</v>
      </c>
      <c r="K210">
        <f t="shared" si="11"/>
        <v>2</v>
      </c>
    </row>
    <row r="211" spans="1:11">
      <c r="A211" t="s">
        <v>16</v>
      </c>
      <c r="B211">
        <f t="shared" si="9"/>
        <v>0</v>
      </c>
      <c r="E211" s="1" t="s">
        <v>1626</v>
      </c>
      <c r="F211">
        <f t="shared" si="10"/>
        <v>1</v>
      </c>
      <c r="J211" t="s">
        <v>1660</v>
      </c>
      <c r="K211">
        <f t="shared" si="11"/>
        <v>4</v>
      </c>
    </row>
    <row r="212" spans="1:11">
      <c r="A212" t="s">
        <v>218</v>
      </c>
      <c r="B212">
        <f t="shared" si="9"/>
        <v>0</v>
      </c>
      <c r="E212" s="1" t="s">
        <v>1626</v>
      </c>
      <c r="F212">
        <f t="shared" si="10"/>
        <v>1</v>
      </c>
      <c r="J212" t="s">
        <v>1657</v>
      </c>
      <c r="K212">
        <f t="shared" si="11"/>
        <v>2</v>
      </c>
    </row>
    <row r="213" spans="1:11">
      <c r="A213" t="s">
        <v>7</v>
      </c>
      <c r="B213">
        <f t="shared" si="9"/>
        <v>1</v>
      </c>
      <c r="E213" s="1" t="s">
        <v>1624</v>
      </c>
      <c r="F213">
        <f t="shared" si="10"/>
        <v>3</v>
      </c>
      <c r="J213" t="s">
        <v>1657</v>
      </c>
      <c r="K213">
        <f t="shared" si="11"/>
        <v>2</v>
      </c>
    </row>
    <row r="214" spans="1:11">
      <c r="A214" t="s">
        <v>7</v>
      </c>
      <c r="B214">
        <f t="shared" si="9"/>
        <v>1</v>
      </c>
      <c r="E214" s="1" t="s">
        <v>1625</v>
      </c>
      <c r="F214">
        <f t="shared" si="10"/>
        <v>2</v>
      </c>
      <c r="J214" t="s">
        <v>1661</v>
      </c>
      <c r="K214">
        <f t="shared" si="11"/>
        <v>5</v>
      </c>
    </row>
    <row r="215" spans="1:11">
      <c r="A215" t="s">
        <v>16</v>
      </c>
      <c r="B215">
        <f t="shared" si="9"/>
        <v>0</v>
      </c>
      <c r="E215" s="1" t="s">
        <v>1624</v>
      </c>
      <c r="F215">
        <f t="shared" si="10"/>
        <v>3</v>
      </c>
      <c r="J215" t="s">
        <v>1660</v>
      </c>
      <c r="K215">
        <f t="shared" si="11"/>
        <v>4</v>
      </c>
    </row>
    <row r="216" spans="1:11">
      <c r="A216" t="s">
        <v>7</v>
      </c>
      <c r="B216">
        <f t="shared" si="9"/>
        <v>1</v>
      </c>
      <c r="E216" s="1" t="s">
        <v>1625</v>
      </c>
      <c r="F216">
        <f t="shared" si="10"/>
        <v>2</v>
      </c>
      <c r="J216" t="s">
        <v>1659</v>
      </c>
      <c r="K216">
        <f t="shared" si="11"/>
        <v>3</v>
      </c>
    </row>
    <row r="217" spans="1:11">
      <c r="A217" t="s">
        <v>7</v>
      </c>
      <c r="B217">
        <f t="shared" si="9"/>
        <v>1</v>
      </c>
      <c r="E217" s="1" t="s">
        <v>1626</v>
      </c>
      <c r="F217">
        <f t="shared" si="10"/>
        <v>1</v>
      </c>
      <c r="J217" t="s">
        <v>1658</v>
      </c>
      <c r="K217">
        <f t="shared" si="11"/>
        <v>1</v>
      </c>
    </row>
    <row r="218" spans="1:11">
      <c r="A218" t="s">
        <v>16</v>
      </c>
      <c r="B218">
        <f t="shared" si="9"/>
        <v>0</v>
      </c>
      <c r="E218" s="1" t="s">
        <v>1624</v>
      </c>
      <c r="F218">
        <f t="shared" si="10"/>
        <v>3</v>
      </c>
      <c r="J218" t="s">
        <v>1661</v>
      </c>
      <c r="K218">
        <f t="shared" si="11"/>
        <v>5</v>
      </c>
    </row>
    <row r="219" spans="1:11">
      <c r="A219" t="s">
        <v>16</v>
      </c>
      <c r="B219">
        <f t="shared" si="9"/>
        <v>0</v>
      </c>
      <c r="E219" s="1" t="s">
        <v>1624</v>
      </c>
      <c r="F219">
        <f t="shared" si="10"/>
        <v>3</v>
      </c>
      <c r="J219" t="s">
        <v>1657</v>
      </c>
      <c r="K219">
        <f t="shared" si="11"/>
        <v>2</v>
      </c>
    </row>
    <row r="220" spans="1:11">
      <c r="A220" t="s">
        <v>16</v>
      </c>
      <c r="B220">
        <f t="shared" si="9"/>
        <v>0</v>
      </c>
      <c r="E220" s="1" t="s">
        <v>1624</v>
      </c>
      <c r="F220">
        <f t="shared" si="10"/>
        <v>3</v>
      </c>
      <c r="J220" t="s">
        <v>1657</v>
      </c>
      <c r="K220">
        <f t="shared" si="11"/>
        <v>2</v>
      </c>
    </row>
    <row r="221" spans="1:11">
      <c r="A221" t="s">
        <v>7</v>
      </c>
      <c r="B221">
        <f t="shared" si="9"/>
        <v>1</v>
      </c>
      <c r="E221" s="1" t="s">
        <v>1625</v>
      </c>
      <c r="F221">
        <f t="shared" si="10"/>
        <v>2</v>
      </c>
      <c r="J221" t="s">
        <v>1657</v>
      </c>
      <c r="K221">
        <f t="shared" si="11"/>
        <v>2</v>
      </c>
    </row>
    <row r="222" spans="1:11">
      <c r="A222" t="s">
        <v>7</v>
      </c>
      <c r="B222">
        <f t="shared" si="9"/>
        <v>1</v>
      </c>
      <c r="E222" s="1" t="s">
        <v>1624</v>
      </c>
      <c r="F222">
        <f t="shared" si="10"/>
        <v>3</v>
      </c>
      <c r="J222" t="s">
        <v>1657</v>
      </c>
      <c r="K222">
        <f t="shared" si="11"/>
        <v>2</v>
      </c>
    </row>
    <row r="223" spans="1:11">
      <c r="A223" t="s">
        <v>7</v>
      </c>
      <c r="B223">
        <f t="shared" si="9"/>
        <v>1</v>
      </c>
      <c r="E223" s="1" t="s">
        <v>1626</v>
      </c>
      <c r="F223">
        <f t="shared" si="10"/>
        <v>1</v>
      </c>
      <c r="J223" t="s">
        <v>1657</v>
      </c>
      <c r="K223">
        <f t="shared" si="11"/>
        <v>2</v>
      </c>
    </row>
    <row r="224" spans="1:11">
      <c r="A224" t="s">
        <v>16</v>
      </c>
      <c r="B224">
        <f t="shared" si="9"/>
        <v>0</v>
      </c>
      <c r="E224" s="1" t="s">
        <v>1625</v>
      </c>
      <c r="F224">
        <f t="shared" si="10"/>
        <v>2</v>
      </c>
      <c r="J224" t="s">
        <v>1657</v>
      </c>
      <c r="K224">
        <f t="shared" si="11"/>
        <v>2</v>
      </c>
    </row>
    <row r="225" spans="1:11">
      <c r="A225" t="s">
        <v>7</v>
      </c>
      <c r="B225">
        <f t="shared" si="9"/>
        <v>1</v>
      </c>
      <c r="E225" s="1" t="s">
        <v>1626</v>
      </c>
      <c r="F225">
        <f t="shared" si="10"/>
        <v>1</v>
      </c>
      <c r="J225" t="s">
        <v>1657</v>
      </c>
      <c r="K225">
        <f t="shared" si="11"/>
        <v>2</v>
      </c>
    </row>
    <row r="226" spans="1:11">
      <c r="A226" t="s">
        <v>7</v>
      </c>
      <c r="B226">
        <f t="shared" si="9"/>
        <v>1</v>
      </c>
      <c r="E226" s="1" t="s">
        <v>1625</v>
      </c>
      <c r="F226">
        <f t="shared" si="10"/>
        <v>2</v>
      </c>
      <c r="J226" t="s">
        <v>1657</v>
      </c>
      <c r="K226">
        <f t="shared" si="11"/>
        <v>2</v>
      </c>
    </row>
    <row r="227" spans="1:11">
      <c r="A227" t="s">
        <v>16</v>
      </c>
      <c r="B227">
        <f t="shared" si="9"/>
        <v>0</v>
      </c>
      <c r="E227" s="1" t="s">
        <v>1624</v>
      </c>
      <c r="F227">
        <f t="shared" si="10"/>
        <v>3</v>
      </c>
      <c r="J227" t="s">
        <v>1659</v>
      </c>
      <c r="K227">
        <f t="shared" si="11"/>
        <v>3</v>
      </c>
    </row>
    <row r="228" spans="1:11">
      <c r="A228" t="s">
        <v>7</v>
      </c>
      <c r="B228">
        <f t="shared" si="9"/>
        <v>1</v>
      </c>
      <c r="E228" s="1" t="s">
        <v>1624</v>
      </c>
      <c r="F228">
        <f t="shared" si="10"/>
        <v>3</v>
      </c>
      <c r="J228" t="s">
        <v>1657</v>
      </c>
      <c r="K228">
        <f t="shared" si="11"/>
        <v>2</v>
      </c>
    </row>
    <row r="229" spans="1:11">
      <c r="A229" t="s">
        <v>7</v>
      </c>
      <c r="B229">
        <f t="shared" si="9"/>
        <v>1</v>
      </c>
      <c r="E229" s="1" t="s">
        <v>1626</v>
      </c>
      <c r="F229">
        <f t="shared" si="10"/>
        <v>1</v>
      </c>
      <c r="J229" t="s">
        <v>1660</v>
      </c>
      <c r="K229">
        <f t="shared" si="11"/>
        <v>4</v>
      </c>
    </row>
    <row r="230" spans="1:11">
      <c r="A230" t="s">
        <v>7</v>
      </c>
      <c r="B230">
        <f t="shared" si="9"/>
        <v>1</v>
      </c>
      <c r="E230" s="1" t="s">
        <v>1626</v>
      </c>
      <c r="F230">
        <f t="shared" si="10"/>
        <v>1</v>
      </c>
      <c r="J230" t="s">
        <v>1657</v>
      </c>
      <c r="K230">
        <f t="shared" si="11"/>
        <v>2</v>
      </c>
    </row>
    <row r="231" spans="1:11">
      <c r="A231" t="s">
        <v>7</v>
      </c>
      <c r="B231">
        <f t="shared" si="9"/>
        <v>1</v>
      </c>
      <c r="E231" s="1" t="s">
        <v>1625</v>
      </c>
      <c r="F231">
        <f t="shared" si="10"/>
        <v>2</v>
      </c>
      <c r="J231" t="s">
        <v>1658</v>
      </c>
      <c r="K231">
        <f t="shared" si="11"/>
        <v>1</v>
      </c>
    </row>
    <row r="232" spans="1:11">
      <c r="A232" t="s">
        <v>7</v>
      </c>
      <c r="B232">
        <f t="shared" si="9"/>
        <v>1</v>
      </c>
      <c r="E232" s="1" t="s">
        <v>1625</v>
      </c>
      <c r="F232">
        <f t="shared" si="10"/>
        <v>2</v>
      </c>
      <c r="J232" t="s">
        <v>1659</v>
      </c>
      <c r="K232">
        <f t="shared" si="11"/>
        <v>3</v>
      </c>
    </row>
    <row r="233" spans="1:11">
      <c r="A233" t="s">
        <v>7</v>
      </c>
      <c r="B233">
        <f t="shared" si="9"/>
        <v>1</v>
      </c>
      <c r="E233" s="1" t="s">
        <v>1624</v>
      </c>
      <c r="F233">
        <f t="shared" si="10"/>
        <v>3</v>
      </c>
      <c r="J233" t="s">
        <v>1661</v>
      </c>
      <c r="K233">
        <f t="shared" si="11"/>
        <v>5</v>
      </c>
    </row>
    <row r="234" spans="1:11">
      <c r="A234" t="s">
        <v>7</v>
      </c>
      <c r="B234">
        <f t="shared" si="9"/>
        <v>1</v>
      </c>
      <c r="E234" s="1" t="s">
        <v>1624</v>
      </c>
      <c r="F234">
        <f t="shared" si="10"/>
        <v>3</v>
      </c>
      <c r="J234" t="s">
        <v>1659</v>
      </c>
      <c r="K234">
        <f t="shared" si="11"/>
        <v>3</v>
      </c>
    </row>
    <row r="235" spans="1:11">
      <c r="A235" t="s">
        <v>7</v>
      </c>
      <c r="B235">
        <f t="shared" si="9"/>
        <v>1</v>
      </c>
      <c r="E235" s="1" t="s">
        <v>1625</v>
      </c>
      <c r="F235">
        <f t="shared" si="10"/>
        <v>2</v>
      </c>
      <c r="J235" t="s">
        <v>1659</v>
      </c>
      <c r="K235">
        <f t="shared" si="11"/>
        <v>3</v>
      </c>
    </row>
    <row r="236" spans="1:11">
      <c r="A236" t="s">
        <v>7</v>
      </c>
      <c r="B236">
        <f t="shared" si="9"/>
        <v>1</v>
      </c>
      <c r="E236" s="1" t="s">
        <v>1624</v>
      </c>
      <c r="F236">
        <f t="shared" si="10"/>
        <v>3</v>
      </c>
      <c r="J236" t="s">
        <v>1660</v>
      </c>
      <c r="K236">
        <f t="shared" si="11"/>
        <v>4</v>
      </c>
    </row>
    <row r="237" spans="1:11">
      <c r="A237" t="s">
        <v>16</v>
      </c>
      <c r="B237">
        <f t="shared" si="9"/>
        <v>0</v>
      </c>
      <c r="E237" s="1" t="s">
        <v>1624</v>
      </c>
      <c r="F237">
        <f t="shared" si="10"/>
        <v>3</v>
      </c>
      <c r="J237" t="s">
        <v>1657</v>
      </c>
      <c r="K237">
        <f t="shared" si="11"/>
        <v>2</v>
      </c>
    </row>
    <row r="238" spans="1:11">
      <c r="A238" t="s">
        <v>7</v>
      </c>
      <c r="B238">
        <f t="shared" si="9"/>
        <v>1</v>
      </c>
      <c r="E238" s="1" t="s">
        <v>1626</v>
      </c>
      <c r="F238">
        <f t="shared" si="10"/>
        <v>1</v>
      </c>
      <c r="J238" t="s">
        <v>1660</v>
      </c>
      <c r="K238">
        <f t="shared" si="11"/>
        <v>4</v>
      </c>
    </row>
    <row r="239" spans="1:11">
      <c r="A239" t="s">
        <v>7</v>
      </c>
      <c r="B239">
        <f t="shared" si="9"/>
        <v>1</v>
      </c>
      <c r="E239" s="1" t="s">
        <v>1626</v>
      </c>
      <c r="F239">
        <f t="shared" si="10"/>
        <v>1</v>
      </c>
      <c r="J239" t="s">
        <v>1658</v>
      </c>
      <c r="K239">
        <f t="shared" si="11"/>
        <v>1</v>
      </c>
    </row>
    <row r="240" spans="1:11">
      <c r="A240" t="s">
        <v>7</v>
      </c>
      <c r="B240">
        <f t="shared" si="9"/>
        <v>1</v>
      </c>
      <c r="E240" s="1" t="s">
        <v>1626</v>
      </c>
      <c r="F240">
        <f t="shared" si="10"/>
        <v>1</v>
      </c>
      <c r="J240" t="s">
        <v>1659</v>
      </c>
      <c r="K240">
        <f t="shared" si="11"/>
        <v>3</v>
      </c>
    </row>
    <row r="241" spans="1:11">
      <c r="A241" t="s">
        <v>7</v>
      </c>
      <c r="B241">
        <f t="shared" si="9"/>
        <v>1</v>
      </c>
      <c r="E241" s="1" t="s">
        <v>1625</v>
      </c>
      <c r="F241">
        <f t="shared" si="10"/>
        <v>2</v>
      </c>
      <c r="J241" t="s">
        <v>1661</v>
      </c>
      <c r="K241">
        <f t="shared" si="11"/>
        <v>5</v>
      </c>
    </row>
    <row r="242" spans="1:11">
      <c r="A242" t="s">
        <v>16</v>
      </c>
      <c r="B242">
        <f t="shared" si="9"/>
        <v>0</v>
      </c>
      <c r="E242" s="1" t="s">
        <v>1624</v>
      </c>
      <c r="F242">
        <f t="shared" si="10"/>
        <v>3</v>
      </c>
      <c r="J242" t="s">
        <v>1658</v>
      </c>
      <c r="K242">
        <f t="shared" si="11"/>
        <v>1</v>
      </c>
    </row>
    <row r="243" spans="1:11">
      <c r="A243" t="s">
        <v>7</v>
      </c>
      <c r="B243">
        <f t="shared" si="9"/>
        <v>1</v>
      </c>
      <c r="E243" s="1" t="s">
        <v>1624</v>
      </c>
      <c r="F243">
        <f t="shared" si="10"/>
        <v>3</v>
      </c>
      <c r="J243" t="s">
        <v>1658</v>
      </c>
      <c r="K243">
        <f t="shared" si="11"/>
        <v>1</v>
      </c>
    </row>
    <row r="244" spans="1:11">
      <c r="A244" t="s">
        <v>7</v>
      </c>
      <c r="B244">
        <f t="shared" si="9"/>
        <v>1</v>
      </c>
      <c r="E244" s="1" t="s">
        <v>1624</v>
      </c>
      <c r="F244">
        <f t="shared" si="10"/>
        <v>3</v>
      </c>
      <c r="J244" t="s">
        <v>1661</v>
      </c>
      <c r="K244">
        <f t="shared" si="11"/>
        <v>5</v>
      </c>
    </row>
    <row r="245" spans="1:11">
      <c r="A245" t="s">
        <v>7</v>
      </c>
      <c r="B245">
        <f t="shared" si="9"/>
        <v>1</v>
      </c>
      <c r="E245" s="1" t="s">
        <v>1624</v>
      </c>
      <c r="F245">
        <f t="shared" si="10"/>
        <v>3</v>
      </c>
      <c r="J245" t="s">
        <v>1657</v>
      </c>
      <c r="K245">
        <f t="shared" si="11"/>
        <v>2</v>
      </c>
    </row>
    <row r="246" spans="1:11">
      <c r="A246" t="s">
        <v>7</v>
      </c>
      <c r="B246">
        <f t="shared" si="9"/>
        <v>1</v>
      </c>
      <c r="E246" s="1" t="s">
        <v>1624</v>
      </c>
      <c r="F246">
        <f t="shared" si="10"/>
        <v>3</v>
      </c>
      <c r="J246" t="s">
        <v>1657</v>
      </c>
      <c r="K246">
        <f t="shared" si="11"/>
        <v>2</v>
      </c>
    </row>
    <row r="247" spans="1:11">
      <c r="A247" t="s">
        <v>7</v>
      </c>
      <c r="B247">
        <f t="shared" si="9"/>
        <v>1</v>
      </c>
      <c r="E247" s="1" t="s">
        <v>1626</v>
      </c>
      <c r="F247">
        <f t="shared" si="10"/>
        <v>1</v>
      </c>
      <c r="J247" t="s">
        <v>1658</v>
      </c>
      <c r="K247">
        <f t="shared" si="11"/>
        <v>1</v>
      </c>
    </row>
    <row r="248" spans="1:11">
      <c r="A248" t="s">
        <v>7</v>
      </c>
      <c r="B248">
        <f t="shared" si="9"/>
        <v>1</v>
      </c>
      <c r="E248" s="1" t="s">
        <v>1626</v>
      </c>
      <c r="F248">
        <f t="shared" si="10"/>
        <v>1</v>
      </c>
      <c r="J248" t="s">
        <v>1660</v>
      </c>
      <c r="K248">
        <f t="shared" si="11"/>
        <v>4</v>
      </c>
    </row>
    <row r="249" spans="1:11">
      <c r="A249" t="s">
        <v>7</v>
      </c>
      <c r="B249">
        <f t="shared" si="9"/>
        <v>1</v>
      </c>
      <c r="E249" s="1" t="s">
        <v>1626</v>
      </c>
      <c r="F249">
        <f t="shared" si="10"/>
        <v>1</v>
      </c>
      <c r="J249" t="s">
        <v>1658</v>
      </c>
      <c r="K249">
        <f t="shared" si="11"/>
        <v>1</v>
      </c>
    </row>
    <row r="250" spans="1:11">
      <c r="A250" t="s">
        <v>7</v>
      </c>
      <c r="B250">
        <f t="shared" si="9"/>
        <v>1</v>
      </c>
      <c r="E250" s="1" t="s">
        <v>1624</v>
      </c>
      <c r="F250">
        <f t="shared" si="10"/>
        <v>3</v>
      </c>
      <c r="J250" t="s">
        <v>1660</v>
      </c>
      <c r="K250">
        <f t="shared" si="11"/>
        <v>4</v>
      </c>
    </row>
    <row r="251" spans="1:11">
      <c r="A251" t="s">
        <v>7</v>
      </c>
      <c r="B251">
        <f t="shared" si="9"/>
        <v>1</v>
      </c>
      <c r="E251" s="1" t="s">
        <v>1626</v>
      </c>
      <c r="F251">
        <f t="shared" si="10"/>
        <v>1</v>
      </c>
      <c r="J251" t="s">
        <v>1658</v>
      </c>
      <c r="K251">
        <f t="shared" si="11"/>
        <v>1</v>
      </c>
    </row>
    <row r="252" spans="1:11">
      <c r="A252" t="s">
        <v>7</v>
      </c>
      <c r="B252">
        <f t="shared" si="9"/>
        <v>1</v>
      </c>
      <c r="E252" s="1" t="s">
        <v>1624</v>
      </c>
      <c r="F252">
        <f t="shared" si="10"/>
        <v>3</v>
      </c>
      <c r="J252" t="s">
        <v>1660</v>
      </c>
      <c r="K252">
        <f t="shared" si="11"/>
        <v>4</v>
      </c>
    </row>
    <row r="253" spans="1:11">
      <c r="A253" t="s">
        <v>16</v>
      </c>
      <c r="B253">
        <f t="shared" si="9"/>
        <v>0</v>
      </c>
      <c r="E253" s="1" t="s">
        <v>1624</v>
      </c>
      <c r="F253">
        <f t="shared" si="10"/>
        <v>3</v>
      </c>
      <c r="J253" t="s">
        <v>1660</v>
      </c>
      <c r="K253">
        <f t="shared" si="11"/>
        <v>4</v>
      </c>
    </row>
    <row r="254" spans="1:11">
      <c r="A254" t="s">
        <v>7</v>
      </c>
      <c r="B254">
        <f t="shared" si="9"/>
        <v>1</v>
      </c>
      <c r="E254" s="1" t="s">
        <v>1624</v>
      </c>
      <c r="F254">
        <f t="shared" si="10"/>
        <v>3</v>
      </c>
      <c r="J254" t="s">
        <v>1658</v>
      </c>
      <c r="K254">
        <f t="shared" si="11"/>
        <v>1</v>
      </c>
    </row>
    <row r="255" spans="1:11">
      <c r="A255" t="s">
        <v>7</v>
      </c>
      <c r="B255">
        <f t="shared" si="9"/>
        <v>1</v>
      </c>
      <c r="E255" s="1" t="s">
        <v>1626</v>
      </c>
      <c r="F255">
        <f t="shared" si="10"/>
        <v>1</v>
      </c>
      <c r="J255" t="s">
        <v>1660</v>
      </c>
      <c r="K255">
        <f t="shared" si="11"/>
        <v>4</v>
      </c>
    </row>
    <row r="256" spans="1:11">
      <c r="A256" t="s">
        <v>16</v>
      </c>
      <c r="B256">
        <f t="shared" si="9"/>
        <v>0</v>
      </c>
      <c r="E256" s="1" t="s">
        <v>1624</v>
      </c>
      <c r="F256">
        <f t="shared" si="10"/>
        <v>3</v>
      </c>
      <c r="J256" t="s">
        <v>1660</v>
      </c>
      <c r="K256">
        <f t="shared" si="11"/>
        <v>4</v>
      </c>
    </row>
    <row r="257" spans="1:11">
      <c r="A257" t="s">
        <v>7</v>
      </c>
      <c r="B257">
        <f t="shared" si="9"/>
        <v>1</v>
      </c>
      <c r="E257" s="1" t="s">
        <v>1625</v>
      </c>
      <c r="F257">
        <f t="shared" si="10"/>
        <v>2</v>
      </c>
      <c r="J257" t="s">
        <v>1657</v>
      </c>
      <c r="K257">
        <f t="shared" si="11"/>
        <v>2</v>
      </c>
    </row>
    <row r="258" spans="1:11">
      <c r="A258" t="s">
        <v>7</v>
      </c>
      <c r="B258">
        <f t="shared" si="9"/>
        <v>1</v>
      </c>
      <c r="E258" s="1" t="s">
        <v>1624</v>
      </c>
      <c r="F258">
        <f t="shared" si="10"/>
        <v>3</v>
      </c>
      <c r="J258" t="s">
        <v>1658</v>
      </c>
      <c r="K258">
        <f t="shared" si="11"/>
        <v>1</v>
      </c>
    </row>
    <row r="259" spans="1:11">
      <c r="A259" t="s">
        <v>7</v>
      </c>
      <c r="B259">
        <f t="shared" ref="B259:B322" si="12">IF(A259=$C$2,1,0)</f>
        <v>1</v>
      </c>
      <c r="E259" s="1" t="s">
        <v>1624</v>
      </c>
      <c r="F259">
        <f t="shared" ref="F259:F322" si="13">IF(E259=$H$2,3,IF(E259=$H$3,2,1))</f>
        <v>3</v>
      </c>
      <c r="J259" t="s">
        <v>1661</v>
      </c>
      <c r="K259">
        <f t="shared" ref="K259:K322" si="14">IF(J259=$L$2,2,IF(J259=$L$6,1,IF(J259=$L$4,3,IF(J259=$L$5,4,5))))</f>
        <v>5</v>
      </c>
    </row>
    <row r="260" spans="1:11">
      <c r="A260" t="s">
        <v>7</v>
      </c>
      <c r="B260">
        <f t="shared" si="12"/>
        <v>1</v>
      </c>
      <c r="E260" s="1" t="s">
        <v>1625</v>
      </c>
      <c r="F260">
        <f t="shared" si="13"/>
        <v>2</v>
      </c>
      <c r="J260" t="s">
        <v>1661</v>
      </c>
      <c r="K260">
        <f t="shared" si="14"/>
        <v>5</v>
      </c>
    </row>
    <row r="261" spans="1:11">
      <c r="A261" t="s">
        <v>7</v>
      </c>
      <c r="B261">
        <f t="shared" si="12"/>
        <v>1</v>
      </c>
      <c r="E261" s="1" t="s">
        <v>1625</v>
      </c>
      <c r="F261">
        <f t="shared" si="13"/>
        <v>2</v>
      </c>
      <c r="J261" t="s">
        <v>1657</v>
      </c>
      <c r="K261">
        <f t="shared" si="14"/>
        <v>2</v>
      </c>
    </row>
    <row r="262" spans="1:11">
      <c r="A262" t="s">
        <v>16</v>
      </c>
      <c r="B262">
        <f t="shared" si="12"/>
        <v>0</v>
      </c>
      <c r="E262" s="1" t="s">
        <v>1624</v>
      </c>
      <c r="F262">
        <f t="shared" si="13"/>
        <v>3</v>
      </c>
      <c r="J262" t="s">
        <v>1659</v>
      </c>
      <c r="K262">
        <f t="shared" si="14"/>
        <v>3</v>
      </c>
    </row>
    <row r="263" spans="1:11">
      <c r="A263" t="s">
        <v>7</v>
      </c>
      <c r="B263">
        <f t="shared" si="12"/>
        <v>1</v>
      </c>
      <c r="E263" s="1" t="s">
        <v>1624</v>
      </c>
      <c r="F263">
        <f t="shared" si="13"/>
        <v>3</v>
      </c>
      <c r="J263" t="s">
        <v>1658</v>
      </c>
      <c r="K263">
        <f t="shared" si="14"/>
        <v>1</v>
      </c>
    </row>
    <row r="264" spans="1:11">
      <c r="A264" t="s">
        <v>7</v>
      </c>
      <c r="B264">
        <f t="shared" si="12"/>
        <v>1</v>
      </c>
      <c r="E264" s="1" t="s">
        <v>1625</v>
      </c>
      <c r="F264">
        <f t="shared" si="13"/>
        <v>2</v>
      </c>
      <c r="J264" t="s">
        <v>1657</v>
      </c>
      <c r="K264">
        <f t="shared" si="14"/>
        <v>2</v>
      </c>
    </row>
    <row r="265" spans="1:11">
      <c r="A265" t="s">
        <v>7</v>
      </c>
      <c r="B265">
        <f t="shared" si="12"/>
        <v>1</v>
      </c>
      <c r="E265" s="1" t="s">
        <v>1625</v>
      </c>
      <c r="F265">
        <f t="shared" si="13"/>
        <v>2</v>
      </c>
      <c r="J265" t="s">
        <v>1658</v>
      </c>
      <c r="K265">
        <f t="shared" si="14"/>
        <v>1</v>
      </c>
    </row>
    <row r="266" spans="1:11">
      <c r="A266" t="s">
        <v>7</v>
      </c>
      <c r="B266">
        <f t="shared" si="12"/>
        <v>1</v>
      </c>
      <c r="E266" s="1" t="s">
        <v>1624</v>
      </c>
      <c r="F266">
        <f t="shared" si="13"/>
        <v>3</v>
      </c>
      <c r="J266" t="s">
        <v>1657</v>
      </c>
      <c r="K266">
        <f t="shared" si="14"/>
        <v>2</v>
      </c>
    </row>
    <row r="267" spans="1:11">
      <c r="A267" t="s">
        <v>7</v>
      </c>
      <c r="B267">
        <f t="shared" si="12"/>
        <v>1</v>
      </c>
      <c r="E267" s="1" t="s">
        <v>1625</v>
      </c>
      <c r="F267">
        <f t="shared" si="13"/>
        <v>2</v>
      </c>
      <c r="J267" t="s">
        <v>1659</v>
      </c>
      <c r="K267">
        <f t="shared" si="14"/>
        <v>3</v>
      </c>
    </row>
    <row r="268" spans="1:11">
      <c r="A268" t="s">
        <v>7</v>
      </c>
      <c r="B268">
        <f t="shared" si="12"/>
        <v>1</v>
      </c>
      <c r="E268" s="1" t="s">
        <v>1624</v>
      </c>
      <c r="F268">
        <f t="shared" si="13"/>
        <v>3</v>
      </c>
      <c r="J268" t="s">
        <v>1659</v>
      </c>
      <c r="K268">
        <f t="shared" si="14"/>
        <v>3</v>
      </c>
    </row>
    <row r="269" spans="1:11">
      <c r="A269" t="s">
        <v>7</v>
      </c>
      <c r="B269">
        <f t="shared" si="12"/>
        <v>1</v>
      </c>
      <c r="E269" s="1" t="s">
        <v>1624</v>
      </c>
      <c r="F269">
        <f t="shared" si="13"/>
        <v>3</v>
      </c>
      <c r="J269" t="s">
        <v>1659</v>
      </c>
      <c r="K269">
        <f t="shared" si="14"/>
        <v>3</v>
      </c>
    </row>
    <row r="270" spans="1:11">
      <c r="A270" t="s">
        <v>7</v>
      </c>
      <c r="B270">
        <f t="shared" si="12"/>
        <v>1</v>
      </c>
      <c r="E270" s="1" t="s">
        <v>1624</v>
      </c>
      <c r="F270">
        <f t="shared" si="13"/>
        <v>3</v>
      </c>
      <c r="J270" t="s">
        <v>1658</v>
      </c>
      <c r="K270">
        <f t="shared" si="14"/>
        <v>1</v>
      </c>
    </row>
    <row r="271" spans="1:11">
      <c r="A271" t="s">
        <v>7</v>
      </c>
      <c r="B271">
        <f t="shared" si="12"/>
        <v>1</v>
      </c>
      <c r="E271" s="1" t="s">
        <v>1624</v>
      </c>
      <c r="F271">
        <f t="shared" si="13"/>
        <v>3</v>
      </c>
      <c r="J271" t="s">
        <v>1661</v>
      </c>
      <c r="K271">
        <f t="shared" si="14"/>
        <v>5</v>
      </c>
    </row>
    <row r="272" spans="1:11">
      <c r="A272" t="s">
        <v>7</v>
      </c>
      <c r="B272">
        <f t="shared" si="12"/>
        <v>1</v>
      </c>
      <c r="E272" s="1" t="s">
        <v>1625</v>
      </c>
      <c r="F272">
        <f t="shared" si="13"/>
        <v>2</v>
      </c>
      <c r="J272" t="s">
        <v>1658</v>
      </c>
      <c r="K272">
        <f t="shared" si="14"/>
        <v>1</v>
      </c>
    </row>
    <row r="273" spans="1:11">
      <c r="A273" t="s">
        <v>7</v>
      </c>
      <c r="B273">
        <f t="shared" si="12"/>
        <v>1</v>
      </c>
      <c r="E273" s="1" t="s">
        <v>1626</v>
      </c>
      <c r="F273">
        <f t="shared" si="13"/>
        <v>1</v>
      </c>
      <c r="J273" t="s">
        <v>1659</v>
      </c>
      <c r="K273">
        <f t="shared" si="14"/>
        <v>3</v>
      </c>
    </row>
    <row r="274" spans="1:11">
      <c r="A274" t="s">
        <v>7</v>
      </c>
      <c r="B274">
        <f t="shared" si="12"/>
        <v>1</v>
      </c>
      <c r="E274" s="1" t="s">
        <v>1624</v>
      </c>
      <c r="F274">
        <f t="shared" si="13"/>
        <v>3</v>
      </c>
      <c r="J274" t="s">
        <v>1658</v>
      </c>
      <c r="K274">
        <f t="shared" si="14"/>
        <v>1</v>
      </c>
    </row>
    <row r="275" spans="1:11">
      <c r="A275" t="s">
        <v>7</v>
      </c>
      <c r="B275">
        <f t="shared" si="12"/>
        <v>1</v>
      </c>
      <c r="E275" s="1" t="s">
        <v>1625</v>
      </c>
      <c r="F275">
        <f t="shared" si="13"/>
        <v>2</v>
      </c>
      <c r="J275" t="s">
        <v>1660</v>
      </c>
      <c r="K275">
        <f t="shared" si="14"/>
        <v>4</v>
      </c>
    </row>
    <row r="276" spans="1:11">
      <c r="A276" t="s">
        <v>7</v>
      </c>
      <c r="B276">
        <f t="shared" si="12"/>
        <v>1</v>
      </c>
      <c r="E276" s="1" t="s">
        <v>1624</v>
      </c>
      <c r="F276">
        <f t="shared" si="13"/>
        <v>3</v>
      </c>
      <c r="J276" t="s">
        <v>1660</v>
      </c>
      <c r="K276">
        <f t="shared" si="14"/>
        <v>4</v>
      </c>
    </row>
    <row r="277" spans="1:11">
      <c r="A277" t="s">
        <v>7</v>
      </c>
      <c r="B277">
        <f t="shared" si="12"/>
        <v>1</v>
      </c>
      <c r="E277" s="1" t="s">
        <v>1625</v>
      </c>
      <c r="F277">
        <f t="shared" si="13"/>
        <v>2</v>
      </c>
      <c r="J277" t="s">
        <v>1661</v>
      </c>
      <c r="K277">
        <f t="shared" si="14"/>
        <v>5</v>
      </c>
    </row>
    <row r="278" spans="1:11">
      <c r="A278" t="s">
        <v>7</v>
      </c>
      <c r="B278">
        <f t="shared" si="12"/>
        <v>1</v>
      </c>
      <c r="E278" s="1" t="s">
        <v>1625</v>
      </c>
      <c r="F278">
        <f t="shared" si="13"/>
        <v>2</v>
      </c>
      <c r="J278" t="s">
        <v>1660</v>
      </c>
      <c r="K278">
        <f t="shared" si="14"/>
        <v>4</v>
      </c>
    </row>
    <row r="279" spans="1:11">
      <c r="A279" t="s">
        <v>7</v>
      </c>
      <c r="B279">
        <f t="shared" si="12"/>
        <v>1</v>
      </c>
      <c r="E279" s="1" t="s">
        <v>1624</v>
      </c>
      <c r="F279">
        <f t="shared" si="13"/>
        <v>3</v>
      </c>
      <c r="J279" t="s">
        <v>1660</v>
      </c>
      <c r="K279">
        <f t="shared" si="14"/>
        <v>4</v>
      </c>
    </row>
    <row r="280" spans="1:11">
      <c r="A280" t="s">
        <v>7</v>
      </c>
      <c r="B280">
        <f t="shared" si="12"/>
        <v>1</v>
      </c>
      <c r="E280" s="1" t="s">
        <v>1624</v>
      </c>
      <c r="F280">
        <f t="shared" si="13"/>
        <v>3</v>
      </c>
      <c r="J280" t="s">
        <v>1660</v>
      </c>
      <c r="K280">
        <f t="shared" si="14"/>
        <v>4</v>
      </c>
    </row>
    <row r="281" spans="1:11">
      <c r="A281" t="s">
        <v>7</v>
      </c>
      <c r="B281">
        <f t="shared" si="12"/>
        <v>1</v>
      </c>
      <c r="E281" s="1" t="s">
        <v>1624</v>
      </c>
      <c r="F281">
        <f t="shared" si="13"/>
        <v>3</v>
      </c>
      <c r="J281" t="s">
        <v>1660</v>
      </c>
      <c r="K281">
        <f t="shared" si="14"/>
        <v>4</v>
      </c>
    </row>
    <row r="282" spans="1:11">
      <c r="A282" t="s">
        <v>7</v>
      </c>
      <c r="B282">
        <f t="shared" si="12"/>
        <v>1</v>
      </c>
      <c r="E282" s="1" t="s">
        <v>1624</v>
      </c>
      <c r="F282">
        <f t="shared" si="13"/>
        <v>3</v>
      </c>
      <c r="J282" t="s">
        <v>1659</v>
      </c>
      <c r="K282">
        <f t="shared" si="14"/>
        <v>3</v>
      </c>
    </row>
    <row r="283" spans="1:11">
      <c r="A283" t="s">
        <v>7</v>
      </c>
      <c r="B283">
        <f t="shared" si="12"/>
        <v>1</v>
      </c>
      <c r="E283" s="1" t="s">
        <v>1626</v>
      </c>
      <c r="F283">
        <f t="shared" si="13"/>
        <v>1</v>
      </c>
      <c r="J283" t="s">
        <v>1657</v>
      </c>
      <c r="K283">
        <f t="shared" si="14"/>
        <v>2</v>
      </c>
    </row>
    <row r="284" spans="1:11">
      <c r="A284" t="s">
        <v>7</v>
      </c>
      <c r="B284">
        <f t="shared" si="12"/>
        <v>1</v>
      </c>
      <c r="E284" s="1" t="s">
        <v>1625</v>
      </c>
      <c r="F284">
        <f t="shared" si="13"/>
        <v>2</v>
      </c>
      <c r="J284" t="s">
        <v>1659</v>
      </c>
      <c r="K284">
        <f t="shared" si="14"/>
        <v>3</v>
      </c>
    </row>
    <row r="285" spans="1:11">
      <c r="A285" t="s">
        <v>16</v>
      </c>
      <c r="B285">
        <f t="shared" si="12"/>
        <v>0</v>
      </c>
      <c r="E285" s="1" t="s">
        <v>1624</v>
      </c>
      <c r="F285">
        <f t="shared" si="13"/>
        <v>3</v>
      </c>
      <c r="J285" t="s">
        <v>1657</v>
      </c>
      <c r="K285">
        <f t="shared" si="14"/>
        <v>2</v>
      </c>
    </row>
    <row r="286" spans="1:11">
      <c r="A286" t="s">
        <v>16</v>
      </c>
      <c r="B286">
        <f t="shared" si="12"/>
        <v>0</v>
      </c>
      <c r="E286" s="1" t="s">
        <v>1624</v>
      </c>
      <c r="F286">
        <f t="shared" si="13"/>
        <v>3</v>
      </c>
      <c r="J286" t="s">
        <v>1661</v>
      </c>
      <c r="K286">
        <f t="shared" si="14"/>
        <v>5</v>
      </c>
    </row>
    <row r="287" spans="1:11">
      <c r="A287" t="s">
        <v>7</v>
      </c>
      <c r="B287">
        <f t="shared" si="12"/>
        <v>1</v>
      </c>
      <c r="E287" s="1" t="s">
        <v>1625</v>
      </c>
      <c r="F287">
        <f t="shared" si="13"/>
        <v>2</v>
      </c>
      <c r="J287" t="s">
        <v>1658</v>
      </c>
      <c r="K287">
        <f t="shared" si="14"/>
        <v>1</v>
      </c>
    </row>
    <row r="288" spans="1:11">
      <c r="A288" t="s">
        <v>7</v>
      </c>
      <c r="B288">
        <f t="shared" si="12"/>
        <v>1</v>
      </c>
      <c r="E288" s="1" t="s">
        <v>1624</v>
      </c>
      <c r="F288">
        <f t="shared" si="13"/>
        <v>3</v>
      </c>
      <c r="J288" t="s">
        <v>1657</v>
      </c>
      <c r="K288">
        <f t="shared" si="14"/>
        <v>2</v>
      </c>
    </row>
    <row r="289" spans="1:11">
      <c r="A289" t="s">
        <v>7</v>
      </c>
      <c r="B289">
        <f t="shared" si="12"/>
        <v>1</v>
      </c>
      <c r="E289" s="1" t="s">
        <v>1624</v>
      </c>
      <c r="F289">
        <f t="shared" si="13"/>
        <v>3</v>
      </c>
      <c r="J289" t="s">
        <v>1659</v>
      </c>
      <c r="K289">
        <f t="shared" si="14"/>
        <v>3</v>
      </c>
    </row>
    <row r="290" spans="1:11">
      <c r="A290" t="s">
        <v>16</v>
      </c>
      <c r="B290">
        <f t="shared" si="12"/>
        <v>0</v>
      </c>
      <c r="E290" s="1" t="s">
        <v>1624</v>
      </c>
      <c r="F290">
        <f t="shared" si="13"/>
        <v>3</v>
      </c>
      <c r="J290" t="s">
        <v>1659</v>
      </c>
      <c r="K290">
        <f t="shared" si="14"/>
        <v>3</v>
      </c>
    </row>
    <row r="291" spans="1:11">
      <c r="A291" t="s">
        <v>16</v>
      </c>
      <c r="B291">
        <f t="shared" si="12"/>
        <v>0</v>
      </c>
      <c r="E291" s="1" t="s">
        <v>1625</v>
      </c>
      <c r="F291">
        <f t="shared" si="13"/>
        <v>2</v>
      </c>
      <c r="J291" t="s">
        <v>1657</v>
      </c>
      <c r="K291">
        <f t="shared" si="14"/>
        <v>2</v>
      </c>
    </row>
    <row r="292" spans="1:11">
      <c r="A292" t="s">
        <v>7</v>
      </c>
      <c r="B292">
        <f t="shared" si="12"/>
        <v>1</v>
      </c>
      <c r="E292" s="1" t="s">
        <v>1624</v>
      </c>
      <c r="F292">
        <f t="shared" si="13"/>
        <v>3</v>
      </c>
      <c r="J292" t="s">
        <v>1658</v>
      </c>
      <c r="K292">
        <f t="shared" si="14"/>
        <v>1</v>
      </c>
    </row>
    <row r="293" spans="1:11">
      <c r="A293" t="s">
        <v>7</v>
      </c>
      <c r="B293">
        <f t="shared" si="12"/>
        <v>1</v>
      </c>
      <c r="E293" s="1" t="s">
        <v>1626</v>
      </c>
      <c r="F293">
        <f t="shared" si="13"/>
        <v>1</v>
      </c>
      <c r="J293" t="s">
        <v>1658</v>
      </c>
      <c r="K293">
        <f t="shared" si="14"/>
        <v>1</v>
      </c>
    </row>
    <row r="294" spans="1:11">
      <c r="A294" t="s">
        <v>16</v>
      </c>
      <c r="B294">
        <f t="shared" si="12"/>
        <v>0</v>
      </c>
      <c r="E294" s="1" t="s">
        <v>1624</v>
      </c>
      <c r="F294">
        <f t="shared" si="13"/>
        <v>3</v>
      </c>
      <c r="J294" t="s">
        <v>1658</v>
      </c>
      <c r="K294">
        <f t="shared" si="14"/>
        <v>1</v>
      </c>
    </row>
    <row r="295" spans="1:11">
      <c r="A295" t="s">
        <v>7</v>
      </c>
      <c r="B295">
        <f t="shared" si="12"/>
        <v>1</v>
      </c>
      <c r="E295" s="1" t="s">
        <v>1624</v>
      </c>
      <c r="F295">
        <f t="shared" si="13"/>
        <v>3</v>
      </c>
      <c r="J295" t="s">
        <v>1658</v>
      </c>
      <c r="K295">
        <f t="shared" si="14"/>
        <v>1</v>
      </c>
    </row>
    <row r="296" spans="1:11">
      <c r="A296" t="s">
        <v>7</v>
      </c>
      <c r="B296">
        <f t="shared" si="12"/>
        <v>1</v>
      </c>
      <c r="E296" s="1" t="s">
        <v>1624</v>
      </c>
      <c r="F296">
        <f t="shared" si="13"/>
        <v>3</v>
      </c>
      <c r="J296" t="s">
        <v>1657</v>
      </c>
      <c r="K296">
        <f t="shared" si="14"/>
        <v>2</v>
      </c>
    </row>
    <row r="297" spans="1:11">
      <c r="A297" t="s">
        <v>16</v>
      </c>
      <c r="B297">
        <f t="shared" si="12"/>
        <v>0</v>
      </c>
      <c r="E297" s="1" t="s">
        <v>1625</v>
      </c>
      <c r="F297">
        <f t="shared" si="13"/>
        <v>2</v>
      </c>
      <c r="J297" t="s">
        <v>1657</v>
      </c>
      <c r="K297">
        <f t="shared" si="14"/>
        <v>2</v>
      </c>
    </row>
    <row r="298" spans="1:11">
      <c r="A298" t="s">
        <v>7</v>
      </c>
      <c r="B298">
        <f t="shared" si="12"/>
        <v>1</v>
      </c>
      <c r="E298" s="1" t="s">
        <v>1625</v>
      </c>
      <c r="F298">
        <f t="shared" si="13"/>
        <v>2</v>
      </c>
      <c r="J298" t="s">
        <v>1658</v>
      </c>
      <c r="K298">
        <f t="shared" si="14"/>
        <v>1</v>
      </c>
    </row>
    <row r="299" spans="1:11">
      <c r="A299" t="s">
        <v>7</v>
      </c>
      <c r="B299">
        <f t="shared" si="12"/>
        <v>1</v>
      </c>
      <c r="E299" s="1" t="s">
        <v>1624</v>
      </c>
      <c r="F299">
        <f t="shared" si="13"/>
        <v>3</v>
      </c>
      <c r="J299" t="s">
        <v>1660</v>
      </c>
      <c r="K299">
        <f t="shared" si="14"/>
        <v>4</v>
      </c>
    </row>
    <row r="300" spans="1:11">
      <c r="A300" t="s">
        <v>7</v>
      </c>
      <c r="B300">
        <f t="shared" si="12"/>
        <v>1</v>
      </c>
      <c r="E300" s="1" t="s">
        <v>1624</v>
      </c>
      <c r="F300">
        <f t="shared" si="13"/>
        <v>3</v>
      </c>
      <c r="J300" t="s">
        <v>1660</v>
      </c>
      <c r="K300">
        <f t="shared" si="14"/>
        <v>4</v>
      </c>
    </row>
    <row r="301" spans="1:11">
      <c r="A301" t="s">
        <v>7</v>
      </c>
      <c r="B301">
        <f t="shared" si="12"/>
        <v>1</v>
      </c>
      <c r="E301" s="1" t="s">
        <v>1624</v>
      </c>
      <c r="F301">
        <f t="shared" si="13"/>
        <v>3</v>
      </c>
      <c r="J301" t="s">
        <v>1660</v>
      </c>
      <c r="K301">
        <f t="shared" si="14"/>
        <v>4</v>
      </c>
    </row>
    <row r="302" spans="1:11">
      <c r="A302" t="s">
        <v>7</v>
      </c>
      <c r="B302">
        <f t="shared" si="12"/>
        <v>1</v>
      </c>
      <c r="E302" s="1" t="s">
        <v>1626</v>
      </c>
      <c r="F302">
        <f t="shared" si="13"/>
        <v>1</v>
      </c>
      <c r="J302" t="s">
        <v>1659</v>
      </c>
      <c r="K302">
        <f t="shared" si="14"/>
        <v>3</v>
      </c>
    </row>
    <row r="303" spans="1:11">
      <c r="A303" t="s">
        <v>7</v>
      </c>
      <c r="B303">
        <f t="shared" si="12"/>
        <v>1</v>
      </c>
      <c r="E303" s="1" t="s">
        <v>1624</v>
      </c>
      <c r="F303">
        <f t="shared" si="13"/>
        <v>3</v>
      </c>
      <c r="J303" t="s">
        <v>1657</v>
      </c>
      <c r="K303">
        <f t="shared" si="14"/>
        <v>2</v>
      </c>
    </row>
    <row r="304" spans="1:11">
      <c r="A304" t="s">
        <v>7</v>
      </c>
      <c r="B304">
        <f t="shared" si="12"/>
        <v>1</v>
      </c>
      <c r="E304" s="1" t="s">
        <v>1625</v>
      </c>
      <c r="F304">
        <f t="shared" si="13"/>
        <v>2</v>
      </c>
      <c r="J304" t="s">
        <v>1659</v>
      </c>
      <c r="K304">
        <f t="shared" si="14"/>
        <v>3</v>
      </c>
    </row>
    <row r="305" spans="1:11">
      <c r="A305" t="s">
        <v>7</v>
      </c>
      <c r="B305">
        <f t="shared" si="12"/>
        <v>1</v>
      </c>
      <c r="E305" s="1" t="s">
        <v>1625</v>
      </c>
      <c r="F305">
        <f t="shared" si="13"/>
        <v>2</v>
      </c>
      <c r="J305" t="s">
        <v>1657</v>
      </c>
      <c r="K305">
        <f t="shared" si="14"/>
        <v>2</v>
      </c>
    </row>
    <row r="306" spans="1:11">
      <c r="A306" t="s">
        <v>7</v>
      </c>
      <c r="B306">
        <f t="shared" si="12"/>
        <v>1</v>
      </c>
      <c r="E306" s="1" t="s">
        <v>1626</v>
      </c>
      <c r="F306">
        <f t="shared" si="13"/>
        <v>1</v>
      </c>
      <c r="J306" t="s">
        <v>1659</v>
      </c>
      <c r="K306">
        <f t="shared" si="14"/>
        <v>3</v>
      </c>
    </row>
    <row r="307" spans="1:11">
      <c r="A307" t="s">
        <v>7</v>
      </c>
      <c r="B307">
        <f t="shared" si="12"/>
        <v>1</v>
      </c>
      <c r="E307" s="1" t="s">
        <v>1624</v>
      </c>
      <c r="F307">
        <f t="shared" si="13"/>
        <v>3</v>
      </c>
      <c r="J307" t="s">
        <v>1659</v>
      </c>
      <c r="K307">
        <f t="shared" si="14"/>
        <v>3</v>
      </c>
    </row>
    <row r="308" spans="1:11">
      <c r="A308" t="s">
        <v>7</v>
      </c>
      <c r="B308">
        <f t="shared" si="12"/>
        <v>1</v>
      </c>
      <c r="E308" s="1" t="s">
        <v>1624</v>
      </c>
      <c r="F308">
        <f t="shared" si="13"/>
        <v>3</v>
      </c>
      <c r="J308" t="s">
        <v>1657</v>
      </c>
      <c r="K308">
        <f t="shared" si="14"/>
        <v>2</v>
      </c>
    </row>
    <row r="309" spans="1:11">
      <c r="A309" t="s">
        <v>7</v>
      </c>
      <c r="B309">
        <f t="shared" si="12"/>
        <v>1</v>
      </c>
      <c r="E309" s="1" t="s">
        <v>1625</v>
      </c>
      <c r="F309">
        <f t="shared" si="13"/>
        <v>2</v>
      </c>
      <c r="J309" t="s">
        <v>1657</v>
      </c>
      <c r="K309">
        <f t="shared" si="14"/>
        <v>2</v>
      </c>
    </row>
    <row r="310" spans="1:11">
      <c r="A310" t="s">
        <v>7</v>
      </c>
      <c r="B310">
        <f t="shared" si="12"/>
        <v>1</v>
      </c>
      <c r="E310" s="1" t="s">
        <v>1624</v>
      </c>
      <c r="F310">
        <f t="shared" si="13"/>
        <v>3</v>
      </c>
      <c r="J310" t="s">
        <v>1657</v>
      </c>
      <c r="K310">
        <f t="shared" si="14"/>
        <v>2</v>
      </c>
    </row>
    <row r="311" spans="1:11">
      <c r="A311" t="s">
        <v>7</v>
      </c>
      <c r="B311">
        <f t="shared" si="12"/>
        <v>1</v>
      </c>
      <c r="E311" s="1" t="s">
        <v>1625</v>
      </c>
      <c r="F311">
        <f t="shared" si="13"/>
        <v>2</v>
      </c>
      <c r="J311" t="s">
        <v>1657</v>
      </c>
      <c r="K311">
        <f t="shared" si="14"/>
        <v>2</v>
      </c>
    </row>
    <row r="312" spans="1:11">
      <c r="A312" t="s">
        <v>7</v>
      </c>
      <c r="B312">
        <f t="shared" si="12"/>
        <v>1</v>
      </c>
      <c r="E312" s="1" t="s">
        <v>1625</v>
      </c>
      <c r="F312">
        <f t="shared" si="13"/>
        <v>2</v>
      </c>
      <c r="J312" t="s">
        <v>1657</v>
      </c>
      <c r="K312">
        <f t="shared" si="14"/>
        <v>2</v>
      </c>
    </row>
    <row r="313" spans="1:11">
      <c r="A313" t="s">
        <v>7</v>
      </c>
      <c r="B313">
        <f t="shared" si="12"/>
        <v>1</v>
      </c>
      <c r="E313" s="1" t="s">
        <v>1626</v>
      </c>
      <c r="F313">
        <f t="shared" si="13"/>
        <v>1</v>
      </c>
      <c r="J313" t="s">
        <v>1661</v>
      </c>
      <c r="K313">
        <f t="shared" si="14"/>
        <v>5</v>
      </c>
    </row>
    <row r="314" spans="1:11">
      <c r="A314" t="s">
        <v>16</v>
      </c>
      <c r="B314">
        <f t="shared" si="12"/>
        <v>0</v>
      </c>
      <c r="E314" s="1" t="s">
        <v>1626</v>
      </c>
      <c r="F314">
        <f t="shared" si="13"/>
        <v>1</v>
      </c>
      <c r="J314" t="s">
        <v>1658</v>
      </c>
      <c r="K314">
        <f t="shared" si="14"/>
        <v>1</v>
      </c>
    </row>
    <row r="315" spans="1:11">
      <c r="A315" t="s">
        <v>7</v>
      </c>
      <c r="B315">
        <f t="shared" si="12"/>
        <v>1</v>
      </c>
      <c r="E315" s="1" t="s">
        <v>1625</v>
      </c>
      <c r="F315">
        <f t="shared" si="13"/>
        <v>2</v>
      </c>
      <c r="J315" t="s">
        <v>1659</v>
      </c>
      <c r="K315">
        <f t="shared" si="14"/>
        <v>3</v>
      </c>
    </row>
    <row r="316" spans="1:11">
      <c r="A316" t="s">
        <v>16</v>
      </c>
      <c r="B316">
        <f t="shared" si="12"/>
        <v>0</v>
      </c>
      <c r="E316" s="1" t="s">
        <v>1625</v>
      </c>
      <c r="F316">
        <f t="shared" si="13"/>
        <v>2</v>
      </c>
      <c r="J316" t="s">
        <v>1659</v>
      </c>
      <c r="K316">
        <f t="shared" si="14"/>
        <v>3</v>
      </c>
    </row>
    <row r="317" spans="1:11">
      <c r="A317" t="s">
        <v>7</v>
      </c>
      <c r="B317">
        <f t="shared" si="12"/>
        <v>1</v>
      </c>
      <c r="E317" s="1" t="s">
        <v>1625</v>
      </c>
      <c r="F317">
        <f t="shared" si="13"/>
        <v>2</v>
      </c>
      <c r="J317" t="s">
        <v>1657</v>
      </c>
      <c r="K317">
        <f t="shared" si="14"/>
        <v>2</v>
      </c>
    </row>
    <row r="318" spans="1:11">
      <c r="A318" t="s">
        <v>16</v>
      </c>
      <c r="B318">
        <f t="shared" si="12"/>
        <v>0</v>
      </c>
      <c r="E318" s="1" t="s">
        <v>1624</v>
      </c>
      <c r="F318">
        <f t="shared" si="13"/>
        <v>3</v>
      </c>
      <c r="J318" t="s">
        <v>1658</v>
      </c>
      <c r="K318">
        <f t="shared" si="14"/>
        <v>1</v>
      </c>
    </row>
    <row r="319" spans="1:11">
      <c r="A319" t="s">
        <v>7</v>
      </c>
      <c r="B319">
        <f t="shared" si="12"/>
        <v>1</v>
      </c>
      <c r="E319" s="1" t="s">
        <v>1625</v>
      </c>
      <c r="F319">
        <f t="shared" si="13"/>
        <v>2</v>
      </c>
      <c r="J319" t="s">
        <v>1661</v>
      </c>
      <c r="K319">
        <f t="shared" si="14"/>
        <v>5</v>
      </c>
    </row>
    <row r="320" spans="1:11">
      <c r="A320" t="s">
        <v>7</v>
      </c>
      <c r="B320">
        <f t="shared" si="12"/>
        <v>1</v>
      </c>
      <c r="E320" s="1" t="s">
        <v>1624</v>
      </c>
      <c r="F320">
        <f t="shared" si="13"/>
        <v>3</v>
      </c>
      <c r="J320" t="s">
        <v>1658</v>
      </c>
      <c r="K320">
        <f t="shared" si="14"/>
        <v>1</v>
      </c>
    </row>
    <row r="321" spans="1:11">
      <c r="A321" t="s">
        <v>7</v>
      </c>
      <c r="B321">
        <f t="shared" si="12"/>
        <v>1</v>
      </c>
      <c r="E321" s="1" t="s">
        <v>1626</v>
      </c>
      <c r="F321">
        <f t="shared" si="13"/>
        <v>1</v>
      </c>
      <c r="J321" t="s">
        <v>1658</v>
      </c>
      <c r="K321">
        <f t="shared" si="14"/>
        <v>1</v>
      </c>
    </row>
    <row r="322" spans="1:11">
      <c r="A322" t="s">
        <v>7</v>
      </c>
      <c r="B322">
        <f t="shared" si="12"/>
        <v>1</v>
      </c>
      <c r="E322" s="1" t="s">
        <v>1625</v>
      </c>
      <c r="F322">
        <f t="shared" si="13"/>
        <v>2</v>
      </c>
      <c r="J322" t="s">
        <v>1659</v>
      </c>
      <c r="K322">
        <f t="shared" si="14"/>
        <v>3</v>
      </c>
    </row>
    <row r="323" spans="1:11">
      <c r="A323" t="s">
        <v>7</v>
      </c>
      <c r="B323">
        <f t="shared" ref="B323:B386" si="15">IF(A323=$C$2,1,0)</f>
        <v>1</v>
      </c>
      <c r="E323" s="1" t="s">
        <v>1624</v>
      </c>
      <c r="F323">
        <f t="shared" ref="F323:F386" si="16">IF(E323=$H$2,3,IF(E323=$H$3,2,1))</f>
        <v>3</v>
      </c>
      <c r="J323" t="s">
        <v>1660</v>
      </c>
      <c r="K323">
        <f t="shared" ref="K323:K386" si="17">IF(J323=$L$2,2,IF(J323=$L$6,1,IF(J323=$L$4,3,IF(J323=$L$5,4,5))))</f>
        <v>4</v>
      </c>
    </row>
    <row r="324" spans="1:11">
      <c r="A324" t="s">
        <v>16</v>
      </c>
      <c r="B324">
        <f t="shared" si="15"/>
        <v>0</v>
      </c>
      <c r="E324" s="1" t="s">
        <v>1624</v>
      </c>
      <c r="F324">
        <f t="shared" si="16"/>
        <v>3</v>
      </c>
      <c r="J324" t="s">
        <v>1660</v>
      </c>
      <c r="K324">
        <f t="shared" si="17"/>
        <v>4</v>
      </c>
    </row>
    <row r="325" spans="1:11">
      <c r="A325" t="s">
        <v>7</v>
      </c>
      <c r="B325">
        <f t="shared" si="15"/>
        <v>1</v>
      </c>
      <c r="E325" s="1" t="s">
        <v>1624</v>
      </c>
      <c r="F325">
        <f t="shared" si="16"/>
        <v>3</v>
      </c>
      <c r="J325" t="s">
        <v>1658</v>
      </c>
      <c r="K325">
        <f t="shared" si="17"/>
        <v>1</v>
      </c>
    </row>
    <row r="326" spans="1:11">
      <c r="A326" t="s">
        <v>16</v>
      </c>
      <c r="B326">
        <f t="shared" si="15"/>
        <v>0</v>
      </c>
      <c r="E326" s="1" t="s">
        <v>1626</v>
      </c>
      <c r="F326">
        <f t="shared" si="16"/>
        <v>1</v>
      </c>
      <c r="J326" t="s">
        <v>1660</v>
      </c>
      <c r="K326">
        <f t="shared" si="17"/>
        <v>4</v>
      </c>
    </row>
    <row r="327" spans="1:11">
      <c r="A327" t="s">
        <v>16</v>
      </c>
      <c r="B327">
        <f t="shared" si="15"/>
        <v>0</v>
      </c>
      <c r="E327" s="1" t="s">
        <v>1624</v>
      </c>
      <c r="F327">
        <f t="shared" si="16"/>
        <v>3</v>
      </c>
      <c r="J327" t="s">
        <v>1657</v>
      </c>
      <c r="K327">
        <f t="shared" si="17"/>
        <v>2</v>
      </c>
    </row>
    <row r="328" spans="1:11">
      <c r="A328" t="s">
        <v>7</v>
      </c>
      <c r="B328">
        <f t="shared" si="15"/>
        <v>1</v>
      </c>
      <c r="E328" s="1" t="s">
        <v>1625</v>
      </c>
      <c r="F328">
        <f t="shared" si="16"/>
        <v>2</v>
      </c>
      <c r="J328" t="s">
        <v>1658</v>
      </c>
      <c r="K328">
        <f t="shared" si="17"/>
        <v>1</v>
      </c>
    </row>
    <row r="329" spans="1:11">
      <c r="A329" t="s">
        <v>16</v>
      </c>
      <c r="B329">
        <f t="shared" si="15"/>
        <v>0</v>
      </c>
      <c r="E329" s="1" t="s">
        <v>1624</v>
      </c>
      <c r="F329">
        <f t="shared" si="16"/>
        <v>3</v>
      </c>
      <c r="J329" t="s">
        <v>1659</v>
      </c>
      <c r="K329">
        <f t="shared" si="17"/>
        <v>3</v>
      </c>
    </row>
    <row r="330" spans="1:11">
      <c r="A330" t="s">
        <v>7</v>
      </c>
      <c r="B330">
        <f t="shared" si="15"/>
        <v>1</v>
      </c>
      <c r="E330" s="1" t="s">
        <v>1625</v>
      </c>
      <c r="F330">
        <f t="shared" si="16"/>
        <v>2</v>
      </c>
      <c r="J330" t="s">
        <v>1661</v>
      </c>
      <c r="K330">
        <f t="shared" si="17"/>
        <v>5</v>
      </c>
    </row>
    <row r="331" spans="1:11">
      <c r="A331" t="s">
        <v>16</v>
      </c>
      <c r="B331">
        <f t="shared" si="15"/>
        <v>0</v>
      </c>
      <c r="E331" s="1" t="s">
        <v>1624</v>
      </c>
      <c r="F331">
        <f t="shared" si="16"/>
        <v>3</v>
      </c>
      <c r="J331" t="s">
        <v>1658</v>
      </c>
      <c r="K331">
        <f t="shared" si="17"/>
        <v>1</v>
      </c>
    </row>
    <row r="332" spans="1:11">
      <c r="A332" t="s">
        <v>7</v>
      </c>
      <c r="B332">
        <f t="shared" si="15"/>
        <v>1</v>
      </c>
      <c r="E332" s="1" t="s">
        <v>1624</v>
      </c>
      <c r="F332">
        <f t="shared" si="16"/>
        <v>3</v>
      </c>
      <c r="J332" t="s">
        <v>1657</v>
      </c>
      <c r="K332">
        <f t="shared" si="17"/>
        <v>2</v>
      </c>
    </row>
    <row r="333" spans="1:11">
      <c r="A333" t="s">
        <v>7</v>
      </c>
      <c r="B333">
        <f t="shared" si="15"/>
        <v>1</v>
      </c>
      <c r="E333" s="1" t="s">
        <v>1626</v>
      </c>
      <c r="F333">
        <f t="shared" si="16"/>
        <v>1</v>
      </c>
      <c r="J333" t="s">
        <v>1657</v>
      </c>
      <c r="K333">
        <f t="shared" si="17"/>
        <v>2</v>
      </c>
    </row>
    <row r="334" spans="1:11">
      <c r="A334" t="s">
        <v>7</v>
      </c>
      <c r="B334">
        <f t="shared" si="15"/>
        <v>1</v>
      </c>
      <c r="E334" s="1" t="s">
        <v>1624</v>
      </c>
      <c r="F334">
        <f t="shared" si="16"/>
        <v>3</v>
      </c>
      <c r="J334" t="s">
        <v>1658</v>
      </c>
      <c r="K334">
        <f t="shared" si="17"/>
        <v>1</v>
      </c>
    </row>
    <row r="335" spans="1:11">
      <c r="A335" t="s">
        <v>7</v>
      </c>
      <c r="B335">
        <f t="shared" si="15"/>
        <v>1</v>
      </c>
      <c r="E335" s="1" t="s">
        <v>1624</v>
      </c>
      <c r="F335">
        <f t="shared" si="16"/>
        <v>3</v>
      </c>
      <c r="J335" t="s">
        <v>1657</v>
      </c>
      <c r="K335">
        <f t="shared" si="17"/>
        <v>2</v>
      </c>
    </row>
    <row r="336" spans="1:11">
      <c r="A336" t="s">
        <v>16</v>
      </c>
      <c r="B336">
        <f t="shared" si="15"/>
        <v>0</v>
      </c>
      <c r="E336" s="1" t="s">
        <v>1626</v>
      </c>
      <c r="F336">
        <f t="shared" si="16"/>
        <v>1</v>
      </c>
      <c r="J336" t="s">
        <v>1659</v>
      </c>
      <c r="K336">
        <f t="shared" si="17"/>
        <v>3</v>
      </c>
    </row>
    <row r="337" spans="1:11">
      <c r="A337" t="s">
        <v>16</v>
      </c>
      <c r="B337">
        <f t="shared" si="15"/>
        <v>0</v>
      </c>
      <c r="E337" s="1" t="s">
        <v>1626</v>
      </c>
      <c r="F337">
        <f t="shared" si="16"/>
        <v>1</v>
      </c>
      <c r="J337" t="s">
        <v>1660</v>
      </c>
      <c r="K337">
        <f t="shared" si="17"/>
        <v>4</v>
      </c>
    </row>
    <row r="338" spans="1:11">
      <c r="A338" t="s">
        <v>16</v>
      </c>
      <c r="B338">
        <f t="shared" si="15"/>
        <v>0</v>
      </c>
      <c r="E338" s="1" t="s">
        <v>1624</v>
      </c>
      <c r="F338">
        <f t="shared" si="16"/>
        <v>3</v>
      </c>
      <c r="J338" t="s">
        <v>1660</v>
      </c>
      <c r="K338">
        <f t="shared" si="17"/>
        <v>4</v>
      </c>
    </row>
    <row r="339" spans="1:11">
      <c r="A339" t="s">
        <v>7</v>
      </c>
      <c r="B339">
        <f t="shared" si="15"/>
        <v>1</v>
      </c>
      <c r="E339" s="1" t="s">
        <v>1626</v>
      </c>
      <c r="F339">
        <f t="shared" si="16"/>
        <v>1</v>
      </c>
      <c r="J339" t="s">
        <v>1657</v>
      </c>
      <c r="K339">
        <f t="shared" si="17"/>
        <v>2</v>
      </c>
    </row>
    <row r="340" spans="1:11">
      <c r="A340" t="s">
        <v>7</v>
      </c>
      <c r="B340">
        <f t="shared" si="15"/>
        <v>1</v>
      </c>
      <c r="E340" s="1" t="s">
        <v>1625</v>
      </c>
      <c r="F340">
        <f t="shared" si="16"/>
        <v>2</v>
      </c>
      <c r="J340" t="s">
        <v>1659</v>
      </c>
      <c r="K340">
        <f t="shared" si="17"/>
        <v>3</v>
      </c>
    </row>
    <row r="341" spans="1:11">
      <c r="A341" t="s">
        <v>16</v>
      </c>
      <c r="B341">
        <f t="shared" si="15"/>
        <v>0</v>
      </c>
      <c r="E341" s="1" t="s">
        <v>1624</v>
      </c>
      <c r="F341">
        <f t="shared" si="16"/>
        <v>3</v>
      </c>
      <c r="J341" t="s">
        <v>1659</v>
      </c>
      <c r="K341">
        <f t="shared" si="17"/>
        <v>3</v>
      </c>
    </row>
    <row r="342" spans="1:11">
      <c r="A342" t="s">
        <v>16</v>
      </c>
      <c r="B342">
        <f t="shared" si="15"/>
        <v>0</v>
      </c>
      <c r="E342" s="1" t="s">
        <v>1626</v>
      </c>
      <c r="F342">
        <f t="shared" si="16"/>
        <v>1</v>
      </c>
      <c r="J342" t="s">
        <v>1660</v>
      </c>
      <c r="K342">
        <f t="shared" si="17"/>
        <v>4</v>
      </c>
    </row>
    <row r="343" spans="1:11">
      <c r="A343" t="s">
        <v>7</v>
      </c>
      <c r="B343">
        <f t="shared" si="15"/>
        <v>1</v>
      </c>
      <c r="E343" s="1" t="s">
        <v>1626</v>
      </c>
      <c r="F343">
        <f t="shared" si="16"/>
        <v>1</v>
      </c>
      <c r="J343" t="s">
        <v>1660</v>
      </c>
      <c r="K343">
        <f t="shared" si="17"/>
        <v>4</v>
      </c>
    </row>
    <row r="344" spans="1:11">
      <c r="A344" t="s">
        <v>7</v>
      </c>
      <c r="B344">
        <f t="shared" si="15"/>
        <v>1</v>
      </c>
      <c r="E344" s="1" t="s">
        <v>1624</v>
      </c>
      <c r="F344">
        <f t="shared" si="16"/>
        <v>3</v>
      </c>
      <c r="J344" t="s">
        <v>1661</v>
      </c>
      <c r="K344">
        <f t="shared" si="17"/>
        <v>5</v>
      </c>
    </row>
    <row r="345" spans="1:11">
      <c r="A345" t="s">
        <v>7</v>
      </c>
      <c r="B345">
        <f t="shared" si="15"/>
        <v>1</v>
      </c>
      <c r="E345" s="1" t="s">
        <v>1626</v>
      </c>
      <c r="F345">
        <f t="shared" si="16"/>
        <v>1</v>
      </c>
      <c r="J345" t="s">
        <v>1660</v>
      </c>
      <c r="K345">
        <f t="shared" si="17"/>
        <v>4</v>
      </c>
    </row>
    <row r="346" spans="1:11">
      <c r="A346" t="s">
        <v>16</v>
      </c>
      <c r="B346">
        <f t="shared" si="15"/>
        <v>0</v>
      </c>
      <c r="E346" s="1" t="s">
        <v>1626</v>
      </c>
      <c r="F346">
        <f t="shared" si="16"/>
        <v>1</v>
      </c>
      <c r="J346" t="s">
        <v>1657</v>
      </c>
      <c r="K346">
        <f t="shared" si="17"/>
        <v>2</v>
      </c>
    </row>
    <row r="347" spans="1:11">
      <c r="A347" t="s">
        <v>7</v>
      </c>
      <c r="B347">
        <f t="shared" si="15"/>
        <v>1</v>
      </c>
      <c r="E347" s="1" t="s">
        <v>1625</v>
      </c>
      <c r="F347">
        <f t="shared" si="16"/>
        <v>2</v>
      </c>
      <c r="J347" t="s">
        <v>1659</v>
      </c>
      <c r="K347">
        <f t="shared" si="17"/>
        <v>3</v>
      </c>
    </row>
    <row r="348" spans="1:11">
      <c r="A348" t="s">
        <v>7</v>
      </c>
      <c r="B348">
        <f t="shared" si="15"/>
        <v>1</v>
      </c>
      <c r="E348" s="1" t="s">
        <v>1626</v>
      </c>
      <c r="F348">
        <f t="shared" si="16"/>
        <v>1</v>
      </c>
      <c r="J348" t="s">
        <v>1658</v>
      </c>
      <c r="K348">
        <f t="shared" si="17"/>
        <v>1</v>
      </c>
    </row>
    <row r="349" spans="1:11">
      <c r="A349" t="s">
        <v>7</v>
      </c>
      <c r="B349">
        <f t="shared" si="15"/>
        <v>1</v>
      </c>
      <c r="E349" s="1" t="s">
        <v>1625</v>
      </c>
      <c r="F349">
        <f t="shared" si="16"/>
        <v>2</v>
      </c>
      <c r="J349" t="s">
        <v>1660</v>
      </c>
      <c r="K349">
        <f t="shared" si="17"/>
        <v>4</v>
      </c>
    </row>
    <row r="350" spans="1:11">
      <c r="A350" t="s">
        <v>7</v>
      </c>
      <c r="B350">
        <f t="shared" si="15"/>
        <v>1</v>
      </c>
      <c r="E350" s="1" t="s">
        <v>1625</v>
      </c>
      <c r="F350">
        <f t="shared" si="16"/>
        <v>2</v>
      </c>
      <c r="J350" t="s">
        <v>1659</v>
      </c>
      <c r="K350">
        <f t="shared" si="17"/>
        <v>3</v>
      </c>
    </row>
    <row r="351" spans="1:11">
      <c r="A351" t="s">
        <v>7</v>
      </c>
      <c r="B351">
        <f t="shared" si="15"/>
        <v>1</v>
      </c>
      <c r="E351" s="1" t="s">
        <v>1626</v>
      </c>
      <c r="F351">
        <f t="shared" si="16"/>
        <v>1</v>
      </c>
      <c r="J351" t="s">
        <v>1660</v>
      </c>
      <c r="K351">
        <f t="shared" si="17"/>
        <v>4</v>
      </c>
    </row>
    <row r="352" spans="1:11">
      <c r="A352" t="s">
        <v>7</v>
      </c>
      <c r="B352">
        <f t="shared" si="15"/>
        <v>1</v>
      </c>
      <c r="E352" s="1" t="s">
        <v>1624</v>
      </c>
      <c r="F352">
        <f t="shared" si="16"/>
        <v>3</v>
      </c>
      <c r="J352" t="s">
        <v>1658</v>
      </c>
      <c r="K352">
        <f t="shared" si="17"/>
        <v>1</v>
      </c>
    </row>
    <row r="353" spans="1:11">
      <c r="A353" t="s">
        <v>7</v>
      </c>
      <c r="B353">
        <f t="shared" si="15"/>
        <v>1</v>
      </c>
      <c r="E353" s="1" t="s">
        <v>1626</v>
      </c>
      <c r="F353">
        <f t="shared" si="16"/>
        <v>1</v>
      </c>
      <c r="J353" t="s">
        <v>1661</v>
      </c>
      <c r="K353">
        <f t="shared" si="17"/>
        <v>5</v>
      </c>
    </row>
    <row r="354" spans="1:11">
      <c r="A354" t="s">
        <v>7</v>
      </c>
      <c r="B354">
        <f t="shared" si="15"/>
        <v>1</v>
      </c>
      <c r="E354" s="1" t="s">
        <v>1624</v>
      </c>
      <c r="F354">
        <f t="shared" si="16"/>
        <v>3</v>
      </c>
      <c r="J354" t="s">
        <v>1660</v>
      </c>
      <c r="K354">
        <f t="shared" si="17"/>
        <v>4</v>
      </c>
    </row>
    <row r="355" spans="1:11">
      <c r="A355" t="s">
        <v>7</v>
      </c>
      <c r="B355">
        <f t="shared" si="15"/>
        <v>1</v>
      </c>
      <c r="E355" s="1" t="s">
        <v>1625</v>
      </c>
      <c r="F355">
        <f t="shared" si="16"/>
        <v>2</v>
      </c>
      <c r="J355" t="s">
        <v>1659</v>
      </c>
      <c r="K355">
        <f t="shared" si="17"/>
        <v>3</v>
      </c>
    </row>
    <row r="356" spans="1:11">
      <c r="A356" t="s">
        <v>7</v>
      </c>
      <c r="B356">
        <f t="shared" si="15"/>
        <v>1</v>
      </c>
      <c r="E356" s="1" t="s">
        <v>1624</v>
      </c>
      <c r="F356">
        <f t="shared" si="16"/>
        <v>3</v>
      </c>
      <c r="J356" t="s">
        <v>1660</v>
      </c>
      <c r="K356">
        <f t="shared" si="17"/>
        <v>4</v>
      </c>
    </row>
    <row r="357" spans="1:11">
      <c r="A357" t="s">
        <v>16</v>
      </c>
      <c r="B357">
        <f t="shared" si="15"/>
        <v>0</v>
      </c>
      <c r="E357" s="1" t="s">
        <v>1624</v>
      </c>
      <c r="F357">
        <f t="shared" si="16"/>
        <v>3</v>
      </c>
      <c r="J357" t="s">
        <v>1657</v>
      </c>
      <c r="K357">
        <f t="shared" si="17"/>
        <v>2</v>
      </c>
    </row>
    <row r="358" spans="1:11">
      <c r="A358" t="s">
        <v>7</v>
      </c>
      <c r="B358">
        <f t="shared" si="15"/>
        <v>1</v>
      </c>
      <c r="E358" s="1" t="s">
        <v>1625</v>
      </c>
      <c r="F358">
        <f t="shared" si="16"/>
        <v>2</v>
      </c>
      <c r="J358" t="s">
        <v>1659</v>
      </c>
      <c r="K358">
        <f t="shared" si="17"/>
        <v>3</v>
      </c>
    </row>
    <row r="359" spans="1:11">
      <c r="A359" t="s">
        <v>7</v>
      </c>
      <c r="B359">
        <f t="shared" si="15"/>
        <v>1</v>
      </c>
      <c r="E359" s="1" t="s">
        <v>1624</v>
      </c>
      <c r="F359">
        <f t="shared" si="16"/>
        <v>3</v>
      </c>
      <c r="J359" t="s">
        <v>1657</v>
      </c>
      <c r="K359">
        <f t="shared" si="17"/>
        <v>2</v>
      </c>
    </row>
    <row r="360" spans="1:11">
      <c r="A360" t="s">
        <v>7</v>
      </c>
      <c r="B360">
        <f t="shared" si="15"/>
        <v>1</v>
      </c>
      <c r="E360" s="1" t="s">
        <v>1624</v>
      </c>
      <c r="F360">
        <f t="shared" si="16"/>
        <v>3</v>
      </c>
      <c r="J360" t="s">
        <v>1658</v>
      </c>
      <c r="K360">
        <f t="shared" si="17"/>
        <v>1</v>
      </c>
    </row>
    <row r="361" spans="1:11">
      <c r="A361" t="s">
        <v>7</v>
      </c>
      <c r="B361">
        <f t="shared" si="15"/>
        <v>1</v>
      </c>
      <c r="E361" s="1" t="s">
        <v>1625</v>
      </c>
      <c r="F361">
        <f t="shared" si="16"/>
        <v>2</v>
      </c>
      <c r="J361" t="s">
        <v>1660</v>
      </c>
      <c r="K361">
        <f t="shared" si="17"/>
        <v>4</v>
      </c>
    </row>
    <row r="362" spans="1:11">
      <c r="A362" t="s">
        <v>7</v>
      </c>
      <c r="B362">
        <f t="shared" si="15"/>
        <v>1</v>
      </c>
      <c r="E362" s="1" t="s">
        <v>1626</v>
      </c>
      <c r="F362">
        <f t="shared" si="16"/>
        <v>1</v>
      </c>
      <c r="J362" t="s">
        <v>1658</v>
      </c>
      <c r="K362">
        <f t="shared" si="17"/>
        <v>1</v>
      </c>
    </row>
    <row r="363" spans="1:11">
      <c r="A363" t="s">
        <v>7</v>
      </c>
      <c r="B363">
        <f t="shared" si="15"/>
        <v>1</v>
      </c>
      <c r="E363" s="1" t="s">
        <v>1625</v>
      </c>
      <c r="F363">
        <f t="shared" si="16"/>
        <v>2</v>
      </c>
      <c r="J363" t="s">
        <v>1658</v>
      </c>
      <c r="K363">
        <f t="shared" si="17"/>
        <v>1</v>
      </c>
    </row>
    <row r="364" spans="1:11">
      <c r="A364" t="s">
        <v>7</v>
      </c>
      <c r="B364">
        <f t="shared" si="15"/>
        <v>1</v>
      </c>
      <c r="E364" s="1" t="s">
        <v>1624</v>
      </c>
      <c r="F364">
        <f t="shared" si="16"/>
        <v>3</v>
      </c>
      <c r="J364" t="s">
        <v>1661</v>
      </c>
      <c r="K364">
        <f t="shared" si="17"/>
        <v>5</v>
      </c>
    </row>
    <row r="365" spans="1:11">
      <c r="A365" t="s">
        <v>16</v>
      </c>
      <c r="B365">
        <f t="shared" si="15"/>
        <v>0</v>
      </c>
      <c r="E365" s="1" t="s">
        <v>1626</v>
      </c>
      <c r="F365">
        <f t="shared" si="16"/>
        <v>1</v>
      </c>
      <c r="J365" t="s">
        <v>1658</v>
      </c>
      <c r="K365">
        <f t="shared" si="17"/>
        <v>1</v>
      </c>
    </row>
    <row r="366" spans="1:11">
      <c r="A366" t="s">
        <v>7</v>
      </c>
      <c r="B366">
        <f t="shared" si="15"/>
        <v>1</v>
      </c>
      <c r="E366" s="1" t="s">
        <v>1624</v>
      </c>
      <c r="F366">
        <f t="shared" si="16"/>
        <v>3</v>
      </c>
      <c r="J366" t="s">
        <v>1659</v>
      </c>
      <c r="K366">
        <f t="shared" si="17"/>
        <v>3</v>
      </c>
    </row>
    <row r="367" spans="1:11">
      <c r="A367" t="s">
        <v>16</v>
      </c>
      <c r="B367">
        <f t="shared" si="15"/>
        <v>0</v>
      </c>
      <c r="E367" s="1" t="s">
        <v>1625</v>
      </c>
      <c r="F367">
        <f t="shared" si="16"/>
        <v>2</v>
      </c>
      <c r="J367" t="s">
        <v>1661</v>
      </c>
      <c r="K367">
        <f t="shared" si="17"/>
        <v>5</v>
      </c>
    </row>
    <row r="368" spans="1:11">
      <c r="A368" t="s">
        <v>7</v>
      </c>
      <c r="B368">
        <f t="shared" si="15"/>
        <v>1</v>
      </c>
      <c r="E368" s="1" t="s">
        <v>1624</v>
      </c>
      <c r="F368">
        <f t="shared" si="16"/>
        <v>3</v>
      </c>
      <c r="J368" t="s">
        <v>1657</v>
      </c>
      <c r="K368">
        <f t="shared" si="17"/>
        <v>2</v>
      </c>
    </row>
    <row r="369" spans="1:11">
      <c r="A369" t="s">
        <v>7</v>
      </c>
      <c r="B369">
        <f t="shared" si="15"/>
        <v>1</v>
      </c>
      <c r="E369" s="1" t="s">
        <v>1625</v>
      </c>
      <c r="F369">
        <f t="shared" si="16"/>
        <v>2</v>
      </c>
      <c r="J369" t="s">
        <v>1657</v>
      </c>
      <c r="K369">
        <f t="shared" si="17"/>
        <v>2</v>
      </c>
    </row>
    <row r="370" spans="1:11">
      <c r="A370" t="s">
        <v>7</v>
      </c>
      <c r="B370">
        <f t="shared" si="15"/>
        <v>1</v>
      </c>
      <c r="E370" s="1" t="s">
        <v>1626</v>
      </c>
      <c r="F370">
        <f t="shared" si="16"/>
        <v>1</v>
      </c>
      <c r="J370" t="s">
        <v>1661</v>
      </c>
      <c r="K370">
        <f t="shared" si="17"/>
        <v>5</v>
      </c>
    </row>
    <row r="371" spans="1:11">
      <c r="A371" t="s">
        <v>7</v>
      </c>
      <c r="B371">
        <f t="shared" si="15"/>
        <v>1</v>
      </c>
      <c r="E371" s="1" t="s">
        <v>1624</v>
      </c>
      <c r="F371">
        <f t="shared" si="16"/>
        <v>3</v>
      </c>
      <c r="J371" t="s">
        <v>1658</v>
      </c>
      <c r="K371">
        <f t="shared" si="17"/>
        <v>1</v>
      </c>
    </row>
    <row r="372" spans="1:11">
      <c r="A372" t="s">
        <v>7</v>
      </c>
      <c r="B372">
        <f t="shared" si="15"/>
        <v>1</v>
      </c>
      <c r="E372" s="1" t="s">
        <v>1625</v>
      </c>
      <c r="F372">
        <f t="shared" si="16"/>
        <v>2</v>
      </c>
      <c r="J372" t="s">
        <v>1660</v>
      </c>
      <c r="K372">
        <f t="shared" si="17"/>
        <v>4</v>
      </c>
    </row>
    <row r="373" spans="1:11">
      <c r="A373" t="s">
        <v>7</v>
      </c>
      <c r="B373">
        <f t="shared" si="15"/>
        <v>1</v>
      </c>
      <c r="E373" s="1" t="s">
        <v>1624</v>
      </c>
      <c r="F373">
        <f t="shared" si="16"/>
        <v>3</v>
      </c>
      <c r="J373" t="s">
        <v>1659</v>
      </c>
      <c r="K373">
        <f t="shared" si="17"/>
        <v>3</v>
      </c>
    </row>
    <row r="374" spans="1:11">
      <c r="A374" t="s">
        <v>16</v>
      </c>
      <c r="B374">
        <f t="shared" si="15"/>
        <v>0</v>
      </c>
      <c r="E374" s="1" t="s">
        <v>1626</v>
      </c>
      <c r="F374">
        <f t="shared" si="16"/>
        <v>1</v>
      </c>
      <c r="J374" t="s">
        <v>1657</v>
      </c>
      <c r="K374">
        <f t="shared" si="17"/>
        <v>2</v>
      </c>
    </row>
    <row r="375" spans="1:11">
      <c r="A375" t="s">
        <v>16</v>
      </c>
      <c r="B375">
        <f t="shared" si="15"/>
        <v>0</v>
      </c>
      <c r="E375" s="1" t="s">
        <v>1624</v>
      </c>
      <c r="F375">
        <f t="shared" si="16"/>
        <v>3</v>
      </c>
      <c r="J375" t="s">
        <v>1657</v>
      </c>
      <c r="K375">
        <f t="shared" si="17"/>
        <v>2</v>
      </c>
    </row>
    <row r="376" spans="1:11">
      <c r="A376" t="s">
        <v>7</v>
      </c>
      <c r="B376">
        <f t="shared" si="15"/>
        <v>1</v>
      </c>
      <c r="E376" s="1" t="s">
        <v>1625</v>
      </c>
      <c r="F376">
        <f t="shared" si="16"/>
        <v>2</v>
      </c>
      <c r="J376" t="s">
        <v>1659</v>
      </c>
      <c r="K376">
        <f t="shared" si="17"/>
        <v>3</v>
      </c>
    </row>
    <row r="377" spans="1:11">
      <c r="A377" t="s">
        <v>7</v>
      </c>
      <c r="B377">
        <f t="shared" si="15"/>
        <v>1</v>
      </c>
      <c r="E377" s="1" t="s">
        <v>1624</v>
      </c>
      <c r="F377">
        <f t="shared" si="16"/>
        <v>3</v>
      </c>
      <c r="J377" t="s">
        <v>1659</v>
      </c>
      <c r="K377">
        <f t="shared" si="17"/>
        <v>3</v>
      </c>
    </row>
    <row r="378" spans="1:11">
      <c r="A378" t="s">
        <v>7</v>
      </c>
      <c r="B378">
        <f t="shared" si="15"/>
        <v>1</v>
      </c>
      <c r="E378" s="1" t="s">
        <v>1625</v>
      </c>
      <c r="F378">
        <f t="shared" si="16"/>
        <v>2</v>
      </c>
      <c r="J378" t="s">
        <v>1658</v>
      </c>
      <c r="K378">
        <f t="shared" si="17"/>
        <v>1</v>
      </c>
    </row>
    <row r="379" spans="1:11">
      <c r="A379" t="s">
        <v>7</v>
      </c>
      <c r="B379">
        <f t="shared" si="15"/>
        <v>1</v>
      </c>
      <c r="E379" s="1" t="s">
        <v>1625</v>
      </c>
      <c r="F379">
        <f t="shared" si="16"/>
        <v>2</v>
      </c>
      <c r="J379" t="s">
        <v>1658</v>
      </c>
      <c r="K379">
        <f t="shared" si="17"/>
        <v>1</v>
      </c>
    </row>
    <row r="380" spans="1:11">
      <c r="A380" t="s">
        <v>7</v>
      </c>
      <c r="B380">
        <f t="shared" si="15"/>
        <v>1</v>
      </c>
      <c r="E380" s="1" t="s">
        <v>1625</v>
      </c>
      <c r="F380">
        <f t="shared" si="16"/>
        <v>2</v>
      </c>
      <c r="J380" t="s">
        <v>1657</v>
      </c>
      <c r="K380">
        <f t="shared" si="17"/>
        <v>2</v>
      </c>
    </row>
    <row r="381" spans="1:11">
      <c r="A381" t="s">
        <v>16</v>
      </c>
      <c r="B381">
        <f t="shared" si="15"/>
        <v>0</v>
      </c>
      <c r="E381" s="1" t="s">
        <v>1624</v>
      </c>
      <c r="F381">
        <f t="shared" si="16"/>
        <v>3</v>
      </c>
      <c r="J381" t="s">
        <v>1659</v>
      </c>
      <c r="K381">
        <f t="shared" si="17"/>
        <v>3</v>
      </c>
    </row>
    <row r="382" spans="1:11">
      <c r="A382" t="s">
        <v>7</v>
      </c>
      <c r="B382">
        <f t="shared" si="15"/>
        <v>1</v>
      </c>
      <c r="E382" s="1" t="s">
        <v>1625</v>
      </c>
      <c r="F382">
        <f t="shared" si="16"/>
        <v>2</v>
      </c>
      <c r="J382" t="s">
        <v>1658</v>
      </c>
      <c r="K382">
        <f t="shared" si="17"/>
        <v>1</v>
      </c>
    </row>
    <row r="383" spans="1:11">
      <c r="A383" t="s">
        <v>16</v>
      </c>
      <c r="B383">
        <f t="shared" si="15"/>
        <v>0</v>
      </c>
      <c r="E383" s="1" t="s">
        <v>1626</v>
      </c>
      <c r="F383">
        <f t="shared" si="16"/>
        <v>1</v>
      </c>
      <c r="J383" t="s">
        <v>1658</v>
      </c>
      <c r="K383">
        <f t="shared" si="17"/>
        <v>1</v>
      </c>
    </row>
    <row r="384" spans="1:11">
      <c r="A384" t="s">
        <v>7</v>
      </c>
      <c r="B384">
        <f t="shared" si="15"/>
        <v>1</v>
      </c>
      <c r="E384" s="1" t="s">
        <v>1624</v>
      </c>
      <c r="F384">
        <f t="shared" si="16"/>
        <v>3</v>
      </c>
      <c r="J384" t="s">
        <v>1658</v>
      </c>
      <c r="K384">
        <f t="shared" si="17"/>
        <v>1</v>
      </c>
    </row>
    <row r="385" spans="1:11">
      <c r="A385" t="s">
        <v>7</v>
      </c>
      <c r="B385">
        <f t="shared" si="15"/>
        <v>1</v>
      </c>
      <c r="E385" s="1" t="s">
        <v>1624</v>
      </c>
      <c r="F385">
        <f t="shared" si="16"/>
        <v>3</v>
      </c>
      <c r="J385" t="s">
        <v>1657</v>
      </c>
      <c r="K385">
        <f t="shared" si="17"/>
        <v>2</v>
      </c>
    </row>
    <row r="386" spans="1:11">
      <c r="A386" t="s">
        <v>16</v>
      </c>
      <c r="B386">
        <f t="shared" si="15"/>
        <v>0</v>
      </c>
      <c r="E386" s="1" t="s">
        <v>1624</v>
      </c>
      <c r="F386">
        <f t="shared" si="16"/>
        <v>3</v>
      </c>
      <c r="J386" t="s">
        <v>1657</v>
      </c>
      <c r="K386">
        <f t="shared" si="17"/>
        <v>2</v>
      </c>
    </row>
    <row r="387" spans="1:11">
      <c r="A387" t="s">
        <v>7</v>
      </c>
      <c r="B387">
        <f t="shared" ref="B387:B450" si="18">IF(A387=$C$2,1,0)</f>
        <v>1</v>
      </c>
      <c r="E387" s="1" t="s">
        <v>1624</v>
      </c>
      <c r="F387">
        <f t="shared" ref="F387:F450" si="19">IF(E387=$H$2,3,IF(E387=$H$3,2,1))</f>
        <v>3</v>
      </c>
      <c r="J387" t="s">
        <v>1659</v>
      </c>
      <c r="K387">
        <f t="shared" ref="K387:K450" si="20">IF(J387=$L$2,2,IF(J387=$L$6,1,IF(J387=$L$4,3,IF(J387=$L$5,4,5))))</f>
        <v>3</v>
      </c>
    </row>
    <row r="388" spans="1:11">
      <c r="A388" t="s">
        <v>7</v>
      </c>
      <c r="B388">
        <f t="shared" si="18"/>
        <v>1</v>
      </c>
      <c r="E388" s="1" t="s">
        <v>1625</v>
      </c>
      <c r="F388">
        <f t="shared" si="19"/>
        <v>2</v>
      </c>
      <c r="J388" t="s">
        <v>1658</v>
      </c>
      <c r="K388">
        <f t="shared" si="20"/>
        <v>1</v>
      </c>
    </row>
    <row r="389" spans="1:11">
      <c r="A389" t="s">
        <v>16</v>
      </c>
      <c r="B389">
        <f t="shared" si="18"/>
        <v>0</v>
      </c>
      <c r="E389" s="1" t="s">
        <v>1625</v>
      </c>
      <c r="F389">
        <f t="shared" si="19"/>
        <v>2</v>
      </c>
      <c r="J389" t="s">
        <v>1660</v>
      </c>
      <c r="K389">
        <f t="shared" si="20"/>
        <v>4</v>
      </c>
    </row>
    <row r="390" spans="1:11">
      <c r="A390" t="s">
        <v>7</v>
      </c>
      <c r="B390">
        <f t="shared" si="18"/>
        <v>1</v>
      </c>
      <c r="E390" s="1" t="s">
        <v>1624</v>
      </c>
      <c r="F390">
        <f t="shared" si="19"/>
        <v>3</v>
      </c>
      <c r="J390" t="s">
        <v>1657</v>
      </c>
      <c r="K390">
        <f t="shared" si="20"/>
        <v>2</v>
      </c>
    </row>
    <row r="391" spans="1:11">
      <c r="A391" t="s">
        <v>7</v>
      </c>
      <c r="B391">
        <f t="shared" si="18"/>
        <v>1</v>
      </c>
      <c r="E391" s="1" t="s">
        <v>1625</v>
      </c>
      <c r="F391">
        <f t="shared" si="19"/>
        <v>2</v>
      </c>
      <c r="J391" t="s">
        <v>1657</v>
      </c>
      <c r="K391">
        <f t="shared" si="20"/>
        <v>2</v>
      </c>
    </row>
    <row r="392" spans="1:11">
      <c r="A392" t="s">
        <v>7</v>
      </c>
      <c r="B392">
        <f t="shared" si="18"/>
        <v>1</v>
      </c>
      <c r="E392" s="1" t="s">
        <v>1626</v>
      </c>
      <c r="F392">
        <f t="shared" si="19"/>
        <v>1</v>
      </c>
      <c r="J392" t="s">
        <v>1660</v>
      </c>
      <c r="K392">
        <f t="shared" si="20"/>
        <v>4</v>
      </c>
    </row>
    <row r="393" spans="1:11">
      <c r="A393" t="s">
        <v>7</v>
      </c>
      <c r="B393">
        <f t="shared" si="18"/>
        <v>1</v>
      </c>
      <c r="E393" s="1" t="s">
        <v>1624</v>
      </c>
      <c r="F393">
        <f t="shared" si="19"/>
        <v>3</v>
      </c>
      <c r="J393" t="s">
        <v>1661</v>
      </c>
      <c r="K393">
        <f t="shared" si="20"/>
        <v>5</v>
      </c>
    </row>
    <row r="394" spans="1:11">
      <c r="A394" t="s">
        <v>7</v>
      </c>
      <c r="B394">
        <f t="shared" si="18"/>
        <v>1</v>
      </c>
      <c r="E394" s="1" t="s">
        <v>1624</v>
      </c>
      <c r="F394">
        <f t="shared" si="19"/>
        <v>3</v>
      </c>
      <c r="J394" t="s">
        <v>1660</v>
      </c>
      <c r="K394">
        <f t="shared" si="20"/>
        <v>4</v>
      </c>
    </row>
    <row r="395" spans="1:11">
      <c r="A395" t="s">
        <v>7</v>
      </c>
      <c r="B395">
        <f t="shared" si="18"/>
        <v>1</v>
      </c>
      <c r="E395" s="1" t="s">
        <v>1624</v>
      </c>
      <c r="F395">
        <f t="shared" si="19"/>
        <v>3</v>
      </c>
      <c r="J395" t="s">
        <v>1660</v>
      </c>
      <c r="K395">
        <f t="shared" si="20"/>
        <v>4</v>
      </c>
    </row>
    <row r="396" spans="1:11">
      <c r="A396" t="s">
        <v>7</v>
      </c>
      <c r="B396">
        <f t="shared" si="18"/>
        <v>1</v>
      </c>
      <c r="E396" s="1" t="s">
        <v>1626</v>
      </c>
      <c r="F396">
        <f t="shared" si="19"/>
        <v>1</v>
      </c>
      <c r="J396" t="s">
        <v>1660</v>
      </c>
      <c r="K396">
        <f t="shared" si="20"/>
        <v>4</v>
      </c>
    </row>
    <row r="397" spans="1:11">
      <c r="A397" t="s">
        <v>7</v>
      </c>
      <c r="B397">
        <f t="shared" si="18"/>
        <v>1</v>
      </c>
      <c r="E397" s="1" t="s">
        <v>1624</v>
      </c>
      <c r="F397">
        <f t="shared" si="19"/>
        <v>3</v>
      </c>
      <c r="J397" t="s">
        <v>1660</v>
      </c>
      <c r="K397">
        <f t="shared" si="20"/>
        <v>4</v>
      </c>
    </row>
    <row r="398" spans="1:11">
      <c r="A398" t="s">
        <v>7</v>
      </c>
      <c r="B398">
        <f t="shared" si="18"/>
        <v>1</v>
      </c>
      <c r="E398" s="1" t="s">
        <v>1624</v>
      </c>
      <c r="F398">
        <f t="shared" si="19"/>
        <v>3</v>
      </c>
      <c r="J398" t="s">
        <v>1658</v>
      </c>
      <c r="K398">
        <f t="shared" si="20"/>
        <v>1</v>
      </c>
    </row>
    <row r="399" spans="1:11">
      <c r="A399" t="s">
        <v>16</v>
      </c>
      <c r="B399">
        <f t="shared" si="18"/>
        <v>0</v>
      </c>
      <c r="E399" s="1" t="s">
        <v>1624</v>
      </c>
      <c r="F399">
        <f t="shared" si="19"/>
        <v>3</v>
      </c>
      <c r="J399" t="s">
        <v>1661</v>
      </c>
      <c r="K399">
        <f t="shared" si="20"/>
        <v>5</v>
      </c>
    </row>
    <row r="400" spans="1:11">
      <c r="A400" t="s">
        <v>16</v>
      </c>
      <c r="B400">
        <f t="shared" si="18"/>
        <v>0</v>
      </c>
      <c r="E400" s="1" t="s">
        <v>1624</v>
      </c>
      <c r="F400">
        <f t="shared" si="19"/>
        <v>3</v>
      </c>
      <c r="J400" t="s">
        <v>1660</v>
      </c>
      <c r="K400">
        <f t="shared" si="20"/>
        <v>4</v>
      </c>
    </row>
    <row r="401" spans="1:11">
      <c r="A401" t="s">
        <v>7</v>
      </c>
      <c r="B401">
        <f t="shared" si="18"/>
        <v>1</v>
      </c>
      <c r="E401" s="1" t="s">
        <v>1625</v>
      </c>
      <c r="F401">
        <f t="shared" si="19"/>
        <v>2</v>
      </c>
      <c r="J401" t="s">
        <v>1658</v>
      </c>
      <c r="K401">
        <f t="shared" si="20"/>
        <v>1</v>
      </c>
    </row>
    <row r="402" spans="1:11">
      <c r="A402" t="s">
        <v>16</v>
      </c>
      <c r="B402">
        <f t="shared" si="18"/>
        <v>0</v>
      </c>
      <c r="E402" s="1" t="s">
        <v>1624</v>
      </c>
      <c r="F402">
        <f t="shared" si="19"/>
        <v>3</v>
      </c>
      <c r="J402" t="s">
        <v>1658</v>
      </c>
      <c r="K402">
        <f t="shared" si="20"/>
        <v>1</v>
      </c>
    </row>
    <row r="403" spans="1:11">
      <c r="A403" t="s">
        <v>16</v>
      </c>
      <c r="B403">
        <f t="shared" si="18"/>
        <v>0</v>
      </c>
      <c r="E403" s="1" t="s">
        <v>1626</v>
      </c>
      <c r="F403">
        <f t="shared" si="19"/>
        <v>1</v>
      </c>
      <c r="J403" t="s">
        <v>1660</v>
      </c>
      <c r="K403">
        <f t="shared" si="20"/>
        <v>4</v>
      </c>
    </row>
    <row r="404" spans="1:11">
      <c r="A404" t="s">
        <v>7</v>
      </c>
      <c r="B404">
        <f t="shared" si="18"/>
        <v>1</v>
      </c>
      <c r="E404" s="1" t="s">
        <v>1624</v>
      </c>
      <c r="F404">
        <f t="shared" si="19"/>
        <v>3</v>
      </c>
      <c r="J404" t="s">
        <v>1660</v>
      </c>
      <c r="K404">
        <f t="shared" si="20"/>
        <v>4</v>
      </c>
    </row>
    <row r="405" spans="1:11">
      <c r="A405" t="s">
        <v>7</v>
      </c>
      <c r="B405">
        <f t="shared" si="18"/>
        <v>1</v>
      </c>
      <c r="E405" s="1" t="s">
        <v>1626</v>
      </c>
      <c r="F405">
        <f t="shared" si="19"/>
        <v>1</v>
      </c>
      <c r="J405" t="s">
        <v>1660</v>
      </c>
      <c r="K405">
        <f t="shared" si="20"/>
        <v>4</v>
      </c>
    </row>
    <row r="406" spans="1:11">
      <c r="A406" t="s">
        <v>7</v>
      </c>
      <c r="B406">
        <f t="shared" si="18"/>
        <v>1</v>
      </c>
      <c r="E406" s="1" t="s">
        <v>1626</v>
      </c>
      <c r="F406">
        <f t="shared" si="19"/>
        <v>1</v>
      </c>
      <c r="J406" t="s">
        <v>1660</v>
      </c>
      <c r="K406">
        <f t="shared" si="20"/>
        <v>4</v>
      </c>
    </row>
    <row r="407" spans="1:11">
      <c r="A407" t="s">
        <v>16</v>
      </c>
      <c r="B407">
        <f t="shared" si="18"/>
        <v>0</v>
      </c>
      <c r="E407" s="1" t="s">
        <v>1624</v>
      </c>
      <c r="F407">
        <f t="shared" si="19"/>
        <v>3</v>
      </c>
      <c r="J407" t="s">
        <v>1660</v>
      </c>
      <c r="K407">
        <f t="shared" si="20"/>
        <v>4</v>
      </c>
    </row>
    <row r="408" spans="1:11">
      <c r="A408" t="s">
        <v>7</v>
      </c>
      <c r="B408">
        <f t="shared" si="18"/>
        <v>1</v>
      </c>
      <c r="E408" s="1" t="s">
        <v>1624</v>
      </c>
      <c r="F408">
        <f t="shared" si="19"/>
        <v>3</v>
      </c>
      <c r="J408" t="s">
        <v>1660</v>
      </c>
      <c r="K408">
        <f t="shared" si="20"/>
        <v>4</v>
      </c>
    </row>
    <row r="409" spans="1:11">
      <c r="A409" t="s">
        <v>7</v>
      </c>
      <c r="B409">
        <f t="shared" si="18"/>
        <v>1</v>
      </c>
      <c r="E409" s="1" t="s">
        <v>1624</v>
      </c>
      <c r="F409">
        <f t="shared" si="19"/>
        <v>3</v>
      </c>
      <c r="J409" t="s">
        <v>1657</v>
      </c>
      <c r="K409">
        <f t="shared" si="20"/>
        <v>2</v>
      </c>
    </row>
    <row r="410" spans="1:11">
      <c r="A410" t="s">
        <v>7</v>
      </c>
      <c r="B410">
        <f t="shared" si="18"/>
        <v>1</v>
      </c>
      <c r="E410" s="1" t="s">
        <v>1624</v>
      </c>
      <c r="F410">
        <f t="shared" si="19"/>
        <v>3</v>
      </c>
      <c r="J410" t="s">
        <v>1660</v>
      </c>
      <c r="K410">
        <f t="shared" si="20"/>
        <v>4</v>
      </c>
    </row>
    <row r="411" spans="1:11">
      <c r="A411" t="s">
        <v>16</v>
      </c>
      <c r="B411">
        <f t="shared" si="18"/>
        <v>0</v>
      </c>
      <c r="E411" s="1" t="s">
        <v>1624</v>
      </c>
      <c r="F411">
        <f t="shared" si="19"/>
        <v>3</v>
      </c>
      <c r="J411" t="s">
        <v>1660</v>
      </c>
      <c r="K411">
        <f t="shared" si="20"/>
        <v>4</v>
      </c>
    </row>
    <row r="412" spans="1:11">
      <c r="A412" t="s">
        <v>7</v>
      </c>
      <c r="B412">
        <f t="shared" si="18"/>
        <v>1</v>
      </c>
      <c r="E412" s="1" t="s">
        <v>1626</v>
      </c>
      <c r="F412">
        <f t="shared" si="19"/>
        <v>1</v>
      </c>
      <c r="J412" t="s">
        <v>1660</v>
      </c>
      <c r="K412">
        <f t="shared" si="20"/>
        <v>4</v>
      </c>
    </row>
    <row r="413" spans="1:11">
      <c r="A413" t="s">
        <v>7</v>
      </c>
      <c r="B413">
        <f t="shared" si="18"/>
        <v>1</v>
      </c>
      <c r="E413" s="1" t="s">
        <v>1625</v>
      </c>
      <c r="F413">
        <f t="shared" si="19"/>
        <v>2</v>
      </c>
      <c r="J413" t="s">
        <v>1658</v>
      </c>
      <c r="K413">
        <f t="shared" si="20"/>
        <v>1</v>
      </c>
    </row>
    <row r="414" spans="1:11">
      <c r="A414" t="s">
        <v>7</v>
      </c>
      <c r="B414">
        <f t="shared" si="18"/>
        <v>1</v>
      </c>
      <c r="E414" s="1" t="s">
        <v>1626</v>
      </c>
      <c r="F414">
        <f t="shared" si="19"/>
        <v>1</v>
      </c>
      <c r="J414" t="s">
        <v>1657</v>
      </c>
      <c r="K414">
        <f t="shared" si="20"/>
        <v>2</v>
      </c>
    </row>
    <row r="415" spans="1:11">
      <c r="A415" t="s">
        <v>16</v>
      </c>
      <c r="B415">
        <f t="shared" si="18"/>
        <v>0</v>
      </c>
      <c r="E415" s="1" t="s">
        <v>1626</v>
      </c>
      <c r="F415">
        <f t="shared" si="19"/>
        <v>1</v>
      </c>
      <c r="J415" t="s">
        <v>1660</v>
      </c>
      <c r="K415">
        <f t="shared" si="20"/>
        <v>4</v>
      </c>
    </row>
    <row r="416" spans="1:11">
      <c r="A416" t="s">
        <v>16</v>
      </c>
      <c r="B416">
        <f t="shared" si="18"/>
        <v>0</v>
      </c>
      <c r="E416" s="1" t="s">
        <v>1624</v>
      </c>
      <c r="F416">
        <f t="shared" si="19"/>
        <v>3</v>
      </c>
      <c r="J416" t="s">
        <v>1660</v>
      </c>
      <c r="K416">
        <f t="shared" si="20"/>
        <v>4</v>
      </c>
    </row>
    <row r="417" spans="1:11">
      <c r="A417" t="s">
        <v>7</v>
      </c>
      <c r="B417">
        <f t="shared" si="18"/>
        <v>1</v>
      </c>
      <c r="E417" s="1" t="s">
        <v>1624</v>
      </c>
      <c r="F417">
        <f t="shared" si="19"/>
        <v>3</v>
      </c>
      <c r="J417" t="s">
        <v>1659</v>
      </c>
      <c r="K417">
        <f t="shared" si="20"/>
        <v>3</v>
      </c>
    </row>
    <row r="418" spans="1:11">
      <c r="A418" t="s">
        <v>16</v>
      </c>
      <c r="B418">
        <f t="shared" si="18"/>
        <v>0</v>
      </c>
      <c r="E418" s="1" t="s">
        <v>1624</v>
      </c>
      <c r="F418">
        <f t="shared" si="19"/>
        <v>3</v>
      </c>
      <c r="J418" t="s">
        <v>1658</v>
      </c>
      <c r="K418">
        <f t="shared" si="20"/>
        <v>1</v>
      </c>
    </row>
    <row r="419" spans="1:11">
      <c r="A419" t="s">
        <v>7</v>
      </c>
      <c r="B419">
        <f t="shared" si="18"/>
        <v>1</v>
      </c>
      <c r="E419" s="1" t="s">
        <v>1625</v>
      </c>
      <c r="F419">
        <f t="shared" si="19"/>
        <v>2</v>
      </c>
      <c r="J419" t="s">
        <v>1657</v>
      </c>
      <c r="K419">
        <f t="shared" si="20"/>
        <v>2</v>
      </c>
    </row>
    <row r="420" spans="1:11">
      <c r="A420" t="s">
        <v>7</v>
      </c>
      <c r="B420">
        <f t="shared" si="18"/>
        <v>1</v>
      </c>
      <c r="E420" s="1" t="s">
        <v>1624</v>
      </c>
      <c r="F420">
        <f t="shared" si="19"/>
        <v>3</v>
      </c>
      <c r="J420" t="s">
        <v>1658</v>
      </c>
      <c r="K420">
        <f t="shared" si="20"/>
        <v>1</v>
      </c>
    </row>
    <row r="421" spans="1:11">
      <c r="A421" t="s">
        <v>7</v>
      </c>
      <c r="B421">
        <f t="shared" si="18"/>
        <v>1</v>
      </c>
      <c r="E421" s="1" t="s">
        <v>1626</v>
      </c>
      <c r="F421">
        <f t="shared" si="19"/>
        <v>1</v>
      </c>
      <c r="J421" t="s">
        <v>1660</v>
      </c>
      <c r="K421">
        <f t="shared" si="20"/>
        <v>4</v>
      </c>
    </row>
    <row r="422" spans="1:11">
      <c r="A422" t="s">
        <v>16</v>
      </c>
      <c r="B422">
        <f t="shared" si="18"/>
        <v>0</v>
      </c>
      <c r="E422" s="1" t="s">
        <v>1624</v>
      </c>
      <c r="F422">
        <f t="shared" si="19"/>
        <v>3</v>
      </c>
      <c r="J422" t="s">
        <v>1661</v>
      </c>
      <c r="K422">
        <f t="shared" si="20"/>
        <v>5</v>
      </c>
    </row>
    <row r="423" spans="1:11">
      <c r="A423" t="s">
        <v>7</v>
      </c>
      <c r="B423">
        <f t="shared" si="18"/>
        <v>1</v>
      </c>
      <c r="E423" s="1" t="s">
        <v>1625</v>
      </c>
      <c r="F423">
        <f t="shared" si="19"/>
        <v>2</v>
      </c>
      <c r="J423" t="s">
        <v>1658</v>
      </c>
      <c r="K423">
        <f t="shared" si="20"/>
        <v>1</v>
      </c>
    </row>
    <row r="424" spans="1:11">
      <c r="A424" t="s">
        <v>7</v>
      </c>
      <c r="B424">
        <f t="shared" si="18"/>
        <v>1</v>
      </c>
      <c r="E424" s="1" t="s">
        <v>1626</v>
      </c>
      <c r="F424">
        <f t="shared" si="19"/>
        <v>1</v>
      </c>
      <c r="J424" t="s">
        <v>1660</v>
      </c>
      <c r="K424">
        <f t="shared" si="20"/>
        <v>4</v>
      </c>
    </row>
    <row r="425" spans="1:11">
      <c r="A425" t="s">
        <v>16</v>
      </c>
      <c r="B425">
        <f t="shared" si="18"/>
        <v>0</v>
      </c>
      <c r="E425" s="1" t="s">
        <v>1626</v>
      </c>
      <c r="F425">
        <f t="shared" si="19"/>
        <v>1</v>
      </c>
      <c r="J425" t="s">
        <v>1659</v>
      </c>
      <c r="K425">
        <f t="shared" si="20"/>
        <v>3</v>
      </c>
    </row>
    <row r="426" spans="1:11">
      <c r="A426" t="s">
        <v>7</v>
      </c>
      <c r="B426">
        <f t="shared" si="18"/>
        <v>1</v>
      </c>
      <c r="E426" s="1" t="s">
        <v>1624</v>
      </c>
      <c r="F426">
        <f t="shared" si="19"/>
        <v>3</v>
      </c>
      <c r="J426" t="s">
        <v>1660</v>
      </c>
      <c r="K426">
        <f t="shared" si="20"/>
        <v>4</v>
      </c>
    </row>
    <row r="427" spans="1:11">
      <c r="A427" t="s">
        <v>7</v>
      </c>
      <c r="B427">
        <f t="shared" si="18"/>
        <v>1</v>
      </c>
      <c r="E427" s="1" t="s">
        <v>1625</v>
      </c>
      <c r="F427">
        <f t="shared" si="19"/>
        <v>2</v>
      </c>
      <c r="J427" t="s">
        <v>1661</v>
      </c>
      <c r="K427">
        <f t="shared" si="20"/>
        <v>5</v>
      </c>
    </row>
    <row r="428" spans="1:11">
      <c r="A428" t="s">
        <v>7</v>
      </c>
      <c r="B428">
        <f t="shared" si="18"/>
        <v>1</v>
      </c>
      <c r="E428" s="1" t="s">
        <v>1625</v>
      </c>
      <c r="F428">
        <f t="shared" si="19"/>
        <v>2</v>
      </c>
      <c r="J428" t="s">
        <v>1661</v>
      </c>
      <c r="K428">
        <f t="shared" si="20"/>
        <v>5</v>
      </c>
    </row>
    <row r="429" spans="1:11">
      <c r="A429" t="s">
        <v>7</v>
      </c>
      <c r="B429">
        <f t="shared" si="18"/>
        <v>1</v>
      </c>
      <c r="E429" s="1" t="s">
        <v>1625</v>
      </c>
      <c r="F429">
        <f t="shared" si="19"/>
        <v>2</v>
      </c>
      <c r="J429" t="s">
        <v>1661</v>
      </c>
      <c r="K429">
        <f t="shared" si="20"/>
        <v>5</v>
      </c>
    </row>
    <row r="430" spans="1:11">
      <c r="A430" t="s">
        <v>7</v>
      </c>
      <c r="B430">
        <f t="shared" si="18"/>
        <v>1</v>
      </c>
      <c r="E430" s="1" t="s">
        <v>1625</v>
      </c>
      <c r="F430">
        <f t="shared" si="19"/>
        <v>2</v>
      </c>
      <c r="J430" t="s">
        <v>1659</v>
      </c>
      <c r="K430">
        <f t="shared" si="20"/>
        <v>3</v>
      </c>
    </row>
    <row r="431" spans="1:11">
      <c r="A431" t="s">
        <v>7</v>
      </c>
      <c r="B431">
        <f t="shared" si="18"/>
        <v>1</v>
      </c>
      <c r="E431" s="1" t="s">
        <v>1625</v>
      </c>
      <c r="F431">
        <f t="shared" si="19"/>
        <v>2</v>
      </c>
      <c r="J431" t="s">
        <v>1659</v>
      </c>
      <c r="K431">
        <f t="shared" si="20"/>
        <v>3</v>
      </c>
    </row>
    <row r="432" spans="1:11">
      <c r="A432" t="s">
        <v>7</v>
      </c>
      <c r="B432">
        <f t="shared" si="18"/>
        <v>1</v>
      </c>
      <c r="E432" s="1" t="s">
        <v>1624</v>
      </c>
      <c r="F432">
        <f t="shared" si="19"/>
        <v>3</v>
      </c>
      <c r="J432" t="s">
        <v>1657</v>
      </c>
      <c r="K432">
        <f t="shared" si="20"/>
        <v>2</v>
      </c>
    </row>
    <row r="433" spans="1:11">
      <c r="A433" t="s">
        <v>16</v>
      </c>
      <c r="B433">
        <f t="shared" si="18"/>
        <v>0</v>
      </c>
      <c r="E433" s="1" t="s">
        <v>1624</v>
      </c>
      <c r="F433">
        <f t="shared" si="19"/>
        <v>3</v>
      </c>
      <c r="J433" t="s">
        <v>1661</v>
      </c>
      <c r="K433">
        <f t="shared" si="20"/>
        <v>5</v>
      </c>
    </row>
    <row r="434" spans="1:11">
      <c r="A434" t="s">
        <v>7</v>
      </c>
      <c r="B434">
        <f t="shared" si="18"/>
        <v>1</v>
      </c>
      <c r="E434" s="1" t="s">
        <v>1625</v>
      </c>
      <c r="F434">
        <f t="shared" si="19"/>
        <v>2</v>
      </c>
      <c r="J434" t="s">
        <v>1659</v>
      </c>
      <c r="K434">
        <f t="shared" si="20"/>
        <v>3</v>
      </c>
    </row>
    <row r="435" spans="1:11">
      <c r="A435" t="s">
        <v>7</v>
      </c>
      <c r="B435">
        <f t="shared" si="18"/>
        <v>1</v>
      </c>
      <c r="E435" s="1" t="s">
        <v>1626</v>
      </c>
      <c r="F435">
        <f t="shared" si="19"/>
        <v>1</v>
      </c>
      <c r="J435" t="s">
        <v>1659</v>
      </c>
      <c r="K435">
        <f t="shared" si="20"/>
        <v>3</v>
      </c>
    </row>
    <row r="436" spans="1:11">
      <c r="A436" t="s">
        <v>16</v>
      </c>
      <c r="B436">
        <f t="shared" si="18"/>
        <v>0</v>
      </c>
      <c r="E436" s="1" t="s">
        <v>1626</v>
      </c>
      <c r="F436">
        <f t="shared" si="19"/>
        <v>1</v>
      </c>
      <c r="J436" t="s">
        <v>1661</v>
      </c>
      <c r="K436">
        <f t="shared" si="20"/>
        <v>5</v>
      </c>
    </row>
    <row r="437" spans="1:11">
      <c r="A437" t="s">
        <v>16</v>
      </c>
      <c r="B437">
        <f t="shared" si="18"/>
        <v>0</v>
      </c>
      <c r="E437" s="1" t="s">
        <v>1624</v>
      </c>
      <c r="F437">
        <f t="shared" si="19"/>
        <v>3</v>
      </c>
      <c r="J437" t="s">
        <v>1661</v>
      </c>
      <c r="K437">
        <f t="shared" si="20"/>
        <v>5</v>
      </c>
    </row>
    <row r="438" spans="1:11">
      <c r="A438" t="s">
        <v>7</v>
      </c>
      <c r="B438">
        <f t="shared" si="18"/>
        <v>1</v>
      </c>
      <c r="E438" s="1" t="s">
        <v>1624</v>
      </c>
      <c r="F438">
        <f t="shared" si="19"/>
        <v>3</v>
      </c>
      <c r="J438" t="s">
        <v>1661</v>
      </c>
      <c r="K438">
        <f t="shared" si="20"/>
        <v>5</v>
      </c>
    </row>
    <row r="439" spans="1:11">
      <c r="A439" t="s">
        <v>7</v>
      </c>
      <c r="B439">
        <f t="shared" si="18"/>
        <v>1</v>
      </c>
      <c r="E439" s="1" t="s">
        <v>1625</v>
      </c>
      <c r="F439">
        <f t="shared" si="19"/>
        <v>2</v>
      </c>
      <c r="J439" t="s">
        <v>1658</v>
      </c>
      <c r="K439">
        <f t="shared" si="20"/>
        <v>1</v>
      </c>
    </row>
    <row r="440" spans="1:11">
      <c r="A440" t="s">
        <v>16</v>
      </c>
      <c r="B440">
        <f t="shared" si="18"/>
        <v>0</v>
      </c>
      <c r="E440" s="1" t="s">
        <v>1624</v>
      </c>
      <c r="F440">
        <f t="shared" si="19"/>
        <v>3</v>
      </c>
      <c r="J440" t="s">
        <v>1660</v>
      </c>
      <c r="K440">
        <f t="shared" si="20"/>
        <v>4</v>
      </c>
    </row>
    <row r="441" spans="1:11">
      <c r="A441" t="s">
        <v>7</v>
      </c>
      <c r="B441">
        <f t="shared" si="18"/>
        <v>1</v>
      </c>
      <c r="E441" s="1" t="s">
        <v>1626</v>
      </c>
      <c r="F441">
        <f t="shared" si="19"/>
        <v>1</v>
      </c>
      <c r="J441" t="s">
        <v>1660</v>
      </c>
      <c r="K441">
        <f t="shared" si="20"/>
        <v>4</v>
      </c>
    </row>
    <row r="442" spans="1:11">
      <c r="A442" t="s">
        <v>7</v>
      </c>
      <c r="B442">
        <f t="shared" si="18"/>
        <v>1</v>
      </c>
      <c r="E442" s="1" t="s">
        <v>1625</v>
      </c>
      <c r="F442">
        <f t="shared" si="19"/>
        <v>2</v>
      </c>
      <c r="J442" t="s">
        <v>1660</v>
      </c>
      <c r="K442">
        <f t="shared" si="20"/>
        <v>4</v>
      </c>
    </row>
    <row r="443" spans="1:11">
      <c r="A443" t="s">
        <v>7</v>
      </c>
      <c r="B443">
        <f t="shared" si="18"/>
        <v>1</v>
      </c>
      <c r="E443" s="1" t="s">
        <v>1625</v>
      </c>
      <c r="F443">
        <f t="shared" si="19"/>
        <v>2</v>
      </c>
      <c r="J443" t="s">
        <v>1660</v>
      </c>
      <c r="K443">
        <f t="shared" si="20"/>
        <v>4</v>
      </c>
    </row>
    <row r="444" spans="1:11">
      <c r="A444" t="s">
        <v>7</v>
      </c>
      <c r="B444">
        <f t="shared" si="18"/>
        <v>1</v>
      </c>
      <c r="E444" s="1" t="s">
        <v>1624</v>
      </c>
      <c r="F444">
        <f t="shared" si="19"/>
        <v>3</v>
      </c>
      <c r="J444" t="s">
        <v>1660</v>
      </c>
      <c r="K444">
        <f t="shared" si="20"/>
        <v>4</v>
      </c>
    </row>
    <row r="445" spans="1:11">
      <c r="A445" t="s">
        <v>7</v>
      </c>
      <c r="B445">
        <f t="shared" si="18"/>
        <v>1</v>
      </c>
      <c r="E445" s="1" t="s">
        <v>1625</v>
      </c>
      <c r="F445">
        <f t="shared" si="19"/>
        <v>2</v>
      </c>
      <c r="J445" t="s">
        <v>1658</v>
      </c>
      <c r="K445">
        <f t="shared" si="20"/>
        <v>1</v>
      </c>
    </row>
    <row r="446" spans="1:11">
      <c r="A446" t="s">
        <v>7</v>
      </c>
      <c r="B446">
        <f t="shared" si="18"/>
        <v>1</v>
      </c>
      <c r="E446" s="1" t="s">
        <v>1624</v>
      </c>
      <c r="F446">
        <f t="shared" si="19"/>
        <v>3</v>
      </c>
      <c r="J446" t="s">
        <v>1658</v>
      </c>
      <c r="K446">
        <f t="shared" si="20"/>
        <v>1</v>
      </c>
    </row>
    <row r="447" spans="1:11">
      <c r="A447" t="s">
        <v>7</v>
      </c>
      <c r="B447">
        <f t="shared" si="18"/>
        <v>1</v>
      </c>
      <c r="E447" s="1" t="s">
        <v>1625</v>
      </c>
      <c r="F447">
        <f t="shared" si="19"/>
        <v>2</v>
      </c>
      <c r="J447" t="s">
        <v>1658</v>
      </c>
      <c r="K447">
        <f t="shared" si="20"/>
        <v>1</v>
      </c>
    </row>
    <row r="448" spans="1:11">
      <c r="A448" t="s">
        <v>7</v>
      </c>
      <c r="B448">
        <f t="shared" si="18"/>
        <v>1</v>
      </c>
      <c r="E448" s="1" t="s">
        <v>1625</v>
      </c>
      <c r="F448">
        <f t="shared" si="19"/>
        <v>2</v>
      </c>
      <c r="J448" t="s">
        <v>1660</v>
      </c>
      <c r="K448">
        <f t="shared" si="20"/>
        <v>4</v>
      </c>
    </row>
    <row r="449" spans="1:11">
      <c r="A449" t="s">
        <v>7</v>
      </c>
      <c r="B449">
        <f t="shared" si="18"/>
        <v>1</v>
      </c>
      <c r="E449" s="1" t="s">
        <v>1626</v>
      </c>
      <c r="F449">
        <f t="shared" si="19"/>
        <v>1</v>
      </c>
      <c r="J449" t="s">
        <v>1660</v>
      </c>
      <c r="K449">
        <f t="shared" si="20"/>
        <v>4</v>
      </c>
    </row>
    <row r="450" spans="1:11">
      <c r="A450" t="s">
        <v>16</v>
      </c>
      <c r="B450">
        <f t="shared" si="18"/>
        <v>0</v>
      </c>
      <c r="E450" s="1" t="s">
        <v>1625</v>
      </c>
      <c r="F450">
        <f t="shared" si="19"/>
        <v>2</v>
      </c>
      <c r="J450" t="s">
        <v>1658</v>
      </c>
      <c r="K450">
        <f t="shared" si="20"/>
        <v>1</v>
      </c>
    </row>
    <row r="451" spans="1:11">
      <c r="A451" t="s">
        <v>7</v>
      </c>
      <c r="B451">
        <f t="shared" ref="B451:B514" si="21">IF(A451=$C$2,1,0)</f>
        <v>1</v>
      </c>
      <c r="E451" s="1" t="s">
        <v>1626</v>
      </c>
      <c r="F451">
        <f t="shared" ref="F451:F514" si="22">IF(E451=$H$2,3,IF(E451=$H$3,2,1))</f>
        <v>1</v>
      </c>
      <c r="J451" t="s">
        <v>1661</v>
      </c>
      <c r="K451">
        <f t="shared" ref="K451:K514" si="23">IF(J451=$L$2,2,IF(J451=$L$6,1,IF(J451=$L$4,3,IF(J451=$L$5,4,5))))</f>
        <v>5</v>
      </c>
    </row>
    <row r="452" spans="1:11">
      <c r="A452" t="s">
        <v>16</v>
      </c>
      <c r="B452">
        <f t="shared" si="21"/>
        <v>0</v>
      </c>
      <c r="E452" s="1" t="s">
        <v>1625</v>
      </c>
      <c r="F452">
        <f t="shared" si="22"/>
        <v>2</v>
      </c>
      <c r="J452" t="s">
        <v>1657</v>
      </c>
      <c r="K452">
        <f t="shared" si="23"/>
        <v>2</v>
      </c>
    </row>
    <row r="453" spans="1:11">
      <c r="A453" t="s">
        <v>16</v>
      </c>
      <c r="B453">
        <f t="shared" si="21"/>
        <v>0</v>
      </c>
      <c r="E453" s="1" t="s">
        <v>1626</v>
      </c>
      <c r="F453">
        <f t="shared" si="22"/>
        <v>1</v>
      </c>
      <c r="J453" t="s">
        <v>1661</v>
      </c>
      <c r="K453">
        <f t="shared" si="23"/>
        <v>5</v>
      </c>
    </row>
    <row r="454" spans="1:11">
      <c r="A454" t="s">
        <v>16</v>
      </c>
      <c r="B454">
        <f t="shared" si="21"/>
        <v>0</v>
      </c>
      <c r="E454" s="1" t="s">
        <v>1624</v>
      </c>
      <c r="F454">
        <f t="shared" si="22"/>
        <v>3</v>
      </c>
      <c r="J454" t="s">
        <v>1661</v>
      </c>
      <c r="K454">
        <f t="shared" si="23"/>
        <v>5</v>
      </c>
    </row>
    <row r="455" spans="1:11">
      <c r="A455" t="s">
        <v>7</v>
      </c>
      <c r="B455">
        <f t="shared" si="21"/>
        <v>1</v>
      </c>
      <c r="E455" s="1" t="s">
        <v>1626</v>
      </c>
      <c r="F455">
        <f t="shared" si="22"/>
        <v>1</v>
      </c>
      <c r="J455" t="s">
        <v>1657</v>
      </c>
      <c r="K455">
        <f t="shared" si="23"/>
        <v>2</v>
      </c>
    </row>
    <row r="456" spans="1:11">
      <c r="A456" t="s">
        <v>7</v>
      </c>
      <c r="B456">
        <f t="shared" si="21"/>
        <v>1</v>
      </c>
      <c r="E456" s="1" t="s">
        <v>1624</v>
      </c>
      <c r="F456">
        <f t="shared" si="22"/>
        <v>3</v>
      </c>
      <c r="J456" t="s">
        <v>1658</v>
      </c>
      <c r="K456">
        <f t="shared" si="23"/>
        <v>1</v>
      </c>
    </row>
    <row r="457" spans="1:11">
      <c r="A457" t="s">
        <v>16</v>
      </c>
      <c r="B457">
        <f t="shared" si="21"/>
        <v>0</v>
      </c>
      <c r="E457" s="1" t="s">
        <v>1624</v>
      </c>
      <c r="F457">
        <f t="shared" si="22"/>
        <v>3</v>
      </c>
      <c r="J457" t="s">
        <v>1661</v>
      </c>
      <c r="K457">
        <f t="shared" si="23"/>
        <v>5</v>
      </c>
    </row>
    <row r="458" spans="1:11">
      <c r="A458" t="s">
        <v>16</v>
      </c>
      <c r="B458">
        <f t="shared" si="21"/>
        <v>0</v>
      </c>
      <c r="E458" s="1" t="s">
        <v>1626</v>
      </c>
      <c r="F458">
        <f t="shared" si="22"/>
        <v>1</v>
      </c>
      <c r="J458" t="s">
        <v>1659</v>
      </c>
      <c r="K458">
        <f t="shared" si="23"/>
        <v>3</v>
      </c>
    </row>
    <row r="459" spans="1:11">
      <c r="A459" t="s">
        <v>16</v>
      </c>
      <c r="B459">
        <f t="shared" si="21"/>
        <v>0</v>
      </c>
      <c r="E459" s="1" t="s">
        <v>1624</v>
      </c>
      <c r="F459">
        <f t="shared" si="22"/>
        <v>3</v>
      </c>
      <c r="J459" t="s">
        <v>1657</v>
      </c>
      <c r="K459">
        <f t="shared" si="23"/>
        <v>2</v>
      </c>
    </row>
    <row r="460" spans="1:11">
      <c r="A460" t="s">
        <v>16</v>
      </c>
      <c r="B460">
        <f t="shared" si="21"/>
        <v>0</v>
      </c>
      <c r="E460" s="1" t="s">
        <v>1626</v>
      </c>
      <c r="F460">
        <f t="shared" si="22"/>
        <v>1</v>
      </c>
      <c r="J460" t="s">
        <v>1661</v>
      </c>
      <c r="K460">
        <f t="shared" si="23"/>
        <v>5</v>
      </c>
    </row>
    <row r="461" spans="1:11">
      <c r="A461" t="s">
        <v>7</v>
      </c>
      <c r="B461">
        <f t="shared" si="21"/>
        <v>1</v>
      </c>
      <c r="E461" s="1" t="s">
        <v>1624</v>
      </c>
      <c r="F461">
        <f t="shared" si="22"/>
        <v>3</v>
      </c>
      <c r="J461" t="s">
        <v>1661</v>
      </c>
      <c r="K461">
        <f t="shared" si="23"/>
        <v>5</v>
      </c>
    </row>
    <row r="462" spans="1:11">
      <c r="A462" t="s">
        <v>16</v>
      </c>
      <c r="B462">
        <f t="shared" si="21"/>
        <v>0</v>
      </c>
      <c r="E462" s="1" t="s">
        <v>1626</v>
      </c>
      <c r="F462">
        <f t="shared" si="22"/>
        <v>1</v>
      </c>
      <c r="J462" t="s">
        <v>1658</v>
      </c>
      <c r="K462">
        <f t="shared" si="23"/>
        <v>1</v>
      </c>
    </row>
    <row r="463" spans="1:11">
      <c r="A463" t="s">
        <v>16</v>
      </c>
      <c r="B463">
        <f t="shared" si="21"/>
        <v>0</v>
      </c>
      <c r="E463" s="1" t="s">
        <v>1625</v>
      </c>
      <c r="F463">
        <f t="shared" si="22"/>
        <v>2</v>
      </c>
      <c r="J463" t="s">
        <v>1660</v>
      </c>
      <c r="K463">
        <f t="shared" si="23"/>
        <v>4</v>
      </c>
    </row>
    <row r="464" spans="1:11">
      <c r="A464" t="s">
        <v>7</v>
      </c>
      <c r="B464">
        <f t="shared" si="21"/>
        <v>1</v>
      </c>
      <c r="E464" s="1" t="s">
        <v>1625</v>
      </c>
      <c r="F464">
        <f t="shared" si="22"/>
        <v>2</v>
      </c>
      <c r="J464" t="s">
        <v>1659</v>
      </c>
      <c r="K464">
        <f t="shared" si="23"/>
        <v>3</v>
      </c>
    </row>
    <row r="465" spans="1:11">
      <c r="A465" t="s">
        <v>7</v>
      </c>
      <c r="B465">
        <f t="shared" si="21"/>
        <v>1</v>
      </c>
      <c r="E465" s="1" t="s">
        <v>1626</v>
      </c>
      <c r="F465">
        <f t="shared" si="22"/>
        <v>1</v>
      </c>
      <c r="J465" t="s">
        <v>1661</v>
      </c>
      <c r="K465">
        <f t="shared" si="23"/>
        <v>5</v>
      </c>
    </row>
    <row r="466" spans="1:11">
      <c r="A466" t="s">
        <v>7</v>
      </c>
      <c r="B466">
        <f t="shared" si="21"/>
        <v>1</v>
      </c>
      <c r="E466" s="1" t="s">
        <v>1624</v>
      </c>
      <c r="F466">
        <f t="shared" si="22"/>
        <v>3</v>
      </c>
      <c r="J466" t="s">
        <v>1661</v>
      </c>
      <c r="K466">
        <f t="shared" si="23"/>
        <v>5</v>
      </c>
    </row>
    <row r="467" spans="1:11">
      <c r="A467" t="s">
        <v>7</v>
      </c>
      <c r="B467">
        <f t="shared" si="21"/>
        <v>1</v>
      </c>
      <c r="E467" s="1" t="s">
        <v>1625</v>
      </c>
      <c r="F467">
        <f t="shared" si="22"/>
        <v>2</v>
      </c>
      <c r="J467" t="s">
        <v>1659</v>
      </c>
      <c r="K467">
        <f t="shared" si="23"/>
        <v>3</v>
      </c>
    </row>
    <row r="468" spans="1:11">
      <c r="A468" t="s">
        <v>16</v>
      </c>
      <c r="B468">
        <f t="shared" si="21"/>
        <v>0</v>
      </c>
      <c r="E468" s="1" t="s">
        <v>1625</v>
      </c>
      <c r="F468">
        <f t="shared" si="22"/>
        <v>2</v>
      </c>
      <c r="J468" t="s">
        <v>1658</v>
      </c>
      <c r="K468">
        <f t="shared" si="23"/>
        <v>1</v>
      </c>
    </row>
    <row r="469" spans="1:11">
      <c r="A469" t="s">
        <v>7</v>
      </c>
      <c r="B469">
        <f t="shared" si="21"/>
        <v>1</v>
      </c>
      <c r="E469" s="1" t="s">
        <v>1624</v>
      </c>
      <c r="F469">
        <f t="shared" si="22"/>
        <v>3</v>
      </c>
      <c r="J469" t="s">
        <v>1659</v>
      </c>
      <c r="K469">
        <f t="shared" si="23"/>
        <v>3</v>
      </c>
    </row>
    <row r="470" spans="1:11">
      <c r="A470" t="s">
        <v>7</v>
      </c>
      <c r="B470">
        <f t="shared" si="21"/>
        <v>1</v>
      </c>
      <c r="E470" s="1" t="s">
        <v>1625</v>
      </c>
      <c r="F470">
        <f t="shared" si="22"/>
        <v>2</v>
      </c>
      <c r="J470" t="s">
        <v>1657</v>
      </c>
      <c r="K470">
        <f t="shared" si="23"/>
        <v>2</v>
      </c>
    </row>
    <row r="471" spans="1:11">
      <c r="A471" t="s">
        <v>7</v>
      </c>
      <c r="B471">
        <f t="shared" si="21"/>
        <v>1</v>
      </c>
      <c r="E471" s="1" t="s">
        <v>1626</v>
      </c>
      <c r="F471">
        <f t="shared" si="22"/>
        <v>1</v>
      </c>
      <c r="J471" t="s">
        <v>1657</v>
      </c>
      <c r="K471">
        <f t="shared" si="23"/>
        <v>2</v>
      </c>
    </row>
    <row r="472" spans="1:11">
      <c r="A472" t="s">
        <v>16</v>
      </c>
      <c r="B472">
        <f t="shared" si="21"/>
        <v>0</v>
      </c>
      <c r="E472" s="1" t="s">
        <v>1625</v>
      </c>
      <c r="F472">
        <f t="shared" si="22"/>
        <v>2</v>
      </c>
      <c r="J472" t="s">
        <v>1658</v>
      </c>
      <c r="K472">
        <f t="shared" si="23"/>
        <v>1</v>
      </c>
    </row>
    <row r="473" spans="1:11">
      <c r="A473" t="s">
        <v>16</v>
      </c>
      <c r="B473">
        <f t="shared" si="21"/>
        <v>0</v>
      </c>
      <c r="E473" s="1" t="s">
        <v>1626</v>
      </c>
      <c r="F473">
        <f t="shared" si="22"/>
        <v>1</v>
      </c>
      <c r="J473" t="s">
        <v>1658</v>
      </c>
      <c r="K473">
        <f t="shared" si="23"/>
        <v>1</v>
      </c>
    </row>
    <row r="474" spans="1:11">
      <c r="A474" t="s">
        <v>7</v>
      </c>
      <c r="B474">
        <f t="shared" si="21"/>
        <v>1</v>
      </c>
      <c r="E474" s="1" t="s">
        <v>1624</v>
      </c>
      <c r="F474">
        <f t="shared" si="22"/>
        <v>3</v>
      </c>
      <c r="J474" t="s">
        <v>1658</v>
      </c>
      <c r="K474">
        <f t="shared" si="23"/>
        <v>1</v>
      </c>
    </row>
    <row r="475" spans="1:11">
      <c r="A475" t="s">
        <v>7</v>
      </c>
      <c r="B475">
        <f t="shared" si="21"/>
        <v>1</v>
      </c>
      <c r="E475" s="1" t="s">
        <v>1624</v>
      </c>
      <c r="F475">
        <f t="shared" si="22"/>
        <v>3</v>
      </c>
      <c r="J475" t="s">
        <v>1660</v>
      </c>
      <c r="K475">
        <f t="shared" si="23"/>
        <v>4</v>
      </c>
    </row>
    <row r="476" spans="1:11">
      <c r="A476" t="s">
        <v>7</v>
      </c>
      <c r="B476">
        <f t="shared" si="21"/>
        <v>1</v>
      </c>
      <c r="E476" s="1" t="s">
        <v>1626</v>
      </c>
      <c r="F476">
        <f t="shared" si="22"/>
        <v>1</v>
      </c>
      <c r="J476" t="s">
        <v>1660</v>
      </c>
      <c r="K476">
        <f t="shared" si="23"/>
        <v>4</v>
      </c>
    </row>
    <row r="477" spans="1:11">
      <c r="A477" t="s">
        <v>16</v>
      </c>
      <c r="B477">
        <f t="shared" si="21"/>
        <v>0</v>
      </c>
      <c r="E477" s="1" t="s">
        <v>1624</v>
      </c>
      <c r="F477">
        <f t="shared" si="22"/>
        <v>3</v>
      </c>
      <c r="J477" t="s">
        <v>1661</v>
      </c>
      <c r="K477">
        <f t="shared" si="23"/>
        <v>5</v>
      </c>
    </row>
    <row r="478" spans="1:11">
      <c r="A478" t="s">
        <v>7</v>
      </c>
      <c r="B478">
        <f t="shared" si="21"/>
        <v>1</v>
      </c>
      <c r="E478" s="1" t="s">
        <v>1625</v>
      </c>
      <c r="F478">
        <f t="shared" si="22"/>
        <v>2</v>
      </c>
      <c r="J478" t="s">
        <v>1660</v>
      </c>
      <c r="K478">
        <f t="shared" si="23"/>
        <v>4</v>
      </c>
    </row>
    <row r="479" spans="1:11">
      <c r="A479" t="s">
        <v>16</v>
      </c>
      <c r="B479">
        <f t="shared" si="21"/>
        <v>0</v>
      </c>
      <c r="E479" s="1" t="s">
        <v>1624</v>
      </c>
      <c r="F479">
        <f t="shared" si="22"/>
        <v>3</v>
      </c>
      <c r="J479" t="s">
        <v>1660</v>
      </c>
      <c r="K479">
        <f t="shared" si="23"/>
        <v>4</v>
      </c>
    </row>
    <row r="480" spans="1:11">
      <c r="A480" t="s">
        <v>7</v>
      </c>
      <c r="B480">
        <f t="shared" si="21"/>
        <v>1</v>
      </c>
      <c r="E480" s="1" t="s">
        <v>1626</v>
      </c>
      <c r="F480">
        <f t="shared" si="22"/>
        <v>1</v>
      </c>
      <c r="J480" t="s">
        <v>1660</v>
      </c>
      <c r="K480">
        <f t="shared" si="23"/>
        <v>4</v>
      </c>
    </row>
    <row r="481" spans="1:11">
      <c r="A481" t="s">
        <v>7</v>
      </c>
      <c r="B481">
        <f t="shared" si="21"/>
        <v>1</v>
      </c>
      <c r="E481" s="1" t="s">
        <v>1624</v>
      </c>
      <c r="F481">
        <f t="shared" si="22"/>
        <v>3</v>
      </c>
      <c r="J481" t="s">
        <v>1660</v>
      </c>
      <c r="K481">
        <f t="shared" si="23"/>
        <v>4</v>
      </c>
    </row>
    <row r="482" spans="1:11">
      <c r="A482" t="s">
        <v>16</v>
      </c>
      <c r="B482">
        <f t="shared" si="21"/>
        <v>0</v>
      </c>
      <c r="E482" s="1" t="s">
        <v>1624</v>
      </c>
      <c r="F482">
        <f t="shared" si="22"/>
        <v>3</v>
      </c>
      <c r="J482" t="s">
        <v>1660</v>
      </c>
      <c r="K482">
        <f t="shared" si="23"/>
        <v>4</v>
      </c>
    </row>
    <row r="483" spans="1:11">
      <c r="A483" t="s">
        <v>16</v>
      </c>
      <c r="B483">
        <f t="shared" si="21"/>
        <v>0</v>
      </c>
      <c r="E483" s="1" t="s">
        <v>1625</v>
      </c>
      <c r="F483">
        <f t="shared" si="22"/>
        <v>2</v>
      </c>
      <c r="J483" t="s">
        <v>1657</v>
      </c>
      <c r="K483">
        <f t="shared" si="23"/>
        <v>2</v>
      </c>
    </row>
    <row r="484" spans="1:11">
      <c r="A484" t="s">
        <v>7</v>
      </c>
      <c r="B484">
        <f t="shared" si="21"/>
        <v>1</v>
      </c>
      <c r="E484" s="1" t="s">
        <v>1624</v>
      </c>
      <c r="F484">
        <f t="shared" si="22"/>
        <v>3</v>
      </c>
      <c r="J484" t="s">
        <v>1660</v>
      </c>
      <c r="K484">
        <f t="shared" si="23"/>
        <v>4</v>
      </c>
    </row>
    <row r="485" spans="1:11">
      <c r="A485" t="s">
        <v>7</v>
      </c>
      <c r="B485">
        <f t="shared" si="21"/>
        <v>1</v>
      </c>
      <c r="E485" s="1" t="s">
        <v>1626</v>
      </c>
      <c r="F485">
        <f t="shared" si="22"/>
        <v>1</v>
      </c>
      <c r="J485" t="s">
        <v>1660</v>
      </c>
      <c r="K485">
        <f t="shared" si="23"/>
        <v>4</v>
      </c>
    </row>
    <row r="486" spans="1:11">
      <c r="A486" t="s">
        <v>7</v>
      </c>
      <c r="B486">
        <f t="shared" si="21"/>
        <v>1</v>
      </c>
      <c r="E486" s="1" t="s">
        <v>1626</v>
      </c>
      <c r="F486">
        <f t="shared" si="22"/>
        <v>1</v>
      </c>
      <c r="J486" t="s">
        <v>1657</v>
      </c>
      <c r="K486">
        <f t="shared" si="23"/>
        <v>2</v>
      </c>
    </row>
    <row r="487" spans="1:11">
      <c r="A487" t="s">
        <v>7</v>
      </c>
      <c r="B487">
        <f t="shared" si="21"/>
        <v>1</v>
      </c>
      <c r="E487" s="1" t="s">
        <v>1626</v>
      </c>
      <c r="F487">
        <f t="shared" si="22"/>
        <v>1</v>
      </c>
      <c r="J487" t="s">
        <v>1658</v>
      </c>
      <c r="K487">
        <f t="shared" si="23"/>
        <v>1</v>
      </c>
    </row>
    <row r="488" spans="1:11">
      <c r="A488" t="s">
        <v>7</v>
      </c>
      <c r="B488">
        <f t="shared" si="21"/>
        <v>1</v>
      </c>
      <c r="E488" s="1" t="s">
        <v>1625</v>
      </c>
      <c r="F488">
        <f t="shared" si="22"/>
        <v>2</v>
      </c>
      <c r="J488" t="s">
        <v>1658</v>
      </c>
      <c r="K488">
        <f t="shared" si="23"/>
        <v>1</v>
      </c>
    </row>
    <row r="489" spans="1:11">
      <c r="A489" t="s">
        <v>7</v>
      </c>
      <c r="B489">
        <f t="shared" si="21"/>
        <v>1</v>
      </c>
      <c r="E489" s="1" t="s">
        <v>1626</v>
      </c>
      <c r="F489">
        <f t="shared" si="22"/>
        <v>1</v>
      </c>
      <c r="J489" t="s">
        <v>1660</v>
      </c>
      <c r="K489">
        <f t="shared" si="23"/>
        <v>4</v>
      </c>
    </row>
    <row r="490" spans="1:11">
      <c r="A490" t="s">
        <v>7</v>
      </c>
      <c r="B490">
        <f t="shared" si="21"/>
        <v>1</v>
      </c>
      <c r="E490" s="1" t="s">
        <v>1625</v>
      </c>
      <c r="F490">
        <f t="shared" si="22"/>
        <v>2</v>
      </c>
      <c r="J490" t="s">
        <v>1658</v>
      </c>
      <c r="K490">
        <f t="shared" si="23"/>
        <v>1</v>
      </c>
    </row>
    <row r="491" spans="1:11">
      <c r="A491" t="s">
        <v>16</v>
      </c>
      <c r="B491">
        <f t="shared" si="21"/>
        <v>0</v>
      </c>
      <c r="E491" s="1" t="s">
        <v>1626</v>
      </c>
      <c r="F491">
        <f t="shared" si="22"/>
        <v>1</v>
      </c>
      <c r="J491" t="s">
        <v>1660</v>
      </c>
      <c r="K491">
        <f t="shared" si="23"/>
        <v>4</v>
      </c>
    </row>
    <row r="492" spans="1:11">
      <c r="A492" t="s">
        <v>16</v>
      </c>
      <c r="B492">
        <f t="shared" si="21"/>
        <v>0</v>
      </c>
      <c r="E492" s="1" t="s">
        <v>1625</v>
      </c>
      <c r="F492">
        <f t="shared" si="22"/>
        <v>2</v>
      </c>
      <c r="J492" t="s">
        <v>1657</v>
      </c>
      <c r="K492">
        <f t="shared" si="23"/>
        <v>2</v>
      </c>
    </row>
    <row r="493" spans="1:11">
      <c r="A493" t="s">
        <v>16</v>
      </c>
      <c r="B493">
        <f t="shared" si="21"/>
        <v>0</v>
      </c>
      <c r="E493" s="1" t="s">
        <v>1626</v>
      </c>
      <c r="F493">
        <f t="shared" si="22"/>
        <v>1</v>
      </c>
      <c r="J493" t="s">
        <v>1660</v>
      </c>
      <c r="K493">
        <f t="shared" si="23"/>
        <v>4</v>
      </c>
    </row>
    <row r="494" spans="1:11">
      <c r="A494" t="s">
        <v>7</v>
      </c>
      <c r="B494">
        <f t="shared" si="21"/>
        <v>1</v>
      </c>
      <c r="E494" s="1" t="s">
        <v>1626</v>
      </c>
      <c r="F494">
        <f t="shared" si="22"/>
        <v>1</v>
      </c>
      <c r="J494" t="s">
        <v>1659</v>
      </c>
      <c r="K494">
        <f t="shared" si="23"/>
        <v>3</v>
      </c>
    </row>
    <row r="495" spans="1:11">
      <c r="A495" t="s">
        <v>7</v>
      </c>
      <c r="B495">
        <f t="shared" si="21"/>
        <v>1</v>
      </c>
      <c r="E495" s="1" t="s">
        <v>1626</v>
      </c>
      <c r="F495">
        <f t="shared" si="22"/>
        <v>1</v>
      </c>
      <c r="J495" t="s">
        <v>1658</v>
      </c>
      <c r="K495">
        <f t="shared" si="23"/>
        <v>1</v>
      </c>
    </row>
    <row r="496" spans="1:11">
      <c r="A496" t="s">
        <v>16</v>
      </c>
      <c r="B496">
        <f t="shared" si="21"/>
        <v>0</v>
      </c>
      <c r="E496" s="1" t="s">
        <v>1624</v>
      </c>
      <c r="F496">
        <f t="shared" si="22"/>
        <v>3</v>
      </c>
      <c r="J496" t="s">
        <v>1660</v>
      </c>
      <c r="K496">
        <f t="shared" si="23"/>
        <v>4</v>
      </c>
    </row>
    <row r="497" spans="1:11">
      <c r="A497" t="s">
        <v>7</v>
      </c>
      <c r="B497">
        <f t="shared" si="21"/>
        <v>1</v>
      </c>
      <c r="E497" s="1" t="s">
        <v>1624</v>
      </c>
      <c r="F497">
        <f t="shared" si="22"/>
        <v>3</v>
      </c>
      <c r="J497" t="s">
        <v>1661</v>
      </c>
      <c r="K497">
        <f t="shared" si="23"/>
        <v>5</v>
      </c>
    </row>
    <row r="498" spans="1:11">
      <c r="A498" t="s">
        <v>7</v>
      </c>
      <c r="B498">
        <f t="shared" si="21"/>
        <v>1</v>
      </c>
      <c r="E498" s="1" t="s">
        <v>1625</v>
      </c>
      <c r="F498">
        <f t="shared" si="22"/>
        <v>2</v>
      </c>
      <c r="J498" t="s">
        <v>1657</v>
      </c>
      <c r="K498">
        <f t="shared" si="23"/>
        <v>2</v>
      </c>
    </row>
    <row r="499" spans="1:11">
      <c r="A499" t="s">
        <v>7</v>
      </c>
      <c r="B499">
        <f t="shared" si="21"/>
        <v>1</v>
      </c>
      <c r="E499" s="1" t="s">
        <v>1625</v>
      </c>
      <c r="F499">
        <f t="shared" si="22"/>
        <v>2</v>
      </c>
      <c r="J499" t="s">
        <v>1660</v>
      </c>
      <c r="K499">
        <f t="shared" si="23"/>
        <v>4</v>
      </c>
    </row>
    <row r="500" spans="1:11">
      <c r="A500" t="s">
        <v>7</v>
      </c>
      <c r="B500">
        <f t="shared" si="21"/>
        <v>1</v>
      </c>
      <c r="E500" s="1" t="s">
        <v>1624</v>
      </c>
      <c r="F500">
        <f t="shared" si="22"/>
        <v>3</v>
      </c>
      <c r="J500" t="s">
        <v>1661</v>
      </c>
      <c r="K500">
        <f t="shared" si="23"/>
        <v>5</v>
      </c>
    </row>
    <row r="501" spans="1:11">
      <c r="A501" t="s">
        <v>7</v>
      </c>
      <c r="B501">
        <f t="shared" si="21"/>
        <v>1</v>
      </c>
      <c r="E501" s="1" t="s">
        <v>1625</v>
      </c>
      <c r="F501">
        <f t="shared" si="22"/>
        <v>2</v>
      </c>
      <c r="J501" t="s">
        <v>1660</v>
      </c>
      <c r="K501">
        <f t="shared" si="23"/>
        <v>4</v>
      </c>
    </row>
    <row r="502" spans="1:11">
      <c r="A502" t="s">
        <v>7</v>
      </c>
      <c r="B502">
        <f t="shared" si="21"/>
        <v>1</v>
      </c>
      <c r="E502" s="1" t="s">
        <v>1625</v>
      </c>
      <c r="F502">
        <f t="shared" si="22"/>
        <v>2</v>
      </c>
      <c r="J502" t="s">
        <v>1657</v>
      </c>
      <c r="K502">
        <f t="shared" si="23"/>
        <v>2</v>
      </c>
    </row>
    <row r="503" spans="1:11">
      <c r="A503" t="s">
        <v>7</v>
      </c>
      <c r="B503">
        <f t="shared" si="21"/>
        <v>1</v>
      </c>
      <c r="E503" s="1" t="s">
        <v>1625</v>
      </c>
      <c r="F503">
        <f t="shared" si="22"/>
        <v>2</v>
      </c>
      <c r="J503" t="s">
        <v>1659</v>
      </c>
      <c r="K503">
        <f t="shared" si="23"/>
        <v>3</v>
      </c>
    </row>
    <row r="504" spans="1:11">
      <c r="A504" t="s">
        <v>7</v>
      </c>
      <c r="B504">
        <f t="shared" si="21"/>
        <v>1</v>
      </c>
      <c r="E504" s="1" t="s">
        <v>1625</v>
      </c>
      <c r="F504">
        <f t="shared" si="22"/>
        <v>2</v>
      </c>
      <c r="J504" t="s">
        <v>1660</v>
      </c>
      <c r="K504">
        <f t="shared" si="23"/>
        <v>4</v>
      </c>
    </row>
    <row r="505" spans="1:11">
      <c r="A505" t="s">
        <v>7</v>
      </c>
      <c r="B505">
        <f t="shared" si="21"/>
        <v>1</v>
      </c>
      <c r="E505" s="1" t="s">
        <v>1626</v>
      </c>
      <c r="F505">
        <f t="shared" si="22"/>
        <v>1</v>
      </c>
      <c r="J505" t="s">
        <v>1657</v>
      </c>
      <c r="K505">
        <f t="shared" si="23"/>
        <v>2</v>
      </c>
    </row>
    <row r="506" spans="1:11">
      <c r="A506" t="s">
        <v>7</v>
      </c>
      <c r="B506">
        <f t="shared" si="21"/>
        <v>1</v>
      </c>
      <c r="E506" s="1" t="s">
        <v>1624</v>
      </c>
      <c r="F506">
        <f t="shared" si="22"/>
        <v>3</v>
      </c>
      <c r="J506" t="s">
        <v>1657</v>
      </c>
      <c r="K506">
        <f t="shared" si="23"/>
        <v>2</v>
      </c>
    </row>
    <row r="507" spans="1:11">
      <c r="A507" t="s">
        <v>7</v>
      </c>
      <c r="B507">
        <f t="shared" si="21"/>
        <v>1</v>
      </c>
      <c r="E507" s="1" t="s">
        <v>1625</v>
      </c>
      <c r="F507">
        <f t="shared" si="22"/>
        <v>2</v>
      </c>
      <c r="J507" t="s">
        <v>1657</v>
      </c>
      <c r="K507">
        <f t="shared" si="23"/>
        <v>2</v>
      </c>
    </row>
    <row r="508" spans="1:11">
      <c r="A508" t="s">
        <v>7</v>
      </c>
      <c r="B508">
        <f t="shared" si="21"/>
        <v>1</v>
      </c>
      <c r="E508" s="1" t="s">
        <v>1626</v>
      </c>
      <c r="F508">
        <f t="shared" si="22"/>
        <v>1</v>
      </c>
      <c r="J508" t="s">
        <v>1657</v>
      </c>
      <c r="K508">
        <f t="shared" si="23"/>
        <v>2</v>
      </c>
    </row>
    <row r="509" spans="1:11">
      <c r="A509" t="s">
        <v>16</v>
      </c>
      <c r="B509">
        <f t="shared" si="21"/>
        <v>0</v>
      </c>
      <c r="E509" s="1" t="s">
        <v>1624</v>
      </c>
      <c r="F509">
        <f t="shared" si="22"/>
        <v>3</v>
      </c>
      <c r="J509" t="s">
        <v>1661</v>
      </c>
      <c r="K509">
        <f t="shared" si="23"/>
        <v>5</v>
      </c>
    </row>
    <row r="510" spans="1:11">
      <c r="A510" t="s">
        <v>7</v>
      </c>
      <c r="B510">
        <f t="shared" si="21"/>
        <v>1</v>
      </c>
      <c r="E510" s="1" t="s">
        <v>1624</v>
      </c>
      <c r="F510">
        <f t="shared" si="22"/>
        <v>3</v>
      </c>
      <c r="J510" t="s">
        <v>1659</v>
      </c>
      <c r="K510">
        <f t="shared" si="23"/>
        <v>3</v>
      </c>
    </row>
    <row r="511" spans="1:11">
      <c r="A511" t="s">
        <v>7</v>
      </c>
      <c r="B511">
        <f t="shared" si="21"/>
        <v>1</v>
      </c>
      <c r="E511" s="1" t="s">
        <v>1624</v>
      </c>
      <c r="F511">
        <f t="shared" si="22"/>
        <v>3</v>
      </c>
      <c r="J511" t="s">
        <v>1657</v>
      </c>
      <c r="K511">
        <f t="shared" si="23"/>
        <v>2</v>
      </c>
    </row>
    <row r="512" spans="1:11">
      <c r="A512" t="s">
        <v>7</v>
      </c>
      <c r="B512">
        <f t="shared" si="21"/>
        <v>1</v>
      </c>
      <c r="E512" s="1" t="s">
        <v>1626</v>
      </c>
      <c r="F512">
        <f t="shared" si="22"/>
        <v>1</v>
      </c>
      <c r="J512" t="s">
        <v>1659</v>
      </c>
      <c r="K512">
        <f t="shared" si="23"/>
        <v>3</v>
      </c>
    </row>
    <row r="513" spans="1:11">
      <c r="A513" t="s">
        <v>7</v>
      </c>
      <c r="B513">
        <f t="shared" si="21"/>
        <v>1</v>
      </c>
      <c r="E513" s="1" t="s">
        <v>1626</v>
      </c>
      <c r="F513">
        <f t="shared" si="22"/>
        <v>1</v>
      </c>
      <c r="J513" t="s">
        <v>1660</v>
      </c>
      <c r="K513">
        <f t="shared" si="23"/>
        <v>4</v>
      </c>
    </row>
    <row r="514" spans="1:11">
      <c r="A514" t="s">
        <v>7</v>
      </c>
      <c r="B514">
        <f t="shared" si="21"/>
        <v>1</v>
      </c>
      <c r="E514" s="1" t="s">
        <v>1626</v>
      </c>
      <c r="F514">
        <f t="shared" si="22"/>
        <v>1</v>
      </c>
      <c r="J514" t="s">
        <v>1657</v>
      </c>
      <c r="K514">
        <f t="shared" si="23"/>
        <v>2</v>
      </c>
    </row>
    <row r="515" spans="1:11">
      <c r="A515" t="s">
        <v>7</v>
      </c>
      <c r="B515">
        <f t="shared" ref="B515:B578" si="24">IF(A515=$C$2,1,0)</f>
        <v>1</v>
      </c>
      <c r="E515" s="1" t="s">
        <v>1624</v>
      </c>
      <c r="F515">
        <f t="shared" ref="F515:F578" si="25">IF(E515=$H$2,3,IF(E515=$H$3,2,1))</f>
        <v>3</v>
      </c>
      <c r="J515" t="s">
        <v>1660</v>
      </c>
      <c r="K515">
        <f t="shared" ref="K515:K578" si="26">IF(J515=$L$2,2,IF(J515=$L$6,1,IF(J515=$L$4,3,IF(J515=$L$5,4,5))))</f>
        <v>4</v>
      </c>
    </row>
    <row r="516" spans="1:11">
      <c r="A516" t="s">
        <v>7</v>
      </c>
      <c r="B516">
        <f t="shared" si="24"/>
        <v>1</v>
      </c>
      <c r="E516" s="1" t="s">
        <v>1624</v>
      </c>
      <c r="F516">
        <f t="shared" si="25"/>
        <v>3</v>
      </c>
      <c r="J516" t="s">
        <v>1661</v>
      </c>
      <c r="K516">
        <f t="shared" si="26"/>
        <v>5</v>
      </c>
    </row>
    <row r="517" spans="1:11">
      <c r="A517" t="s">
        <v>7</v>
      </c>
      <c r="B517">
        <f t="shared" si="24"/>
        <v>1</v>
      </c>
      <c r="E517" s="1" t="s">
        <v>1625</v>
      </c>
      <c r="F517">
        <f t="shared" si="25"/>
        <v>2</v>
      </c>
      <c r="J517" t="s">
        <v>1661</v>
      </c>
      <c r="K517">
        <f t="shared" si="26"/>
        <v>5</v>
      </c>
    </row>
    <row r="518" spans="1:11">
      <c r="A518" t="s">
        <v>7</v>
      </c>
      <c r="B518">
        <f t="shared" si="24"/>
        <v>1</v>
      </c>
      <c r="E518" s="1" t="s">
        <v>1624</v>
      </c>
      <c r="F518">
        <f t="shared" si="25"/>
        <v>3</v>
      </c>
      <c r="J518" t="s">
        <v>1658</v>
      </c>
      <c r="K518">
        <f t="shared" si="26"/>
        <v>1</v>
      </c>
    </row>
    <row r="519" spans="1:11">
      <c r="A519" t="s">
        <v>16</v>
      </c>
      <c r="B519">
        <f t="shared" si="24"/>
        <v>0</v>
      </c>
      <c r="E519" s="1" t="s">
        <v>1626</v>
      </c>
      <c r="F519">
        <f t="shared" si="25"/>
        <v>1</v>
      </c>
      <c r="J519" t="s">
        <v>1658</v>
      </c>
      <c r="K519">
        <f t="shared" si="26"/>
        <v>1</v>
      </c>
    </row>
    <row r="520" spans="1:11">
      <c r="A520" t="s">
        <v>16</v>
      </c>
      <c r="B520">
        <f t="shared" si="24"/>
        <v>0</v>
      </c>
      <c r="E520" s="1" t="s">
        <v>1626</v>
      </c>
      <c r="F520">
        <f t="shared" si="25"/>
        <v>1</v>
      </c>
      <c r="J520" t="s">
        <v>1660</v>
      </c>
      <c r="K520">
        <f t="shared" si="26"/>
        <v>4</v>
      </c>
    </row>
    <row r="521" spans="1:11">
      <c r="A521" t="s">
        <v>7</v>
      </c>
      <c r="B521">
        <f t="shared" si="24"/>
        <v>1</v>
      </c>
      <c r="E521" s="1" t="s">
        <v>1625</v>
      </c>
      <c r="F521">
        <f t="shared" si="25"/>
        <v>2</v>
      </c>
      <c r="J521" t="s">
        <v>1658</v>
      </c>
      <c r="K521">
        <f t="shared" si="26"/>
        <v>1</v>
      </c>
    </row>
    <row r="522" spans="1:11">
      <c r="A522" t="s">
        <v>7</v>
      </c>
      <c r="B522">
        <f t="shared" si="24"/>
        <v>1</v>
      </c>
      <c r="E522" s="1" t="s">
        <v>1625</v>
      </c>
      <c r="F522">
        <f t="shared" si="25"/>
        <v>2</v>
      </c>
      <c r="J522" t="s">
        <v>1661</v>
      </c>
      <c r="K522">
        <f t="shared" si="26"/>
        <v>5</v>
      </c>
    </row>
    <row r="523" spans="1:11">
      <c r="A523" t="s">
        <v>7</v>
      </c>
      <c r="B523">
        <f t="shared" si="24"/>
        <v>1</v>
      </c>
      <c r="E523" s="1" t="s">
        <v>1624</v>
      </c>
      <c r="F523">
        <f t="shared" si="25"/>
        <v>3</v>
      </c>
      <c r="J523" t="s">
        <v>1659</v>
      </c>
      <c r="K523">
        <f t="shared" si="26"/>
        <v>3</v>
      </c>
    </row>
    <row r="524" spans="1:11">
      <c r="A524" t="s">
        <v>7</v>
      </c>
      <c r="B524">
        <f t="shared" si="24"/>
        <v>1</v>
      </c>
      <c r="E524" s="1" t="s">
        <v>1624</v>
      </c>
      <c r="F524">
        <f t="shared" si="25"/>
        <v>3</v>
      </c>
      <c r="J524" t="s">
        <v>1660</v>
      </c>
      <c r="K524">
        <f t="shared" si="26"/>
        <v>4</v>
      </c>
    </row>
    <row r="525" spans="1:11">
      <c r="A525" t="s">
        <v>7</v>
      </c>
      <c r="B525">
        <f t="shared" si="24"/>
        <v>1</v>
      </c>
      <c r="E525" s="1" t="s">
        <v>1625</v>
      </c>
      <c r="F525">
        <f t="shared" si="25"/>
        <v>2</v>
      </c>
      <c r="J525" t="s">
        <v>1659</v>
      </c>
      <c r="K525">
        <f t="shared" si="26"/>
        <v>3</v>
      </c>
    </row>
    <row r="526" spans="1:11">
      <c r="A526" t="s">
        <v>7</v>
      </c>
      <c r="B526">
        <f t="shared" si="24"/>
        <v>1</v>
      </c>
      <c r="E526" s="1" t="s">
        <v>1625</v>
      </c>
      <c r="F526">
        <f t="shared" si="25"/>
        <v>2</v>
      </c>
      <c r="J526" t="s">
        <v>1661</v>
      </c>
      <c r="K526">
        <f t="shared" si="26"/>
        <v>5</v>
      </c>
    </row>
    <row r="527" spans="1:11">
      <c r="A527" t="s">
        <v>7</v>
      </c>
      <c r="B527">
        <f t="shared" si="24"/>
        <v>1</v>
      </c>
      <c r="E527" s="1" t="s">
        <v>1626</v>
      </c>
      <c r="F527">
        <f t="shared" si="25"/>
        <v>1</v>
      </c>
      <c r="J527" t="s">
        <v>1660</v>
      </c>
      <c r="K527">
        <f t="shared" si="26"/>
        <v>4</v>
      </c>
    </row>
    <row r="528" spans="1:11">
      <c r="A528" t="s">
        <v>7</v>
      </c>
      <c r="B528">
        <f t="shared" si="24"/>
        <v>1</v>
      </c>
      <c r="E528" s="1" t="s">
        <v>1626</v>
      </c>
      <c r="F528">
        <f t="shared" si="25"/>
        <v>1</v>
      </c>
      <c r="J528" t="s">
        <v>1661</v>
      </c>
      <c r="K528">
        <f t="shared" si="26"/>
        <v>5</v>
      </c>
    </row>
    <row r="529" spans="1:11">
      <c r="A529" t="s">
        <v>7</v>
      </c>
      <c r="B529">
        <f t="shared" si="24"/>
        <v>1</v>
      </c>
      <c r="E529" s="1" t="s">
        <v>1625</v>
      </c>
      <c r="F529">
        <f t="shared" si="25"/>
        <v>2</v>
      </c>
      <c r="J529" t="s">
        <v>1658</v>
      </c>
      <c r="K529">
        <f t="shared" si="26"/>
        <v>1</v>
      </c>
    </row>
    <row r="530" spans="1:11">
      <c r="A530" t="s">
        <v>7</v>
      </c>
      <c r="B530">
        <f t="shared" si="24"/>
        <v>1</v>
      </c>
      <c r="E530" s="1" t="s">
        <v>1626</v>
      </c>
      <c r="F530">
        <f t="shared" si="25"/>
        <v>1</v>
      </c>
      <c r="J530" t="s">
        <v>1659</v>
      </c>
      <c r="K530">
        <f t="shared" si="26"/>
        <v>3</v>
      </c>
    </row>
    <row r="531" spans="1:11">
      <c r="A531" t="s">
        <v>7</v>
      </c>
      <c r="B531">
        <f t="shared" si="24"/>
        <v>1</v>
      </c>
      <c r="E531" s="1" t="s">
        <v>1625</v>
      </c>
      <c r="F531">
        <f t="shared" si="25"/>
        <v>2</v>
      </c>
      <c r="J531" t="s">
        <v>1658</v>
      </c>
      <c r="K531">
        <f t="shared" si="26"/>
        <v>1</v>
      </c>
    </row>
    <row r="532" spans="1:11">
      <c r="A532" t="s">
        <v>7</v>
      </c>
      <c r="B532">
        <f t="shared" si="24"/>
        <v>1</v>
      </c>
      <c r="E532" s="1" t="s">
        <v>1625</v>
      </c>
      <c r="F532">
        <f t="shared" si="25"/>
        <v>2</v>
      </c>
      <c r="J532" t="s">
        <v>1657</v>
      </c>
      <c r="K532">
        <f t="shared" si="26"/>
        <v>2</v>
      </c>
    </row>
    <row r="533" spans="1:11">
      <c r="A533" t="s">
        <v>7</v>
      </c>
      <c r="B533">
        <f t="shared" si="24"/>
        <v>1</v>
      </c>
      <c r="E533" s="1" t="s">
        <v>1626</v>
      </c>
      <c r="F533">
        <f t="shared" si="25"/>
        <v>1</v>
      </c>
      <c r="J533" t="s">
        <v>1658</v>
      </c>
      <c r="K533">
        <f t="shared" si="26"/>
        <v>1</v>
      </c>
    </row>
    <row r="534" spans="1:11">
      <c r="A534" t="s">
        <v>16</v>
      </c>
      <c r="B534">
        <f t="shared" si="24"/>
        <v>0</v>
      </c>
      <c r="E534" s="1" t="s">
        <v>1626</v>
      </c>
      <c r="F534">
        <f t="shared" si="25"/>
        <v>1</v>
      </c>
      <c r="J534" t="s">
        <v>1658</v>
      </c>
      <c r="K534">
        <f t="shared" si="26"/>
        <v>1</v>
      </c>
    </row>
    <row r="535" spans="1:11">
      <c r="A535" t="s">
        <v>16</v>
      </c>
      <c r="B535">
        <f t="shared" si="24"/>
        <v>0</v>
      </c>
      <c r="E535" s="1" t="s">
        <v>1624</v>
      </c>
      <c r="F535">
        <f t="shared" si="25"/>
        <v>3</v>
      </c>
      <c r="J535" t="s">
        <v>1658</v>
      </c>
      <c r="K535">
        <f t="shared" si="26"/>
        <v>1</v>
      </c>
    </row>
    <row r="536" spans="1:11">
      <c r="A536" t="s">
        <v>7</v>
      </c>
      <c r="B536">
        <f t="shared" si="24"/>
        <v>1</v>
      </c>
      <c r="E536" s="1" t="s">
        <v>1625</v>
      </c>
      <c r="F536">
        <f t="shared" si="25"/>
        <v>2</v>
      </c>
      <c r="J536" t="s">
        <v>1657</v>
      </c>
      <c r="K536">
        <f t="shared" si="26"/>
        <v>2</v>
      </c>
    </row>
    <row r="537" spans="1:11">
      <c r="A537" t="s">
        <v>7</v>
      </c>
      <c r="B537">
        <f t="shared" si="24"/>
        <v>1</v>
      </c>
      <c r="E537" s="1" t="s">
        <v>1626</v>
      </c>
      <c r="F537">
        <f t="shared" si="25"/>
        <v>1</v>
      </c>
      <c r="J537" t="s">
        <v>1657</v>
      </c>
      <c r="K537">
        <f t="shared" si="26"/>
        <v>2</v>
      </c>
    </row>
    <row r="538" spans="1:11">
      <c r="A538" t="s">
        <v>7</v>
      </c>
      <c r="B538">
        <f t="shared" si="24"/>
        <v>1</v>
      </c>
      <c r="E538" s="1" t="s">
        <v>1625</v>
      </c>
      <c r="F538">
        <f t="shared" si="25"/>
        <v>2</v>
      </c>
      <c r="J538" t="s">
        <v>1658</v>
      </c>
      <c r="K538">
        <f t="shared" si="26"/>
        <v>1</v>
      </c>
    </row>
    <row r="539" spans="1:11">
      <c r="A539" t="s">
        <v>7</v>
      </c>
      <c r="B539">
        <f t="shared" si="24"/>
        <v>1</v>
      </c>
      <c r="E539" s="1" t="s">
        <v>1626</v>
      </c>
      <c r="F539">
        <f t="shared" si="25"/>
        <v>1</v>
      </c>
      <c r="J539" t="s">
        <v>1659</v>
      </c>
      <c r="K539">
        <f t="shared" si="26"/>
        <v>3</v>
      </c>
    </row>
    <row r="540" spans="1:11">
      <c r="A540" t="s">
        <v>16</v>
      </c>
      <c r="B540">
        <f t="shared" si="24"/>
        <v>0</v>
      </c>
      <c r="E540" s="1" t="s">
        <v>1625</v>
      </c>
      <c r="F540">
        <f t="shared" si="25"/>
        <v>2</v>
      </c>
      <c r="J540" t="s">
        <v>1660</v>
      </c>
      <c r="K540">
        <f t="shared" si="26"/>
        <v>4</v>
      </c>
    </row>
    <row r="541" spans="1:11">
      <c r="A541" t="s">
        <v>7</v>
      </c>
      <c r="B541">
        <f t="shared" si="24"/>
        <v>1</v>
      </c>
      <c r="E541" s="1" t="s">
        <v>1624</v>
      </c>
      <c r="F541">
        <f t="shared" si="25"/>
        <v>3</v>
      </c>
      <c r="J541" t="s">
        <v>1661</v>
      </c>
      <c r="K541">
        <f t="shared" si="26"/>
        <v>5</v>
      </c>
    </row>
    <row r="542" spans="1:11">
      <c r="A542" t="s">
        <v>7</v>
      </c>
      <c r="B542">
        <f t="shared" si="24"/>
        <v>1</v>
      </c>
      <c r="E542" s="1" t="s">
        <v>1626</v>
      </c>
      <c r="F542">
        <f t="shared" si="25"/>
        <v>1</v>
      </c>
      <c r="J542" t="s">
        <v>1657</v>
      </c>
      <c r="K542">
        <f t="shared" si="26"/>
        <v>2</v>
      </c>
    </row>
    <row r="543" spans="1:11">
      <c r="A543" t="s">
        <v>7</v>
      </c>
      <c r="B543">
        <f t="shared" si="24"/>
        <v>1</v>
      </c>
      <c r="E543" s="1" t="s">
        <v>1624</v>
      </c>
      <c r="F543">
        <f t="shared" si="25"/>
        <v>3</v>
      </c>
      <c r="J543" t="s">
        <v>1657</v>
      </c>
      <c r="K543">
        <f t="shared" si="26"/>
        <v>2</v>
      </c>
    </row>
    <row r="544" spans="1:11">
      <c r="A544" t="s">
        <v>16</v>
      </c>
      <c r="B544">
        <f t="shared" si="24"/>
        <v>0</v>
      </c>
      <c r="E544" s="1" t="s">
        <v>1624</v>
      </c>
      <c r="F544">
        <f t="shared" si="25"/>
        <v>3</v>
      </c>
      <c r="J544" t="s">
        <v>1661</v>
      </c>
      <c r="K544">
        <f t="shared" si="26"/>
        <v>5</v>
      </c>
    </row>
    <row r="545" spans="1:11">
      <c r="A545" t="s">
        <v>218</v>
      </c>
      <c r="B545">
        <f t="shared" si="24"/>
        <v>0</v>
      </c>
      <c r="E545" s="1" t="s">
        <v>1626</v>
      </c>
      <c r="F545">
        <f t="shared" si="25"/>
        <v>1</v>
      </c>
      <c r="J545" t="s">
        <v>1659</v>
      </c>
      <c r="K545">
        <f t="shared" si="26"/>
        <v>3</v>
      </c>
    </row>
    <row r="546" spans="1:11">
      <c r="A546" t="s">
        <v>7</v>
      </c>
      <c r="B546">
        <f t="shared" si="24"/>
        <v>1</v>
      </c>
      <c r="E546" s="1" t="s">
        <v>1625</v>
      </c>
      <c r="F546">
        <f t="shared" si="25"/>
        <v>2</v>
      </c>
      <c r="J546" t="s">
        <v>1660</v>
      </c>
      <c r="K546">
        <f t="shared" si="26"/>
        <v>4</v>
      </c>
    </row>
    <row r="547" spans="1:11">
      <c r="A547" t="s">
        <v>7</v>
      </c>
      <c r="B547">
        <f t="shared" si="24"/>
        <v>1</v>
      </c>
      <c r="E547" s="1" t="s">
        <v>1625</v>
      </c>
      <c r="F547">
        <f t="shared" si="25"/>
        <v>2</v>
      </c>
      <c r="J547" t="s">
        <v>1658</v>
      </c>
      <c r="K547">
        <f t="shared" si="26"/>
        <v>1</v>
      </c>
    </row>
    <row r="548" spans="1:11">
      <c r="A548" t="s">
        <v>7</v>
      </c>
      <c r="B548">
        <f t="shared" si="24"/>
        <v>1</v>
      </c>
      <c r="E548" s="1" t="s">
        <v>1624</v>
      </c>
      <c r="F548">
        <f t="shared" si="25"/>
        <v>3</v>
      </c>
      <c r="J548" t="s">
        <v>1658</v>
      </c>
      <c r="K548">
        <f t="shared" si="26"/>
        <v>1</v>
      </c>
    </row>
    <row r="549" spans="1:11">
      <c r="A549" t="s">
        <v>7</v>
      </c>
      <c r="B549">
        <f t="shared" si="24"/>
        <v>1</v>
      </c>
      <c r="E549" s="1" t="s">
        <v>1625</v>
      </c>
      <c r="F549">
        <f t="shared" si="25"/>
        <v>2</v>
      </c>
      <c r="J549" t="s">
        <v>1657</v>
      </c>
      <c r="K549">
        <f t="shared" si="26"/>
        <v>2</v>
      </c>
    </row>
    <row r="550" spans="1:11">
      <c r="A550" t="s">
        <v>7</v>
      </c>
      <c r="B550">
        <f t="shared" si="24"/>
        <v>1</v>
      </c>
      <c r="E550" s="1" t="s">
        <v>1624</v>
      </c>
      <c r="F550">
        <f t="shared" si="25"/>
        <v>3</v>
      </c>
      <c r="J550" t="s">
        <v>1657</v>
      </c>
      <c r="K550">
        <f t="shared" si="26"/>
        <v>2</v>
      </c>
    </row>
    <row r="551" spans="1:11">
      <c r="A551" t="s">
        <v>16</v>
      </c>
      <c r="B551">
        <f t="shared" si="24"/>
        <v>0</v>
      </c>
      <c r="E551" s="1" t="s">
        <v>1626</v>
      </c>
      <c r="F551">
        <f t="shared" si="25"/>
        <v>1</v>
      </c>
      <c r="J551" t="s">
        <v>1659</v>
      </c>
      <c r="K551">
        <f t="shared" si="26"/>
        <v>3</v>
      </c>
    </row>
    <row r="552" spans="1:11">
      <c r="A552" t="s">
        <v>16</v>
      </c>
      <c r="B552">
        <f t="shared" si="24"/>
        <v>0</v>
      </c>
      <c r="E552" s="1" t="s">
        <v>1624</v>
      </c>
      <c r="F552">
        <f t="shared" si="25"/>
        <v>3</v>
      </c>
      <c r="J552" t="s">
        <v>1660</v>
      </c>
      <c r="K552">
        <f t="shared" si="26"/>
        <v>4</v>
      </c>
    </row>
    <row r="553" spans="1:11">
      <c r="A553" t="s">
        <v>7</v>
      </c>
      <c r="B553">
        <f t="shared" si="24"/>
        <v>1</v>
      </c>
      <c r="E553" s="1" t="s">
        <v>1624</v>
      </c>
      <c r="F553">
        <f t="shared" si="25"/>
        <v>3</v>
      </c>
      <c r="J553" t="s">
        <v>1660</v>
      </c>
      <c r="K553">
        <f t="shared" si="26"/>
        <v>4</v>
      </c>
    </row>
    <row r="554" spans="1:11">
      <c r="A554" t="s">
        <v>7</v>
      </c>
      <c r="B554">
        <f t="shared" si="24"/>
        <v>1</v>
      </c>
      <c r="E554" s="1" t="s">
        <v>1626</v>
      </c>
      <c r="F554">
        <f t="shared" si="25"/>
        <v>1</v>
      </c>
      <c r="J554" t="s">
        <v>1659</v>
      </c>
      <c r="K554">
        <f t="shared" si="26"/>
        <v>3</v>
      </c>
    </row>
    <row r="555" spans="1:11">
      <c r="A555" t="s">
        <v>7</v>
      </c>
      <c r="B555">
        <f t="shared" si="24"/>
        <v>1</v>
      </c>
      <c r="E555" s="1" t="s">
        <v>1626</v>
      </c>
      <c r="F555">
        <f t="shared" si="25"/>
        <v>1</v>
      </c>
      <c r="J555" t="s">
        <v>1658</v>
      </c>
      <c r="K555">
        <f t="shared" si="26"/>
        <v>1</v>
      </c>
    </row>
    <row r="556" spans="1:11">
      <c r="A556" t="s">
        <v>7</v>
      </c>
      <c r="B556">
        <f t="shared" si="24"/>
        <v>1</v>
      </c>
      <c r="E556" s="1" t="s">
        <v>1625</v>
      </c>
      <c r="F556">
        <f t="shared" si="25"/>
        <v>2</v>
      </c>
      <c r="J556" t="s">
        <v>1661</v>
      </c>
      <c r="K556">
        <f t="shared" si="26"/>
        <v>5</v>
      </c>
    </row>
    <row r="557" spans="1:11">
      <c r="A557" t="s">
        <v>16</v>
      </c>
      <c r="B557">
        <f t="shared" si="24"/>
        <v>0</v>
      </c>
      <c r="E557" s="1" t="s">
        <v>1625</v>
      </c>
      <c r="F557">
        <f t="shared" si="25"/>
        <v>2</v>
      </c>
      <c r="J557" t="s">
        <v>1660</v>
      </c>
      <c r="K557">
        <f t="shared" si="26"/>
        <v>4</v>
      </c>
    </row>
    <row r="558" spans="1:11">
      <c r="A558" t="s">
        <v>7</v>
      </c>
      <c r="B558">
        <f t="shared" si="24"/>
        <v>1</v>
      </c>
      <c r="E558" s="1" t="s">
        <v>1624</v>
      </c>
      <c r="F558">
        <f t="shared" si="25"/>
        <v>3</v>
      </c>
      <c r="J558" t="s">
        <v>1657</v>
      </c>
      <c r="K558">
        <f t="shared" si="26"/>
        <v>2</v>
      </c>
    </row>
    <row r="559" spans="1:11">
      <c r="A559" t="s">
        <v>16</v>
      </c>
      <c r="B559">
        <f t="shared" si="24"/>
        <v>0</v>
      </c>
      <c r="E559" s="1" t="s">
        <v>1625</v>
      </c>
      <c r="F559">
        <f t="shared" si="25"/>
        <v>2</v>
      </c>
      <c r="J559" t="s">
        <v>1661</v>
      </c>
      <c r="K559">
        <f t="shared" si="26"/>
        <v>5</v>
      </c>
    </row>
    <row r="560" spans="1:11">
      <c r="A560" t="s">
        <v>7</v>
      </c>
      <c r="B560">
        <f t="shared" si="24"/>
        <v>1</v>
      </c>
      <c r="E560" s="1" t="s">
        <v>1625</v>
      </c>
      <c r="F560">
        <f t="shared" si="25"/>
        <v>2</v>
      </c>
      <c r="J560" t="s">
        <v>1657</v>
      </c>
      <c r="K560">
        <f t="shared" si="26"/>
        <v>2</v>
      </c>
    </row>
    <row r="561" spans="1:11">
      <c r="A561" t="s">
        <v>7</v>
      </c>
      <c r="B561">
        <f t="shared" si="24"/>
        <v>1</v>
      </c>
      <c r="E561" s="1" t="s">
        <v>1625</v>
      </c>
      <c r="F561">
        <f t="shared" si="25"/>
        <v>2</v>
      </c>
      <c r="J561" t="s">
        <v>1657</v>
      </c>
      <c r="K561">
        <f t="shared" si="26"/>
        <v>2</v>
      </c>
    </row>
    <row r="562" spans="1:11">
      <c r="A562" t="s">
        <v>7</v>
      </c>
      <c r="B562">
        <f t="shared" si="24"/>
        <v>1</v>
      </c>
      <c r="E562" s="1" t="s">
        <v>1624</v>
      </c>
      <c r="F562">
        <f t="shared" si="25"/>
        <v>3</v>
      </c>
      <c r="J562" t="s">
        <v>1657</v>
      </c>
      <c r="K562">
        <f t="shared" si="26"/>
        <v>2</v>
      </c>
    </row>
    <row r="563" spans="1:11">
      <c r="A563" t="s">
        <v>7</v>
      </c>
      <c r="B563">
        <f t="shared" si="24"/>
        <v>1</v>
      </c>
      <c r="E563" s="1" t="s">
        <v>1624</v>
      </c>
      <c r="F563">
        <f t="shared" si="25"/>
        <v>3</v>
      </c>
      <c r="J563" t="s">
        <v>1657</v>
      </c>
      <c r="K563">
        <f t="shared" si="26"/>
        <v>2</v>
      </c>
    </row>
    <row r="564" spans="1:11">
      <c r="A564" t="s">
        <v>7</v>
      </c>
      <c r="B564">
        <f t="shared" si="24"/>
        <v>1</v>
      </c>
      <c r="E564" s="1" t="s">
        <v>1624</v>
      </c>
      <c r="F564">
        <f t="shared" si="25"/>
        <v>3</v>
      </c>
      <c r="J564" t="s">
        <v>1657</v>
      </c>
      <c r="K564">
        <f t="shared" si="26"/>
        <v>2</v>
      </c>
    </row>
    <row r="565" spans="1:11">
      <c r="A565" t="s">
        <v>7</v>
      </c>
      <c r="B565">
        <f t="shared" si="24"/>
        <v>1</v>
      </c>
      <c r="E565" s="1" t="s">
        <v>1625</v>
      </c>
      <c r="F565">
        <f t="shared" si="25"/>
        <v>2</v>
      </c>
      <c r="J565" t="s">
        <v>1657</v>
      </c>
      <c r="K565">
        <f t="shared" si="26"/>
        <v>2</v>
      </c>
    </row>
    <row r="566" spans="1:11">
      <c r="A566" t="s">
        <v>7</v>
      </c>
      <c r="B566">
        <f t="shared" si="24"/>
        <v>1</v>
      </c>
      <c r="E566" s="1" t="s">
        <v>1626</v>
      </c>
      <c r="F566">
        <f t="shared" si="25"/>
        <v>1</v>
      </c>
      <c r="J566" t="s">
        <v>1657</v>
      </c>
      <c r="K566">
        <f t="shared" si="26"/>
        <v>2</v>
      </c>
    </row>
    <row r="567" spans="1:11">
      <c r="A567" t="s">
        <v>7</v>
      </c>
      <c r="B567">
        <f t="shared" si="24"/>
        <v>1</v>
      </c>
      <c r="E567" s="1" t="s">
        <v>1624</v>
      </c>
      <c r="F567">
        <f t="shared" si="25"/>
        <v>3</v>
      </c>
      <c r="J567" t="s">
        <v>1657</v>
      </c>
      <c r="K567">
        <f t="shared" si="26"/>
        <v>2</v>
      </c>
    </row>
    <row r="568" spans="1:11">
      <c r="A568" t="s">
        <v>7</v>
      </c>
      <c r="B568">
        <f t="shared" si="24"/>
        <v>1</v>
      </c>
      <c r="E568" s="1" t="s">
        <v>1625</v>
      </c>
      <c r="F568">
        <f t="shared" si="25"/>
        <v>2</v>
      </c>
      <c r="J568" t="s">
        <v>1659</v>
      </c>
      <c r="K568">
        <f t="shared" si="26"/>
        <v>3</v>
      </c>
    </row>
    <row r="569" spans="1:11">
      <c r="A569" t="s">
        <v>16</v>
      </c>
      <c r="B569">
        <f t="shared" si="24"/>
        <v>0</v>
      </c>
      <c r="E569" s="1" t="s">
        <v>1624</v>
      </c>
      <c r="F569">
        <f t="shared" si="25"/>
        <v>3</v>
      </c>
      <c r="J569" t="s">
        <v>1657</v>
      </c>
      <c r="K569">
        <f t="shared" si="26"/>
        <v>2</v>
      </c>
    </row>
    <row r="570" spans="1:11">
      <c r="A570" t="s">
        <v>7</v>
      </c>
      <c r="B570">
        <f t="shared" si="24"/>
        <v>1</v>
      </c>
      <c r="E570" s="1" t="s">
        <v>1625</v>
      </c>
      <c r="F570">
        <f t="shared" si="25"/>
        <v>2</v>
      </c>
      <c r="J570" t="s">
        <v>1659</v>
      </c>
      <c r="K570">
        <f t="shared" si="26"/>
        <v>3</v>
      </c>
    </row>
    <row r="571" spans="1:11">
      <c r="A571" t="s">
        <v>7</v>
      </c>
      <c r="B571">
        <f t="shared" si="24"/>
        <v>1</v>
      </c>
      <c r="E571" s="1" t="s">
        <v>1624</v>
      </c>
      <c r="F571">
        <f t="shared" si="25"/>
        <v>3</v>
      </c>
      <c r="J571" t="s">
        <v>1657</v>
      </c>
      <c r="K571">
        <f t="shared" si="26"/>
        <v>2</v>
      </c>
    </row>
    <row r="572" spans="1:11">
      <c r="A572" t="s">
        <v>7</v>
      </c>
      <c r="B572">
        <f t="shared" si="24"/>
        <v>1</v>
      </c>
      <c r="E572" s="1" t="s">
        <v>1625</v>
      </c>
      <c r="F572">
        <f t="shared" si="25"/>
        <v>2</v>
      </c>
      <c r="J572" t="s">
        <v>1660</v>
      </c>
      <c r="K572">
        <f t="shared" si="26"/>
        <v>4</v>
      </c>
    </row>
    <row r="573" spans="1:11">
      <c r="A573" t="s">
        <v>7</v>
      </c>
      <c r="B573">
        <f t="shared" si="24"/>
        <v>1</v>
      </c>
      <c r="E573" s="1" t="s">
        <v>1624</v>
      </c>
      <c r="F573">
        <f t="shared" si="25"/>
        <v>3</v>
      </c>
      <c r="J573" t="s">
        <v>1661</v>
      </c>
      <c r="K573">
        <f t="shared" si="26"/>
        <v>5</v>
      </c>
    </row>
    <row r="574" spans="1:11">
      <c r="A574" t="s">
        <v>7</v>
      </c>
      <c r="B574">
        <f t="shared" si="24"/>
        <v>1</v>
      </c>
      <c r="E574" s="1" t="s">
        <v>1625</v>
      </c>
      <c r="F574">
        <f t="shared" si="25"/>
        <v>2</v>
      </c>
      <c r="J574" t="s">
        <v>1658</v>
      </c>
      <c r="K574">
        <f t="shared" si="26"/>
        <v>1</v>
      </c>
    </row>
    <row r="575" spans="1:11">
      <c r="A575" t="s">
        <v>16</v>
      </c>
      <c r="B575">
        <f t="shared" si="24"/>
        <v>0</v>
      </c>
      <c r="E575" s="1" t="s">
        <v>1624</v>
      </c>
      <c r="F575">
        <f t="shared" si="25"/>
        <v>3</v>
      </c>
      <c r="J575" t="s">
        <v>1658</v>
      </c>
      <c r="K575">
        <f t="shared" si="26"/>
        <v>1</v>
      </c>
    </row>
    <row r="576" spans="1:11">
      <c r="A576" t="s">
        <v>16</v>
      </c>
      <c r="B576">
        <f t="shared" si="24"/>
        <v>0</v>
      </c>
      <c r="E576" s="1" t="s">
        <v>1626</v>
      </c>
      <c r="F576">
        <f t="shared" si="25"/>
        <v>1</v>
      </c>
      <c r="J576" t="s">
        <v>1659</v>
      </c>
      <c r="K576">
        <f t="shared" si="26"/>
        <v>3</v>
      </c>
    </row>
    <row r="577" spans="1:11">
      <c r="A577" t="s">
        <v>16</v>
      </c>
      <c r="B577">
        <f t="shared" si="24"/>
        <v>0</v>
      </c>
      <c r="E577" s="1" t="s">
        <v>1624</v>
      </c>
      <c r="F577">
        <f t="shared" si="25"/>
        <v>3</v>
      </c>
      <c r="J577" t="s">
        <v>1658</v>
      </c>
      <c r="K577">
        <f t="shared" si="26"/>
        <v>1</v>
      </c>
    </row>
    <row r="578" spans="1:11">
      <c r="A578" t="s">
        <v>7</v>
      </c>
      <c r="B578">
        <f t="shared" si="24"/>
        <v>1</v>
      </c>
      <c r="E578" s="1" t="s">
        <v>1625</v>
      </c>
      <c r="F578">
        <f t="shared" si="25"/>
        <v>2</v>
      </c>
      <c r="J578" t="s">
        <v>1659</v>
      </c>
      <c r="K578">
        <f t="shared" si="26"/>
        <v>3</v>
      </c>
    </row>
    <row r="579" spans="1:11">
      <c r="A579" t="s">
        <v>7</v>
      </c>
      <c r="B579">
        <f t="shared" ref="B579:B642" si="27">IF(A579=$C$2,1,0)</f>
        <v>1</v>
      </c>
      <c r="E579" s="1" t="s">
        <v>1624</v>
      </c>
      <c r="F579">
        <f t="shared" ref="F579:F642" si="28">IF(E579=$H$2,3,IF(E579=$H$3,2,1))</f>
        <v>3</v>
      </c>
      <c r="J579" t="s">
        <v>1658</v>
      </c>
      <c r="K579">
        <f t="shared" ref="K579:K642" si="29">IF(J579=$L$2,2,IF(J579=$L$6,1,IF(J579=$L$4,3,IF(J579=$L$5,4,5))))</f>
        <v>1</v>
      </c>
    </row>
    <row r="580" spans="1:11">
      <c r="A580" t="s">
        <v>7</v>
      </c>
      <c r="B580">
        <f t="shared" si="27"/>
        <v>1</v>
      </c>
      <c r="E580" s="1" t="s">
        <v>1625</v>
      </c>
      <c r="F580">
        <f t="shared" si="28"/>
        <v>2</v>
      </c>
      <c r="J580" t="s">
        <v>1658</v>
      </c>
      <c r="K580">
        <f t="shared" si="29"/>
        <v>1</v>
      </c>
    </row>
    <row r="581" spans="1:11">
      <c r="A581" t="s">
        <v>7</v>
      </c>
      <c r="B581">
        <f t="shared" si="27"/>
        <v>1</v>
      </c>
      <c r="E581" s="1" t="s">
        <v>1626</v>
      </c>
      <c r="F581">
        <f t="shared" si="28"/>
        <v>1</v>
      </c>
      <c r="J581" t="s">
        <v>1658</v>
      </c>
      <c r="K581">
        <f t="shared" si="29"/>
        <v>1</v>
      </c>
    </row>
    <row r="582" spans="1:11">
      <c r="A582" t="s">
        <v>7</v>
      </c>
      <c r="B582">
        <f t="shared" si="27"/>
        <v>1</v>
      </c>
      <c r="E582" s="1" t="s">
        <v>1624</v>
      </c>
      <c r="F582">
        <f t="shared" si="28"/>
        <v>3</v>
      </c>
      <c r="J582" t="s">
        <v>1658</v>
      </c>
      <c r="K582">
        <f t="shared" si="29"/>
        <v>1</v>
      </c>
    </row>
    <row r="583" spans="1:11">
      <c r="A583" t="s">
        <v>7</v>
      </c>
      <c r="B583">
        <f t="shared" si="27"/>
        <v>1</v>
      </c>
      <c r="E583" s="1" t="s">
        <v>1624</v>
      </c>
      <c r="F583">
        <f t="shared" si="28"/>
        <v>3</v>
      </c>
      <c r="J583" t="s">
        <v>1657</v>
      </c>
      <c r="K583">
        <f t="shared" si="29"/>
        <v>2</v>
      </c>
    </row>
    <row r="584" spans="1:11">
      <c r="A584" t="s">
        <v>7</v>
      </c>
      <c r="B584">
        <f t="shared" si="27"/>
        <v>1</v>
      </c>
      <c r="E584" s="1" t="s">
        <v>1625</v>
      </c>
      <c r="F584">
        <f t="shared" si="28"/>
        <v>2</v>
      </c>
      <c r="J584" t="s">
        <v>1660</v>
      </c>
      <c r="K584">
        <f t="shared" si="29"/>
        <v>4</v>
      </c>
    </row>
    <row r="585" spans="1:11">
      <c r="A585" t="s">
        <v>7</v>
      </c>
      <c r="B585">
        <f t="shared" si="27"/>
        <v>1</v>
      </c>
      <c r="E585" s="1" t="s">
        <v>1624</v>
      </c>
      <c r="F585">
        <f t="shared" si="28"/>
        <v>3</v>
      </c>
      <c r="J585" t="s">
        <v>1659</v>
      </c>
      <c r="K585">
        <f t="shared" si="29"/>
        <v>3</v>
      </c>
    </row>
    <row r="586" spans="1:11">
      <c r="A586" t="s">
        <v>7</v>
      </c>
      <c r="B586">
        <f t="shared" si="27"/>
        <v>1</v>
      </c>
      <c r="E586" s="1" t="s">
        <v>1624</v>
      </c>
      <c r="F586">
        <f t="shared" si="28"/>
        <v>3</v>
      </c>
      <c r="J586" t="s">
        <v>1658</v>
      </c>
      <c r="K586">
        <f t="shared" si="29"/>
        <v>1</v>
      </c>
    </row>
    <row r="587" spans="1:11">
      <c r="A587" t="s">
        <v>7</v>
      </c>
      <c r="B587">
        <f t="shared" si="27"/>
        <v>1</v>
      </c>
      <c r="E587" s="1" t="s">
        <v>1625</v>
      </c>
      <c r="F587">
        <f t="shared" si="28"/>
        <v>2</v>
      </c>
      <c r="J587" t="s">
        <v>1661</v>
      </c>
      <c r="K587">
        <f t="shared" si="29"/>
        <v>5</v>
      </c>
    </row>
    <row r="588" spans="1:11">
      <c r="A588" t="s">
        <v>7</v>
      </c>
      <c r="B588">
        <f t="shared" si="27"/>
        <v>1</v>
      </c>
      <c r="E588" s="1" t="s">
        <v>1625</v>
      </c>
      <c r="F588">
        <f t="shared" si="28"/>
        <v>2</v>
      </c>
      <c r="J588" t="s">
        <v>1659</v>
      </c>
      <c r="K588">
        <f t="shared" si="29"/>
        <v>3</v>
      </c>
    </row>
    <row r="589" spans="1:11">
      <c r="A589" t="s">
        <v>7</v>
      </c>
      <c r="B589">
        <f t="shared" si="27"/>
        <v>1</v>
      </c>
      <c r="E589" s="1" t="s">
        <v>1625</v>
      </c>
      <c r="F589">
        <f t="shared" si="28"/>
        <v>2</v>
      </c>
      <c r="J589" t="s">
        <v>1657</v>
      </c>
      <c r="K589">
        <f t="shared" si="29"/>
        <v>2</v>
      </c>
    </row>
    <row r="590" spans="1:11">
      <c r="A590" t="s">
        <v>7</v>
      </c>
      <c r="B590">
        <f t="shared" si="27"/>
        <v>1</v>
      </c>
      <c r="E590" s="1" t="s">
        <v>1626</v>
      </c>
      <c r="F590">
        <f t="shared" si="28"/>
        <v>1</v>
      </c>
      <c r="J590" t="s">
        <v>1659</v>
      </c>
      <c r="K590">
        <f t="shared" si="29"/>
        <v>3</v>
      </c>
    </row>
    <row r="591" spans="1:11">
      <c r="A591" t="s">
        <v>16</v>
      </c>
      <c r="B591">
        <f t="shared" si="27"/>
        <v>0</v>
      </c>
      <c r="E591" s="1" t="s">
        <v>1626</v>
      </c>
      <c r="F591">
        <f t="shared" si="28"/>
        <v>1</v>
      </c>
      <c r="J591" t="s">
        <v>1661</v>
      </c>
      <c r="K591">
        <f t="shared" si="29"/>
        <v>5</v>
      </c>
    </row>
    <row r="592" spans="1:11">
      <c r="A592" t="s">
        <v>7</v>
      </c>
      <c r="B592">
        <f t="shared" si="27"/>
        <v>1</v>
      </c>
      <c r="E592" s="1" t="s">
        <v>1625</v>
      </c>
      <c r="F592">
        <f t="shared" si="28"/>
        <v>2</v>
      </c>
      <c r="J592" t="s">
        <v>1657</v>
      </c>
      <c r="K592">
        <f t="shared" si="29"/>
        <v>2</v>
      </c>
    </row>
    <row r="593" spans="1:11">
      <c r="A593" t="s">
        <v>7</v>
      </c>
      <c r="B593">
        <f t="shared" si="27"/>
        <v>1</v>
      </c>
      <c r="E593" s="1" t="s">
        <v>1625</v>
      </c>
      <c r="F593">
        <f t="shared" si="28"/>
        <v>2</v>
      </c>
      <c r="J593" t="s">
        <v>1661</v>
      </c>
      <c r="K593">
        <f t="shared" si="29"/>
        <v>5</v>
      </c>
    </row>
    <row r="594" spans="1:11">
      <c r="A594" t="s">
        <v>16</v>
      </c>
      <c r="B594">
        <f t="shared" si="27"/>
        <v>0</v>
      </c>
      <c r="E594" s="1" t="s">
        <v>1625</v>
      </c>
      <c r="F594">
        <f t="shared" si="28"/>
        <v>2</v>
      </c>
      <c r="J594" t="s">
        <v>1657</v>
      </c>
      <c r="K594">
        <f t="shared" si="29"/>
        <v>2</v>
      </c>
    </row>
    <row r="595" spans="1:11">
      <c r="A595" t="s">
        <v>7</v>
      </c>
      <c r="B595">
        <f t="shared" si="27"/>
        <v>1</v>
      </c>
      <c r="E595" s="1" t="s">
        <v>1625</v>
      </c>
      <c r="F595">
        <f t="shared" si="28"/>
        <v>2</v>
      </c>
      <c r="J595" t="s">
        <v>1657</v>
      </c>
      <c r="K595">
        <f t="shared" si="29"/>
        <v>2</v>
      </c>
    </row>
    <row r="596" spans="1:11">
      <c r="A596" t="s">
        <v>7</v>
      </c>
      <c r="B596">
        <f t="shared" si="27"/>
        <v>1</v>
      </c>
      <c r="E596" s="1" t="s">
        <v>1624</v>
      </c>
      <c r="F596">
        <f t="shared" si="28"/>
        <v>3</v>
      </c>
      <c r="J596" t="s">
        <v>1659</v>
      </c>
      <c r="K596">
        <f t="shared" si="29"/>
        <v>3</v>
      </c>
    </row>
    <row r="597" spans="1:11">
      <c r="A597" t="s">
        <v>7</v>
      </c>
      <c r="B597">
        <f t="shared" si="27"/>
        <v>1</v>
      </c>
      <c r="E597" s="1" t="s">
        <v>1624</v>
      </c>
      <c r="F597">
        <f t="shared" si="28"/>
        <v>3</v>
      </c>
      <c r="J597" t="s">
        <v>1659</v>
      </c>
      <c r="K597">
        <f t="shared" si="29"/>
        <v>3</v>
      </c>
    </row>
    <row r="598" spans="1:11">
      <c r="A598" t="s">
        <v>7</v>
      </c>
      <c r="B598">
        <f t="shared" si="27"/>
        <v>1</v>
      </c>
      <c r="E598" s="1" t="s">
        <v>1624</v>
      </c>
      <c r="F598">
        <f t="shared" si="28"/>
        <v>3</v>
      </c>
      <c r="J598" t="s">
        <v>1661</v>
      </c>
      <c r="K598">
        <f t="shared" si="29"/>
        <v>5</v>
      </c>
    </row>
    <row r="599" spans="1:11">
      <c r="A599" t="s">
        <v>7</v>
      </c>
      <c r="B599">
        <f t="shared" si="27"/>
        <v>1</v>
      </c>
      <c r="E599" s="1" t="s">
        <v>1624</v>
      </c>
      <c r="F599">
        <f t="shared" si="28"/>
        <v>3</v>
      </c>
      <c r="J599" t="s">
        <v>1660</v>
      </c>
      <c r="K599">
        <f t="shared" si="29"/>
        <v>4</v>
      </c>
    </row>
    <row r="600" spans="1:11">
      <c r="A600" t="s">
        <v>7</v>
      </c>
      <c r="B600">
        <f t="shared" si="27"/>
        <v>1</v>
      </c>
      <c r="E600" s="1" t="s">
        <v>1626</v>
      </c>
      <c r="F600">
        <f t="shared" si="28"/>
        <v>1</v>
      </c>
      <c r="J600" t="s">
        <v>1660</v>
      </c>
      <c r="K600">
        <f t="shared" si="29"/>
        <v>4</v>
      </c>
    </row>
    <row r="601" spans="1:11">
      <c r="A601" t="s">
        <v>7</v>
      </c>
      <c r="B601">
        <f t="shared" si="27"/>
        <v>1</v>
      </c>
      <c r="E601" s="1" t="s">
        <v>1624</v>
      </c>
      <c r="F601">
        <f t="shared" si="28"/>
        <v>3</v>
      </c>
      <c r="J601" t="s">
        <v>1661</v>
      </c>
      <c r="K601">
        <f t="shared" si="29"/>
        <v>5</v>
      </c>
    </row>
    <row r="602" spans="1:11">
      <c r="A602" t="s">
        <v>16</v>
      </c>
      <c r="B602">
        <f t="shared" si="27"/>
        <v>0</v>
      </c>
      <c r="E602" s="1" t="s">
        <v>1624</v>
      </c>
      <c r="F602">
        <f t="shared" si="28"/>
        <v>3</v>
      </c>
      <c r="J602" t="s">
        <v>1661</v>
      </c>
      <c r="K602">
        <f t="shared" si="29"/>
        <v>5</v>
      </c>
    </row>
    <row r="603" spans="1:11">
      <c r="A603" t="s">
        <v>7</v>
      </c>
      <c r="B603">
        <f t="shared" si="27"/>
        <v>1</v>
      </c>
      <c r="E603" s="1" t="s">
        <v>1624</v>
      </c>
      <c r="F603">
        <f t="shared" si="28"/>
        <v>3</v>
      </c>
      <c r="J603" t="s">
        <v>1659</v>
      </c>
      <c r="K603">
        <f t="shared" si="29"/>
        <v>3</v>
      </c>
    </row>
    <row r="604" spans="1:11">
      <c r="A604" t="s">
        <v>7</v>
      </c>
      <c r="B604">
        <f t="shared" si="27"/>
        <v>1</v>
      </c>
      <c r="E604" s="1" t="s">
        <v>1625</v>
      </c>
      <c r="F604">
        <f t="shared" si="28"/>
        <v>2</v>
      </c>
      <c r="J604" t="s">
        <v>1659</v>
      </c>
      <c r="K604">
        <f t="shared" si="29"/>
        <v>3</v>
      </c>
    </row>
    <row r="605" spans="1:11">
      <c r="A605" t="s">
        <v>16</v>
      </c>
      <c r="B605">
        <f t="shared" si="27"/>
        <v>0</v>
      </c>
      <c r="E605" s="1" t="s">
        <v>1624</v>
      </c>
      <c r="F605">
        <f t="shared" si="28"/>
        <v>3</v>
      </c>
      <c r="J605" t="s">
        <v>1659</v>
      </c>
      <c r="K605">
        <f t="shared" si="29"/>
        <v>3</v>
      </c>
    </row>
    <row r="606" spans="1:11">
      <c r="A606" t="s">
        <v>7</v>
      </c>
      <c r="B606">
        <f t="shared" si="27"/>
        <v>1</v>
      </c>
      <c r="E606" s="1" t="s">
        <v>1626</v>
      </c>
      <c r="F606">
        <f t="shared" si="28"/>
        <v>1</v>
      </c>
      <c r="J606" t="s">
        <v>1657</v>
      </c>
      <c r="K606">
        <f t="shared" si="29"/>
        <v>2</v>
      </c>
    </row>
    <row r="607" spans="1:11">
      <c r="A607" t="s">
        <v>7</v>
      </c>
      <c r="B607">
        <f t="shared" si="27"/>
        <v>1</v>
      </c>
      <c r="E607" s="1" t="s">
        <v>1624</v>
      </c>
      <c r="F607">
        <f t="shared" si="28"/>
        <v>3</v>
      </c>
      <c r="J607" t="s">
        <v>1658</v>
      </c>
      <c r="K607">
        <f t="shared" si="29"/>
        <v>1</v>
      </c>
    </row>
    <row r="608" spans="1:11">
      <c r="A608" t="s">
        <v>16</v>
      </c>
      <c r="B608">
        <f t="shared" si="27"/>
        <v>0</v>
      </c>
      <c r="E608" s="1" t="s">
        <v>1624</v>
      </c>
      <c r="F608">
        <f t="shared" si="28"/>
        <v>3</v>
      </c>
      <c r="J608" t="s">
        <v>1657</v>
      </c>
      <c r="K608">
        <f t="shared" si="29"/>
        <v>2</v>
      </c>
    </row>
    <row r="609" spans="1:11">
      <c r="A609" t="s">
        <v>7</v>
      </c>
      <c r="B609">
        <f t="shared" si="27"/>
        <v>1</v>
      </c>
      <c r="E609" s="1" t="s">
        <v>1626</v>
      </c>
      <c r="F609">
        <f t="shared" si="28"/>
        <v>1</v>
      </c>
      <c r="J609" t="s">
        <v>1659</v>
      </c>
      <c r="K609">
        <f t="shared" si="29"/>
        <v>3</v>
      </c>
    </row>
    <row r="610" spans="1:11">
      <c r="A610" t="s">
        <v>7</v>
      </c>
      <c r="B610">
        <f t="shared" si="27"/>
        <v>1</v>
      </c>
      <c r="E610" s="1" t="s">
        <v>1626</v>
      </c>
      <c r="F610">
        <f t="shared" si="28"/>
        <v>1</v>
      </c>
      <c r="J610" t="s">
        <v>1661</v>
      </c>
      <c r="K610">
        <f t="shared" si="29"/>
        <v>5</v>
      </c>
    </row>
    <row r="611" spans="1:11">
      <c r="A611" t="s">
        <v>7</v>
      </c>
      <c r="B611">
        <f t="shared" si="27"/>
        <v>1</v>
      </c>
      <c r="E611" s="1" t="s">
        <v>1624</v>
      </c>
      <c r="F611">
        <f t="shared" si="28"/>
        <v>3</v>
      </c>
      <c r="J611" t="s">
        <v>1661</v>
      </c>
      <c r="K611">
        <f t="shared" si="29"/>
        <v>5</v>
      </c>
    </row>
    <row r="612" spans="1:11">
      <c r="A612" t="s">
        <v>7</v>
      </c>
      <c r="B612">
        <f t="shared" si="27"/>
        <v>1</v>
      </c>
      <c r="E612" s="1" t="s">
        <v>1625</v>
      </c>
      <c r="F612">
        <f t="shared" si="28"/>
        <v>2</v>
      </c>
      <c r="J612" t="s">
        <v>1658</v>
      </c>
      <c r="K612">
        <f t="shared" si="29"/>
        <v>1</v>
      </c>
    </row>
    <row r="613" spans="1:11">
      <c r="A613" t="s">
        <v>7</v>
      </c>
      <c r="B613">
        <f t="shared" si="27"/>
        <v>1</v>
      </c>
      <c r="E613" s="1" t="s">
        <v>1624</v>
      </c>
      <c r="F613">
        <f t="shared" si="28"/>
        <v>3</v>
      </c>
      <c r="J613" t="s">
        <v>1657</v>
      </c>
      <c r="K613">
        <f t="shared" si="29"/>
        <v>2</v>
      </c>
    </row>
    <row r="614" spans="1:11">
      <c r="A614" t="s">
        <v>7</v>
      </c>
      <c r="B614">
        <f t="shared" si="27"/>
        <v>1</v>
      </c>
      <c r="E614" s="1" t="s">
        <v>1625</v>
      </c>
      <c r="F614">
        <f t="shared" si="28"/>
        <v>2</v>
      </c>
      <c r="J614" t="s">
        <v>1657</v>
      </c>
      <c r="K614">
        <f t="shared" si="29"/>
        <v>2</v>
      </c>
    </row>
    <row r="615" spans="1:11">
      <c r="A615" t="s">
        <v>7</v>
      </c>
      <c r="B615">
        <f t="shared" si="27"/>
        <v>1</v>
      </c>
      <c r="E615" s="1" t="s">
        <v>1626</v>
      </c>
      <c r="F615">
        <f t="shared" si="28"/>
        <v>1</v>
      </c>
      <c r="J615" t="s">
        <v>1660</v>
      </c>
      <c r="K615">
        <f t="shared" si="29"/>
        <v>4</v>
      </c>
    </row>
    <row r="616" spans="1:11">
      <c r="A616" t="s">
        <v>7</v>
      </c>
      <c r="B616">
        <f t="shared" si="27"/>
        <v>1</v>
      </c>
      <c r="E616" s="1" t="s">
        <v>1626</v>
      </c>
      <c r="F616">
        <f t="shared" si="28"/>
        <v>1</v>
      </c>
      <c r="J616" t="s">
        <v>1658</v>
      </c>
      <c r="K616">
        <f t="shared" si="29"/>
        <v>1</v>
      </c>
    </row>
    <row r="617" spans="1:11">
      <c r="A617" t="s">
        <v>7</v>
      </c>
      <c r="B617">
        <f t="shared" si="27"/>
        <v>1</v>
      </c>
      <c r="E617" s="1" t="s">
        <v>1624</v>
      </c>
      <c r="F617">
        <f t="shared" si="28"/>
        <v>3</v>
      </c>
      <c r="J617" t="s">
        <v>1658</v>
      </c>
      <c r="K617">
        <f t="shared" si="29"/>
        <v>1</v>
      </c>
    </row>
    <row r="618" spans="1:11">
      <c r="A618" t="s">
        <v>16</v>
      </c>
      <c r="B618">
        <f t="shared" si="27"/>
        <v>0</v>
      </c>
      <c r="E618" s="1" t="s">
        <v>1624</v>
      </c>
      <c r="F618">
        <f t="shared" si="28"/>
        <v>3</v>
      </c>
      <c r="J618" t="s">
        <v>1657</v>
      </c>
      <c r="K618">
        <f t="shared" si="29"/>
        <v>2</v>
      </c>
    </row>
    <row r="619" spans="1:11">
      <c r="A619" t="s">
        <v>7</v>
      </c>
      <c r="B619">
        <f t="shared" si="27"/>
        <v>1</v>
      </c>
      <c r="E619" s="1" t="s">
        <v>1624</v>
      </c>
      <c r="F619">
        <f t="shared" si="28"/>
        <v>3</v>
      </c>
      <c r="J619" t="s">
        <v>1657</v>
      </c>
      <c r="K619">
        <f t="shared" si="29"/>
        <v>2</v>
      </c>
    </row>
    <row r="620" spans="1:11">
      <c r="A620" t="s">
        <v>16</v>
      </c>
      <c r="B620">
        <f t="shared" si="27"/>
        <v>0</v>
      </c>
      <c r="E620" s="1" t="s">
        <v>1625</v>
      </c>
      <c r="F620">
        <f t="shared" si="28"/>
        <v>2</v>
      </c>
      <c r="J620" t="s">
        <v>1657</v>
      </c>
      <c r="K620">
        <f t="shared" si="29"/>
        <v>2</v>
      </c>
    </row>
    <row r="621" spans="1:11">
      <c r="A621" t="s">
        <v>7</v>
      </c>
      <c r="B621">
        <f t="shared" si="27"/>
        <v>1</v>
      </c>
      <c r="E621" s="1" t="s">
        <v>1624</v>
      </c>
      <c r="F621">
        <f t="shared" si="28"/>
        <v>3</v>
      </c>
      <c r="J621" t="s">
        <v>1657</v>
      </c>
      <c r="K621">
        <f t="shared" si="29"/>
        <v>2</v>
      </c>
    </row>
    <row r="622" spans="1:11">
      <c r="A622" t="s">
        <v>7</v>
      </c>
      <c r="B622">
        <f t="shared" si="27"/>
        <v>1</v>
      </c>
      <c r="E622" s="1" t="s">
        <v>1626</v>
      </c>
      <c r="F622">
        <f t="shared" si="28"/>
        <v>1</v>
      </c>
      <c r="J622" t="s">
        <v>1657</v>
      </c>
      <c r="K622">
        <f t="shared" si="29"/>
        <v>2</v>
      </c>
    </row>
    <row r="623" spans="1:11">
      <c r="A623" t="s">
        <v>16</v>
      </c>
      <c r="B623">
        <f t="shared" si="27"/>
        <v>0</v>
      </c>
      <c r="E623" s="1" t="s">
        <v>1625</v>
      </c>
      <c r="F623">
        <f t="shared" si="28"/>
        <v>2</v>
      </c>
      <c r="J623" t="s">
        <v>1657</v>
      </c>
      <c r="K623">
        <f t="shared" si="29"/>
        <v>2</v>
      </c>
    </row>
    <row r="624" spans="1:11">
      <c r="A624" t="s">
        <v>7</v>
      </c>
      <c r="B624">
        <f t="shared" si="27"/>
        <v>1</v>
      </c>
      <c r="E624" s="1" t="s">
        <v>1626</v>
      </c>
      <c r="F624">
        <f t="shared" si="28"/>
        <v>1</v>
      </c>
      <c r="J624" t="s">
        <v>1659</v>
      </c>
      <c r="K624">
        <f t="shared" si="29"/>
        <v>3</v>
      </c>
    </row>
    <row r="625" spans="1:11">
      <c r="A625" t="s">
        <v>16</v>
      </c>
      <c r="B625">
        <f t="shared" si="27"/>
        <v>0</v>
      </c>
      <c r="E625" s="1" t="s">
        <v>1624</v>
      </c>
      <c r="F625">
        <f t="shared" si="28"/>
        <v>3</v>
      </c>
      <c r="J625" t="s">
        <v>1659</v>
      </c>
      <c r="K625">
        <f t="shared" si="29"/>
        <v>3</v>
      </c>
    </row>
    <row r="626" spans="1:11">
      <c r="A626" t="s">
        <v>7</v>
      </c>
      <c r="B626">
        <f t="shared" si="27"/>
        <v>1</v>
      </c>
      <c r="E626" s="1" t="s">
        <v>1626</v>
      </c>
      <c r="F626">
        <f t="shared" si="28"/>
        <v>1</v>
      </c>
      <c r="J626" t="s">
        <v>1658</v>
      </c>
      <c r="K626">
        <f t="shared" si="29"/>
        <v>1</v>
      </c>
    </row>
    <row r="627" spans="1:11">
      <c r="A627" t="s">
        <v>16</v>
      </c>
      <c r="B627">
        <f t="shared" si="27"/>
        <v>0</v>
      </c>
      <c r="E627" s="1" t="s">
        <v>1626</v>
      </c>
      <c r="F627">
        <f t="shared" si="28"/>
        <v>1</v>
      </c>
      <c r="J627" t="s">
        <v>1659</v>
      </c>
      <c r="K627">
        <f t="shared" si="29"/>
        <v>3</v>
      </c>
    </row>
    <row r="628" spans="1:11">
      <c r="A628" t="s">
        <v>7</v>
      </c>
      <c r="B628">
        <f t="shared" si="27"/>
        <v>1</v>
      </c>
      <c r="E628" s="1" t="s">
        <v>1624</v>
      </c>
      <c r="F628">
        <f t="shared" si="28"/>
        <v>3</v>
      </c>
      <c r="J628" t="s">
        <v>1657</v>
      </c>
      <c r="K628">
        <f t="shared" si="29"/>
        <v>2</v>
      </c>
    </row>
    <row r="629" spans="1:11">
      <c r="A629" t="s">
        <v>7</v>
      </c>
      <c r="B629">
        <f t="shared" si="27"/>
        <v>1</v>
      </c>
      <c r="E629" s="1" t="s">
        <v>1625</v>
      </c>
      <c r="F629">
        <f t="shared" si="28"/>
        <v>2</v>
      </c>
      <c r="J629" t="s">
        <v>1659</v>
      </c>
      <c r="K629">
        <f t="shared" si="29"/>
        <v>3</v>
      </c>
    </row>
    <row r="630" spans="1:11">
      <c r="A630" t="s">
        <v>7</v>
      </c>
      <c r="B630">
        <f t="shared" si="27"/>
        <v>1</v>
      </c>
      <c r="E630" s="1" t="s">
        <v>1625</v>
      </c>
      <c r="F630">
        <f t="shared" si="28"/>
        <v>2</v>
      </c>
      <c r="J630" t="s">
        <v>1661</v>
      </c>
      <c r="K630">
        <f t="shared" si="29"/>
        <v>5</v>
      </c>
    </row>
    <row r="631" spans="1:11">
      <c r="A631" t="s">
        <v>7</v>
      </c>
      <c r="B631">
        <f t="shared" si="27"/>
        <v>1</v>
      </c>
      <c r="E631" s="1" t="s">
        <v>1624</v>
      </c>
      <c r="F631">
        <f t="shared" si="28"/>
        <v>3</v>
      </c>
      <c r="J631" t="s">
        <v>1658</v>
      </c>
      <c r="K631">
        <f t="shared" si="29"/>
        <v>1</v>
      </c>
    </row>
    <row r="632" spans="1:11">
      <c r="A632" t="s">
        <v>7</v>
      </c>
      <c r="B632">
        <f t="shared" si="27"/>
        <v>1</v>
      </c>
      <c r="E632" s="1" t="s">
        <v>1626</v>
      </c>
      <c r="F632">
        <f t="shared" si="28"/>
        <v>1</v>
      </c>
      <c r="J632" t="s">
        <v>1661</v>
      </c>
      <c r="K632">
        <f t="shared" si="29"/>
        <v>5</v>
      </c>
    </row>
    <row r="633" spans="1:11">
      <c r="A633" t="s">
        <v>7</v>
      </c>
      <c r="B633">
        <f t="shared" si="27"/>
        <v>1</v>
      </c>
      <c r="E633" s="1" t="s">
        <v>1626</v>
      </c>
      <c r="F633">
        <f t="shared" si="28"/>
        <v>1</v>
      </c>
      <c r="J633" t="s">
        <v>1658</v>
      </c>
      <c r="K633">
        <f t="shared" si="29"/>
        <v>1</v>
      </c>
    </row>
    <row r="634" spans="1:11">
      <c r="A634" t="s">
        <v>7</v>
      </c>
      <c r="B634">
        <f t="shared" si="27"/>
        <v>1</v>
      </c>
      <c r="E634" s="1" t="s">
        <v>1625</v>
      </c>
      <c r="F634">
        <f t="shared" si="28"/>
        <v>2</v>
      </c>
      <c r="J634" t="s">
        <v>1659</v>
      </c>
      <c r="K634">
        <f t="shared" si="29"/>
        <v>3</v>
      </c>
    </row>
    <row r="635" spans="1:11">
      <c r="A635" t="s">
        <v>16</v>
      </c>
      <c r="B635">
        <f t="shared" si="27"/>
        <v>0</v>
      </c>
      <c r="E635" s="1" t="s">
        <v>1626</v>
      </c>
      <c r="F635">
        <f t="shared" si="28"/>
        <v>1</v>
      </c>
      <c r="J635" t="s">
        <v>1661</v>
      </c>
      <c r="K635">
        <f t="shared" si="29"/>
        <v>5</v>
      </c>
    </row>
    <row r="636" spans="1:11">
      <c r="A636" t="s">
        <v>16</v>
      </c>
      <c r="B636">
        <f t="shared" si="27"/>
        <v>0</v>
      </c>
      <c r="E636" s="1" t="s">
        <v>1626</v>
      </c>
      <c r="F636">
        <f t="shared" si="28"/>
        <v>1</v>
      </c>
      <c r="J636" t="s">
        <v>1660</v>
      </c>
      <c r="K636">
        <f t="shared" si="29"/>
        <v>4</v>
      </c>
    </row>
    <row r="637" spans="1:11">
      <c r="A637" t="s">
        <v>7</v>
      </c>
      <c r="B637">
        <f t="shared" si="27"/>
        <v>1</v>
      </c>
      <c r="E637" s="1" t="s">
        <v>1624</v>
      </c>
      <c r="F637">
        <f t="shared" si="28"/>
        <v>3</v>
      </c>
      <c r="J637" t="s">
        <v>1659</v>
      </c>
      <c r="K637">
        <f t="shared" si="29"/>
        <v>3</v>
      </c>
    </row>
    <row r="638" spans="1:11">
      <c r="A638" t="s">
        <v>16</v>
      </c>
      <c r="B638">
        <f t="shared" si="27"/>
        <v>0</v>
      </c>
      <c r="E638" s="1" t="s">
        <v>1624</v>
      </c>
      <c r="F638">
        <f t="shared" si="28"/>
        <v>3</v>
      </c>
      <c r="J638" t="s">
        <v>1658</v>
      </c>
      <c r="K638">
        <f t="shared" si="29"/>
        <v>1</v>
      </c>
    </row>
    <row r="639" spans="1:11">
      <c r="A639" t="s">
        <v>7</v>
      </c>
      <c r="B639">
        <f t="shared" si="27"/>
        <v>1</v>
      </c>
      <c r="E639" s="1" t="s">
        <v>1624</v>
      </c>
      <c r="F639">
        <f t="shared" si="28"/>
        <v>3</v>
      </c>
      <c r="J639" t="s">
        <v>1659</v>
      </c>
      <c r="K639">
        <f t="shared" si="29"/>
        <v>3</v>
      </c>
    </row>
    <row r="640" spans="1:11">
      <c r="A640" t="s">
        <v>7</v>
      </c>
      <c r="B640">
        <f t="shared" si="27"/>
        <v>1</v>
      </c>
      <c r="E640" s="1" t="s">
        <v>1626</v>
      </c>
      <c r="F640">
        <f t="shared" si="28"/>
        <v>1</v>
      </c>
      <c r="J640" t="s">
        <v>1659</v>
      </c>
      <c r="K640">
        <f t="shared" si="29"/>
        <v>3</v>
      </c>
    </row>
    <row r="641" spans="1:11">
      <c r="A641" t="s">
        <v>7</v>
      </c>
      <c r="B641">
        <f t="shared" si="27"/>
        <v>1</v>
      </c>
      <c r="E641" s="1" t="s">
        <v>1625</v>
      </c>
      <c r="F641">
        <f t="shared" si="28"/>
        <v>2</v>
      </c>
      <c r="J641" t="s">
        <v>1657</v>
      </c>
      <c r="K641">
        <f t="shared" si="29"/>
        <v>2</v>
      </c>
    </row>
    <row r="642" spans="1:11">
      <c r="A642" t="s">
        <v>7</v>
      </c>
      <c r="B642">
        <f t="shared" si="27"/>
        <v>1</v>
      </c>
      <c r="E642" s="1" t="s">
        <v>1624</v>
      </c>
      <c r="F642">
        <f t="shared" si="28"/>
        <v>3</v>
      </c>
      <c r="J642" t="s">
        <v>1659</v>
      </c>
      <c r="K642">
        <f t="shared" si="29"/>
        <v>3</v>
      </c>
    </row>
    <row r="643" spans="1:11">
      <c r="A643" t="s">
        <v>7</v>
      </c>
      <c r="B643">
        <f t="shared" ref="B643:B706" si="30">IF(A643=$C$2,1,0)</f>
        <v>1</v>
      </c>
      <c r="E643" s="1" t="s">
        <v>1624</v>
      </c>
      <c r="F643">
        <f t="shared" ref="F643:F706" si="31">IF(E643=$H$2,3,IF(E643=$H$3,2,1))</f>
        <v>3</v>
      </c>
      <c r="J643" t="s">
        <v>1657</v>
      </c>
      <c r="K643">
        <f t="shared" ref="K643:K706" si="32">IF(J643=$L$2,2,IF(J643=$L$6,1,IF(J643=$L$4,3,IF(J643=$L$5,4,5))))</f>
        <v>2</v>
      </c>
    </row>
    <row r="644" spans="1:11">
      <c r="A644" t="s">
        <v>7</v>
      </c>
      <c r="B644">
        <f t="shared" si="30"/>
        <v>1</v>
      </c>
      <c r="E644" s="1" t="s">
        <v>1624</v>
      </c>
      <c r="F644">
        <f t="shared" si="31"/>
        <v>3</v>
      </c>
      <c r="J644" t="s">
        <v>1657</v>
      </c>
      <c r="K644">
        <f t="shared" si="32"/>
        <v>2</v>
      </c>
    </row>
    <row r="645" spans="1:11">
      <c r="A645" t="s">
        <v>16</v>
      </c>
      <c r="B645">
        <f t="shared" si="30"/>
        <v>0</v>
      </c>
      <c r="E645" s="1" t="s">
        <v>1624</v>
      </c>
      <c r="F645">
        <f t="shared" si="31"/>
        <v>3</v>
      </c>
      <c r="J645" t="s">
        <v>1661</v>
      </c>
      <c r="K645">
        <f t="shared" si="32"/>
        <v>5</v>
      </c>
    </row>
    <row r="646" spans="1:11">
      <c r="A646" t="s">
        <v>7</v>
      </c>
      <c r="B646">
        <f t="shared" si="30"/>
        <v>1</v>
      </c>
      <c r="E646" s="1" t="s">
        <v>1626</v>
      </c>
      <c r="F646">
        <f t="shared" si="31"/>
        <v>1</v>
      </c>
      <c r="J646" t="s">
        <v>1657</v>
      </c>
      <c r="K646">
        <f t="shared" si="32"/>
        <v>2</v>
      </c>
    </row>
    <row r="647" spans="1:11">
      <c r="A647" t="s">
        <v>7</v>
      </c>
      <c r="B647">
        <f t="shared" si="30"/>
        <v>1</v>
      </c>
      <c r="E647" s="1" t="s">
        <v>1625</v>
      </c>
      <c r="F647">
        <f t="shared" si="31"/>
        <v>2</v>
      </c>
      <c r="J647" t="s">
        <v>1661</v>
      </c>
      <c r="K647">
        <f t="shared" si="32"/>
        <v>5</v>
      </c>
    </row>
    <row r="648" spans="1:11">
      <c r="A648" t="s">
        <v>7</v>
      </c>
      <c r="B648">
        <f t="shared" si="30"/>
        <v>1</v>
      </c>
      <c r="E648" s="1" t="s">
        <v>1625</v>
      </c>
      <c r="F648">
        <f t="shared" si="31"/>
        <v>2</v>
      </c>
      <c r="J648" t="s">
        <v>1657</v>
      </c>
      <c r="K648">
        <f t="shared" si="32"/>
        <v>2</v>
      </c>
    </row>
    <row r="649" spans="1:11">
      <c r="A649" t="s">
        <v>16</v>
      </c>
      <c r="B649">
        <f t="shared" si="30"/>
        <v>0</v>
      </c>
      <c r="E649" s="1" t="s">
        <v>1624</v>
      </c>
      <c r="F649">
        <f t="shared" si="31"/>
        <v>3</v>
      </c>
      <c r="J649" t="s">
        <v>1659</v>
      </c>
      <c r="K649">
        <f t="shared" si="32"/>
        <v>3</v>
      </c>
    </row>
    <row r="650" spans="1:11">
      <c r="A650" t="s">
        <v>7</v>
      </c>
      <c r="B650">
        <f t="shared" si="30"/>
        <v>1</v>
      </c>
      <c r="E650" s="1" t="s">
        <v>1625</v>
      </c>
      <c r="F650">
        <f t="shared" si="31"/>
        <v>2</v>
      </c>
      <c r="J650" t="s">
        <v>1661</v>
      </c>
      <c r="K650">
        <f t="shared" si="32"/>
        <v>5</v>
      </c>
    </row>
    <row r="651" spans="1:11">
      <c r="A651" t="s">
        <v>7</v>
      </c>
      <c r="B651">
        <f t="shared" si="30"/>
        <v>1</v>
      </c>
      <c r="E651" s="1" t="s">
        <v>1626</v>
      </c>
      <c r="F651">
        <f t="shared" si="31"/>
        <v>1</v>
      </c>
      <c r="J651" t="s">
        <v>1661</v>
      </c>
      <c r="K651">
        <f t="shared" si="32"/>
        <v>5</v>
      </c>
    </row>
    <row r="652" spans="1:11">
      <c r="A652" t="s">
        <v>16</v>
      </c>
      <c r="B652">
        <f t="shared" si="30"/>
        <v>0</v>
      </c>
      <c r="E652" s="1" t="s">
        <v>1624</v>
      </c>
      <c r="F652">
        <f t="shared" si="31"/>
        <v>3</v>
      </c>
      <c r="J652" t="s">
        <v>1659</v>
      </c>
      <c r="K652">
        <f t="shared" si="32"/>
        <v>3</v>
      </c>
    </row>
    <row r="653" spans="1:11">
      <c r="A653" t="s">
        <v>7</v>
      </c>
      <c r="B653">
        <f t="shared" si="30"/>
        <v>1</v>
      </c>
      <c r="E653" s="1" t="s">
        <v>1625</v>
      </c>
      <c r="F653">
        <f t="shared" si="31"/>
        <v>2</v>
      </c>
      <c r="J653" t="s">
        <v>1660</v>
      </c>
      <c r="K653">
        <f t="shared" si="32"/>
        <v>4</v>
      </c>
    </row>
    <row r="654" spans="1:11">
      <c r="A654" t="s">
        <v>16</v>
      </c>
      <c r="B654">
        <f t="shared" si="30"/>
        <v>0</v>
      </c>
      <c r="E654" s="1" t="s">
        <v>1624</v>
      </c>
      <c r="F654">
        <f t="shared" si="31"/>
        <v>3</v>
      </c>
      <c r="J654" t="s">
        <v>1658</v>
      </c>
      <c r="K654">
        <f t="shared" si="32"/>
        <v>1</v>
      </c>
    </row>
    <row r="655" spans="1:11">
      <c r="A655" t="s">
        <v>7</v>
      </c>
      <c r="B655">
        <f t="shared" si="30"/>
        <v>1</v>
      </c>
      <c r="E655" s="1" t="s">
        <v>1624</v>
      </c>
      <c r="F655">
        <f t="shared" si="31"/>
        <v>3</v>
      </c>
      <c r="J655" t="s">
        <v>1657</v>
      </c>
      <c r="K655">
        <f t="shared" si="32"/>
        <v>2</v>
      </c>
    </row>
    <row r="656" spans="1:11">
      <c r="A656" t="s">
        <v>7</v>
      </c>
      <c r="B656">
        <f t="shared" si="30"/>
        <v>1</v>
      </c>
      <c r="E656" s="1" t="s">
        <v>1625</v>
      </c>
      <c r="F656">
        <f t="shared" si="31"/>
        <v>2</v>
      </c>
      <c r="J656" t="s">
        <v>1657</v>
      </c>
      <c r="K656">
        <f t="shared" si="32"/>
        <v>2</v>
      </c>
    </row>
    <row r="657" spans="1:11">
      <c r="A657" t="s">
        <v>7</v>
      </c>
      <c r="B657">
        <f t="shared" si="30"/>
        <v>1</v>
      </c>
      <c r="E657" s="1" t="s">
        <v>1624</v>
      </c>
      <c r="F657">
        <f t="shared" si="31"/>
        <v>3</v>
      </c>
      <c r="J657" t="s">
        <v>1658</v>
      </c>
      <c r="K657">
        <f t="shared" si="32"/>
        <v>1</v>
      </c>
    </row>
    <row r="658" spans="1:11">
      <c r="A658" t="s">
        <v>7</v>
      </c>
      <c r="B658">
        <f t="shared" si="30"/>
        <v>1</v>
      </c>
      <c r="E658" s="1" t="s">
        <v>1626</v>
      </c>
      <c r="F658">
        <f t="shared" si="31"/>
        <v>1</v>
      </c>
      <c r="J658" t="s">
        <v>1658</v>
      </c>
      <c r="K658">
        <f t="shared" si="32"/>
        <v>1</v>
      </c>
    </row>
    <row r="659" spans="1:11">
      <c r="A659" t="s">
        <v>7</v>
      </c>
      <c r="B659">
        <f t="shared" si="30"/>
        <v>1</v>
      </c>
      <c r="E659" s="1" t="s">
        <v>1624</v>
      </c>
      <c r="F659">
        <f t="shared" si="31"/>
        <v>3</v>
      </c>
      <c r="J659" t="s">
        <v>1658</v>
      </c>
      <c r="K659">
        <f t="shared" si="32"/>
        <v>1</v>
      </c>
    </row>
    <row r="660" spans="1:11">
      <c r="A660" t="s">
        <v>16</v>
      </c>
      <c r="B660">
        <f t="shared" si="30"/>
        <v>0</v>
      </c>
      <c r="E660" s="1" t="s">
        <v>1625</v>
      </c>
      <c r="F660">
        <f t="shared" si="31"/>
        <v>2</v>
      </c>
      <c r="J660" t="s">
        <v>1658</v>
      </c>
      <c r="K660">
        <f t="shared" si="32"/>
        <v>1</v>
      </c>
    </row>
    <row r="661" spans="1:11">
      <c r="A661" t="s">
        <v>16</v>
      </c>
      <c r="B661">
        <f t="shared" si="30"/>
        <v>0</v>
      </c>
      <c r="E661" s="1" t="s">
        <v>1624</v>
      </c>
      <c r="F661">
        <f t="shared" si="31"/>
        <v>3</v>
      </c>
      <c r="J661" t="s">
        <v>1658</v>
      </c>
      <c r="K661">
        <f t="shared" si="32"/>
        <v>1</v>
      </c>
    </row>
    <row r="662" spans="1:11">
      <c r="A662" t="s">
        <v>7</v>
      </c>
      <c r="B662">
        <f t="shared" si="30"/>
        <v>1</v>
      </c>
      <c r="E662" s="1" t="s">
        <v>1625</v>
      </c>
      <c r="F662">
        <f t="shared" si="31"/>
        <v>2</v>
      </c>
      <c r="J662" t="s">
        <v>1660</v>
      </c>
      <c r="K662">
        <f t="shared" si="32"/>
        <v>4</v>
      </c>
    </row>
    <row r="663" spans="1:11">
      <c r="A663" t="s">
        <v>7</v>
      </c>
      <c r="B663">
        <f t="shared" si="30"/>
        <v>1</v>
      </c>
      <c r="E663" s="1" t="s">
        <v>1625</v>
      </c>
      <c r="F663">
        <f t="shared" si="31"/>
        <v>2</v>
      </c>
      <c r="J663" t="s">
        <v>1658</v>
      </c>
      <c r="K663">
        <f t="shared" si="32"/>
        <v>1</v>
      </c>
    </row>
    <row r="664" spans="1:11">
      <c r="A664" t="s">
        <v>7</v>
      </c>
      <c r="B664">
        <f t="shared" si="30"/>
        <v>1</v>
      </c>
      <c r="E664" s="1" t="s">
        <v>1624</v>
      </c>
      <c r="F664">
        <f t="shared" si="31"/>
        <v>3</v>
      </c>
      <c r="J664" t="s">
        <v>1661</v>
      </c>
      <c r="K664">
        <f t="shared" si="32"/>
        <v>5</v>
      </c>
    </row>
    <row r="665" spans="1:11">
      <c r="A665" t="s">
        <v>16</v>
      </c>
      <c r="B665">
        <f t="shared" si="30"/>
        <v>0</v>
      </c>
      <c r="E665" s="1" t="s">
        <v>1624</v>
      </c>
      <c r="F665">
        <f t="shared" si="31"/>
        <v>3</v>
      </c>
      <c r="J665" t="s">
        <v>1657</v>
      </c>
      <c r="K665">
        <f t="shared" si="32"/>
        <v>2</v>
      </c>
    </row>
    <row r="666" spans="1:11">
      <c r="A666" t="s">
        <v>7</v>
      </c>
      <c r="B666">
        <f t="shared" si="30"/>
        <v>1</v>
      </c>
      <c r="E666" s="1" t="s">
        <v>1626</v>
      </c>
      <c r="F666">
        <f t="shared" si="31"/>
        <v>1</v>
      </c>
      <c r="J666" t="s">
        <v>1657</v>
      </c>
      <c r="K666">
        <f t="shared" si="32"/>
        <v>2</v>
      </c>
    </row>
    <row r="667" spans="1:11">
      <c r="A667" t="s">
        <v>7</v>
      </c>
      <c r="B667">
        <f t="shared" si="30"/>
        <v>1</v>
      </c>
      <c r="E667" s="1" t="s">
        <v>1625</v>
      </c>
      <c r="F667">
        <f t="shared" si="31"/>
        <v>2</v>
      </c>
      <c r="J667" t="s">
        <v>1658</v>
      </c>
      <c r="K667">
        <f t="shared" si="32"/>
        <v>1</v>
      </c>
    </row>
    <row r="668" spans="1:11">
      <c r="A668" t="s">
        <v>16</v>
      </c>
      <c r="B668">
        <f t="shared" si="30"/>
        <v>0</v>
      </c>
      <c r="E668" s="1" t="s">
        <v>1624</v>
      </c>
      <c r="F668">
        <f t="shared" si="31"/>
        <v>3</v>
      </c>
      <c r="J668" t="s">
        <v>1658</v>
      </c>
      <c r="K668">
        <f t="shared" si="32"/>
        <v>1</v>
      </c>
    </row>
    <row r="669" spans="1:11">
      <c r="A669" t="s">
        <v>7</v>
      </c>
      <c r="B669">
        <f t="shared" si="30"/>
        <v>1</v>
      </c>
      <c r="E669" s="1" t="s">
        <v>1626</v>
      </c>
      <c r="F669">
        <f t="shared" si="31"/>
        <v>1</v>
      </c>
      <c r="J669" t="s">
        <v>1658</v>
      </c>
      <c r="K669">
        <f t="shared" si="32"/>
        <v>1</v>
      </c>
    </row>
    <row r="670" spans="1:11">
      <c r="A670" t="s">
        <v>16</v>
      </c>
      <c r="B670">
        <f t="shared" si="30"/>
        <v>0</v>
      </c>
      <c r="E670" s="1" t="s">
        <v>1624</v>
      </c>
      <c r="F670">
        <f t="shared" si="31"/>
        <v>3</v>
      </c>
      <c r="J670" t="s">
        <v>1660</v>
      </c>
      <c r="K670">
        <f t="shared" si="32"/>
        <v>4</v>
      </c>
    </row>
    <row r="671" spans="1:11">
      <c r="A671" t="s">
        <v>7</v>
      </c>
      <c r="B671">
        <f t="shared" si="30"/>
        <v>1</v>
      </c>
      <c r="E671" s="1" t="s">
        <v>1624</v>
      </c>
      <c r="F671">
        <f t="shared" si="31"/>
        <v>3</v>
      </c>
      <c r="J671" t="s">
        <v>1658</v>
      </c>
      <c r="K671">
        <f t="shared" si="32"/>
        <v>1</v>
      </c>
    </row>
    <row r="672" spans="1:11">
      <c r="A672" t="s">
        <v>7</v>
      </c>
      <c r="B672">
        <f t="shared" si="30"/>
        <v>1</v>
      </c>
      <c r="E672" s="1" t="s">
        <v>1624</v>
      </c>
      <c r="F672">
        <f t="shared" si="31"/>
        <v>3</v>
      </c>
      <c r="J672" t="s">
        <v>1660</v>
      </c>
      <c r="K672">
        <f t="shared" si="32"/>
        <v>4</v>
      </c>
    </row>
    <row r="673" spans="1:11">
      <c r="A673" t="s">
        <v>16</v>
      </c>
      <c r="B673">
        <f t="shared" si="30"/>
        <v>0</v>
      </c>
      <c r="E673" s="1" t="s">
        <v>1625</v>
      </c>
      <c r="F673">
        <f t="shared" si="31"/>
        <v>2</v>
      </c>
      <c r="J673" t="s">
        <v>1658</v>
      </c>
      <c r="K673">
        <f t="shared" si="32"/>
        <v>1</v>
      </c>
    </row>
    <row r="674" spans="1:11">
      <c r="A674" t="s">
        <v>7</v>
      </c>
      <c r="B674">
        <f t="shared" si="30"/>
        <v>1</v>
      </c>
      <c r="E674" s="1" t="s">
        <v>1624</v>
      </c>
      <c r="F674">
        <f t="shared" si="31"/>
        <v>3</v>
      </c>
      <c r="J674" t="s">
        <v>1658</v>
      </c>
      <c r="K674">
        <f t="shared" si="32"/>
        <v>1</v>
      </c>
    </row>
    <row r="675" spans="1:11">
      <c r="A675" t="s">
        <v>7</v>
      </c>
      <c r="B675">
        <f t="shared" si="30"/>
        <v>1</v>
      </c>
      <c r="E675" s="1" t="s">
        <v>1626</v>
      </c>
      <c r="F675">
        <f t="shared" si="31"/>
        <v>1</v>
      </c>
      <c r="J675" t="s">
        <v>1658</v>
      </c>
      <c r="K675">
        <f t="shared" si="32"/>
        <v>1</v>
      </c>
    </row>
    <row r="676" spans="1:11">
      <c r="A676" t="s">
        <v>7</v>
      </c>
      <c r="B676">
        <f t="shared" si="30"/>
        <v>1</v>
      </c>
      <c r="E676" s="1" t="s">
        <v>1626</v>
      </c>
      <c r="F676">
        <f t="shared" si="31"/>
        <v>1</v>
      </c>
      <c r="J676" t="s">
        <v>1657</v>
      </c>
      <c r="K676">
        <f t="shared" si="32"/>
        <v>2</v>
      </c>
    </row>
    <row r="677" spans="1:11">
      <c r="A677" t="s">
        <v>7</v>
      </c>
      <c r="B677">
        <f t="shared" si="30"/>
        <v>1</v>
      </c>
      <c r="E677" s="1" t="s">
        <v>1624</v>
      </c>
      <c r="F677">
        <f t="shared" si="31"/>
        <v>3</v>
      </c>
      <c r="J677" t="s">
        <v>1659</v>
      </c>
      <c r="K677">
        <f t="shared" si="32"/>
        <v>3</v>
      </c>
    </row>
    <row r="678" spans="1:11">
      <c r="A678" t="s">
        <v>7</v>
      </c>
      <c r="B678">
        <f t="shared" si="30"/>
        <v>1</v>
      </c>
      <c r="E678" s="1" t="s">
        <v>1624</v>
      </c>
      <c r="F678">
        <f t="shared" si="31"/>
        <v>3</v>
      </c>
      <c r="J678" t="s">
        <v>1659</v>
      </c>
      <c r="K678">
        <f t="shared" si="32"/>
        <v>3</v>
      </c>
    </row>
    <row r="679" spans="1:11">
      <c r="A679" t="s">
        <v>7</v>
      </c>
      <c r="B679">
        <f t="shared" si="30"/>
        <v>1</v>
      </c>
      <c r="E679" s="1" t="s">
        <v>1626</v>
      </c>
      <c r="F679">
        <f t="shared" si="31"/>
        <v>1</v>
      </c>
      <c r="J679" t="s">
        <v>1657</v>
      </c>
      <c r="K679">
        <f t="shared" si="32"/>
        <v>2</v>
      </c>
    </row>
    <row r="680" spans="1:11">
      <c r="A680" t="s">
        <v>7</v>
      </c>
      <c r="B680">
        <f t="shared" si="30"/>
        <v>1</v>
      </c>
      <c r="E680" s="1" t="s">
        <v>1626</v>
      </c>
      <c r="F680">
        <f t="shared" si="31"/>
        <v>1</v>
      </c>
      <c r="J680" t="s">
        <v>1659</v>
      </c>
      <c r="K680">
        <f t="shared" si="32"/>
        <v>3</v>
      </c>
    </row>
    <row r="681" spans="1:11">
      <c r="A681" t="s">
        <v>7</v>
      </c>
      <c r="B681">
        <f t="shared" si="30"/>
        <v>1</v>
      </c>
      <c r="E681" s="1" t="s">
        <v>1624</v>
      </c>
      <c r="F681">
        <f t="shared" si="31"/>
        <v>3</v>
      </c>
      <c r="J681" t="s">
        <v>1659</v>
      </c>
      <c r="K681">
        <f t="shared" si="32"/>
        <v>3</v>
      </c>
    </row>
    <row r="682" spans="1:11">
      <c r="A682" t="s">
        <v>16</v>
      </c>
      <c r="B682">
        <f t="shared" si="30"/>
        <v>0</v>
      </c>
      <c r="E682" s="1" t="s">
        <v>1626</v>
      </c>
      <c r="F682">
        <f t="shared" si="31"/>
        <v>1</v>
      </c>
      <c r="J682" t="s">
        <v>1660</v>
      </c>
      <c r="K682">
        <f t="shared" si="32"/>
        <v>4</v>
      </c>
    </row>
    <row r="683" spans="1:11">
      <c r="A683" t="s">
        <v>7</v>
      </c>
      <c r="B683">
        <f t="shared" si="30"/>
        <v>1</v>
      </c>
      <c r="E683" s="1" t="s">
        <v>1625</v>
      </c>
      <c r="F683">
        <f t="shared" si="31"/>
        <v>2</v>
      </c>
      <c r="J683" t="s">
        <v>1659</v>
      </c>
      <c r="K683">
        <f t="shared" si="32"/>
        <v>3</v>
      </c>
    </row>
    <row r="684" spans="1:11">
      <c r="A684" t="s">
        <v>7</v>
      </c>
      <c r="B684">
        <f t="shared" si="30"/>
        <v>1</v>
      </c>
      <c r="E684" s="1" t="s">
        <v>1625</v>
      </c>
      <c r="F684">
        <f t="shared" si="31"/>
        <v>2</v>
      </c>
      <c r="J684" t="s">
        <v>1658</v>
      </c>
      <c r="K684">
        <f t="shared" si="32"/>
        <v>1</v>
      </c>
    </row>
    <row r="685" spans="1:11">
      <c r="A685" t="s">
        <v>16</v>
      </c>
      <c r="B685">
        <f t="shared" si="30"/>
        <v>0</v>
      </c>
      <c r="E685" s="1" t="s">
        <v>1624</v>
      </c>
      <c r="F685">
        <f t="shared" si="31"/>
        <v>3</v>
      </c>
      <c r="J685" t="s">
        <v>1661</v>
      </c>
      <c r="K685">
        <f t="shared" si="32"/>
        <v>5</v>
      </c>
    </row>
    <row r="686" spans="1:11">
      <c r="A686" t="s">
        <v>7</v>
      </c>
      <c r="B686">
        <f t="shared" si="30"/>
        <v>1</v>
      </c>
      <c r="E686" s="1" t="s">
        <v>1626</v>
      </c>
      <c r="F686">
        <f t="shared" si="31"/>
        <v>1</v>
      </c>
      <c r="J686" t="s">
        <v>1658</v>
      </c>
      <c r="K686">
        <f t="shared" si="32"/>
        <v>1</v>
      </c>
    </row>
    <row r="687" spans="1:11">
      <c r="A687" t="s">
        <v>7</v>
      </c>
      <c r="B687">
        <f t="shared" si="30"/>
        <v>1</v>
      </c>
      <c r="E687" s="1" t="s">
        <v>1626</v>
      </c>
      <c r="F687">
        <f t="shared" si="31"/>
        <v>1</v>
      </c>
      <c r="J687" t="s">
        <v>1659</v>
      </c>
      <c r="K687">
        <f t="shared" si="32"/>
        <v>3</v>
      </c>
    </row>
    <row r="688" spans="1:11">
      <c r="A688" t="s">
        <v>16</v>
      </c>
      <c r="B688">
        <f t="shared" si="30"/>
        <v>0</v>
      </c>
      <c r="E688" s="1" t="s">
        <v>1624</v>
      </c>
      <c r="F688">
        <f t="shared" si="31"/>
        <v>3</v>
      </c>
      <c r="J688" t="s">
        <v>1660</v>
      </c>
      <c r="K688">
        <f t="shared" si="32"/>
        <v>4</v>
      </c>
    </row>
    <row r="689" spans="1:11">
      <c r="A689" t="s">
        <v>7</v>
      </c>
      <c r="B689">
        <f t="shared" si="30"/>
        <v>1</v>
      </c>
      <c r="E689" s="1" t="s">
        <v>1624</v>
      </c>
      <c r="F689">
        <f t="shared" si="31"/>
        <v>3</v>
      </c>
      <c r="J689" t="s">
        <v>1660</v>
      </c>
      <c r="K689">
        <f t="shared" si="32"/>
        <v>4</v>
      </c>
    </row>
    <row r="690" spans="1:11">
      <c r="A690" t="s">
        <v>7</v>
      </c>
      <c r="B690">
        <f t="shared" si="30"/>
        <v>1</v>
      </c>
      <c r="E690" s="1" t="s">
        <v>1624</v>
      </c>
      <c r="F690">
        <f t="shared" si="31"/>
        <v>3</v>
      </c>
      <c r="J690" t="s">
        <v>1657</v>
      </c>
      <c r="K690">
        <f t="shared" si="32"/>
        <v>2</v>
      </c>
    </row>
    <row r="691" spans="1:11">
      <c r="A691" t="s">
        <v>16</v>
      </c>
      <c r="B691">
        <f t="shared" si="30"/>
        <v>0</v>
      </c>
      <c r="E691" s="1" t="s">
        <v>1626</v>
      </c>
      <c r="F691">
        <f t="shared" si="31"/>
        <v>1</v>
      </c>
      <c r="J691" t="s">
        <v>1657</v>
      </c>
      <c r="K691">
        <f t="shared" si="32"/>
        <v>2</v>
      </c>
    </row>
    <row r="692" spans="1:11">
      <c r="A692" t="s">
        <v>7</v>
      </c>
      <c r="B692">
        <f t="shared" si="30"/>
        <v>1</v>
      </c>
      <c r="E692" s="1" t="s">
        <v>1626</v>
      </c>
      <c r="F692">
        <f t="shared" si="31"/>
        <v>1</v>
      </c>
      <c r="J692" t="s">
        <v>1658</v>
      </c>
      <c r="K692">
        <f t="shared" si="32"/>
        <v>1</v>
      </c>
    </row>
    <row r="693" spans="1:11">
      <c r="A693" t="s">
        <v>7</v>
      </c>
      <c r="B693">
        <f t="shared" si="30"/>
        <v>1</v>
      </c>
      <c r="E693" s="1" t="s">
        <v>1624</v>
      </c>
      <c r="F693">
        <f t="shared" si="31"/>
        <v>3</v>
      </c>
      <c r="J693" t="s">
        <v>1658</v>
      </c>
      <c r="K693">
        <f t="shared" si="32"/>
        <v>1</v>
      </c>
    </row>
    <row r="694" spans="1:11">
      <c r="A694" t="s">
        <v>16</v>
      </c>
      <c r="B694">
        <f t="shared" si="30"/>
        <v>0</v>
      </c>
      <c r="E694" s="1" t="s">
        <v>1625</v>
      </c>
      <c r="F694">
        <f t="shared" si="31"/>
        <v>2</v>
      </c>
      <c r="J694" t="s">
        <v>1658</v>
      </c>
      <c r="K694">
        <f t="shared" si="32"/>
        <v>1</v>
      </c>
    </row>
    <row r="695" spans="1:11">
      <c r="A695" t="s">
        <v>7</v>
      </c>
      <c r="B695">
        <f t="shared" si="30"/>
        <v>1</v>
      </c>
      <c r="E695" s="1" t="s">
        <v>1624</v>
      </c>
      <c r="F695">
        <f t="shared" si="31"/>
        <v>3</v>
      </c>
      <c r="J695" t="s">
        <v>1658</v>
      </c>
      <c r="K695">
        <f t="shared" si="32"/>
        <v>1</v>
      </c>
    </row>
    <row r="696" spans="1:11">
      <c r="A696" t="s">
        <v>7</v>
      </c>
      <c r="B696">
        <f t="shared" si="30"/>
        <v>1</v>
      </c>
      <c r="E696" s="1" t="s">
        <v>1625</v>
      </c>
      <c r="F696">
        <f t="shared" si="31"/>
        <v>2</v>
      </c>
      <c r="J696" t="s">
        <v>1659</v>
      </c>
      <c r="K696">
        <f t="shared" si="32"/>
        <v>3</v>
      </c>
    </row>
    <row r="697" spans="1:11">
      <c r="A697" t="s">
        <v>7</v>
      </c>
      <c r="B697">
        <f t="shared" si="30"/>
        <v>1</v>
      </c>
      <c r="E697" s="1" t="s">
        <v>1625</v>
      </c>
      <c r="F697">
        <f t="shared" si="31"/>
        <v>2</v>
      </c>
      <c r="J697" t="s">
        <v>1659</v>
      </c>
      <c r="K697">
        <f t="shared" si="32"/>
        <v>3</v>
      </c>
    </row>
    <row r="698" spans="1:11">
      <c r="A698" t="s">
        <v>7</v>
      </c>
      <c r="B698">
        <f t="shared" si="30"/>
        <v>1</v>
      </c>
      <c r="E698" s="1" t="s">
        <v>1625</v>
      </c>
      <c r="F698">
        <f t="shared" si="31"/>
        <v>2</v>
      </c>
      <c r="J698" t="s">
        <v>1661</v>
      </c>
      <c r="K698">
        <f t="shared" si="32"/>
        <v>5</v>
      </c>
    </row>
    <row r="699" spans="1:11">
      <c r="A699" t="s">
        <v>7</v>
      </c>
      <c r="B699">
        <f t="shared" si="30"/>
        <v>1</v>
      </c>
      <c r="E699" s="1" t="s">
        <v>1624</v>
      </c>
      <c r="F699">
        <f t="shared" si="31"/>
        <v>3</v>
      </c>
      <c r="J699" t="s">
        <v>1659</v>
      </c>
      <c r="K699">
        <f t="shared" si="32"/>
        <v>3</v>
      </c>
    </row>
    <row r="700" spans="1:11">
      <c r="A700" t="s">
        <v>7</v>
      </c>
      <c r="B700">
        <f t="shared" si="30"/>
        <v>1</v>
      </c>
      <c r="E700" s="1" t="s">
        <v>1626</v>
      </c>
      <c r="F700">
        <f t="shared" si="31"/>
        <v>1</v>
      </c>
      <c r="J700" t="s">
        <v>1661</v>
      </c>
      <c r="K700">
        <f t="shared" si="32"/>
        <v>5</v>
      </c>
    </row>
    <row r="701" spans="1:11">
      <c r="A701" t="s">
        <v>16</v>
      </c>
      <c r="B701">
        <f t="shared" si="30"/>
        <v>0</v>
      </c>
      <c r="E701" s="1" t="s">
        <v>1624</v>
      </c>
      <c r="F701">
        <f t="shared" si="31"/>
        <v>3</v>
      </c>
      <c r="J701" t="s">
        <v>1658</v>
      </c>
      <c r="K701">
        <f t="shared" si="32"/>
        <v>1</v>
      </c>
    </row>
    <row r="702" spans="1:11">
      <c r="A702" t="s">
        <v>7</v>
      </c>
      <c r="B702">
        <f t="shared" si="30"/>
        <v>1</v>
      </c>
      <c r="E702" s="1" t="s">
        <v>1626</v>
      </c>
      <c r="F702">
        <f t="shared" si="31"/>
        <v>1</v>
      </c>
      <c r="J702" t="s">
        <v>1657</v>
      </c>
      <c r="K702">
        <f t="shared" si="32"/>
        <v>2</v>
      </c>
    </row>
    <row r="703" spans="1:11">
      <c r="A703" t="s">
        <v>7</v>
      </c>
      <c r="B703">
        <f t="shared" si="30"/>
        <v>1</v>
      </c>
      <c r="E703" s="1" t="s">
        <v>1625</v>
      </c>
      <c r="F703">
        <f t="shared" si="31"/>
        <v>2</v>
      </c>
      <c r="J703" t="s">
        <v>1661</v>
      </c>
      <c r="K703">
        <f t="shared" si="32"/>
        <v>5</v>
      </c>
    </row>
    <row r="704" spans="1:11">
      <c r="A704" t="s">
        <v>7</v>
      </c>
      <c r="B704">
        <f t="shared" si="30"/>
        <v>1</v>
      </c>
      <c r="E704" s="1" t="s">
        <v>1624</v>
      </c>
      <c r="F704">
        <f t="shared" si="31"/>
        <v>3</v>
      </c>
      <c r="J704" t="s">
        <v>1657</v>
      </c>
      <c r="K704">
        <f t="shared" si="32"/>
        <v>2</v>
      </c>
    </row>
    <row r="705" spans="1:11">
      <c r="A705" t="s">
        <v>7</v>
      </c>
      <c r="B705">
        <f t="shared" si="30"/>
        <v>1</v>
      </c>
      <c r="E705" s="1" t="s">
        <v>1625</v>
      </c>
      <c r="F705">
        <f t="shared" si="31"/>
        <v>2</v>
      </c>
      <c r="J705" t="s">
        <v>1660</v>
      </c>
      <c r="K705">
        <f t="shared" si="32"/>
        <v>4</v>
      </c>
    </row>
    <row r="706" spans="1:11">
      <c r="A706" t="s">
        <v>7</v>
      </c>
      <c r="B706">
        <f t="shared" si="30"/>
        <v>1</v>
      </c>
      <c r="E706" s="1" t="s">
        <v>1626</v>
      </c>
      <c r="F706">
        <f t="shared" si="31"/>
        <v>1</v>
      </c>
      <c r="J706" t="s">
        <v>1659</v>
      </c>
      <c r="K706">
        <f t="shared" si="32"/>
        <v>3</v>
      </c>
    </row>
    <row r="707" spans="1:11">
      <c r="A707" t="s">
        <v>7</v>
      </c>
      <c r="B707">
        <f t="shared" ref="B707:B770" si="33">IF(A707=$C$2,1,0)</f>
        <v>1</v>
      </c>
      <c r="E707" s="1" t="s">
        <v>1626</v>
      </c>
      <c r="F707">
        <f t="shared" ref="F707:F770" si="34">IF(E707=$H$2,3,IF(E707=$H$3,2,1))</f>
        <v>1</v>
      </c>
      <c r="J707" t="s">
        <v>1660</v>
      </c>
      <c r="K707">
        <f t="shared" ref="K707:K770" si="35">IF(J707=$L$2,2,IF(J707=$L$6,1,IF(J707=$L$4,3,IF(J707=$L$5,4,5))))</f>
        <v>4</v>
      </c>
    </row>
    <row r="708" spans="1:11">
      <c r="A708" t="s">
        <v>7</v>
      </c>
      <c r="B708">
        <f t="shared" si="33"/>
        <v>1</v>
      </c>
      <c r="E708" s="1" t="s">
        <v>1624</v>
      </c>
      <c r="F708">
        <f t="shared" si="34"/>
        <v>3</v>
      </c>
      <c r="J708" t="s">
        <v>1659</v>
      </c>
      <c r="K708">
        <f t="shared" si="35"/>
        <v>3</v>
      </c>
    </row>
    <row r="709" spans="1:11">
      <c r="A709" t="s">
        <v>16</v>
      </c>
      <c r="B709">
        <f t="shared" si="33"/>
        <v>0</v>
      </c>
      <c r="E709" s="1" t="s">
        <v>1625</v>
      </c>
      <c r="F709">
        <f t="shared" si="34"/>
        <v>2</v>
      </c>
      <c r="J709" t="s">
        <v>1659</v>
      </c>
      <c r="K709">
        <f t="shared" si="35"/>
        <v>3</v>
      </c>
    </row>
    <row r="710" spans="1:11">
      <c r="A710" t="s">
        <v>7</v>
      </c>
      <c r="B710">
        <f t="shared" si="33"/>
        <v>1</v>
      </c>
      <c r="E710" s="1" t="s">
        <v>1624</v>
      </c>
      <c r="F710">
        <f t="shared" si="34"/>
        <v>3</v>
      </c>
      <c r="J710" t="s">
        <v>1660</v>
      </c>
      <c r="K710">
        <f t="shared" si="35"/>
        <v>4</v>
      </c>
    </row>
    <row r="711" spans="1:11">
      <c r="A711" t="s">
        <v>7</v>
      </c>
      <c r="B711">
        <f t="shared" si="33"/>
        <v>1</v>
      </c>
      <c r="E711" s="1" t="s">
        <v>1625</v>
      </c>
      <c r="F711">
        <f t="shared" si="34"/>
        <v>2</v>
      </c>
      <c r="J711" t="s">
        <v>1661</v>
      </c>
      <c r="K711">
        <f t="shared" si="35"/>
        <v>5</v>
      </c>
    </row>
    <row r="712" spans="1:11">
      <c r="A712" t="s">
        <v>7</v>
      </c>
      <c r="B712">
        <f t="shared" si="33"/>
        <v>1</v>
      </c>
      <c r="E712" s="1" t="s">
        <v>1626</v>
      </c>
      <c r="F712">
        <f t="shared" si="34"/>
        <v>1</v>
      </c>
      <c r="J712" t="s">
        <v>1661</v>
      </c>
      <c r="K712">
        <f t="shared" si="35"/>
        <v>5</v>
      </c>
    </row>
    <row r="713" spans="1:11">
      <c r="A713" t="s">
        <v>7</v>
      </c>
      <c r="B713">
        <f t="shared" si="33"/>
        <v>1</v>
      </c>
      <c r="E713" s="1" t="s">
        <v>1624</v>
      </c>
      <c r="F713">
        <f t="shared" si="34"/>
        <v>3</v>
      </c>
      <c r="J713" t="s">
        <v>1661</v>
      </c>
      <c r="K713">
        <f t="shared" si="35"/>
        <v>5</v>
      </c>
    </row>
    <row r="714" spans="1:11">
      <c r="A714" t="s">
        <v>7</v>
      </c>
      <c r="B714">
        <f t="shared" si="33"/>
        <v>1</v>
      </c>
      <c r="E714" s="1" t="s">
        <v>1626</v>
      </c>
      <c r="F714">
        <f t="shared" si="34"/>
        <v>1</v>
      </c>
      <c r="J714" t="s">
        <v>1659</v>
      </c>
      <c r="K714">
        <f t="shared" si="35"/>
        <v>3</v>
      </c>
    </row>
    <row r="715" spans="1:11">
      <c r="A715" t="s">
        <v>7</v>
      </c>
      <c r="B715">
        <f t="shared" si="33"/>
        <v>1</v>
      </c>
      <c r="E715" s="1" t="s">
        <v>1626</v>
      </c>
      <c r="F715">
        <f t="shared" si="34"/>
        <v>1</v>
      </c>
      <c r="J715" t="s">
        <v>1658</v>
      </c>
      <c r="K715">
        <f t="shared" si="35"/>
        <v>1</v>
      </c>
    </row>
    <row r="716" spans="1:11">
      <c r="A716" t="s">
        <v>7</v>
      </c>
      <c r="B716">
        <f t="shared" si="33"/>
        <v>1</v>
      </c>
      <c r="E716" s="1" t="s">
        <v>1626</v>
      </c>
      <c r="F716">
        <f t="shared" si="34"/>
        <v>1</v>
      </c>
      <c r="J716" t="s">
        <v>1659</v>
      </c>
      <c r="K716">
        <f t="shared" si="35"/>
        <v>3</v>
      </c>
    </row>
    <row r="717" spans="1:11">
      <c r="A717" t="s">
        <v>16</v>
      </c>
      <c r="B717">
        <f t="shared" si="33"/>
        <v>0</v>
      </c>
      <c r="E717" s="1" t="s">
        <v>1624</v>
      </c>
      <c r="F717">
        <f t="shared" si="34"/>
        <v>3</v>
      </c>
      <c r="J717" t="s">
        <v>1659</v>
      </c>
      <c r="K717">
        <f t="shared" si="35"/>
        <v>3</v>
      </c>
    </row>
    <row r="718" spans="1:11">
      <c r="A718" t="s">
        <v>7</v>
      </c>
      <c r="B718">
        <f t="shared" si="33"/>
        <v>1</v>
      </c>
      <c r="E718" s="1" t="s">
        <v>1626</v>
      </c>
      <c r="F718">
        <f t="shared" si="34"/>
        <v>1</v>
      </c>
      <c r="J718" t="s">
        <v>1658</v>
      </c>
      <c r="K718">
        <f t="shared" si="35"/>
        <v>1</v>
      </c>
    </row>
    <row r="719" spans="1:11">
      <c r="A719" t="s">
        <v>7</v>
      </c>
      <c r="B719">
        <f t="shared" si="33"/>
        <v>1</v>
      </c>
      <c r="E719" s="1" t="s">
        <v>1625</v>
      </c>
      <c r="F719">
        <f t="shared" si="34"/>
        <v>2</v>
      </c>
      <c r="J719" t="s">
        <v>1660</v>
      </c>
      <c r="K719">
        <f t="shared" si="35"/>
        <v>4</v>
      </c>
    </row>
    <row r="720" spans="1:11">
      <c r="A720" t="s">
        <v>7</v>
      </c>
      <c r="B720">
        <f t="shared" si="33"/>
        <v>1</v>
      </c>
      <c r="E720" s="1" t="s">
        <v>1624</v>
      </c>
      <c r="F720">
        <f t="shared" si="34"/>
        <v>3</v>
      </c>
      <c r="J720" t="s">
        <v>1659</v>
      </c>
      <c r="K720">
        <f t="shared" si="35"/>
        <v>3</v>
      </c>
    </row>
    <row r="721" spans="1:11">
      <c r="A721" t="s">
        <v>7</v>
      </c>
      <c r="B721">
        <f t="shared" si="33"/>
        <v>1</v>
      </c>
      <c r="E721" s="1" t="s">
        <v>1626</v>
      </c>
      <c r="F721">
        <f t="shared" si="34"/>
        <v>1</v>
      </c>
      <c r="J721" t="s">
        <v>1661</v>
      </c>
      <c r="K721">
        <f t="shared" si="35"/>
        <v>5</v>
      </c>
    </row>
    <row r="722" spans="1:11">
      <c r="A722" t="s">
        <v>16</v>
      </c>
      <c r="B722">
        <f t="shared" si="33"/>
        <v>0</v>
      </c>
      <c r="E722" s="1" t="s">
        <v>1626</v>
      </c>
      <c r="F722">
        <f t="shared" si="34"/>
        <v>1</v>
      </c>
      <c r="J722" t="s">
        <v>1657</v>
      </c>
      <c r="K722">
        <f t="shared" si="35"/>
        <v>2</v>
      </c>
    </row>
    <row r="723" spans="1:11">
      <c r="A723" t="s">
        <v>7</v>
      </c>
      <c r="B723">
        <f t="shared" si="33"/>
        <v>1</v>
      </c>
      <c r="E723" s="1" t="s">
        <v>1624</v>
      </c>
      <c r="F723">
        <f t="shared" si="34"/>
        <v>3</v>
      </c>
      <c r="J723" t="s">
        <v>1661</v>
      </c>
      <c r="K723">
        <f t="shared" si="35"/>
        <v>5</v>
      </c>
    </row>
    <row r="724" spans="1:11">
      <c r="A724" t="s">
        <v>16</v>
      </c>
      <c r="B724">
        <f t="shared" si="33"/>
        <v>0</v>
      </c>
      <c r="E724" s="1" t="s">
        <v>1625</v>
      </c>
      <c r="F724">
        <f t="shared" si="34"/>
        <v>2</v>
      </c>
      <c r="J724" t="s">
        <v>1660</v>
      </c>
      <c r="K724">
        <f t="shared" si="35"/>
        <v>4</v>
      </c>
    </row>
    <row r="725" spans="1:11">
      <c r="A725" t="s">
        <v>7</v>
      </c>
      <c r="B725">
        <f t="shared" si="33"/>
        <v>1</v>
      </c>
      <c r="E725" s="1" t="s">
        <v>1626</v>
      </c>
      <c r="F725">
        <f t="shared" si="34"/>
        <v>1</v>
      </c>
      <c r="J725" t="s">
        <v>1659</v>
      </c>
      <c r="K725">
        <f t="shared" si="35"/>
        <v>3</v>
      </c>
    </row>
    <row r="726" spans="1:11">
      <c r="A726" t="s">
        <v>7</v>
      </c>
      <c r="B726">
        <f t="shared" si="33"/>
        <v>1</v>
      </c>
      <c r="E726" s="1" t="s">
        <v>1624</v>
      </c>
      <c r="F726">
        <f t="shared" si="34"/>
        <v>3</v>
      </c>
      <c r="J726" t="s">
        <v>1658</v>
      </c>
      <c r="K726">
        <f t="shared" si="35"/>
        <v>1</v>
      </c>
    </row>
    <row r="727" spans="1:11">
      <c r="A727" t="s">
        <v>7</v>
      </c>
      <c r="B727">
        <f t="shared" si="33"/>
        <v>1</v>
      </c>
      <c r="E727" s="1" t="s">
        <v>1624</v>
      </c>
      <c r="F727">
        <f t="shared" si="34"/>
        <v>3</v>
      </c>
      <c r="J727" t="s">
        <v>1659</v>
      </c>
      <c r="K727">
        <f t="shared" si="35"/>
        <v>3</v>
      </c>
    </row>
    <row r="728" spans="1:11">
      <c r="A728" t="s">
        <v>7</v>
      </c>
      <c r="B728">
        <f t="shared" si="33"/>
        <v>1</v>
      </c>
      <c r="E728" s="1" t="s">
        <v>1624</v>
      </c>
      <c r="F728">
        <f t="shared" si="34"/>
        <v>3</v>
      </c>
      <c r="J728" t="s">
        <v>1661</v>
      </c>
      <c r="K728">
        <f t="shared" si="35"/>
        <v>5</v>
      </c>
    </row>
    <row r="729" spans="1:11">
      <c r="A729" t="s">
        <v>16</v>
      </c>
      <c r="B729">
        <f t="shared" si="33"/>
        <v>0</v>
      </c>
      <c r="E729" s="1" t="s">
        <v>1625</v>
      </c>
      <c r="F729">
        <f t="shared" si="34"/>
        <v>2</v>
      </c>
      <c r="J729" t="s">
        <v>1659</v>
      </c>
      <c r="K729">
        <f t="shared" si="35"/>
        <v>3</v>
      </c>
    </row>
    <row r="730" spans="1:11">
      <c r="A730" t="s">
        <v>7</v>
      </c>
      <c r="B730">
        <f t="shared" si="33"/>
        <v>1</v>
      </c>
      <c r="E730" s="1" t="s">
        <v>1624</v>
      </c>
      <c r="F730">
        <f t="shared" si="34"/>
        <v>3</v>
      </c>
      <c r="J730" t="s">
        <v>1659</v>
      </c>
      <c r="K730">
        <f t="shared" si="35"/>
        <v>3</v>
      </c>
    </row>
    <row r="731" spans="1:11">
      <c r="A731" t="s">
        <v>7</v>
      </c>
      <c r="B731">
        <f t="shared" si="33"/>
        <v>1</v>
      </c>
      <c r="E731" s="1" t="s">
        <v>1624</v>
      </c>
      <c r="F731">
        <f t="shared" si="34"/>
        <v>3</v>
      </c>
      <c r="J731" t="s">
        <v>1660</v>
      </c>
      <c r="K731">
        <f t="shared" si="35"/>
        <v>4</v>
      </c>
    </row>
    <row r="732" spans="1:11">
      <c r="A732" t="s">
        <v>7</v>
      </c>
      <c r="B732">
        <f t="shared" si="33"/>
        <v>1</v>
      </c>
      <c r="E732" s="1" t="s">
        <v>1624</v>
      </c>
      <c r="F732">
        <f t="shared" si="34"/>
        <v>3</v>
      </c>
      <c r="J732" t="s">
        <v>1657</v>
      </c>
      <c r="K732">
        <f t="shared" si="35"/>
        <v>2</v>
      </c>
    </row>
    <row r="733" spans="1:11">
      <c r="A733" t="s">
        <v>7</v>
      </c>
      <c r="B733">
        <f t="shared" si="33"/>
        <v>1</v>
      </c>
      <c r="E733" s="1" t="s">
        <v>1625</v>
      </c>
      <c r="F733">
        <f t="shared" si="34"/>
        <v>2</v>
      </c>
      <c r="J733" t="s">
        <v>1657</v>
      </c>
      <c r="K733">
        <f t="shared" si="35"/>
        <v>2</v>
      </c>
    </row>
    <row r="734" spans="1:11">
      <c r="A734" t="s">
        <v>7</v>
      </c>
      <c r="B734">
        <f t="shared" si="33"/>
        <v>1</v>
      </c>
      <c r="E734" s="1" t="s">
        <v>1626</v>
      </c>
      <c r="F734">
        <f t="shared" si="34"/>
        <v>1</v>
      </c>
      <c r="J734" t="s">
        <v>1658</v>
      </c>
      <c r="K734">
        <f t="shared" si="35"/>
        <v>1</v>
      </c>
    </row>
    <row r="735" spans="1:11">
      <c r="A735" t="s">
        <v>7</v>
      </c>
      <c r="B735">
        <f t="shared" si="33"/>
        <v>1</v>
      </c>
      <c r="E735" s="1" t="s">
        <v>1625</v>
      </c>
      <c r="F735">
        <f t="shared" si="34"/>
        <v>2</v>
      </c>
      <c r="J735" t="s">
        <v>1659</v>
      </c>
      <c r="K735">
        <f t="shared" si="35"/>
        <v>3</v>
      </c>
    </row>
    <row r="736" spans="1:11">
      <c r="A736" t="s">
        <v>16</v>
      </c>
      <c r="B736">
        <f t="shared" si="33"/>
        <v>0</v>
      </c>
      <c r="E736" s="1" t="s">
        <v>1626</v>
      </c>
      <c r="F736">
        <f t="shared" si="34"/>
        <v>1</v>
      </c>
      <c r="J736" t="s">
        <v>1660</v>
      </c>
      <c r="K736">
        <f t="shared" si="35"/>
        <v>4</v>
      </c>
    </row>
    <row r="737" spans="1:11">
      <c r="A737" t="s">
        <v>7</v>
      </c>
      <c r="B737">
        <f t="shared" si="33"/>
        <v>1</v>
      </c>
      <c r="E737" s="1" t="s">
        <v>1626</v>
      </c>
      <c r="F737">
        <f t="shared" si="34"/>
        <v>1</v>
      </c>
      <c r="J737" t="s">
        <v>1659</v>
      </c>
      <c r="K737">
        <f t="shared" si="35"/>
        <v>3</v>
      </c>
    </row>
    <row r="738" spans="1:11">
      <c r="A738" t="s">
        <v>7</v>
      </c>
      <c r="B738">
        <f t="shared" si="33"/>
        <v>1</v>
      </c>
      <c r="E738" s="1" t="s">
        <v>1624</v>
      </c>
      <c r="F738">
        <f t="shared" si="34"/>
        <v>3</v>
      </c>
      <c r="J738" t="s">
        <v>1660</v>
      </c>
      <c r="K738">
        <f t="shared" si="35"/>
        <v>4</v>
      </c>
    </row>
    <row r="739" spans="1:11">
      <c r="A739" t="s">
        <v>7</v>
      </c>
      <c r="B739">
        <f t="shared" si="33"/>
        <v>1</v>
      </c>
      <c r="E739" s="1" t="s">
        <v>1625</v>
      </c>
      <c r="F739">
        <f t="shared" si="34"/>
        <v>2</v>
      </c>
      <c r="J739" t="s">
        <v>1659</v>
      </c>
      <c r="K739">
        <f t="shared" si="35"/>
        <v>3</v>
      </c>
    </row>
    <row r="740" spans="1:11">
      <c r="A740" t="s">
        <v>7</v>
      </c>
      <c r="B740">
        <f t="shared" si="33"/>
        <v>1</v>
      </c>
      <c r="E740" s="1" t="s">
        <v>1625</v>
      </c>
      <c r="F740">
        <f t="shared" si="34"/>
        <v>2</v>
      </c>
      <c r="J740" t="s">
        <v>1661</v>
      </c>
      <c r="K740">
        <f t="shared" si="35"/>
        <v>5</v>
      </c>
    </row>
    <row r="741" spans="1:11">
      <c r="A741" t="s">
        <v>16</v>
      </c>
      <c r="B741">
        <f t="shared" si="33"/>
        <v>0</v>
      </c>
      <c r="E741" s="1" t="s">
        <v>1625</v>
      </c>
      <c r="F741">
        <f t="shared" si="34"/>
        <v>2</v>
      </c>
      <c r="J741" t="s">
        <v>1659</v>
      </c>
      <c r="K741">
        <f t="shared" si="35"/>
        <v>3</v>
      </c>
    </row>
    <row r="742" spans="1:11">
      <c r="A742" t="s">
        <v>16</v>
      </c>
      <c r="B742">
        <f t="shared" si="33"/>
        <v>0</v>
      </c>
      <c r="E742" s="1" t="s">
        <v>1625</v>
      </c>
      <c r="F742">
        <f t="shared" si="34"/>
        <v>2</v>
      </c>
      <c r="J742" t="s">
        <v>1661</v>
      </c>
      <c r="K742">
        <f t="shared" si="35"/>
        <v>5</v>
      </c>
    </row>
    <row r="743" spans="1:11">
      <c r="A743" t="s">
        <v>7</v>
      </c>
      <c r="B743">
        <f t="shared" si="33"/>
        <v>1</v>
      </c>
      <c r="E743" s="1" t="s">
        <v>1624</v>
      </c>
      <c r="F743">
        <f t="shared" si="34"/>
        <v>3</v>
      </c>
      <c r="J743" t="s">
        <v>1659</v>
      </c>
      <c r="K743">
        <f t="shared" si="35"/>
        <v>3</v>
      </c>
    </row>
    <row r="744" spans="1:11">
      <c r="A744" t="s">
        <v>16</v>
      </c>
      <c r="B744">
        <f t="shared" si="33"/>
        <v>0</v>
      </c>
      <c r="E744" s="1" t="s">
        <v>1626</v>
      </c>
      <c r="F744">
        <f t="shared" si="34"/>
        <v>1</v>
      </c>
      <c r="J744" t="s">
        <v>1659</v>
      </c>
      <c r="K744">
        <f t="shared" si="35"/>
        <v>3</v>
      </c>
    </row>
    <row r="745" spans="1:11">
      <c r="A745" t="s">
        <v>7</v>
      </c>
      <c r="B745">
        <f t="shared" si="33"/>
        <v>1</v>
      </c>
      <c r="E745" s="1" t="s">
        <v>1626</v>
      </c>
      <c r="F745">
        <f t="shared" si="34"/>
        <v>1</v>
      </c>
      <c r="J745" t="s">
        <v>1660</v>
      </c>
      <c r="K745">
        <f t="shared" si="35"/>
        <v>4</v>
      </c>
    </row>
    <row r="746" spans="1:11">
      <c r="A746" t="s">
        <v>7</v>
      </c>
      <c r="B746">
        <f t="shared" si="33"/>
        <v>1</v>
      </c>
      <c r="E746" s="1" t="s">
        <v>1624</v>
      </c>
      <c r="F746">
        <f t="shared" si="34"/>
        <v>3</v>
      </c>
      <c r="J746" t="s">
        <v>1658</v>
      </c>
      <c r="K746">
        <f t="shared" si="35"/>
        <v>1</v>
      </c>
    </row>
    <row r="747" spans="1:11">
      <c r="A747" t="s">
        <v>7</v>
      </c>
      <c r="B747">
        <f t="shared" si="33"/>
        <v>1</v>
      </c>
      <c r="E747" s="1" t="s">
        <v>1626</v>
      </c>
      <c r="F747">
        <f t="shared" si="34"/>
        <v>1</v>
      </c>
      <c r="J747" t="s">
        <v>1658</v>
      </c>
      <c r="K747">
        <f t="shared" si="35"/>
        <v>1</v>
      </c>
    </row>
    <row r="748" spans="1:11">
      <c r="A748" t="s">
        <v>7</v>
      </c>
      <c r="B748">
        <f t="shared" si="33"/>
        <v>1</v>
      </c>
      <c r="E748" s="1" t="s">
        <v>1624</v>
      </c>
      <c r="F748">
        <f t="shared" si="34"/>
        <v>3</v>
      </c>
      <c r="J748" t="s">
        <v>1657</v>
      </c>
      <c r="K748">
        <f t="shared" si="35"/>
        <v>2</v>
      </c>
    </row>
    <row r="749" spans="1:11">
      <c r="A749" t="s">
        <v>7</v>
      </c>
      <c r="B749">
        <f t="shared" si="33"/>
        <v>1</v>
      </c>
      <c r="E749" s="1" t="s">
        <v>1624</v>
      </c>
      <c r="F749">
        <f t="shared" si="34"/>
        <v>3</v>
      </c>
      <c r="J749" t="s">
        <v>1658</v>
      </c>
      <c r="K749">
        <f t="shared" si="35"/>
        <v>1</v>
      </c>
    </row>
    <row r="750" spans="1:11">
      <c r="A750" t="s">
        <v>7</v>
      </c>
      <c r="B750">
        <f t="shared" si="33"/>
        <v>1</v>
      </c>
      <c r="E750" s="1" t="s">
        <v>1626</v>
      </c>
      <c r="F750">
        <f t="shared" si="34"/>
        <v>1</v>
      </c>
      <c r="J750" t="s">
        <v>1659</v>
      </c>
      <c r="K750">
        <f t="shared" si="35"/>
        <v>3</v>
      </c>
    </row>
    <row r="751" spans="1:11">
      <c r="A751" t="s">
        <v>7</v>
      </c>
      <c r="B751">
        <f t="shared" si="33"/>
        <v>1</v>
      </c>
      <c r="E751" s="1" t="s">
        <v>1624</v>
      </c>
      <c r="F751">
        <f t="shared" si="34"/>
        <v>3</v>
      </c>
      <c r="J751" t="s">
        <v>1660</v>
      </c>
      <c r="K751">
        <f t="shared" si="35"/>
        <v>4</v>
      </c>
    </row>
    <row r="752" spans="1:11">
      <c r="A752" t="s">
        <v>7</v>
      </c>
      <c r="B752">
        <f t="shared" si="33"/>
        <v>1</v>
      </c>
      <c r="E752" s="1" t="s">
        <v>1625</v>
      </c>
      <c r="F752">
        <f t="shared" si="34"/>
        <v>2</v>
      </c>
      <c r="J752" t="s">
        <v>1658</v>
      </c>
      <c r="K752">
        <f t="shared" si="35"/>
        <v>1</v>
      </c>
    </row>
    <row r="753" spans="1:11">
      <c r="A753" t="s">
        <v>7</v>
      </c>
      <c r="B753">
        <f t="shared" si="33"/>
        <v>1</v>
      </c>
      <c r="E753" s="1" t="s">
        <v>1624</v>
      </c>
      <c r="F753">
        <f t="shared" si="34"/>
        <v>3</v>
      </c>
      <c r="J753" t="s">
        <v>1659</v>
      </c>
      <c r="K753">
        <f t="shared" si="35"/>
        <v>3</v>
      </c>
    </row>
    <row r="754" spans="1:11">
      <c r="A754" t="s">
        <v>7</v>
      </c>
      <c r="B754">
        <f t="shared" si="33"/>
        <v>1</v>
      </c>
      <c r="E754" s="1" t="s">
        <v>1624</v>
      </c>
      <c r="F754">
        <f t="shared" si="34"/>
        <v>3</v>
      </c>
      <c r="J754" t="s">
        <v>1660</v>
      </c>
      <c r="K754">
        <f t="shared" si="35"/>
        <v>4</v>
      </c>
    </row>
    <row r="755" spans="1:11">
      <c r="A755" t="s">
        <v>16</v>
      </c>
      <c r="B755">
        <f t="shared" si="33"/>
        <v>0</v>
      </c>
      <c r="E755" s="1" t="s">
        <v>1624</v>
      </c>
      <c r="F755">
        <f t="shared" si="34"/>
        <v>3</v>
      </c>
      <c r="J755" t="s">
        <v>1659</v>
      </c>
      <c r="K755">
        <f t="shared" si="35"/>
        <v>3</v>
      </c>
    </row>
    <row r="756" spans="1:11">
      <c r="A756" t="s">
        <v>7</v>
      </c>
      <c r="B756">
        <f t="shared" si="33"/>
        <v>1</v>
      </c>
      <c r="E756" s="1" t="s">
        <v>1626</v>
      </c>
      <c r="F756">
        <f t="shared" si="34"/>
        <v>1</v>
      </c>
      <c r="J756" t="s">
        <v>1660</v>
      </c>
      <c r="K756">
        <f t="shared" si="35"/>
        <v>4</v>
      </c>
    </row>
    <row r="757" spans="1:11">
      <c r="A757" t="s">
        <v>7</v>
      </c>
      <c r="B757">
        <f t="shared" si="33"/>
        <v>1</v>
      </c>
      <c r="E757" s="1" t="s">
        <v>1624</v>
      </c>
      <c r="F757">
        <f t="shared" si="34"/>
        <v>3</v>
      </c>
      <c r="J757" t="s">
        <v>1657</v>
      </c>
      <c r="K757">
        <f t="shared" si="35"/>
        <v>2</v>
      </c>
    </row>
    <row r="758" spans="1:11">
      <c r="A758" t="s">
        <v>16</v>
      </c>
      <c r="B758">
        <f t="shared" si="33"/>
        <v>0</v>
      </c>
      <c r="E758" s="1" t="s">
        <v>1624</v>
      </c>
      <c r="F758">
        <f t="shared" si="34"/>
        <v>3</v>
      </c>
      <c r="J758" t="s">
        <v>1660</v>
      </c>
      <c r="K758">
        <f t="shared" si="35"/>
        <v>4</v>
      </c>
    </row>
    <row r="759" spans="1:11">
      <c r="A759" t="s">
        <v>16</v>
      </c>
      <c r="B759">
        <f t="shared" si="33"/>
        <v>0</v>
      </c>
      <c r="E759" s="1" t="s">
        <v>1626</v>
      </c>
      <c r="F759">
        <f t="shared" si="34"/>
        <v>1</v>
      </c>
      <c r="J759" t="s">
        <v>1659</v>
      </c>
      <c r="K759">
        <f t="shared" si="35"/>
        <v>3</v>
      </c>
    </row>
    <row r="760" spans="1:11">
      <c r="A760" t="s">
        <v>7</v>
      </c>
      <c r="B760">
        <f t="shared" si="33"/>
        <v>1</v>
      </c>
      <c r="E760" s="1" t="s">
        <v>1624</v>
      </c>
      <c r="F760">
        <f t="shared" si="34"/>
        <v>3</v>
      </c>
      <c r="J760" t="s">
        <v>1657</v>
      </c>
      <c r="K760">
        <f t="shared" si="35"/>
        <v>2</v>
      </c>
    </row>
    <row r="761" spans="1:11">
      <c r="A761" t="s">
        <v>7</v>
      </c>
      <c r="B761">
        <f t="shared" si="33"/>
        <v>1</v>
      </c>
      <c r="E761" s="1" t="s">
        <v>1626</v>
      </c>
      <c r="F761">
        <f t="shared" si="34"/>
        <v>1</v>
      </c>
      <c r="J761" t="s">
        <v>1661</v>
      </c>
      <c r="K761">
        <f t="shared" si="35"/>
        <v>5</v>
      </c>
    </row>
    <row r="762" spans="1:11">
      <c r="A762" t="s">
        <v>16</v>
      </c>
      <c r="B762">
        <f t="shared" si="33"/>
        <v>0</v>
      </c>
      <c r="E762" s="1" t="s">
        <v>1624</v>
      </c>
      <c r="F762">
        <f t="shared" si="34"/>
        <v>3</v>
      </c>
      <c r="J762" t="s">
        <v>1660</v>
      </c>
      <c r="K762">
        <f t="shared" si="35"/>
        <v>4</v>
      </c>
    </row>
    <row r="763" spans="1:11">
      <c r="A763" t="s">
        <v>7</v>
      </c>
      <c r="B763">
        <f t="shared" si="33"/>
        <v>1</v>
      </c>
      <c r="E763" s="1" t="s">
        <v>1624</v>
      </c>
      <c r="F763">
        <f t="shared" si="34"/>
        <v>3</v>
      </c>
      <c r="J763" t="s">
        <v>1659</v>
      </c>
      <c r="K763">
        <f t="shared" si="35"/>
        <v>3</v>
      </c>
    </row>
    <row r="764" spans="1:11">
      <c r="A764" t="s">
        <v>7</v>
      </c>
      <c r="B764">
        <f t="shared" si="33"/>
        <v>1</v>
      </c>
      <c r="E764" s="1" t="s">
        <v>1624</v>
      </c>
      <c r="F764">
        <f t="shared" si="34"/>
        <v>3</v>
      </c>
      <c r="J764" t="s">
        <v>1659</v>
      </c>
      <c r="K764">
        <f t="shared" si="35"/>
        <v>3</v>
      </c>
    </row>
    <row r="765" spans="1:11">
      <c r="A765" t="s">
        <v>7</v>
      </c>
      <c r="B765">
        <f t="shared" si="33"/>
        <v>1</v>
      </c>
      <c r="E765" s="1" t="s">
        <v>1625</v>
      </c>
      <c r="F765">
        <f t="shared" si="34"/>
        <v>2</v>
      </c>
      <c r="J765" t="s">
        <v>1659</v>
      </c>
      <c r="K765">
        <f t="shared" si="35"/>
        <v>3</v>
      </c>
    </row>
    <row r="766" spans="1:11">
      <c r="A766" t="s">
        <v>7</v>
      </c>
      <c r="B766">
        <f t="shared" si="33"/>
        <v>1</v>
      </c>
      <c r="E766" s="1" t="s">
        <v>1624</v>
      </c>
      <c r="F766">
        <f t="shared" si="34"/>
        <v>3</v>
      </c>
      <c r="J766" t="s">
        <v>1661</v>
      </c>
      <c r="K766">
        <f t="shared" si="35"/>
        <v>5</v>
      </c>
    </row>
    <row r="767" spans="1:11">
      <c r="A767" t="s">
        <v>7</v>
      </c>
      <c r="B767">
        <f t="shared" si="33"/>
        <v>1</v>
      </c>
      <c r="E767" s="1" t="s">
        <v>1626</v>
      </c>
      <c r="F767">
        <f t="shared" si="34"/>
        <v>1</v>
      </c>
      <c r="J767" t="s">
        <v>1660</v>
      </c>
      <c r="K767">
        <f t="shared" si="35"/>
        <v>4</v>
      </c>
    </row>
    <row r="768" spans="1:11">
      <c r="A768" t="s">
        <v>16</v>
      </c>
      <c r="B768">
        <f t="shared" si="33"/>
        <v>0</v>
      </c>
      <c r="E768" s="1" t="s">
        <v>1624</v>
      </c>
      <c r="F768">
        <f t="shared" si="34"/>
        <v>3</v>
      </c>
      <c r="J768" t="s">
        <v>1661</v>
      </c>
      <c r="K768">
        <f t="shared" si="35"/>
        <v>5</v>
      </c>
    </row>
    <row r="769" spans="1:11">
      <c r="A769" t="s">
        <v>7</v>
      </c>
      <c r="B769">
        <f t="shared" si="33"/>
        <v>1</v>
      </c>
      <c r="E769" s="1" t="s">
        <v>1625</v>
      </c>
      <c r="F769">
        <f t="shared" si="34"/>
        <v>2</v>
      </c>
      <c r="J769" t="s">
        <v>1657</v>
      </c>
      <c r="K769">
        <f t="shared" si="35"/>
        <v>2</v>
      </c>
    </row>
    <row r="770" spans="1:11">
      <c r="A770" t="s">
        <v>7</v>
      </c>
      <c r="B770">
        <f t="shared" si="33"/>
        <v>1</v>
      </c>
      <c r="E770" s="1" t="s">
        <v>1625</v>
      </c>
      <c r="F770">
        <f t="shared" si="34"/>
        <v>2</v>
      </c>
      <c r="J770" t="s">
        <v>1657</v>
      </c>
      <c r="K770">
        <f t="shared" si="35"/>
        <v>2</v>
      </c>
    </row>
    <row r="771" spans="1:11">
      <c r="A771" t="s">
        <v>16</v>
      </c>
      <c r="B771">
        <f t="shared" ref="B771:B834" si="36">IF(A771=$C$2,1,0)</f>
        <v>0</v>
      </c>
      <c r="E771" s="1" t="s">
        <v>1624</v>
      </c>
      <c r="F771">
        <f t="shared" ref="F771:F834" si="37">IF(E771=$H$2,3,IF(E771=$H$3,2,1))</f>
        <v>3</v>
      </c>
      <c r="J771" t="s">
        <v>1658</v>
      </c>
      <c r="K771">
        <f t="shared" ref="K771:K834" si="38">IF(J771=$L$2,2,IF(J771=$L$6,1,IF(J771=$L$4,3,IF(J771=$L$5,4,5))))</f>
        <v>1</v>
      </c>
    </row>
    <row r="772" spans="1:11">
      <c r="A772" t="s">
        <v>7</v>
      </c>
      <c r="B772">
        <f t="shared" si="36"/>
        <v>1</v>
      </c>
      <c r="E772" s="1" t="s">
        <v>1625</v>
      </c>
      <c r="F772">
        <f t="shared" si="37"/>
        <v>2</v>
      </c>
      <c r="J772" t="s">
        <v>1661</v>
      </c>
      <c r="K772">
        <f t="shared" si="38"/>
        <v>5</v>
      </c>
    </row>
    <row r="773" spans="1:11">
      <c r="A773" t="s">
        <v>7</v>
      </c>
      <c r="B773">
        <f t="shared" si="36"/>
        <v>1</v>
      </c>
      <c r="E773" s="1" t="s">
        <v>1626</v>
      </c>
      <c r="F773">
        <f t="shared" si="37"/>
        <v>1</v>
      </c>
      <c r="J773" t="s">
        <v>1659</v>
      </c>
      <c r="K773">
        <f t="shared" si="38"/>
        <v>3</v>
      </c>
    </row>
    <row r="774" spans="1:11">
      <c r="A774" t="s">
        <v>7</v>
      </c>
      <c r="B774">
        <f t="shared" si="36"/>
        <v>1</v>
      </c>
      <c r="E774" s="1" t="s">
        <v>1624</v>
      </c>
      <c r="F774">
        <f t="shared" si="37"/>
        <v>3</v>
      </c>
      <c r="J774" t="s">
        <v>1657</v>
      </c>
      <c r="K774">
        <f t="shared" si="38"/>
        <v>2</v>
      </c>
    </row>
    <row r="775" spans="1:11">
      <c r="A775" t="s">
        <v>7</v>
      </c>
      <c r="B775">
        <f t="shared" si="36"/>
        <v>1</v>
      </c>
      <c r="E775" s="1" t="s">
        <v>1624</v>
      </c>
      <c r="F775">
        <f t="shared" si="37"/>
        <v>3</v>
      </c>
      <c r="J775" t="s">
        <v>1661</v>
      </c>
      <c r="K775">
        <f t="shared" si="38"/>
        <v>5</v>
      </c>
    </row>
    <row r="776" spans="1:11">
      <c r="A776" t="s">
        <v>16</v>
      </c>
      <c r="B776">
        <f t="shared" si="36"/>
        <v>0</v>
      </c>
      <c r="E776" s="1" t="s">
        <v>1626</v>
      </c>
      <c r="F776">
        <f t="shared" si="37"/>
        <v>1</v>
      </c>
      <c r="J776" t="s">
        <v>1659</v>
      </c>
      <c r="K776">
        <f t="shared" si="38"/>
        <v>3</v>
      </c>
    </row>
    <row r="777" spans="1:11">
      <c r="A777" t="s">
        <v>7</v>
      </c>
      <c r="B777">
        <f t="shared" si="36"/>
        <v>1</v>
      </c>
      <c r="E777" s="1" t="s">
        <v>1624</v>
      </c>
      <c r="F777">
        <f t="shared" si="37"/>
        <v>3</v>
      </c>
      <c r="J777" t="s">
        <v>1657</v>
      </c>
      <c r="K777">
        <f t="shared" si="38"/>
        <v>2</v>
      </c>
    </row>
    <row r="778" spans="1:11">
      <c r="A778" t="s">
        <v>7</v>
      </c>
      <c r="B778">
        <f t="shared" si="36"/>
        <v>1</v>
      </c>
      <c r="E778" s="1" t="s">
        <v>1625</v>
      </c>
      <c r="F778">
        <f t="shared" si="37"/>
        <v>2</v>
      </c>
      <c r="J778" t="s">
        <v>1659</v>
      </c>
      <c r="K778">
        <f t="shared" si="38"/>
        <v>3</v>
      </c>
    </row>
    <row r="779" spans="1:11">
      <c r="A779" t="s">
        <v>7</v>
      </c>
      <c r="B779">
        <f t="shared" si="36"/>
        <v>1</v>
      </c>
      <c r="E779" s="1" t="s">
        <v>1625</v>
      </c>
      <c r="F779">
        <f t="shared" si="37"/>
        <v>2</v>
      </c>
      <c r="J779" t="s">
        <v>1659</v>
      </c>
      <c r="K779">
        <f t="shared" si="38"/>
        <v>3</v>
      </c>
    </row>
    <row r="780" spans="1:11">
      <c r="A780" t="s">
        <v>7</v>
      </c>
      <c r="B780">
        <f t="shared" si="36"/>
        <v>1</v>
      </c>
      <c r="E780" s="1" t="s">
        <v>1624</v>
      </c>
      <c r="F780">
        <f t="shared" si="37"/>
        <v>3</v>
      </c>
      <c r="J780" t="s">
        <v>1660</v>
      </c>
      <c r="K780">
        <f t="shared" si="38"/>
        <v>4</v>
      </c>
    </row>
    <row r="781" spans="1:11">
      <c r="A781" t="s">
        <v>7</v>
      </c>
      <c r="B781">
        <f t="shared" si="36"/>
        <v>1</v>
      </c>
      <c r="E781" s="1" t="s">
        <v>1626</v>
      </c>
      <c r="F781">
        <f t="shared" si="37"/>
        <v>1</v>
      </c>
      <c r="J781" t="s">
        <v>1660</v>
      </c>
      <c r="K781">
        <f t="shared" si="38"/>
        <v>4</v>
      </c>
    </row>
    <row r="782" spans="1:11">
      <c r="A782" t="s">
        <v>7</v>
      </c>
      <c r="B782">
        <f t="shared" si="36"/>
        <v>1</v>
      </c>
      <c r="E782" s="1" t="s">
        <v>1624</v>
      </c>
      <c r="F782">
        <f t="shared" si="37"/>
        <v>3</v>
      </c>
      <c r="J782" t="s">
        <v>1660</v>
      </c>
      <c r="K782">
        <f t="shared" si="38"/>
        <v>4</v>
      </c>
    </row>
    <row r="783" spans="1:11">
      <c r="A783" t="s">
        <v>16</v>
      </c>
      <c r="B783">
        <f t="shared" si="36"/>
        <v>0</v>
      </c>
      <c r="E783" s="1" t="s">
        <v>1626</v>
      </c>
      <c r="F783">
        <f t="shared" si="37"/>
        <v>1</v>
      </c>
      <c r="J783" t="s">
        <v>1657</v>
      </c>
      <c r="K783">
        <f t="shared" si="38"/>
        <v>2</v>
      </c>
    </row>
    <row r="784" spans="1:11">
      <c r="A784" t="s">
        <v>7</v>
      </c>
      <c r="B784">
        <f t="shared" si="36"/>
        <v>1</v>
      </c>
      <c r="E784" s="1" t="s">
        <v>1625</v>
      </c>
      <c r="F784">
        <f t="shared" si="37"/>
        <v>2</v>
      </c>
      <c r="J784" t="s">
        <v>1659</v>
      </c>
      <c r="K784">
        <f t="shared" si="38"/>
        <v>3</v>
      </c>
    </row>
    <row r="785" spans="1:11">
      <c r="A785" t="s">
        <v>7</v>
      </c>
      <c r="B785">
        <f t="shared" si="36"/>
        <v>1</v>
      </c>
      <c r="E785" s="1" t="s">
        <v>1625</v>
      </c>
      <c r="F785">
        <f t="shared" si="37"/>
        <v>2</v>
      </c>
      <c r="J785" t="s">
        <v>1657</v>
      </c>
      <c r="K785">
        <f t="shared" si="38"/>
        <v>2</v>
      </c>
    </row>
    <row r="786" spans="1:11">
      <c r="A786" t="s">
        <v>7</v>
      </c>
      <c r="B786">
        <f t="shared" si="36"/>
        <v>1</v>
      </c>
      <c r="E786" s="1" t="s">
        <v>1624</v>
      </c>
      <c r="F786">
        <f t="shared" si="37"/>
        <v>3</v>
      </c>
      <c r="J786" t="s">
        <v>1657</v>
      </c>
      <c r="K786">
        <f t="shared" si="38"/>
        <v>2</v>
      </c>
    </row>
    <row r="787" spans="1:11">
      <c r="A787" t="s">
        <v>7</v>
      </c>
      <c r="B787">
        <f t="shared" si="36"/>
        <v>1</v>
      </c>
      <c r="E787" s="1" t="s">
        <v>1626</v>
      </c>
      <c r="F787">
        <f t="shared" si="37"/>
        <v>1</v>
      </c>
      <c r="J787" t="s">
        <v>1659</v>
      </c>
      <c r="K787">
        <f t="shared" si="38"/>
        <v>3</v>
      </c>
    </row>
    <row r="788" spans="1:11">
      <c r="A788" t="s">
        <v>16</v>
      </c>
      <c r="B788">
        <f t="shared" si="36"/>
        <v>0</v>
      </c>
      <c r="E788" s="1" t="s">
        <v>1624</v>
      </c>
      <c r="F788">
        <f t="shared" si="37"/>
        <v>3</v>
      </c>
      <c r="J788" t="s">
        <v>1659</v>
      </c>
      <c r="K788">
        <f t="shared" si="38"/>
        <v>3</v>
      </c>
    </row>
    <row r="789" spans="1:11">
      <c r="A789" t="s">
        <v>16</v>
      </c>
      <c r="B789">
        <f t="shared" si="36"/>
        <v>0</v>
      </c>
      <c r="E789" s="1" t="s">
        <v>1626</v>
      </c>
      <c r="F789">
        <f t="shared" si="37"/>
        <v>1</v>
      </c>
      <c r="J789" t="s">
        <v>1658</v>
      </c>
      <c r="K789">
        <f t="shared" si="38"/>
        <v>1</v>
      </c>
    </row>
    <row r="790" spans="1:11">
      <c r="A790" t="s">
        <v>7</v>
      </c>
      <c r="B790">
        <f t="shared" si="36"/>
        <v>1</v>
      </c>
      <c r="E790" s="1" t="s">
        <v>1624</v>
      </c>
      <c r="F790">
        <f t="shared" si="37"/>
        <v>3</v>
      </c>
      <c r="J790" t="s">
        <v>1661</v>
      </c>
      <c r="K790">
        <f t="shared" si="38"/>
        <v>5</v>
      </c>
    </row>
    <row r="791" spans="1:11">
      <c r="A791" t="s">
        <v>7</v>
      </c>
      <c r="B791">
        <f t="shared" si="36"/>
        <v>1</v>
      </c>
      <c r="E791" s="1" t="s">
        <v>1626</v>
      </c>
      <c r="F791">
        <f t="shared" si="37"/>
        <v>1</v>
      </c>
      <c r="J791" t="s">
        <v>1661</v>
      </c>
      <c r="K791">
        <f t="shared" si="38"/>
        <v>5</v>
      </c>
    </row>
    <row r="792" spans="1:11">
      <c r="A792" t="s">
        <v>7</v>
      </c>
      <c r="B792">
        <f t="shared" si="36"/>
        <v>1</v>
      </c>
      <c r="E792" s="1" t="s">
        <v>1624</v>
      </c>
      <c r="F792">
        <f t="shared" si="37"/>
        <v>3</v>
      </c>
      <c r="J792" t="s">
        <v>1661</v>
      </c>
      <c r="K792">
        <f t="shared" si="38"/>
        <v>5</v>
      </c>
    </row>
    <row r="793" spans="1:11">
      <c r="A793" t="s">
        <v>7</v>
      </c>
      <c r="B793">
        <f t="shared" si="36"/>
        <v>1</v>
      </c>
      <c r="E793" s="1" t="s">
        <v>1626</v>
      </c>
      <c r="F793">
        <f t="shared" si="37"/>
        <v>1</v>
      </c>
      <c r="J793" t="s">
        <v>1661</v>
      </c>
      <c r="K793">
        <f t="shared" si="38"/>
        <v>5</v>
      </c>
    </row>
    <row r="794" spans="1:11">
      <c r="A794" t="s">
        <v>7</v>
      </c>
      <c r="B794">
        <f t="shared" si="36"/>
        <v>1</v>
      </c>
      <c r="E794" s="1" t="s">
        <v>1625</v>
      </c>
      <c r="F794">
        <f t="shared" si="37"/>
        <v>2</v>
      </c>
      <c r="J794" t="s">
        <v>1660</v>
      </c>
      <c r="K794">
        <f t="shared" si="38"/>
        <v>4</v>
      </c>
    </row>
    <row r="795" spans="1:11">
      <c r="A795" t="s">
        <v>7</v>
      </c>
      <c r="B795">
        <f t="shared" si="36"/>
        <v>1</v>
      </c>
      <c r="E795" s="1" t="s">
        <v>1626</v>
      </c>
      <c r="F795">
        <f t="shared" si="37"/>
        <v>1</v>
      </c>
      <c r="J795" t="s">
        <v>1660</v>
      </c>
      <c r="K795">
        <f t="shared" si="38"/>
        <v>4</v>
      </c>
    </row>
    <row r="796" spans="1:11">
      <c r="A796" t="s">
        <v>7</v>
      </c>
      <c r="B796">
        <f t="shared" si="36"/>
        <v>1</v>
      </c>
      <c r="E796" s="1" t="s">
        <v>1626</v>
      </c>
      <c r="F796">
        <f t="shared" si="37"/>
        <v>1</v>
      </c>
      <c r="J796" t="s">
        <v>1658</v>
      </c>
      <c r="K796">
        <f t="shared" si="38"/>
        <v>1</v>
      </c>
    </row>
    <row r="797" spans="1:11">
      <c r="A797" t="s">
        <v>7</v>
      </c>
      <c r="B797">
        <f t="shared" si="36"/>
        <v>1</v>
      </c>
      <c r="E797" s="1" t="s">
        <v>1625</v>
      </c>
      <c r="F797">
        <f t="shared" si="37"/>
        <v>2</v>
      </c>
      <c r="J797" t="s">
        <v>1660</v>
      </c>
      <c r="K797">
        <f t="shared" si="38"/>
        <v>4</v>
      </c>
    </row>
    <row r="798" spans="1:11">
      <c r="A798" t="s">
        <v>7</v>
      </c>
      <c r="B798">
        <f t="shared" si="36"/>
        <v>1</v>
      </c>
      <c r="E798" s="1" t="s">
        <v>1624</v>
      </c>
      <c r="F798">
        <f t="shared" si="37"/>
        <v>3</v>
      </c>
      <c r="J798" t="s">
        <v>1660</v>
      </c>
      <c r="K798">
        <f t="shared" si="38"/>
        <v>4</v>
      </c>
    </row>
    <row r="799" spans="1:11">
      <c r="A799" t="s">
        <v>7</v>
      </c>
      <c r="B799">
        <f t="shared" si="36"/>
        <v>1</v>
      </c>
      <c r="E799" s="1" t="s">
        <v>1624</v>
      </c>
      <c r="F799">
        <f t="shared" si="37"/>
        <v>3</v>
      </c>
      <c r="J799" t="s">
        <v>1659</v>
      </c>
      <c r="K799">
        <f t="shared" si="38"/>
        <v>3</v>
      </c>
    </row>
    <row r="800" spans="1:11">
      <c r="A800" t="s">
        <v>7</v>
      </c>
      <c r="B800">
        <f t="shared" si="36"/>
        <v>1</v>
      </c>
      <c r="E800" s="1" t="s">
        <v>1624</v>
      </c>
      <c r="F800">
        <f t="shared" si="37"/>
        <v>3</v>
      </c>
      <c r="J800" t="s">
        <v>1660</v>
      </c>
      <c r="K800">
        <f t="shared" si="38"/>
        <v>4</v>
      </c>
    </row>
    <row r="801" spans="1:11">
      <c r="A801" t="s">
        <v>7</v>
      </c>
      <c r="B801">
        <f t="shared" si="36"/>
        <v>1</v>
      </c>
      <c r="E801" s="1" t="s">
        <v>1625</v>
      </c>
      <c r="F801">
        <f t="shared" si="37"/>
        <v>2</v>
      </c>
      <c r="J801" t="s">
        <v>1660</v>
      </c>
      <c r="K801">
        <f t="shared" si="38"/>
        <v>4</v>
      </c>
    </row>
    <row r="802" spans="1:11">
      <c r="A802" t="s">
        <v>16</v>
      </c>
      <c r="B802">
        <f t="shared" si="36"/>
        <v>0</v>
      </c>
      <c r="E802" s="1" t="s">
        <v>1624</v>
      </c>
      <c r="F802">
        <f t="shared" si="37"/>
        <v>3</v>
      </c>
      <c r="J802" t="s">
        <v>1660</v>
      </c>
      <c r="K802">
        <f t="shared" si="38"/>
        <v>4</v>
      </c>
    </row>
    <row r="803" spans="1:11">
      <c r="A803" t="s">
        <v>7</v>
      </c>
      <c r="B803">
        <f t="shared" si="36"/>
        <v>1</v>
      </c>
      <c r="E803" s="1" t="s">
        <v>1625</v>
      </c>
      <c r="F803">
        <f t="shared" si="37"/>
        <v>2</v>
      </c>
      <c r="J803" t="s">
        <v>1658</v>
      </c>
      <c r="K803">
        <f t="shared" si="38"/>
        <v>1</v>
      </c>
    </row>
    <row r="804" spans="1:11">
      <c r="A804" t="s">
        <v>16</v>
      </c>
      <c r="B804">
        <f t="shared" si="36"/>
        <v>0</v>
      </c>
      <c r="E804" s="1" t="s">
        <v>1626</v>
      </c>
      <c r="F804">
        <f t="shared" si="37"/>
        <v>1</v>
      </c>
      <c r="J804" t="s">
        <v>1660</v>
      </c>
      <c r="K804">
        <f t="shared" si="38"/>
        <v>4</v>
      </c>
    </row>
    <row r="805" spans="1:11">
      <c r="A805" t="s">
        <v>16</v>
      </c>
      <c r="B805">
        <f t="shared" si="36"/>
        <v>0</v>
      </c>
      <c r="E805" s="1" t="s">
        <v>1626</v>
      </c>
      <c r="F805">
        <f t="shared" si="37"/>
        <v>1</v>
      </c>
      <c r="J805" t="s">
        <v>1659</v>
      </c>
      <c r="K805">
        <f t="shared" si="38"/>
        <v>3</v>
      </c>
    </row>
    <row r="806" spans="1:11">
      <c r="A806" t="s">
        <v>7</v>
      </c>
      <c r="B806">
        <f t="shared" si="36"/>
        <v>1</v>
      </c>
      <c r="E806" s="1" t="s">
        <v>1626</v>
      </c>
      <c r="F806">
        <f t="shared" si="37"/>
        <v>1</v>
      </c>
      <c r="J806" t="s">
        <v>1659</v>
      </c>
      <c r="K806">
        <f t="shared" si="38"/>
        <v>3</v>
      </c>
    </row>
    <row r="807" spans="1:11">
      <c r="A807" t="s">
        <v>7</v>
      </c>
      <c r="B807">
        <f t="shared" si="36"/>
        <v>1</v>
      </c>
      <c r="E807" s="1" t="s">
        <v>1625</v>
      </c>
      <c r="F807">
        <f t="shared" si="37"/>
        <v>2</v>
      </c>
      <c r="J807" t="s">
        <v>1660</v>
      </c>
      <c r="K807">
        <f t="shared" si="38"/>
        <v>4</v>
      </c>
    </row>
    <row r="808" spans="1:11">
      <c r="A808" t="s">
        <v>7</v>
      </c>
      <c r="B808">
        <f t="shared" si="36"/>
        <v>1</v>
      </c>
      <c r="E808" s="1" t="s">
        <v>1625</v>
      </c>
      <c r="F808">
        <f t="shared" si="37"/>
        <v>2</v>
      </c>
      <c r="J808" t="s">
        <v>1661</v>
      </c>
      <c r="K808">
        <f t="shared" si="38"/>
        <v>5</v>
      </c>
    </row>
    <row r="809" spans="1:11">
      <c r="A809" t="s">
        <v>16</v>
      </c>
      <c r="B809">
        <f t="shared" si="36"/>
        <v>0</v>
      </c>
      <c r="E809" s="1" t="s">
        <v>1624</v>
      </c>
      <c r="F809">
        <f t="shared" si="37"/>
        <v>3</v>
      </c>
      <c r="J809" t="s">
        <v>1657</v>
      </c>
      <c r="K809">
        <f t="shared" si="38"/>
        <v>2</v>
      </c>
    </row>
    <row r="810" spans="1:11">
      <c r="A810" t="s">
        <v>16</v>
      </c>
      <c r="B810">
        <f t="shared" si="36"/>
        <v>0</v>
      </c>
      <c r="E810" s="1" t="s">
        <v>1624</v>
      </c>
      <c r="F810">
        <f t="shared" si="37"/>
        <v>3</v>
      </c>
      <c r="J810" t="s">
        <v>1659</v>
      </c>
      <c r="K810">
        <f t="shared" si="38"/>
        <v>3</v>
      </c>
    </row>
    <row r="811" spans="1:11">
      <c r="A811" t="s">
        <v>7</v>
      </c>
      <c r="B811">
        <f t="shared" si="36"/>
        <v>1</v>
      </c>
      <c r="E811" s="1" t="s">
        <v>1626</v>
      </c>
      <c r="F811">
        <f t="shared" si="37"/>
        <v>1</v>
      </c>
      <c r="J811" t="s">
        <v>1659</v>
      </c>
      <c r="K811">
        <f t="shared" si="38"/>
        <v>3</v>
      </c>
    </row>
    <row r="812" spans="1:11">
      <c r="A812" t="s">
        <v>7</v>
      </c>
      <c r="B812">
        <f t="shared" si="36"/>
        <v>1</v>
      </c>
      <c r="E812" s="1" t="s">
        <v>1625</v>
      </c>
      <c r="F812">
        <f t="shared" si="37"/>
        <v>2</v>
      </c>
      <c r="J812" t="s">
        <v>1660</v>
      </c>
      <c r="K812">
        <f t="shared" si="38"/>
        <v>4</v>
      </c>
    </row>
    <row r="813" spans="1:11">
      <c r="A813" t="s">
        <v>7</v>
      </c>
      <c r="B813">
        <f t="shared" si="36"/>
        <v>1</v>
      </c>
      <c r="E813" s="1" t="s">
        <v>1626</v>
      </c>
      <c r="F813">
        <f t="shared" si="37"/>
        <v>1</v>
      </c>
      <c r="J813" t="s">
        <v>1657</v>
      </c>
      <c r="K813">
        <f t="shared" si="38"/>
        <v>2</v>
      </c>
    </row>
    <row r="814" spans="1:11">
      <c r="A814" t="s">
        <v>7</v>
      </c>
      <c r="B814">
        <f t="shared" si="36"/>
        <v>1</v>
      </c>
      <c r="E814" s="1" t="s">
        <v>1625</v>
      </c>
      <c r="F814">
        <f t="shared" si="37"/>
        <v>2</v>
      </c>
      <c r="J814" t="s">
        <v>1660</v>
      </c>
      <c r="K814">
        <f t="shared" si="38"/>
        <v>4</v>
      </c>
    </row>
    <row r="815" spans="1:11">
      <c r="A815" t="s">
        <v>7</v>
      </c>
      <c r="B815">
        <f t="shared" si="36"/>
        <v>1</v>
      </c>
      <c r="E815" s="1" t="s">
        <v>1626</v>
      </c>
      <c r="F815">
        <f t="shared" si="37"/>
        <v>1</v>
      </c>
      <c r="J815" t="s">
        <v>1658</v>
      </c>
      <c r="K815">
        <f t="shared" si="38"/>
        <v>1</v>
      </c>
    </row>
    <row r="816" spans="1:11">
      <c r="A816" t="s">
        <v>16</v>
      </c>
      <c r="B816">
        <f t="shared" si="36"/>
        <v>0</v>
      </c>
      <c r="E816" s="1" t="s">
        <v>1624</v>
      </c>
      <c r="F816">
        <f t="shared" si="37"/>
        <v>3</v>
      </c>
      <c r="J816" t="s">
        <v>1658</v>
      </c>
      <c r="K816">
        <f t="shared" si="38"/>
        <v>1</v>
      </c>
    </row>
    <row r="817" spans="1:11">
      <c r="A817" t="s">
        <v>16</v>
      </c>
      <c r="B817">
        <f t="shared" si="36"/>
        <v>0</v>
      </c>
      <c r="E817" s="1" t="s">
        <v>1625</v>
      </c>
      <c r="F817">
        <f t="shared" si="37"/>
        <v>2</v>
      </c>
      <c r="J817" t="s">
        <v>1660</v>
      </c>
      <c r="K817">
        <f t="shared" si="38"/>
        <v>4</v>
      </c>
    </row>
    <row r="818" spans="1:11">
      <c r="A818" t="s">
        <v>7</v>
      </c>
      <c r="B818">
        <f t="shared" si="36"/>
        <v>1</v>
      </c>
      <c r="E818" s="1" t="s">
        <v>1625</v>
      </c>
      <c r="F818">
        <f t="shared" si="37"/>
        <v>2</v>
      </c>
      <c r="J818" t="s">
        <v>1657</v>
      </c>
      <c r="K818">
        <f t="shared" si="38"/>
        <v>2</v>
      </c>
    </row>
    <row r="819" spans="1:11">
      <c r="A819" t="s">
        <v>7</v>
      </c>
      <c r="B819">
        <f t="shared" si="36"/>
        <v>1</v>
      </c>
      <c r="E819" s="1" t="s">
        <v>1625</v>
      </c>
      <c r="F819">
        <f t="shared" si="37"/>
        <v>2</v>
      </c>
      <c r="J819" t="s">
        <v>1661</v>
      </c>
      <c r="K819">
        <f t="shared" si="38"/>
        <v>5</v>
      </c>
    </row>
    <row r="820" spans="1:11">
      <c r="A820" t="s">
        <v>7</v>
      </c>
      <c r="B820">
        <f t="shared" si="36"/>
        <v>1</v>
      </c>
      <c r="E820" s="1" t="s">
        <v>1626</v>
      </c>
      <c r="F820">
        <f t="shared" si="37"/>
        <v>1</v>
      </c>
      <c r="J820" t="s">
        <v>1658</v>
      </c>
      <c r="K820">
        <f t="shared" si="38"/>
        <v>1</v>
      </c>
    </row>
    <row r="821" spans="1:11">
      <c r="A821" t="s">
        <v>7</v>
      </c>
      <c r="B821">
        <f t="shared" si="36"/>
        <v>1</v>
      </c>
      <c r="E821" s="1" t="s">
        <v>1626</v>
      </c>
      <c r="F821">
        <f t="shared" si="37"/>
        <v>1</v>
      </c>
      <c r="J821" t="s">
        <v>1659</v>
      </c>
      <c r="K821">
        <f t="shared" si="38"/>
        <v>3</v>
      </c>
    </row>
    <row r="822" spans="1:11">
      <c r="A822" t="s">
        <v>16</v>
      </c>
      <c r="B822">
        <f t="shared" si="36"/>
        <v>0</v>
      </c>
      <c r="E822" s="1" t="s">
        <v>1625</v>
      </c>
      <c r="F822">
        <f t="shared" si="37"/>
        <v>2</v>
      </c>
      <c r="J822" t="s">
        <v>1661</v>
      </c>
      <c r="K822">
        <f t="shared" si="38"/>
        <v>5</v>
      </c>
    </row>
    <row r="823" spans="1:11">
      <c r="A823" t="s">
        <v>16</v>
      </c>
      <c r="B823">
        <f t="shared" si="36"/>
        <v>0</v>
      </c>
      <c r="E823" s="1" t="s">
        <v>1624</v>
      </c>
      <c r="F823">
        <f t="shared" si="37"/>
        <v>3</v>
      </c>
      <c r="J823" t="s">
        <v>1659</v>
      </c>
      <c r="K823">
        <f t="shared" si="38"/>
        <v>3</v>
      </c>
    </row>
    <row r="824" spans="1:11">
      <c r="A824" t="s">
        <v>7</v>
      </c>
      <c r="B824">
        <f t="shared" si="36"/>
        <v>1</v>
      </c>
      <c r="E824" s="1" t="s">
        <v>1624</v>
      </c>
      <c r="F824">
        <f t="shared" si="37"/>
        <v>3</v>
      </c>
      <c r="J824" t="s">
        <v>1658</v>
      </c>
      <c r="K824">
        <f t="shared" si="38"/>
        <v>1</v>
      </c>
    </row>
    <row r="825" spans="1:11">
      <c r="A825" t="s">
        <v>7</v>
      </c>
      <c r="B825">
        <f t="shared" si="36"/>
        <v>1</v>
      </c>
      <c r="E825" s="1" t="s">
        <v>1625</v>
      </c>
      <c r="F825">
        <f t="shared" si="37"/>
        <v>2</v>
      </c>
      <c r="J825" t="s">
        <v>1660</v>
      </c>
      <c r="K825">
        <f t="shared" si="38"/>
        <v>4</v>
      </c>
    </row>
    <row r="826" spans="1:11">
      <c r="A826" t="s">
        <v>7</v>
      </c>
      <c r="B826">
        <f t="shared" si="36"/>
        <v>1</v>
      </c>
      <c r="E826" s="1" t="s">
        <v>1626</v>
      </c>
      <c r="F826">
        <f t="shared" si="37"/>
        <v>1</v>
      </c>
      <c r="J826" t="s">
        <v>1660</v>
      </c>
      <c r="K826">
        <f t="shared" si="38"/>
        <v>4</v>
      </c>
    </row>
    <row r="827" spans="1:11">
      <c r="A827" t="s">
        <v>7</v>
      </c>
      <c r="B827">
        <f t="shared" si="36"/>
        <v>1</v>
      </c>
      <c r="E827" s="1" t="s">
        <v>1626</v>
      </c>
      <c r="F827">
        <f t="shared" si="37"/>
        <v>1</v>
      </c>
      <c r="J827" t="s">
        <v>1658</v>
      </c>
      <c r="K827">
        <f t="shared" si="38"/>
        <v>1</v>
      </c>
    </row>
    <row r="828" spans="1:11">
      <c r="A828" t="s">
        <v>16</v>
      </c>
      <c r="B828">
        <f t="shared" si="36"/>
        <v>0</v>
      </c>
      <c r="E828" s="1" t="s">
        <v>1625</v>
      </c>
      <c r="F828">
        <f t="shared" si="37"/>
        <v>2</v>
      </c>
      <c r="J828" t="s">
        <v>1661</v>
      </c>
      <c r="K828">
        <f t="shared" si="38"/>
        <v>5</v>
      </c>
    </row>
    <row r="829" spans="1:11">
      <c r="A829" t="s">
        <v>7</v>
      </c>
      <c r="B829">
        <f t="shared" si="36"/>
        <v>1</v>
      </c>
      <c r="E829" s="1" t="s">
        <v>1624</v>
      </c>
      <c r="F829">
        <f t="shared" si="37"/>
        <v>3</v>
      </c>
      <c r="J829" t="s">
        <v>1660</v>
      </c>
      <c r="K829">
        <f t="shared" si="38"/>
        <v>4</v>
      </c>
    </row>
    <row r="830" spans="1:11">
      <c r="A830" t="s">
        <v>7</v>
      </c>
      <c r="B830">
        <f t="shared" si="36"/>
        <v>1</v>
      </c>
      <c r="E830" s="1" t="s">
        <v>1626</v>
      </c>
      <c r="F830">
        <f t="shared" si="37"/>
        <v>1</v>
      </c>
      <c r="J830" t="s">
        <v>1658</v>
      </c>
      <c r="K830">
        <f t="shared" si="38"/>
        <v>1</v>
      </c>
    </row>
    <row r="831" spans="1:11">
      <c r="A831" t="s">
        <v>7</v>
      </c>
      <c r="B831">
        <f t="shared" si="36"/>
        <v>1</v>
      </c>
      <c r="E831" s="1" t="s">
        <v>1625</v>
      </c>
      <c r="F831">
        <f t="shared" si="37"/>
        <v>2</v>
      </c>
      <c r="J831" t="s">
        <v>1657</v>
      </c>
      <c r="K831">
        <f t="shared" si="38"/>
        <v>2</v>
      </c>
    </row>
    <row r="832" spans="1:11">
      <c r="A832" t="s">
        <v>7</v>
      </c>
      <c r="B832">
        <f t="shared" si="36"/>
        <v>1</v>
      </c>
      <c r="E832" s="1" t="s">
        <v>1625</v>
      </c>
      <c r="F832">
        <f t="shared" si="37"/>
        <v>2</v>
      </c>
      <c r="J832" t="s">
        <v>1658</v>
      </c>
      <c r="K832">
        <f t="shared" si="38"/>
        <v>1</v>
      </c>
    </row>
    <row r="833" spans="1:11">
      <c r="A833" t="s">
        <v>7</v>
      </c>
      <c r="B833">
        <f t="shared" si="36"/>
        <v>1</v>
      </c>
      <c r="E833" s="1" t="s">
        <v>1624</v>
      </c>
      <c r="F833">
        <f t="shared" si="37"/>
        <v>3</v>
      </c>
      <c r="J833" t="s">
        <v>1659</v>
      </c>
      <c r="K833">
        <f t="shared" si="38"/>
        <v>3</v>
      </c>
    </row>
    <row r="834" spans="1:11">
      <c r="A834" t="s">
        <v>7</v>
      </c>
      <c r="B834">
        <f t="shared" si="36"/>
        <v>1</v>
      </c>
      <c r="E834" s="1" t="s">
        <v>1624</v>
      </c>
      <c r="F834">
        <f t="shared" si="37"/>
        <v>3</v>
      </c>
      <c r="J834" t="s">
        <v>1659</v>
      </c>
      <c r="K834">
        <f t="shared" si="38"/>
        <v>3</v>
      </c>
    </row>
    <row r="835" spans="1:11">
      <c r="A835" t="s">
        <v>7</v>
      </c>
      <c r="B835">
        <f t="shared" ref="B835:B898" si="39">IF(A835=$C$2,1,0)</f>
        <v>1</v>
      </c>
      <c r="E835" s="1" t="s">
        <v>1624</v>
      </c>
      <c r="F835">
        <f t="shared" ref="F835:F898" si="40">IF(E835=$H$2,3,IF(E835=$H$3,2,1))</f>
        <v>3</v>
      </c>
      <c r="J835" t="s">
        <v>1659</v>
      </c>
      <c r="K835">
        <f t="shared" ref="K835:K898" si="41">IF(J835=$L$2,2,IF(J835=$L$6,1,IF(J835=$L$4,3,IF(J835=$L$5,4,5))))</f>
        <v>3</v>
      </c>
    </row>
    <row r="836" spans="1:11">
      <c r="A836" t="s">
        <v>7</v>
      </c>
      <c r="B836">
        <f t="shared" si="39"/>
        <v>1</v>
      </c>
      <c r="E836" s="1" t="s">
        <v>1625</v>
      </c>
      <c r="F836">
        <f t="shared" si="40"/>
        <v>2</v>
      </c>
      <c r="J836" t="s">
        <v>1660</v>
      </c>
      <c r="K836">
        <f t="shared" si="41"/>
        <v>4</v>
      </c>
    </row>
    <row r="837" spans="1:11">
      <c r="A837" t="s">
        <v>7</v>
      </c>
      <c r="B837">
        <f t="shared" si="39"/>
        <v>1</v>
      </c>
      <c r="E837" s="1" t="s">
        <v>1624</v>
      </c>
      <c r="F837">
        <f t="shared" si="40"/>
        <v>3</v>
      </c>
      <c r="J837" t="s">
        <v>1659</v>
      </c>
      <c r="K837">
        <f t="shared" si="41"/>
        <v>3</v>
      </c>
    </row>
    <row r="838" spans="1:11">
      <c r="A838" t="s">
        <v>7</v>
      </c>
      <c r="B838">
        <f t="shared" si="39"/>
        <v>1</v>
      </c>
      <c r="E838" s="1" t="s">
        <v>1624</v>
      </c>
      <c r="F838">
        <f t="shared" si="40"/>
        <v>3</v>
      </c>
      <c r="J838" t="s">
        <v>1659</v>
      </c>
      <c r="K838">
        <f t="shared" si="41"/>
        <v>3</v>
      </c>
    </row>
    <row r="839" spans="1:11">
      <c r="A839" t="s">
        <v>16</v>
      </c>
      <c r="B839">
        <f t="shared" si="39"/>
        <v>0</v>
      </c>
      <c r="E839" s="1" t="s">
        <v>1624</v>
      </c>
      <c r="F839">
        <f t="shared" si="40"/>
        <v>3</v>
      </c>
      <c r="J839" t="s">
        <v>1657</v>
      </c>
      <c r="K839">
        <f t="shared" si="41"/>
        <v>2</v>
      </c>
    </row>
    <row r="840" spans="1:11">
      <c r="A840" t="s">
        <v>7</v>
      </c>
      <c r="B840">
        <f t="shared" si="39"/>
        <v>1</v>
      </c>
      <c r="E840" s="1" t="s">
        <v>1624</v>
      </c>
      <c r="F840">
        <f t="shared" si="40"/>
        <v>3</v>
      </c>
      <c r="J840" t="s">
        <v>1660</v>
      </c>
      <c r="K840">
        <f t="shared" si="41"/>
        <v>4</v>
      </c>
    </row>
    <row r="841" spans="1:11">
      <c r="A841" t="s">
        <v>7</v>
      </c>
      <c r="B841">
        <f t="shared" si="39"/>
        <v>1</v>
      </c>
      <c r="E841" s="1" t="s">
        <v>1626</v>
      </c>
      <c r="F841">
        <f t="shared" si="40"/>
        <v>1</v>
      </c>
      <c r="J841" t="s">
        <v>1661</v>
      </c>
      <c r="K841">
        <f t="shared" si="41"/>
        <v>5</v>
      </c>
    </row>
    <row r="842" spans="1:11">
      <c r="A842" t="s">
        <v>7</v>
      </c>
      <c r="B842">
        <f t="shared" si="39"/>
        <v>1</v>
      </c>
      <c r="E842" s="1" t="s">
        <v>1625</v>
      </c>
      <c r="F842">
        <f t="shared" si="40"/>
        <v>2</v>
      </c>
      <c r="J842" t="s">
        <v>1659</v>
      </c>
      <c r="K842">
        <f t="shared" si="41"/>
        <v>3</v>
      </c>
    </row>
    <row r="843" spans="1:11">
      <c r="A843" t="s">
        <v>7</v>
      </c>
      <c r="B843">
        <f t="shared" si="39"/>
        <v>1</v>
      </c>
      <c r="E843" s="1" t="s">
        <v>1624</v>
      </c>
      <c r="F843">
        <f t="shared" si="40"/>
        <v>3</v>
      </c>
      <c r="J843" t="s">
        <v>1659</v>
      </c>
      <c r="K843">
        <f t="shared" si="41"/>
        <v>3</v>
      </c>
    </row>
    <row r="844" spans="1:11">
      <c r="A844" t="s">
        <v>16</v>
      </c>
      <c r="B844">
        <f t="shared" si="39"/>
        <v>0</v>
      </c>
      <c r="E844" s="1" t="s">
        <v>1624</v>
      </c>
      <c r="F844">
        <f t="shared" si="40"/>
        <v>3</v>
      </c>
      <c r="J844" t="s">
        <v>1661</v>
      </c>
      <c r="K844">
        <f t="shared" si="41"/>
        <v>5</v>
      </c>
    </row>
    <row r="845" spans="1:11">
      <c r="A845" t="s">
        <v>16</v>
      </c>
      <c r="B845">
        <f t="shared" si="39"/>
        <v>0</v>
      </c>
      <c r="E845" s="1" t="s">
        <v>1624</v>
      </c>
      <c r="F845">
        <f t="shared" si="40"/>
        <v>3</v>
      </c>
      <c r="J845" t="s">
        <v>1657</v>
      </c>
      <c r="K845">
        <f t="shared" si="41"/>
        <v>2</v>
      </c>
    </row>
    <row r="846" spans="1:11">
      <c r="A846" t="s">
        <v>16</v>
      </c>
      <c r="B846">
        <f t="shared" si="39"/>
        <v>0</v>
      </c>
      <c r="E846" s="1" t="s">
        <v>1626</v>
      </c>
      <c r="F846">
        <f t="shared" si="40"/>
        <v>1</v>
      </c>
      <c r="J846" t="s">
        <v>1660</v>
      </c>
      <c r="K846">
        <f t="shared" si="41"/>
        <v>4</v>
      </c>
    </row>
    <row r="847" spans="1:11">
      <c r="A847" t="s">
        <v>16</v>
      </c>
      <c r="B847">
        <f t="shared" si="39"/>
        <v>0</v>
      </c>
      <c r="E847" s="1" t="s">
        <v>1625</v>
      </c>
      <c r="F847">
        <f t="shared" si="40"/>
        <v>2</v>
      </c>
      <c r="J847" t="s">
        <v>1658</v>
      </c>
      <c r="K847">
        <f t="shared" si="41"/>
        <v>1</v>
      </c>
    </row>
    <row r="848" spans="1:11">
      <c r="A848" t="s">
        <v>7</v>
      </c>
      <c r="B848">
        <f t="shared" si="39"/>
        <v>1</v>
      </c>
      <c r="E848" s="1" t="s">
        <v>1625</v>
      </c>
      <c r="F848">
        <f t="shared" si="40"/>
        <v>2</v>
      </c>
      <c r="J848" t="s">
        <v>1658</v>
      </c>
      <c r="K848">
        <f t="shared" si="41"/>
        <v>1</v>
      </c>
    </row>
    <row r="849" spans="1:11">
      <c r="A849" t="s">
        <v>7</v>
      </c>
      <c r="B849">
        <f t="shared" si="39"/>
        <v>1</v>
      </c>
      <c r="E849" s="1" t="s">
        <v>1624</v>
      </c>
      <c r="F849">
        <f t="shared" si="40"/>
        <v>3</v>
      </c>
      <c r="J849" t="s">
        <v>1659</v>
      </c>
      <c r="K849">
        <f t="shared" si="41"/>
        <v>3</v>
      </c>
    </row>
    <row r="850" spans="1:11">
      <c r="A850" t="s">
        <v>7</v>
      </c>
      <c r="B850">
        <f t="shared" si="39"/>
        <v>1</v>
      </c>
      <c r="E850" s="1" t="s">
        <v>1624</v>
      </c>
      <c r="F850">
        <f t="shared" si="40"/>
        <v>3</v>
      </c>
      <c r="J850" t="s">
        <v>1659</v>
      </c>
      <c r="K850">
        <f t="shared" si="41"/>
        <v>3</v>
      </c>
    </row>
    <row r="851" spans="1:11">
      <c r="A851" t="s">
        <v>7</v>
      </c>
      <c r="B851">
        <f t="shared" si="39"/>
        <v>1</v>
      </c>
      <c r="E851" s="1" t="s">
        <v>1625</v>
      </c>
      <c r="F851">
        <f t="shared" si="40"/>
        <v>2</v>
      </c>
      <c r="J851" t="s">
        <v>1657</v>
      </c>
      <c r="K851">
        <f t="shared" si="41"/>
        <v>2</v>
      </c>
    </row>
    <row r="852" spans="1:11">
      <c r="A852" t="s">
        <v>7</v>
      </c>
      <c r="B852">
        <f t="shared" si="39"/>
        <v>1</v>
      </c>
      <c r="E852" s="1" t="s">
        <v>1624</v>
      </c>
      <c r="F852">
        <f t="shared" si="40"/>
        <v>3</v>
      </c>
      <c r="J852" t="s">
        <v>1660</v>
      </c>
      <c r="K852">
        <f t="shared" si="41"/>
        <v>4</v>
      </c>
    </row>
    <row r="853" spans="1:11">
      <c r="A853" t="s">
        <v>7</v>
      </c>
      <c r="B853">
        <f t="shared" si="39"/>
        <v>1</v>
      </c>
      <c r="E853" s="1" t="s">
        <v>1625</v>
      </c>
      <c r="F853">
        <f t="shared" si="40"/>
        <v>2</v>
      </c>
      <c r="J853" t="s">
        <v>1660</v>
      </c>
      <c r="K853">
        <f t="shared" si="41"/>
        <v>4</v>
      </c>
    </row>
    <row r="854" spans="1:11">
      <c r="A854" t="s">
        <v>7</v>
      </c>
      <c r="B854">
        <f t="shared" si="39"/>
        <v>1</v>
      </c>
      <c r="E854" s="1" t="s">
        <v>1625</v>
      </c>
      <c r="F854">
        <f t="shared" si="40"/>
        <v>2</v>
      </c>
      <c r="J854" t="s">
        <v>1658</v>
      </c>
      <c r="K854">
        <f t="shared" si="41"/>
        <v>1</v>
      </c>
    </row>
    <row r="855" spans="1:11">
      <c r="A855" t="s">
        <v>7</v>
      </c>
      <c r="B855">
        <f t="shared" si="39"/>
        <v>1</v>
      </c>
      <c r="E855" s="1" t="s">
        <v>1625</v>
      </c>
      <c r="F855">
        <f t="shared" si="40"/>
        <v>2</v>
      </c>
      <c r="J855" t="s">
        <v>1657</v>
      </c>
      <c r="K855">
        <f t="shared" si="41"/>
        <v>2</v>
      </c>
    </row>
    <row r="856" spans="1:11">
      <c r="A856" t="s">
        <v>7</v>
      </c>
      <c r="B856">
        <f t="shared" si="39"/>
        <v>1</v>
      </c>
      <c r="E856" s="1" t="s">
        <v>1624</v>
      </c>
      <c r="F856">
        <f t="shared" si="40"/>
        <v>3</v>
      </c>
      <c r="J856" t="s">
        <v>1658</v>
      </c>
      <c r="K856">
        <f t="shared" si="41"/>
        <v>1</v>
      </c>
    </row>
    <row r="857" spans="1:11">
      <c r="A857" t="s">
        <v>7</v>
      </c>
      <c r="B857">
        <f t="shared" si="39"/>
        <v>1</v>
      </c>
      <c r="E857" s="1" t="s">
        <v>1626</v>
      </c>
      <c r="F857">
        <f t="shared" si="40"/>
        <v>1</v>
      </c>
      <c r="J857" t="s">
        <v>1658</v>
      </c>
      <c r="K857">
        <f t="shared" si="41"/>
        <v>1</v>
      </c>
    </row>
    <row r="858" spans="1:11">
      <c r="A858" t="s">
        <v>16</v>
      </c>
      <c r="B858">
        <f t="shared" si="39"/>
        <v>0</v>
      </c>
      <c r="E858" s="1" t="s">
        <v>1624</v>
      </c>
      <c r="F858">
        <f t="shared" si="40"/>
        <v>3</v>
      </c>
      <c r="J858" t="s">
        <v>1658</v>
      </c>
      <c r="K858">
        <f t="shared" si="41"/>
        <v>1</v>
      </c>
    </row>
    <row r="859" spans="1:11">
      <c r="A859" t="s">
        <v>16</v>
      </c>
      <c r="B859">
        <f t="shared" si="39"/>
        <v>0</v>
      </c>
      <c r="E859" s="1" t="s">
        <v>1625</v>
      </c>
      <c r="F859">
        <f t="shared" si="40"/>
        <v>2</v>
      </c>
      <c r="J859" t="s">
        <v>1658</v>
      </c>
      <c r="K859">
        <f t="shared" si="41"/>
        <v>1</v>
      </c>
    </row>
    <row r="860" spans="1:11">
      <c r="A860" t="s">
        <v>16</v>
      </c>
      <c r="B860">
        <f t="shared" si="39"/>
        <v>0</v>
      </c>
      <c r="E860" s="1" t="s">
        <v>1624</v>
      </c>
      <c r="F860">
        <f t="shared" si="40"/>
        <v>3</v>
      </c>
      <c r="J860" t="s">
        <v>1659</v>
      </c>
      <c r="K860">
        <f t="shared" si="41"/>
        <v>3</v>
      </c>
    </row>
    <row r="861" spans="1:11">
      <c r="A861" t="s">
        <v>7</v>
      </c>
      <c r="B861">
        <f t="shared" si="39"/>
        <v>1</v>
      </c>
      <c r="E861" s="1" t="s">
        <v>1625</v>
      </c>
      <c r="F861">
        <f t="shared" si="40"/>
        <v>2</v>
      </c>
      <c r="J861" t="s">
        <v>1659</v>
      </c>
      <c r="K861">
        <f t="shared" si="41"/>
        <v>3</v>
      </c>
    </row>
    <row r="862" spans="1:11">
      <c r="A862" t="s">
        <v>7</v>
      </c>
      <c r="B862">
        <f t="shared" si="39"/>
        <v>1</v>
      </c>
      <c r="E862" s="1" t="s">
        <v>1625</v>
      </c>
      <c r="F862">
        <f t="shared" si="40"/>
        <v>2</v>
      </c>
      <c r="J862" t="s">
        <v>1659</v>
      </c>
      <c r="K862">
        <f t="shared" si="41"/>
        <v>3</v>
      </c>
    </row>
    <row r="863" spans="1:11">
      <c r="A863" t="s">
        <v>7</v>
      </c>
      <c r="B863">
        <f t="shared" si="39"/>
        <v>1</v>
      </c>
      <c r="E863" s="1" t="s">
        <v>1624</v>
      </c>
      <c r="F863">
        <f t="shared" si="40"/>
        <v>3</v>
      </c>
      <c r="J863" t="s">
        <v>1659</v>
      </c>
      <c r="K863">
        <f t="shared" si="41"/>
        <v>3</v>
      </c>
    </row>
    <row r="864" spans="1:11">
      <c r="A864" t="s">
        <v>7</v>
      </c>
      <c r="B864">
        <f t="shared" si="39"/>
        <v>1</v>
      </c>
      <c r="E864" s="1" t="s">
        <v>1624</v>
      </c>
      <c r="F864">
        <f t="shared" si="40"/>
        <v>3</v>
      </c>
      <c r="J864" t="s">
        <v>1661</v>
      </c>
      <c r="K864">
        <f t="shared" si="41"/>
        <v>5</v>
      </c>
    </row>
    <row r="865" spans="1:11">
      <c r="A865" t="s">
        <v>7</v>
      </c>
      <c r="B865">
        <f t="shared" si="39"/>
        <v>1</v>
      </c>
      <c r="E865" s="1" t="s">
        <v>1625</v>
      </c>
      <c r="F865">
        <f t="shared" si="40"/>
        <v>2</v>
      </c>
      <c r="J865" t="s">
        <v>1660</v>
      </c>
      <c r="K865">
        <f t="shared" si="41"/>
        <v>4</v>
      </c>
    </row>
    <row r="866" spans="1:11">
      <c r="A866" t="s">
        <v>16</v>
      </c>
      <c r="B866">
        <f t="shared" si="39"/>
        <v>0</v>
      </c>
      <c r="E866" s="1" t="s">
        <v>1624</v>
      </c>
      <c r="F866">
        <f t="shared" si="40"/>
        <v>3</v>
      </c>
      <c r="J866" t="s">
        <v>1658</v>
      </c>
      <c r="K866">
        <f t="shared" si="41"/>
        <v>1</v>
      </c>
    </row>
    <row r="867" spans="1:11">
      <c r="A867" t="s">
        <v>16</v>
      </c>
      <c r="B867">
        <f t="shared" si="39"/>
        <v>0</v>
      </c>
      <c r="E867" s="1" t="s">
        <v>1626</v>
      </c>
      <c r="F867">
        <f t="shared" si="40"/>
        <v>1</v>
      </c>
      <c r="J867" t="s">
        <v>1658</v>
      </c>
      <c r="K867">
        <f t="shared" si="41"/>
        <v>1</v>
      </c>
    </row>
    <row r="868" spans="1:11">
      <c r="A868" t="s">
        <v>7</v>
      </c>
      <c r="B868">
        <f t="shared" si="39"/>
        <v>1</v>
      </c>
      <c r="E868" s="1" t="s">
        <v>1625</v>
      </c>
      <c r="F868">
        <f t="shared" si="40"/>
        <v>2</v>
      </c>
      <c r="J868" t="s">
        <v>1660</v>
      </c>
      <c r="K868">
        <f t="shared" si="41"/>
        <v>4</v>
      </c>
    </row>
    <row r="869" spans="1:11">
      <c r="A869" t="s">
        <v>7</v>
      </c>
      <c r="B869">
        <f t="shared" si="39"/>
        <v>1</v>
      </c>
      <c r="E869" s="1" t="s">
        <v>1624</v>
      </c>
      <c r="F869">
        <f t="shared" si="40"/>
        <v>3</v>
      </c>
      <c r="J869" t="s">
        <v>1660</v>
      </c>
      <c r="K869">
        <f t="shared" si="41"/>
        <v>4</v>
      </c>
    </row>
    <row r="870" spans="1:11">
      <c r="A870" t="s">
        <v>7</v>
      </c>
      <c r="B870">
        <f t="shared" si="39"/>
        <v>1</v>
      </c>
      <c r="E870" s="1" t="s">
        <v>1625</v>
      </c>
      <c r="F870">
        <f t="shared" si="40"/>
        <v>2</v>
      </c>
      <c r="J870" t="s">
        <v>1660</v>
      </c>
      <c r="K870">
        <f t="shared" si="41"/>
        <v>4</v>
      </c>
    </row>
    <row r="871" spans="1:11">
      <c r="A871" t="s">
        <v>7</v>
      </c>
      <c r="B871">
        <f t="shared" si="39"/>
        <v>1</v>
      </c>
      <c r="E871" s="1" t="s">
        <v>1626</v>
      </c>
      <c r="F871">
        <f t="shared" si="40"/>
        <v>1</v>
      </c>
      <c r="J871" t="s">
        <v>1659</v>
      </c>
      <c r="K871">
        <f t="shared" si="41"/>
        <v>3</v>
      </c>
    </row>
    <row r="872" spans="1:11">
      <c r="A872" t="s">
        <v>7</v>
      </c>
      <c r="B872">
        <f t="shared" si="39"/>
        <v>1</v>
      </c>
      <c r="E872" s="1" t="s">
        <v>1626</v>
      </c>
      <c r="F872">
        <f t="shared" si="40"/>
        <v>1</v>
      </c>
      <c r="J872" t="s">
        <v>1659</v>
      </c>
      <c r="K872">
        <f t="shared" si="41"/>
        <v>3</v>
      </c>
    </row>
    <row r="873" spans="1:11">
      <c r="A873" t="s">
        <v>7</v>
      </c>
      <c r="B873">
        <f t="shared" si="39"/>
        <v>1</v>
      </c>
      <c r="E873" s="1" t="s">
        <v>1625</v>
      </c>
      <c r="F873">
        <f t="shared" si="40"/>
        <v>2</v>
      </c>
      <c r="J873" t="s">
        <v>1661</v>
      </c>
      <c r="K873">
        <f t="shared" si="41"/>
        <v>5</v>
      </c>
    </row>
    <row r="874" spans="1:11">
      <c r="A874" t="s">
        <v>16</v>
      </c>
      <c r="B874">
        <f t="shared" si="39"/>
        <v>0</v>
      </c>
      <c r="E874" s="1" t="s">
        <v>1624</v>
      </c>
      <c r="F874">
        <f t="shared" si="40"/>
        <v>3</v>
      </c>
      <c r="J874" t="s">
        <v>1657</v>
      </c>
      <c r="K874">
        <f t="shared" si="41"/>
        <v>2</v>
      </c>
    </row>
    <row r="875" spans="1:11">
      <c r="A875" t="s">
        <v>7</v>
      </c>
      <c r="B875">
        <f t="shared" si="39"/>
        <v>1</v>
      </c>
      <c r="E875" s="1" t="s">
        <v>1624</v>
      </c>
      <c r="F875">
        <f t="shared" si="40"/>
        <v>3</v>
      </c>
      <c r="J875" t="s">
        <v>1661</v>
      </c>
      <c r="K875">
        <f t="shared" si="41"/>
        <v>5</v>
      </c>
    </row>
    <row r="876" spans="1:11">
      <c r="A876" t="s">
        <v>16</v>
      </c>
      <c r="B876">
        <f t="shared" si="39"/>
        <v>0</v>
      </c>
      <c r="E876" s="1" t="s">
        <v>1626</v>
      </c>
      <c r="F876">
        <f t="shared" si="40"/>
        <v>1</v>
      </c>
      <c r="J876" t="s">
        <v>1658</v>
      </c>
      <c r="K876">
        <f t="shared" si="41"/>
        <v>1</v>
      </c>
    </row>
    <row r="877" spans="1:11">
      <c r="A877" t="s">
        <v>7</v>
      </c>
      <c r="B877">
        <f t="shared" si="39"/>
        <v>1</v>
      </c>
      <c r="E877" s="1" t="s">
        <v>1626</v>
      </c>
      <c r="F877">
        <f t="shared" si="40"/>
        <v>1</v>
      </c>
      <c r="J877" t="s">
        <v>1661</v>
      </c>
      <c r="K877">
        <f t="shared" si="41"/>
        <v>5</v>
      </c>
    </row>
    <row r="878" spans="1:11">
      <c r="A878" t="s">
        <v>7</v>
      </c>
      <c r="B878">
        <f t="shared" si="39"/>
        <v>1</v>
      </c>
      <c r="E878" s="1" t="s">
        <v>1626</v>
      </c>
      <c r="F878">
        <f t="shared" si="40"/>
        <v>1</v>
      </c>
      <c r="J878" t="s">
        <v>1657</v>
      </c>
      <c r="K878">
        <f t="shared" si="41"/>
        <v>2</v>
      </c>
    </row>
    <row r="879" spans="1:11">
      <c r="A879" t="s">
        <v>7</v>
      </c>
      <c r="B879">
        <f t="shared" si="39"/>
        <v>1</v>
      </c>
      <c r="E879" s="1" t="s">
        <v>1626</v>
      </c>
      <c r="F879">
        <f t="shared" si="40"/>
        <v>1</v>
      </c>
      <c r="J879" t="s">
        <v>1659</v>
      </c>
      <c r="K879">
        <f t="shared" si="41"/>
        <v>3</v>
      </c>
    </row>
    <row r="880" spans="1:11">
      <c r="A880" t="s">
        <v>7</v>
      </c>
      <c r="B880">
        <f t="shared" si="39"/>
        <v>1</v>
      </c>
      <c r="E880" s="1" t="s">
        <v>1626</v>
      </c>
      <c r="F880">
        <f t="shared" si="40"/>
        <v>1</v>
      </c>
      <c r="J880" t="s">
        <v>1658</v>
      </c>
      <c r="K880">
        <f t="shared" si="41"/>
        <v>1</v>
      </c>
    </row>
    <row r="881" spans="1:11">
      <c r="A881" t="s">
        <v>7</v>
      </c>
      <c r="B881">
        <f t="shared" si="39"/>
        <v>1</v>
      </c>
      <c r="E881" s="1" t="s">
        <v>1624</v>
      </c>
      <c r="F881">
        <f t="shared" si="40"/>
        <v>3</v>
      </c>
      <c r="J881" t="s">
        <v>1658</v>
      </c>
      <c r="K881">
        <f t="shared" si="41"/>
        <v>1</v>
      </c>
    </row>
    <row r="882" spans="1:11">
      <c r="A882" t="s">
        <v>7</v>
      </c>
      <c r="B882">
        <f t="shared" si="39"/>
        <v>1</v>
      </c>
      <c r="E882" s="1" t="s">
        <v>1626</v>
      </c>
      <c r="F882">
        <f t="shared" si="40"/>
        <v>1</v>
      </c>
      <c r="J882" t="s">
        <v>1659</v>
      </c>
      <c r="K882">
        <f t="shared" si="41"/>
        <v>3</v>
      </c>
    </row>
    <row r="883" spans="1:11">
      <c r="A883" t="s">
        <v>16</v>
      </c>
      <c r="B883">
        <f t="shared" si="39"/>
        <v>0</v>
      </c>
      <c r="E883" s="1" t="s">
        <v>1624</v>
      </c>
      <c r="F883">
        <f t="shared" si="40"/>
        <v>3</v>
      </c>
      <c r="J883" t="s">
        <v>1658</v>
      </c>
      <c r="K883">
        <f t="shared" si="41"/>
        <v>1</v>
      </c>
    </row>
    <row r="884" spans="1:11">
      <c r="A884" t="s">
        <v>7</v>
      </c>
      <c r="B884">
        <f t="shared" si="39"/>
        <v>1</v>
      </c>
      <c r="E884" s="1" t="s">
        <v>1625</v>
      </c>
      <c r="F884">
        <f t="shared" si="40"/>
        <v>2</v>
      </c>
      <c r="J884" t="s">
        <v>1660</v>
      </c>
      <c r="K884">
        <f t="shared" si="41"/>
        <v>4</v>
      </c>
    </row>
    <row r="885" spans="1:11">
      <c r="A885" t="s">
        <v>16</v>
      </c>
      <c r="B885">
        <f t="shared" si="39"/>
        <v>0</v>
      </c>
      <c r="E885" s="1" t="s">
        <v>1624</v>
      </c>
      <c r="F885">
        <f t="shared" si="40"/>
        <v>3</v>
      </c>
      <c r="J885" t="s">
        <v>1660</v>
      </c>
      <c r="K885">
        <f t="shared" si="41"/>
        <v>4</v>
      </c>
    </row>
    <row r="886" spans="1:11">
      <c r="A886" t="s">
        <v>7</v>
      </c>
      <c r="B886">
        <f t="shared" si="39"/>
        <v>1</v>
      </c>
      <c r="E886" s="1" t="s">
        <v>1625</v>
      </c>
      <c r="F886">
        <f t="shared" si="40"/>
        <v>2</v>
      </c>
      <c r="J886" t="s">
        <v>1658</v>
      </c>
      <c r="K886">
        <f t="shared" si="41"/>
        <v>1</v>
      </c>
    </row>
    <row r="887" spans="1:11">
      <c r="A887" t="s">
        <v>7</v>
      </c>
      <c r="B887">
        <f t="shared" si="39"/>
        <v>1</v>
      </c>
      <c r="E887" s="1" t="s">
        <v>1624</v>
      </c>
      <c r="F887">
        <f t="shared" si="40"/>
        <v>3</v>
      </c>
      <c r="J887" t="s">
        <v>1659</v>
      </c>
      <c r="K887">
        <f t="shared" si="41"/>
        <v>3</v>
      </c>
    </row>
    <row r="888" spans="1:11">
      <c r="A888" t="s">
        <v>7</v>
      </c>
      <c r="B888">
        <f t="shared" si="39"/>
        <v>1</v>
      </c>
      <c r="E888" s="1" t="s">
        <v>1625</v>
      </c>
      <c r="F888">
        <f t="shared" si="40"/>
        <v>2</v>
      </c>
      <c r="J888" t="s">
        <v>1657</v>
      </c>
      <c r="K888">
        <f t="shared" si="41"/>
        <v>2</v>
      </c>
    </row>
    <row r="889" spans="1:11">
      <c r="A889" t="s">
        <v>16</v>
      </c>
      <c r="B889">
        <f t="shared" si="39"/>
        <v>0</v>
      </c>
      <c r="E889" s="1" t="s">
        <v>1626</v>
      </c>
      <c r="F889">
        <f t="shared" si="40"/>
        <v>1</v>
      </c>
      <c r="J889" t="s">
        <v>1659</v>
      </c>
      <c r="K889">
        <f t="shared" si="41"/>
        <v>3</v>
      </c>
    </row>
    <row r="890" spans="1:11">
      <c r="A890" t="s">
        <v>7</v>
      </c>
      <c r="B890">
        <f t="shared" si="39"/>
        <v>1</v>
      </c>
      <c r="E890" s="1" t="s">
        <v>1625</v>
      </c>
      <c r="F890">
        <f t="shared" si="40"/>
        <v>2</v>
      </c>
      <c r="J890" t="s">
        <v>1659</v>
      </c>
      <c r="K890">
        <f t="shared" si="41"/>
        <v>3</v>
      </c>
    </row>
    <row r="891" spans="1:11">
      <c r="A891" t="s">
        <v>16</v>
      </c>
      <c r="B891">
        <f t="shared" si="39"/>
        <v>0</v>
      </c>
      <c r="E891" s="1" t="s">
        <v>1624</v>
      </c>
      <c r="F891">
        <f t="shared" si="40"/>
        <v>3</v>
      </c>
      <c r="J891" t="s">
        <v>1660</v>
      </c>
      <c r="K891">
        <f t="shared" si="41"/>
        <v>4</v>
      </c>
    </row>
    <row r="892" spans="1:11">
      <c r="A892" t="s">
        <v>7</v>
      </c>
      <c r="B892">
        <f t="shared" si="39"/>
        <v>1</v>
      </c>
      <c r="E892" s="1" t="s">
        <v>1626</v>
      </c>
      <c r="F892">
        <f t="shared" si="40"/>
        <v>1</v>
      </c>
      <c r="J892" t="s">
        <v>1660</v>
      </c>
      <c r="K892">
        <f t="shared" si="41"/>
        <v>4</v>
      </c>
    </row>
    <row r="893" spans="1:11">
      <c r="A893" t="s">
        <v>7</v>
      </c>
      <c r="B893">
        <f t="shared" si="39"/>
        <v>1</v>
      </c>
      <c r="E893" s="1" t="s">
        <v>1625</v>
      </c>
      <c r="F893">
        <f t="shared" si="40"/>
        <v>2</v>
      </c>
      <c r="J893" t="s">
        <v>1660</v>
      </c>
      <c r="K893">
        <f t="shared" si="41"/>
        <v>4</v>
      </c>
    </row>
    <row r="894" spans="1:11">
      <c r="A894" t="s">
        <v>7</v>
      </c>
      <c r="B894">
        <f t="shared" si="39"/>
        <v>1</v>
      </c>
      <c r="E894" s="1" t="s">
        <v>1624</v>
      </c>
      <c r="F894">
        <f t="shared" si="40"/>
        <v>3</v>
      </c>
      <c r="J894" t="s">
        <v>1660</v>
      </c>
      <c r="K894">
        <f t="shared" si="41"/>
        <v>4</v>
      </c>
    </row>
    <row r="895" spans="1:11">
      <c r="A895" t="s">
        <v>7</v>
      </c>
      <c r="B895">
        <f t="shared" si="39"/>
        <v>1</v>
      </c>
      <c r="E895" s="1" t="s">
        <v>1625</v>
      </c>
      <c r="F895">
        <f t="shared" si="40"/>
        <v>2</v>
      </c>
      <c r="J895" t="s">
        <v>1660</v>
      </c>
      <c r="K895">
        <f t="shared" si="41"/>
        <v>4</v>
      </c>
    </row>
    <row r="896" spans="1:11">
      <c r="A896" t="s">
        <v>7</v>
      </c>
      <c r="B896">
        <f t="shared" si="39"/>
        <v>1</v>
      </c>
      <c r="E896" s="1" t="s">
        <v>1624</v>
      </c>
      <c r="F896">
        <f t="shared" si="40"/>
        <v>3</v>
      </c>
      <c r="J896" t="s">
        <v>1658</v>
      </c>
      <c r="K896">
        <f t="shared" si="41"/>
        <v>1</v>
      </c>
    </row>
    <row r="897" spans="1:11">
      <c r="A897" t="s">
        <v>7</v>
      </c>
      <c r="B897">
        <f t="shared" si="39"/>
        <v>1</v>
      </c>
      <c r="E897" s="1" t="s">
        <v>1626</v>
      </c>
      <c r="F897">
        <f t="shared" si="40"/>
        <v>1</v>
      </c>
      <c r="J897" t="s">
        <v>1658</v>
      </c>
      <c r="K897">
        <f t="shared" si="41"/>
        <v>1</v>
      </c>
    </row>
    <row r="898" spans="1:11">
      <c r="A898" t="s">
        <v>16</v>
      </c>
      <c r="B898">
        <f t="shared" si="39"/>
        <v>0</v>
      </c>
      <c r="E898" s="1" t="s">
        <v>1624</v>
      </c>
      <c r="F898">
        <f t="shared" si="40"/>
        <v>3</v>
      </c>
      <c r="J898" t="s">
        <v>1659</v>
      </c>
      <c r="K898">
        <f t="shared" si="41"/>
        <v>3</v>
      </c>
    </row>
    <row r="899" spans="1:11">
      <c r="A899" t="s">
        <v>7</v>
      </c>
      <c r="B899">
        <f t="shared" ref="B899:B962" si="42">IF(A899=$C$2,1,0)</f>
        <v>1</v>
      </c>
      <c r="E899" s="1" t="s">
        <v>1624</v>
      </c>
      <c r="F899">
        <f t="shared" ref="F899:F962" si="43">IF(E899=$H$2,3,IF(E899=$H$3,2,1))</f>
        <v>3</v>
      </c>
      <c r="J899" t="s">
        <v>1657</v>
      </c>
      <c r="K899">
        <f t="shared" ref="K899:K962" si="44">IF(J899=$L$2,2,IF(J899=$L$6,1,IF(J899=$L$4,3,IF(J899=$L$5,4,5))))</f>
        <v>2</v>
      </c>
    </row>
    <row r="900" spans="1:11">
      <c r="A900" t="s">
        <v>7</v>
      </c>
      <c r="B900">
        <f t="shared" si="42"/>
        <v>1</v>
      </c>
      <c r="E900" s="1" t="s">
        <v>1624</v>
      </c>
      <c r="F900">
        <f t="shared" si="43"/>
        <v>3</v>
      </c>
      <c r="J900" t="s">
        <v>1657</v>
      </c>
      <c r="K900">
        <f t="shared" si="44"/>
        <v>2</v>
      </c>
    </row>
    <row r="901" spans="1:11">
      <c r="A901" t="s">
        <v>7</v>
      </c>
      <c r="B901">
        <f t="shared" si="42"/>
        <v>1</v>
      </c>
      <c r="E901" s="1" t="s">
        <v>1626</v>
      </c>
      <c r="F901">
        <f t="shared" si="43"/>
        <v>1</v>
      </c>
      <c r="J901" t="s">
        <v>1661</v>
      </c>
      <c r="K901">
        <f t="shared" si="44"/>
        <v>5</v>
      </c>
    </row>
    <row r="902" spans="1:11">
      <c r="A902" t="s">
        <v>7</v>
      </c>
      <c r="B902">
        <f t="shared" si="42"/>
        <v>1</v>
      </c>
      <c r="E902" s="1" t="s">
        <v>1625</v>
      </c>
      <c r="F902">
        <f t="shared" si="43"/>
        <v>2</v>
      </c>
      <c r="J902" t="s">
        <v>1659</v>
      </c>
      <c r="K902">
        <f t="shared" si="44"/>
        <v>3</v>
      </c>
    </row>
    <row r="903" spans="1:11">
      <c r="A903" t="s">
        <v>7</v>
      </c>
      <c r="B903">
        <f t="shared" si="42"/>
        <v>1</v>
      </c>
      <c r="E903" s="1" t="s">
        <v>1626</v>
      </c>
      <c r="F903">
        <f t="shared" si="43"/>
        <v>1</v>
      </c>
      <c r="J903" t="s">
        <v>1659</v>
      </c>
      <c r="K903">
        <f t="shared" si="44"/>
        <v>3</v>
      </c>
    </row>
    <row r="904" spans="1:11">
      <c r="A904" t="s">
        <v>16</v>
      </c>
      <c r="B904">
        <f t="shared" si="42"/>
        <v>0</v>
      </c>
      <c r="E904" s="1" t="s">
        <v>1624</v>
      </c>
      <c r="F904">
        <f t="shared" si="43"/>
        <v>3</v>
      </c>
      <c r="J904" t="s">
        <v>1659</v>
      </c>
      <c r="K904">
        <f t="shared" si="44"/>
        <v>3</v>
      </c>
    </row>
    <row r="905" spans="1:11">
      <c r="A905" t="s">
        <v>16</v>
      </c>
      <c r="B905">
        <f t="shared" si="42"/>
        <v>0</v>
      </c>
      <c r="E905" s="1" t="s">
        <v>1624</v>
      </c>
      <c r="F905">
        <f t="shared" si="43"/>
        <v>3</v>
      </c>
      <c r="J905" t="s">
        <v>1657</v>
      </c>
      <c r="K905">
        <f t="shared" si="44"/>
        <v>2</v>
      </c>
    </row>
    <row r="906" spans="1:11">
      <c r="A906" t="s">
        <v>7</v>
      </c>
      <c r="B906">
        <f t="shared" si="42"/>
        <v>1</v>
      </c>
      <c r="E906" s="1" t="s">
        <v>1625</v>
      </c>
      <c r="F906">
        <f t="shared" si="43"/>
        <v>2</v>
      </c>
      <c r="J906" t="s">
        <v>1657</v>
      </c>
      <c r="K906">
        <f t="shared" si="44"/>
        <v>2</v>
      </c>
    </row>
    <row r="907" spans="1:11">
      <c r="A907" t="s">
        <v>7</v>
      </c>
      <c r="B907">
        <f t="shared" si="42"/>
        <v>1</v>
      </c>
      <c r="E907" s="1" t="s">
        <v>1624</v>
      </c>
      <c r="F907">
        <f t="shared" si="43"/>
        <v>3</v>
      </c>
      <c r="J907" t="s">
        <v>1660</v>
      </c>
      <c r="K907">
        <f t="shared" si="44"/>
        <v>4</v>
      </c>
    </row>
    <row r="908" spans="1:11">
      <c r="A908" t="s">
        <v>7</v>
      </c>
      <c r="B908">
        <f t="shared" si="42"/>
        <v>1</v>
      </c>
      <c r="E908" s="1" t="s">
        <v>1624</v>
      </c>
      <c r="F908">
        <f t="shared" si="43"/>
        <v>3</v>
      </c>
      <c r="J908" t="s">
        <v>1661</v>
      </c>
      <c r="K908">
        <f t="shared" si="44"/>
        <v>5</v>
      </c>
    </row>
    <row r="909" spans="1:11">
      <c r="A909" t="s">
        <v>7</v>
      </c>
      <c r="B909">
        <f t="shared" si="42"/>
        <v>1</v>
      </c>
      <c r="E909" s="1" t="s">
        <v>1626</v>
      </c>
      <c r="F909">
        <f t="shared" si="43"/>
        <v>1</v>
      </c>
      <c r="J909" t="s">
        <v>1659</v>
      </c>
      <c r="K909">
        <f t="shared" si="44"/>
        <v>3</v>
      </c>
    </row>
    <row r="910" spans="1:11">
      <c r="A910" t="s">
        <v>7</v>
      </c>
      <c r="B910">
        <f t="shared" si="42"/>
        <v>1</v>
      </c>
      <c r="E910" s="1" t="s">
        <v>1626</v>
      </c>
      <c r="F910">
        <f t="shared" si="43"/>
        <v>1</v>
      </c>
      <c r="J910" t="s">
        <v>1659</v>
      </c>
      <c r="K910">
        <f t="shared" si="44"/>
        <v>3</v>
      </c>
    </row>
    <row r="911" spans="1:11">
      <c r="A911" t="s">
        <v>16</v>
      </c>
      <c r="B911">
        <f t="shared" si="42"/>
        <v>0</v>
      </c>
      <c r="E911" s="1" t="s">
        <v>1624</v>
      </c>
      <c r="F911">
        <f t="shared" si="43"/>
        <v>3</v>
      </c>
      <c r="J911" t="s">
        <v>1658</v>
      </c>
      <c r="K911">
        <f t="shared" si="44"/>
        <v>1</v>
      </c>
    </row>
    <row r="912" spans="1:11">
      <c r="A912" t="s">
        <v>7</v>
      </c>
      <c r="B912">
        <f t="shared" si="42"/>
        <v>1</v>
      </c>
      <c r="E912" s="1" t="s">
        <v>1625</v>
      </c>
      <c r="F912">
        <f t="shared" si="43"/>
        <v>2</v>
      </c>
      <c r="J912" t="s">
        <v>1659</v>
      </c>
      <c r="K912">
        <f t="shared" si="44"/>
        <v>3</v>
      </c>
    </row>
    <row r="913" spans="1:11">
      <c r="A913" t="s">
        <v>7</v>
      </c>
      <c r="B913">
        <f t="shared" si="42"/>
        <v>1</v>
      </c>
      <c r="E913" s="1" t="s">
        <v>1626</v>
      </c>
      <c r="F913">
        <f t="shared" si="43"/>
        <v>1</v>
      </c>
      <c r="J913" t="s">
        <v>1661</v>
      </c>
      <c r="K913">
        <f t="shared" si="44"/>
        <v>5</v>
      </c>
    </row>
    <row r="914" spans="1:11">
      <c r="A914" t="s">
        <v>7</v>
      </c>
      <c r="B914">
        <f t="shared" si="42"/>
        <v>1</v>
      </c>
      <c r="E914" s="1" t="s">
        <v>1624</v>
      </c>
      <c r="F914">
        <f t="shared" si="43"/>
        <v>3</v>
      </c>
      <c r="J914" t="s">
        <v>1661</v>
      </c>
      <c r="K914">
        <f t="shared" si="44"/>
        <v>5</v>
      </c>
    </row>
    <row r="915" spans="1:11">
      <c r="A915" t="s">
        <v>7</v>
      </c>
      <c r="B915">
        <f t="shared" si="42"/>
        <v>1</v>
      </c>
      <c r="E915" s="1" t="s">
        <v>1626</v>
      </c>
      <c r="F915">
        <f t="shared" si="43"/>
        <v>1</v>
      </c>
      <c r="J915" t="s">
        <v>1661</v>
      </c>
      <c r="K915">
        <f t="shared" si="44"/>
        <v>5</v>
      </c>
    </row>
    <row r="916" spans="1:11">
      <c r="A916" t="s">
        <v>7</v>
      </c>
      <c r="B916">
        <f t="shared" si="42"/>
        <v>1</v>
      </c>
      <c r="E916" s="1" t="s">
        <v>1625</v>
      </c>
      <c r="F916">
        <f t="shared" si="43"/>
        <v>2</v>
      </c>
      <c r="J916" t="s">
        <v>1660</v>
      </c>
      <c r="K916">
        <f t="shared" si="44"/>
        <v>4</v>
      </c>
    </row>
    <row r="917" spans="1:11">
      <c r="A917" t="s">
        <v>16</v>
      </c>
      <c r="B917">
        <f t="shared" si="42"/>
        <v>0</v>
      </c>
      <c r="E917" s="1" t="s">
        <v>1624</v>
      </c>
      <c r="F917">
        <f t="shared" si="43"/>
        <v>3</v>
      </c>
      <c r="J917" t="s">
        <v>1659</v>
      </c>
      <c r="K917">
        <f t="shared" si="44"/>
        <v>3</v>
      </c>
    </row>
    <row r="918" spans="1:11">
      <c r="A918" t="s">
        <v>7</v>
      </c>
      <c r="B918">
        <f t="shared" si="42"/>
        <v>1</v>
      </c>
      <c r="E918" s="1" t="s">
        <v>1624</v>
      </c>
      <c r="F918">
        <f t="shared" si="43"/>
        <v>3</v>
      </c>
      <c r="J918" t="s">
        <v>1659</v>
      </c>
      <c r="K918">
        <f t="shared" si="44"/>
        <v>3</v>
      </c>
    </row>
    <row r="919" spans="1:11">
      <c r="A919" t="s">
        <v>16</v>
      </c>
      <c r="B919">
        <f t="shared" si="42"/>
        <v>0</v>
      </c>
      <c r="E919" s="1" t="s">
        <v>1624</v>
      </c>
      <c r="F919">
        <f t="shared" si="43"/>
        <v>3</v>
      </c>
      <c r="J919" t="s">
        <v>1657</v>
      </c>
      <c r="K919">
        <f t="shared" si="44"/>
        <v>2</v>
      </c>
    </row>
    <row r="920" spans="1:11">
      <c r="A920" t="s">
        <v>7</v>
      </c>
      <c r="B920">
        <f t="shared" si="42"/>
        <v>1</v>
      </c>
      <c r="E920" s="1" t="s">
        <v>1625</v>
      </c>
      <c r="F920">
        <f t="shared" si="43"/>
        <v>2</v>
      </c>
      <c r="J920" t="s">
        <v>1657</v>
      </c>
      <c r="K920">
        <f t="shared" si="44"/>
        <v>2</v>
      </c>
    </row>
    <row r="921" spans="1:11">
      <c r="A921" t="s">
        <v>16</v>
      </c>
      <c r="B921">
        <f t="shared" si="42"/>
        <v>0</v>
      </c>
      <c r="E921" s="1" t="s">
        <v>1626</v>
      </c>
      <c r="F921">
        <f t="shared" si="43"/>
        <v>1</v>
      </c>
      <c r="J921" t="s">
        <v>1660</v>
      </c>
      <c r="K921">
        <f t="shared" si="44"/>
        <v>4</v>
      </c>
    </row>
    <row r="922" spans="1:11">
      <c r="A922" t="s">
        <v>7</v>
      </c>
      <c r="B922">
        <f t="shared" si="42"/>
        <v>1</v>
      </c>
      <c r="E922" s="1" t="s">
        <v>1625</v>
      </c>
      <c r="F922">
        <f t="shared" si="43"/>
        <v>2</v>
      </c>
      <c r="J922" t="s">
        <v>1660</v>
      </c>
      <c r="K922">
        <f t="shared" si="44"/>
        <v>4</v>
      </c>
    </row>
    <row r="923" spans="1:11">
      <c r="A923" t="s">
        <v>7</v>
      </c>
      <c r="B923">
        <f t="shared" si="42"/>
        <v>1</v>
      </c>
      <c r="E923" s="1" t="s">
        <v>1624</v>
      </c>
      <c r="F923">
        <f t="shared" si="43"/>
        <v>3</v>
      </c>
      <c r="J923" t="s">
        <v>1657</v>
      </c>
      <c r="K923">
        <f t="shared" si="44"/>
        <v>2</v>
      </c>
    </row>
    <row r="924" spans="1:11">
      <c r="A924" t="s">
        <v>7</v>
      </c>
      <c r="B924">
        <f t="shared" si="42"/>
        <v>1</v>
      </c>
      <c r="E924" s="1" t="s">
        <v>1624</v>
      </c>
      <c r="F924">
        <f t="shared" si="43"/>
        <v>3</v>
      </c>
      <c r="J924" t="s">
        <v>1657</v>
      </c>
      <c r="K924">
        <f t="shared" si="44"/>
        <v>2</v>
      </c>
    </row>
    <row r="925" spans="1:11">
      <c r="A925" t="s">
        <v>7</v>
      </c>
      <c r="B925">
        <f t="shared" si="42"/>
        <v>1</v>
      </c>
      <c r="E925" s="1" t="s">
        <v>1624</v>
      </c>
      <c r="F925">
        <f t="shared" si="43"/>
        <v>3</v>
      </c>
      <c r="J925" t="s">
        <v>1659</v>
      </c>
      <c r="K925">
        <f t="shared" si="44"/>
        <v>3</v>
      </c>
    </row>
    <row r="926" spans="1:11">
      <c r="A926" t="s">
        <v>16</v>
      </c>
      <c r="B926">
        <f t="shared" si="42"/>
        <v>0</v>
      </c>
      <c r="E926" s="1" t="s">
        <v>1624</v>
      </c>
      <c r="F926">
        <f t="shared" si="43"/>
        <v>3</v>
      </c>
      <c r="J926" t="s">
        <v>1659</v>
      </c>
      <c r="K926">
        <f t="shared" si="44"/>
        <v>3</v>
      </c>
    </row>
    <row r="927" spans="1:11">
      <c r="A927" t="s">
        <v>7</v>
      </c>
      <c r="B927">
        <f t="shared" si="42"/>
        <v>1</v>
      </c>
      <c r="E927" s="1" t="s">
        <v>1624</v>
      </c>
      <c r="F927">
        <f t="shared" si="43"/>
        <v>3</v>
      </c>
      <c r="J927" t="s">
        <v>1659</v>
      </c>
      <c r="K927">
        <f t="shared" si="44"/>
        <v>3</v>
      </c>
    </row>
    <row r="928" spans="1:11">
      <c r="A928" t="s">
        <v>7</v>
      </c>
      <c r="B928">
        <f t="shared" si="42"/>
        <v>1</v>
      </c>
      <c r="E928" s="1" t="s">
        <v>1624</v>
      </c>
      <c r="F928">
        <f t="shared" si="43"/>
        <v>3</v>
      </c>
      <c r="J928" t="s">
        <v>1660</v>
      </c>
      <c r="K928">
        <f t="shared" si="44"/>
        <v>4</v>
      </c>
    </row>
    <row r="929" spans="1:11">
      <c r="A929" t="s">
        <v>7</v>
      </c>
      <c r="B929">
        <f t="shared" si="42"/>
        <v>1</v>
      </c>
      <c r="E929" s="1" t="s">
        <v>1624</v>
      </c>
      <c r="F929">
        <f t="shared" si="43"/>
        <v>3</v>
      </c>
      <c r="J929" t="s">
        <v>1660</v>
      </c>
      <c r="K929">
        <f t="shared" si="44"/>
        <v>4</v>
      </c>
    </row>
    <row r="930" spans="1:11">
      <c r="A930" t="s">
        <v>7</v>
      </c>
      <c r="B930">
        <f t="shared" si="42"/>
        <v>1</v>
      </c>
      <c r="E930" s="1" t="s">
        <v>1626</v>
      </c>
      <c r="F930">
        <f t="shared" si="43"/>
        <v>1</v>
      </c>
      <c r="J930" t="s">
        <v>1660</v>
      </c>
      <c r="K930">
        <f t="shared" si="44"/>
        <v>4</v>
      </c>
    </row>
    <row r="931" spans="1:11">
      <c r="A931" t="s">
        <v>7</v>
      </c>
      <c r="B931">
        <f t="shared" si="42"/>
        <v>1</v>
      </c>
      <c r="E931" s="1" t="s">
        <v>1625</v>
      </c>
      <c r="F931">
        <f t="shared" si="43"/>
        <v>2</v>
      </c>
      <c r="J931" t="s">
        <v>1660</v>
      </c>
      <c r="K931">
        <f t="shared" si="44"/>
        <v>4</v>
      </c>
    </row>
    <row r="932" spans="1:11">
      <c r="A932" t="s">
        <v>7</v>
      </c>
      <c r="B932">
        <f t="shared" si="42"/>
        <v>1</v>
      </c>
      <c r="E932" s="1" t="s">
        <v>1625</v>
      </c>
      <c r="F932">
        <f t="shared" si="43"/>
        <v>2</v>
      </c>
      <c r="J932" t="s">
        <v>1660</v>
      </c>
      <c r="K932">
        <f t="shared" si="44"/>
        <v>4</v>
      </c>
    </row>
    <row r="933" spans="1:11">
      <c r="A933" t="s">
        <v>7</v>
      </c>
      <c r="B933">
        <f t="shared" si="42"/>
        <v>1</v>
      </c>
      <c r="E933" s="1" t="s">
        <v>1625</v>
      </c>
      <c r="F933">
        <f t="shared" si="43"/>
        <v>2</v>
      </c>
      <c r="J933" t="s">
        <v>1658</v>
      </c>
      <c r="K933">
        <f t="shared" si="44"/>
        <v>1</v>
      </c>
    </row>
    <row r="934" spans="1:11">
      <c r="A934" t="s">
        <v>7</v>
      </c>
      <c r="B934">
        <f t="shared" si="42"/>
        <v>1</v>
      </c>
      <c r="E934" s="1" t="s">
        <v>1626</v>
      </c>
      <c r="F934">
        <f t="shared" si="43"/>
        <v>1</v>
      </c>
      <c r="J934" t="s">
        <v>1661</v>
      </c>
      <c r="K934">
        <f t="shared" si="44"/>
        <v>5</v>
      </c>
    </row>
    <row r="935" spans="1:11">
      <c r="A935" t="s">
        <v>7</v>
      </c>
      <c r="B935">
        <f t="shared" si="42"/>
        <v>1</v>
      </c>
      <c r="E935" s="1" t="s">
        <v>1625</v>
      </c>
      <c r="F935">
        <f t="shared" si="43"/>
        <v>2</v>
      </c>
      <c r="J935" t="s">
        <v>1657</v>
      </c>
      <c r="K935">
        <f t="shared" si="44"/>
        <v>2</v>
      </c>
    </row>
    <row r="936" spans="1:11">
      <c r="A936" t="s">
        <v>7</v>
      </c>
      <c r="B936">
        <f t="shared" si="42"/>
        <v>1</v>
      </c>
      <c r="E936" s="1" t="s">
        <v>1626</v>
      </c>
      <c r="F936">
        <f t="shared" si="43"/>
        <v>1</v>
      </c>
      <c r="J936" t="s">
        <v>1661</v>
      </c>
      <c r="K936">
        <f t="shared" si="44"/>
        <v>5</v>
      </c>
    </row>
    <row r="937" spans="1:11">
      <c r="A937" t="s">
        <v>7</v>
      </c>
      <c r="B937">
        <f t="shared" si="42"/>
        <v>1</v>
      </c>
      <c r="E937" s="1" t="s">
        <v>1625</v>
      </c>
      <c r="F937">
        <f t="shared" si="43"/>
        <v>2</v>
      </c>
      <c r="J937" t="s">
        <v>1661</v>
      </c>
      <c r="K937">
        <f t="shared" si="44"/>
        <v>5</v>
      </c>
    </row>
    <row r="938" spans="1:11">
      <c r="A938" t="s">
        <v>16</v>
      </c>
      <c r="B938">
        <f t="shared" si="42"/>
        <v>0</v>
      </c>
      <c r="E938" s="1" t="s">
        <v>1624</v>
      </c>
      <c r="F938">
        <f t="shared" si="43"/>
        <v>3</v>
      </c>
      <c r="J938" t="s">
        <v>1661</v>
      </c>
      <c r="K938">
        <f t="shared" si="44"/>
        <v>5</v>
      </c>
    </row>
    <row r="939" spans="1:11">
      <c r="A939" t="s">
        <v>16</v>
      </c>
      <c r="B939">
        <f t="shared" si="42"/>
        <v>0</v>
      </c>
      <c r="E939" s="1" t="s">
        <v>1625</v>
      </c>
      <c r="F939">
        <f t="shared" si="43"/>
        <v>2</v>
      </c>
      <c r="J939" t="s">
        <v>1659</v>
      </c>
      <c r="K939">
        <f t="shared" si="44"/>
        <v>3</v>
      </c>
    </row>
    <row r="940" spans="1:11">
      <c r="A940" t="s">
        <v>7</v>
      </c>
      <c r="B940">
        <f t="shared" si="42"/>
        <v>1</v>
      </c>
      <c r="E940" s="1" t="s">
        <v>1625</v>
      </c>
      <c r="F940">
        <f t="shared" si="43"/>
        <v>2</v>
      </c>
      <c r="J940" t="s">
        <v>1659</v>
      </c>
      <c r="K940">
        <f t="shared" si="44"/>
        <v>3</v>
      </c>
    </row>
    <row r="941" spans="1:11">
      <c r="A941" t="s">
        <v>16</v>
      </c>
      <c r="B941">
        <f t="shared" si="42"/>
        <v>0</v>
      </c>
      <c r="E941" s="1" t="s">
        <v>1624</v>
      </c>
      <c r="F941">
        <f t="shared" si="43"/>
        <v>3</v>
      </c>
      <c r="J941" t="s">
        <v>1659</v>
      </c>
      <c r="K941">
        <f t="shared" si="44"/>
        <v>3</v>
      </c>
    </row>
    <row r="942" spans="1:11">
      <c r="A942" t="s">
        <v>7</v>
      </c>
      <c r="B942">
        <f t="shared" si="42"/>
        <v>1</v>
      </c>
      <c r="E942" s="1" t="s">
        <v>1626</v>
      </c>
      <c r="F942">
        <f t="shared" si="43"/>
        <v>1</v>
      </c>
      <c r="J942" t="s">
        <v>1658</v>
      </c>
      <c r="K942">
        <f t="shared" si="44"/>
        <v>1</v>
      </c>
    </row>
    <row r="943" spans="1:11">
      <c r="A943" t="s">
        <v>16</v>
      </c>
      <c r="B943">
        <f t="shared" si="42"/>
        <v>0</v>
      </c>
      <c r="E943" s="1" t="s">
        <v>1626</v>
      </c>
      <c r="F943">
        <f t="shared" si="43"/>
        <v>1</v>
      </c>
      <c r="J943" t="s">
        <v>1661</v>
      </c>
      <c r="K943">
        <f t="shared" si="44"/>
        <v>5</v>
      </c>
    </row>
    <row r="944" spans="1:11">
      <c r="A944" t="s">
        <v>7</v>
      </c>
      <c r="B944">
        <f t="shared" si="42"/>
        <v>1</v>
      </c>
      <c r="E944" s="1" t="s">
        <v>1624</v>
      </c>
      <c r="F944">
        <f t="shared" si="43"/>
        <v>3</v>
      </c>
      <c r="J944" t="s">
        <v>1657</v>
      </c>
      <c r="K944">
        <f t="shared" si="44"/>
        <v>2</v>
      </c>
    </row>
    <row r="945" spans="1:11">
      <c r="A945" t="s">
        <v>7</v>
      </c>
      <c r="B945">
        <f t="shared" si="42"/>
        <v>1</v>
      </c>
      <c r="E945" s="1" t="s">
        <v>1625</v>
      </c>
      <c r="F945">
        <f t="shared" si="43"/>
        <v>2</v>
      </c>
      <c r="J945" t="s">
        <v>1661</v>
      </c>
      <c r="K945">
        <f t="shared" si="44"/>
        <v>5</v>
      </c>
    </row>
    <row r="946" spans="1:11">
      <c r="A946" t="s">
        <v>7</v>
      </c>
      <c r="B946">
        <f t="shared" si="42"/>
        <v>1</v>
      </c>
      <c r="E946" s="1" t="s">
        <v>1625</v>
      </c>
      <c r="F946">
        <f t="shared" si="43"/>
        <v>2</v>
      </c>
      <c r="J946" t="s">
        <v>1660</v>
      </c>
      <c r="K946">
        <f t="shared" si="44"/>
        <v>4</v>
      </c>
    </row>
    <row r="947" spans="1:11">
      <c r="A947" t="s">
        <v>7</v>
      </c>
      <c r="B947">
        <f t="shared" si="42"/>
        <v>1</v>
      </c>
      <c r="E947" s="1" t="s">
        <v>1625</v>
      </c>
      <c r="F947">
        <f t="shared" si="43"/>
        <v>2</v>
      </c>
      <c r="J947" t="s">
        <v>1660</v>
      </c>
      <c r="K947">
        <f t="shared" si="44"/>
        <v>4</v>
      </c>
    </row>
    <row r="948" spans="1:11">
      <c r="A948" t="s">
        <v>7</v>
      </c>
      <c r="B948">
        <f t="shared" si="42"/>
        <v>1</v>
      </c>
      <c r="E948" s="1" t="s">
        <v>1626</v>
      </c>
      <c r="F948">
        <f t="shared" si="43"/>
        <v>1</v>
      </c>
      <c r="J948" t="s">
        <v>1661</v>
      </c>
      <c r="K948">
        <f t="shared" si="44"/>
        <v>5</v>
      </c>
    </row>
    <row r="949" spans="1:11">
      <c r="A949" t="s">
        <v>16</v>
      </c>
      <c r="B949">
        <f t="shared" si="42"/>
        <v>0</v>
      </c>
      <c r="E949" s="1" t="s">
        <v>1624</v>
      </c>
      <c r="F949">
        <f t="shared" si="43"/>
        <v>3</v>
      </c>
      <c r="J949" t="s">
        <v>1660</v>
      </c>
      <c r="K949">
        <f t="shared" si="44"/>
        <v>4</v>
      </c>
    </row>
    <row r="950" spans="1:11">
      <c r="A950" t="s">
        <v>16</v>
      </c>
      <c r="B950">
        <f t="shared" si="42"/>
        <v>0</v>
      </c>
      <c r="E950" s="1" t="s">
        <v>1625</v>
      </c>
      <c r="F950">
        <f t="shared" si="43"/>
        <v>2</v>
      </c>
      <c r="J950" t="s">
        <v>1657</v>
      </c>
      <c r="K950">
        <f t="shared" si="44"/>
        <v>2</v>
      </c>
    </row>
    <row r="951" spans="1:11">
      <c r="A951" t="s">
        <v>7</v>
      </c>
      <c r="B951">
        <f t="shared" si="42"/>
        <v>1</v>
      </c>
      <c r="E951" s="1" t="s">
        <v>1624</v>
      </c>
      <c r="F951">
        <f t="shared" si="43"/>
        <v>3</v>
      </c>
      <c r="J951" t="s">
        <v>1661</v>
      </c>
      <c r="K951">
        <f t="shared" si="44"/>
        <v>5</v>
      </c>
    </row>
    <row r="952" spans="1:11">
      <c r="A952" t="s">
        <v>16</v>
      </c>
      <c r="B952">
        <f t="shared" si="42"/>
        <v>0</v>
      </c>
      <c r="E952" s="1" t="s">
        <v>1625</v>
      </c>
      <c r="F952">
        <f t="shared" si="43"/>
        <v>2</v>
      </c>
      <c r="J952" t="s">
        <v>1659</v>
      </c>
      <c r="K952">
        <f t="shared" si="44"/>
        <v>3</v>
      </c>
    </row>
    <row r="953" spans="1:11">
      <c r="A953" t="s">
        <v>7</v>
      </c>
      <c r="B953">
        <f t="shared" si="42"/>
        <v>1</v>
      </c>
      <c r="E953" s="1" t="s">
        <v>1624</v>
      </c>
      <c r="F953">
        <f t="shared" si="43"/>
        <v>3</v>
      </c>
      <c r="J953" t="s">
        <v>1657</v>
      </c>
      <c r="K953">
        <f t="shared" si="44"/>
        <v>2</v>
      </c>
    </row>
    <row r="954" spans="1:11">
      <c r="A954" t="s">
        <v>7</v>
      </c>
      <c r="B954">
        <f t="shared" si="42"/>
        <v>1</v>
      </c>
      <c r="E954" s="1" t="s">
        <v>1624</v>
      </c>
      <c r="F954">
        <f t="shared" si="43"/>
        <v>3</v>
      </c>
      <c r="J954" t="s">
        <v>1659</v>
      </c>
      <c r="K954">
        <f t="shared" si="44"/>
        <v>3</v>
      </c>
    </row>
    <row r="955" spans="1:11">
      <c r="A955" t="s">
        <v>7</v>
      </c>
      <c r="B955">
        <f t="shared" si="42"/>
        <v>1</v>
      </c>
      <c r="E955" s="1" t="s">
        <v>1626</v>
      </c>
      <c r="F955">
        <f t="shared" si="43"/>
        <v>1</v>
      </c>
      <c r="J955" t="s">
        <v>1657</v>
      </c>
      <c r="K955">
        <f t="shared" si="44"/>
        <v>2</v>
      </c>
    </row>
    <row r="956" spans="1:11">
      <c r="A956" t="s">
        <v>7</v>
      </c>
      <c r="B956">
        <f t="shared" si="42"/>
        <v>1</v>
      </c>
      <c r="E956" s="1" t="s">
        <v>1625</v>
      </c>
      <c r="F956">
        <f t="shared" si="43"/>
        <v>2</v>
      </c>
      <c r="J956" t="s">
        <v>1658</v>
      </c>
      <c r="K956">
        <f t="shared" si="44"/>
        <v>1</v>
      </c>
    </row>
    <row r="957" spans="1:11">
      <c r="A957" t="s">
        <v>7</v>
      </c>
      <c r="B957">
        <f t="shared" si="42"/>
        <v>1</v>
      </c>
      <c r="E957" s="1" t="s">
        <v>1626</v>
      </c>
      <c r="F957">
        <f t="shared" si="43"/>
        <v>1</v>
      </c>
      <c r="J957" t="s">
        <v>1657</v>
      </c>
      <c r="K957">
        <f t="shared" si="44"/>
        <v>2</v>
      </c>
    </row>
    <row r="958" spans="1:11">
      <c r="A958" t="s">
        <v>7</v>
      </c>
      <c r="B958">
        <f t="shared" si="42"/>
        <v>1</v>
      </c>
      <c r="E958" s="1" t="s">
        <v>1624</v>
      </c>
      <c r="F958">
        <f t="shared" si="43"/>
        <v>3</v>
      </c>
      <c r="J958" t="s">
        <v>1661</v>
      </c>
      <c r="K958">
        <f t="shared" si="44"/>
        <v>5</v>
      </c>
    </row>
    <row r="959" spans="1:11">
      <c r="A959" t="s">
        <v>16</v>
      </c>
      <c r="B959">
        <f t="shared" si="42"/>
        <v>0</v>
      </c>
      <c r="E959" s="1" t="s">
        <v>1626</v>
      </c>
      <c r="F959">
        <f t="shared" si="43"/>
        <v>1</v>
      </c>
      <c r="J959" t="s">
        <v>1657</v>
      </c>
      <c r="K959">
        <f t="shared" si="44"/>
        <v>2</v>
      </c>
    </row>
    <row r="960" spans="1:11">
      <c r="A960" t="s">
        <v>7</v>
      </c>
      <c r="B960">
        <f t="shared" si="42"/>
        <v>1</v>
      </c>
      <c r="E960" s="1" t="s">
        <v>1625</v>
      </c>
      <c r="F960">
        <f t="shared" si="43"/>
        <v>2</v>
      </c>
      <c r="J960" t="s">
        <v>1661</v>
      </c>
      <c r="K960">
        <f t="shared" si="44"/>
        <v>5</v>
      </c>
    </row>
    <row r="961" spans="1:11">
      <c r="A961" t="s">
        <v>16</v>
      </c>
      <c r="B961">
        <f t="shared" si="42"/>
        <v>0</v>
      </c>
      <c r="E961" s="1" t="s">
        <v>1624</v>
      </c>
      <c r="F961">
        <f t="shared" si="43"/>
        <v>3</v>
      </c>
      <c r="J961" t="s">
        <v>1659</v>
      </c>
      <c r="K961">
        <f t="shared" si="44"/>
        <v>3</v>
      </c>
    </row>
    <row r="962" spans="1:11">
      <c r="A962" t="s">
        <v>7</v>
      </c>
      <c r="B962">
        <f t="shared" si="42"/>
        <v>1</v>
      </c>
      <c r="E962" s="1" t="s">
        <v>1625</v>
      </c>
      <c r="F962">
        <f t="shared" si="43"/>
        <v>2</v>
      </c>
      <c r="J962" t="s">
        <v>1659</v>
      </c>
      <c r="K962">
        <f t="shared" si="44"/>
        <v>3</v>
      </c>
    </row>
    <row r="963" spans="1:11">
      <c r="A963" t="s">
        <v>7</v>
      </c>
      <c r="B963">
        <f t="shared" ref="B963:B1026" si="45">IF(A963=$C$2,1,0)</f>
        <v>1</v>
      </c>
      <c r="E963" s="1" t="s">
        <v>1626</v>
      </c>
      <c r="F963">
        <f t="shared" ref="F963:F1026" si="46">IF(E963=$H$2,3,IF(E963=$H$3,2,1))</f>
        <v>1</v>
      </c>
      <c r="J963" t="s">
        <v>1659</v>
      </c>
      <c r="K963">
        <f t="shared" ref="K963:K1026" si="47">IF(J963=$L$2,2,IF(J963=$L$6,1,IF(J963=$L$4,3,IF(J963=$L$5,4,5))))</f>
        <v>3</v>
      </c>
    </row>
    <row r="964" spans="1:11">
      <c r="A964" t="s">
        <v>7</v>
      </c>
      <c r="B964">
        <f t="shared" si="45"/>
        <v>1</v>
      </c>
      <c r="E964" s="1" t="s">
        <v>1625</v>
      </c>
      <c r="F964">
        <f t="shared" si="46"/>
        <v>2</v>
      </c>
      <c r="J964" t="s">
        <v>1659</v>
      </c>
      <c r="K964">
        <f t="shared" si="47"/>
        <v>3</v>
      </c>
    </row>
    <row r="965" spans="1:11">
      <c r="A965" t="s">
        <v>16</v>
      </c>
      <c r="B965">
        <f t="shared" si="45"/>
        <v>0</v>
      </c>
      <c r="E965" s="1" t="s">
        <v>1625</v>
      </c>
      <c r="F965">
        <f t="shared" si="46"/>
        <v>2</v>
      </c>
      <c r="J965" t="s">
        <v>1658</v>
      </c>
      <c r="K965">
        <f t="shared" si="47"/>
        <v>1</v>
      </c>
    </row>
    <row r="966" spans="1:11">
      <c r="A966" t="s">
        <v>16</v>
      </c>
      <c r="B966">
        <f t="shared" si="45"/>
        <v>0</v>
      </c>
      <c r="E966" s="1" t="s">
        <v>1626</v>
      </c>
      <c r="F966">
        <f t="shared" si="46"/>
        <v>1</v>
      </c>
      <c r="J966" t="s">
        <v>1658</v>
      </c>
      <c r="K966">
        <f t="shared" si="47"/>
        <v>1</v>
      </c>
    </row>
    <row r="967" spans="1:11">
      <c r="A967" t="s">
        <v>7</v>
      </c>
      <c r="B967">
        <f t="shared" si="45"/>
        <v>1</v>
      </c>
      <c r="E967" s="1" t="s">
        <v>1625</v>
      </c>
      <c r="F967">
        <f t="shared" si="46"/>
        <v>2</v>
      </c>
      <c r="J967" t="s">
        <v>1658</v>
      </c>
      <c r="K967">
        <f t="shared" si="47"/>
        <v>1</v>
      </c>
    </row>
    <row r="968" spans="1:11">
      <c r="A968" t="s">
        <v>16</v>
      </c>
      <c r="B968">
        <f t="shared" si="45"/>
        <v>0</v>
      </c>
      <c r="E968" s="1" t="s">
        <v>1625</v>
      </c>
      <c r="F968">
        <f t="shared" si="46"/>
        <v>2</v>
      </c>
      <c r="J968" t="s">
        <v>1658</v>
      </c>
      <c r="K968">
        <f t="shared" si="47"/>
        <v>1</v>
      </c>
    </row>
    <row r="969" spans="1:11">
      <c r="A969" t="s">
        <v>7</v>
      </c>
      <c r="B969">
        <f t="shared" si="45"/>
        <v>1</v>
      </c>
      <c r="E969" s="1" t="s">
        <v>1625</v>
      </c>
      <c r="F969">
        <f t="shared" si="46"/>
        <v>2</v>
      </c>
      <c r="J969" t="s">
        <v>1660</v>
      </c>
      <c r="K969">
        <f t="shared" si="47"/>
        <v>4</v>
      </c>
    </row>
    <row r="970" spans="1:11">
      <c r="A970" t="s">
        <v>7</v>
      </c>
      <c r="B970">
        <f t="shared" si="45"/>
        <v>1</v>
      </c>
      <c r="E970" s="1" t="s">
        <v>1624</v>
      </c>
      <c r="F970">
        <f t="shared" si="46"/>
        <v>3</v>
      </c>
      <c r="J970" t="s">
        <v>1660</v>
      </c>
      <c r="K970">
        <f t="shared" si="47"/>
        <v>4</v>
      </c>
    </row>
    <row r="971" spans="1:11">
      <c r="A971" t="s">
        <v>7</v>
      </c>
      <c r="B971">
        <f t="shared" si="45"/>
        <v>1</v>
      </c>
      <c r="E971" s="1" t="s">
        <v>1624</v>
      </c>
      <c r="F971">
        <f t="shared" si="46"/>
        <v>3</v>
      </c>
      <c r="J971" t="s">
        <v>1659</v>
      </c>
      <c r="K971">
        <f t="shared" si="47"/>
        <v>3</v>
      </c>
    </row>
    <row r="972" spans="1:11">
      <c r="A972" t="s">
        <v>7</v>
      </c>
      <c r="B972">
        <f t="shared" si="45"/>
        <v>1</v>
      </c>
      <c r="E972" s="1" t="s">
        <v>1626</v>
      </c>
      <c r="F972">
        <f t="shared" si="46"/>
        <v>1</v>
      </c>
      <c r="J972" t="s">
        <v>1659</v>
      </c>
      <c r="K972">
        <f t="shared" si="47"/>
        <v>3</v>
      </c>
    </row>
    <row r="973" spans="1:11">
      <c r="A973" t="s">
        <v>218</v>
      </c>
      <c r="B973">
        <f t="shared" si="45"/>
        <v>0</v>
      </c>
      <c r="E973" s="1" t="s">
        <v>1625</v>
      </c>
      <c r="F973">
        <f t="shared" si="46"/>
        <v>2</v>
      </c>
      <c r="J973" t="s">
        <v>1660</v>
      </c>
      <c r="K973">
        <f t="shared" si="47"/>
        <v>4</v>
      </c>
    </row>
    <row r="974" spans="1:11">
      <c r="A974" t="s">
        <v>7</v>
      </c>
      <c r="B974">
        <f t="shared" si="45"/>
        <v>1</v>
      </c>
      <c r="E974" s="1" t="s">
        <v>1625</v>
      </c>
      <c r="F974">
        <f t="shared" si="46"/>
        <v>2</v>
      </c>
      <c r="J974" t="s">
        <v>1660</v>
      </c>
      <c r="K974">
        <f t="shared" si="47"/>
        <v>4</v>
      </c>
    </row>
    <row r="975" spans="1:11">
      <c r="A975" t="s">
        <v>16</v>
      </c>
      <c r="B975">
        <f t="shared" si="45"/>
        <v>0</v>
      </c>
      <c r="E975" s="1" t="s">
        <v>1624</v>
      </c>
      <c r="F975">
        <f t="shared" si="46"/>
        <v>3</v>
      </c>
      <c r="J975" t="s">
        <v>1660</v>
      </c>
      <c r="K975">
        <f t="shared" si="47"/>
        <v>4</v>
      </c>
    </row>
    <row r="976" spans="1:11">
      <c r="A976" t="s">
        <v>7</v>
      </c>
      <c r="B976">
        <f t="shared" si="45"/>
        <v>1</v>
      </c>
      <c r="E976" s="1" t="s">
        <v>1624</v>
      </c>
      <c r="F976">
        <f t="shared" si="46"/>
        <v>3</v>
      </c>
      <c r="J976" t="s">
        <v>1659</v>
      </c>
      <c r="K976">
        <f t="shared" si="47"/>
        <v>3</v>
      </c>
    </row>
    <row r="977" spans="1:11">
      <c r="A977" t="s">
        <v>16</v>
      </c>
      <c r="B977">
        <f t="shared" si="45"/>
        <v>0</v>
      </c>
      <c r="E977" s="1" t="s">
        <v>1624</v>
      </c>
      <c r="F977">
        <f t="shared" si="46"/>
        <v>3</v>
      </c>
      <c r="J977" t="s">
        <v>1660</v>
      </c>
      <c r="K977">
        <f t="shared" si="47"/>
        <v>4</v>
      </c>
    </row>
    <row r="978" spans="1:11">
      <c r="A978" t="s">
        <v>16</v>
      </c>
      <c r="B978">
        <f t="shared" si="45"/>
        <v>0</v>
      </c>
      <c r="E978" s="1" t="s">
        <v>1626</v>
      </c>
      <c r="F978">
        <f t="shared" si="46"/>
        <v>1</v>
      </c>
      <c r="J978" t="s">
        <v>1657</v>
      </c>
      <c r="K978">
        <f t="shared" si="47"/>
        <v>2</v>
      </c>
    </row>
    <row r="979" spans="1:11">
      <c r="A979" t="s">
        <v>7</v>
      </c>
      <c r="B979">
        <f t="shared" si="45"/>
        <v>1</v>
      </c>
      <c r="E979" s="1" t="s">
        <v>1625</v>
      </c>
      <c r="F979">
        <f t="shared" si="46"/>
        <v>2</v>
      </c>
      <c r="J979" t="s">
        <v>1658</v>
      </c>
      <c r="K979">
        <f t="shared" si="47"/>
        <v>1</v>
      </c>
    </row>
    <row r="980" spans="1:11">
      <c r="A980" t="s">
        <v>7</v>
      </c>
      <c r="B980">
        <f t="shared" si="45"/>
        <v>1</v>
      </c>
      <c r="E980" s="1" t="s">
        <v>1625</v>
      </c>
      <c r="F980">
        <f t="shared" si="46"/>
        <v>2</v>
      </c>
      <c r="J980" t="s">
        <v>1657</v>
      </c>
      <c r="K980">
        <f t="shared" si="47"/>
        <v>2</v>
      </c>
    </row>
    <row r="981" spans="1:11">
      <c r="A981" t="s">
        <v>7</v>
      </c>
      <c r="B981">
        <f t="shared" si="45"/>
        <v>1</v>
      </c>
      <c r="E981" s="1" t="s">
        <v>1625</v>
      </c>
      <c r="F981">
        <f t="shared" si="46"/>
        <v>2</v>
      </c>
      <c r="J981" t="s">
        <v>1661</v>
      </c>
      <c r="K981">
        <f t="shared" si="47"/>
        <v>5</v>
      </c>
    </row>
    <row r="982" spans="1:11">
      <c r="A982" t="s">
        <v>7</v>
      </c>
      <c r="B982">
        <f t="shared" si="45"/>
        <v>1</v>
      </c>
      <c r="E982" s="1" t="s">
        <v>1625</v>
      </c>
      <c r="F982">
        <f t="shared" si="46"/>
        <v>2</v>
      </c>
      <c r="J982" t="s">
        <v>1657</v>
      </c>
      <c r="K982">
        <f t="shared" si="47"/>
        <v>2</v>
      </c>
    </row>
    <row r="983" spans="1:11">
      <c r="A983" t="s">
        <v>7</v>
      </c>
      <c r="B983">
        <f t="shared" si="45"/>
        <v>1</v>
      </c>
      <c r="E983" s="1" t="s">
        <v>1624</v>
      </c>
      <c r="F983">
        <f t="shared" si="46"/>
        <v>3</v>
      </c>
      <c r="J983" t="s">
        <v>1661</v>
      </c>
      <c r="K983">
        <f t="shared" si="47"/>
        <v>5</v>
      </c>
    </row>
    <row r="984" spans="1:11">
      <c r="A984" t="s">
        <v>7</v>
      </c>
      <c r="B984">
        <f t="shared" si="45"/>
        <v>1</v>
      </c>
      <c r="E984" s="1" t="s">
        <v>1624</v>
      </c>
      <c r="F984">
        <f t="shared" si="46"/>
        <v>3</v>
      </c>
      <c r="J984" t="s">
        <v>1658</v>
      </c>
      <c r="K984">
        <f t="shared" si="47"/>
        <v>1</v>
      </c>
    </row>
    <row r="985" spans="1:11">
      <c r="A985" t="s">
        <v>7</v>
      </c>
      <c r="B985">
        <f t="shared" si="45"/>
        <v>1</v>
      </c>
      <c r="E985" s="1" t="s">
        <v>1626</v>
      </c>
      <c r="F985">
        <f t="shared" si="46"/>
        <v>1</v>
      </c>
      <c r="J985" t="s">
        <v>1661</v>
      </c>
      <c r="K985">
        <f t="shared" si="47"/>
        <v>5</v>
      </c>
    </row>
    <row r="986" spans="1:11">
      <c r="A986" t="s">
        <v>16</v>
      </c>
      <c r="B986">
        <f t="shared" si="45"/>
        <v>0</v>
      </c>
      <c r="E986" s="1" t="s">
        <v>1626</v>
      </c>
      <c r="F986">
        <f t="shared" si="46"/>
        <v>1</v>
      </c>
      <c r="J986" t="s">
        <v>1659</v>
      </c>
      <c r="K986">
        <f t="shared" si="47"/>
        <v>3</v>
      </c>
    </row>
    <row r="987" spans="1:11">
      <c r="A987" t="s">
        <v>7</v>
      </c>
      <c r="B987">
        <f t="shared" si="45"/>
        <v>1</v>
      </c>
      <c r="E987" s="1" t="s">
        <v>1626</v>
      </c>
      <c r="F987">
        <f t="shared" si="46"/>
        <v>1</v>
      </c>
      <c r="J987" t="s">
        <v>1661</v>
      </c>
      <c r="K987">
        <f t="shared" si="47"/>
        <v>5</v>
      </c>
    </row>
    <row r="988" spans="1:11">
      <c r="A988" t="s">
        <v>7</v>
      </c>
      <c r="B988">
        <f t="shared" si="45"/>
        <v>1</v>
      </c>
      <c r="E988" s="1" t="s">
        <v>1626</v>
      </c>
      <c r="F988">
        <f t="shared" si="46"/>
        <v>1</v>
      </c>
      <c r="J988" t="s">
        <v>1659</v>
      </c>
      <c r="K988">
        <f t="shared" si="47"/>
        <v>3</v>
      </c>
    </row>
    <row r="989" spans="1:11">
      <c r="A989" t="s">
        <v>16</v>
      </c>
      <c r="B989">
        <f t="shared" si="45"/>
        <v>0</v>
      </c>
      <c r="E989" s="1" t="s">
        <v>1624</v>
      </c>
      <c r="F989">
        <f t="shared" si="46"/>
        <v>3</v>
      </c>
      <c r="J989" t="s">
        <v>1659</v>
      </c>
      <c r="K989">
        <f t="shared" si="47"/>
        <v>3</v>
      </c>
    </row>
    <row r="990" spans="1:11">
      <c r="A990" t="s">
        <v>7</v>
      </c>
      <c r="B990">
        <f t="shared" si="45"/>
        <v>1</v>
      </c>
      <c r="E990" s="1" t="s">
        <v>1625</v>
      </c>
      <c r="F990">
        <f t="shared" si="46"/>
        <v>2</v>
      </c>
      <c r="J990" t="s">
        <v>1657</v>
      </c>
      <c r="K990">
        <f t="shared" si="47"/>
        <v>2</v>
      </c>
    </row>
    <row r="991" spans="1:11">
      <c r="A991" t="s">
        <v>7</v>
      </c>
      <c r="B991">
        <f t="shared" si="45"/>
        <v>1</v>
      </c>
      <c r="E991" s="1" t="s">
        <v>1626</v>
      </c>
      <c r="F991">
        <f t="shared" si="46"/>
        <v>1</v>
      </c>
      <c r="J991" t="s">
        <v>1661</v>
      </c>
      <c r="K991">
        <f t="shared" si="47"/>
        <v>5</v>
      </c>
    </row>
    <row r="992" spans="1:11">
      <c r="A992" t="s">
        <v>16</v>
      </c>
      <c r="B992">
        <f t="shared" si="45"/>
        <v>0</v>
      </c>
      <c r="E992" s="1" t="s">
        <v>1626</v>
      </c>
      <c r="F992">
        <f t="shared" si="46"/>
        <v>1</v>
      </c>
      <c r="J992" t="s">
        <v>1658</v>
      </c>
      <c r="K992">
        <f t="shared" si="47"/>
        <v>1</v>
      </c>
    </row>
    <row r="993" spans="1:11">
      <c r="A993" t="s">
        <v>7</v>
      </c>
      <c r="B993">
        <f t="shared" si="45"/>
        <v>1</v>
      </c>
      <c r="E993" s="1" t="s">
        <v>1626</v>
      </c>
      <c r="F993">
        <f t="shared" si="46"/>
        <v>1</v>
      </c>
      <c r="J993" t="s">
        <v>1660</v>
      </c>
      <c r="K993">
        <f t="shared" si="47"/>
        <v>4</v>
      </c>
    </row>
    <row r="994" spans="1:11">
      <c r="A994" t="s">
        <v>7</v>
      </c>
      <c r="B994">
        <f t="shared" si="45"/>
        <v>1</v>
      </c>
      <c r="E994" s="1" t="s">
        <v>1626</v>
      </c>
      <c r="F994">
        <f t="shared" si="46"/>
        <v>1</v>
      </c>
      <c r="J994" t="s">
        <v>1661</v>
      </c>
      <c r="K994">
        <f t="shared" si="47"/>
        <v>5</v>
      </c>
    </row>
    <row r="995" spans="1:11">
      <c r="A995" t="s">
        <v>7</v>
      </c>
      <c r="B995">
        <f t="shared" si="45"/>
        <v>1</v>
      </c>
      <c r="E995" s="1" t="s">
        <v>1625</v>
      </c>
      <c r="F995">
        <f t="shared" si="46"/>
        <v>2</v>
      </c>
      <c r="J995" t="s">
        <v>1657</v>
      </c>
      <c r="K995">
        <f t="shared" si="47"/>
        <v>2</v>
      </c>
    </row>
    <row r="996" spans="1:11">
      <c r="A996" t="s">
        <v>16</v>
      </c>
      <c r="B996">
        <f t="shared" si="45"/>
        <v>0</v>
      </c>
      <c r="E996" s="1" t="s">
        <v>1625</v>
      </c>
      <c r="F996">
        <f t="shared" si="46"/>
        <v>2</v>
      </c>
      <c r="J996" t="s">
        <v>1659</v>
      </c>
      <c r="K996">
        <f t="shared" si="47"/>
        <v>3</v>
      </c>
    </row>
    <row r="997" spans="1:11">
      <c r="A997" t="s">
        <v>16</v>
      </c>
      <c r="B997">
        <f t="shared" si="45"/>
        <v>0</v>
      </c>
      <c r="E997" s="1" t="s">
        <v>1625</v>
      </c>
      <c r="F997">
        <f t="shared" si="46"/>
        <v>2</v>
      </c>
      <c r="J997" t="s">
        <v>1658</v>
      </c>
      <c r="K997">
        <f t="shared" si="47"/>
        <v>1</v>
      </c>
    </row>
    <row r="998" spans="1:11">
      <c r="A998" t="s">
        <v>7</v>
      </c>
      <c r="B998">
        <f t="shared" si="45"/>
        <v>1</v>
      </c>
      <c r="E998" s="1" t="s">
        <v>1625</v>
      </c>
      <c r="F998">
        <f t="shared" si="46"/>
        <v>2</v>
      </c>
      <c r="J998" t="s">
        <v>1657</v>
      </c>
      <c r="K998">
        <f t="shared" si="47"/>
        <v>2</v>
      </c>
    </row>
    <row r="999" spans="1:11">
      <c r="A999" t="s">
        <v>7</v>
      </c>
      <c r="B999">
        <f t="shared" si="45"/>
        <v>1</v>
      </c>
      <c r="E999" s="1" t="s">
        <v>1624</v>
      </c>
      <c r="F999">
        <f t="shared" si="46"/>
        <v>3</v>
      </c>
      <c r="J999" t="s">
        <v>1658</v>
      </c>
      <c r="K999">
        <f t="shared" si="47"/>
        <v>1</v>
      </c>
    </row>
    <row r="1000" spans="1:11">
      <c r="A1000" t="s">
        <v>16</v>
      </c>
      <c r="B1000">
        <f t="shared" si="45"/>
        <v>0</v>
      </c>
      <c r="E1000" s="1" t="s">
        <v>1624</v>
      </c>
      <c r="F1000">
        <f t="shared" si="46"/>
        <v>3</v>
      </c>
      <c r="J1000" t="s">
        <v>1658</v>
      </c>
      <c r="K1000">
        <f t="shared" si="47"/>
        <v>1</v>
      </c>
    </row>
    <row r="1001" spans="1:11">
      <c r="A1001" t="s">
        <v>16</v>
      </c>
      <c r="B1001">
        <f t="shared" si="45"/>
        <v>0</v>
      </c>
      <c r="E1001" s="1" t="s">
        <v>1624</v>
      </c>
      <c r="F1001">
        <f t="shared" si="46"/>
        <v>3</v>
      </c>
      <c r="J1001" t="s">
        <v>1658</v>
      </c>
      <c r="K1001">
        <f t="shared" si="47"/>
        <v>1</v>
      </c>
    </row>
    <row r="1002" spans="1:11">
      <c r="A1002" t="s">
        <v>7</v>
      </c>
      <c r="B1002">
        <f t="shared" si="45"/>
        <v>1</v>
      </c>
      <c r="E1002" s="1" t="s">
        <v>1625</v>
      </c>
      <c r="F1002">
        <f t="shared" si="46"/>
        <v>2</v>
      </c>
      <c r="J1002" t="s">
        <v>1659</v>
      </c>
      <c r="K1002">
        <f t="shared" si="47"/>
        <v>3</v>
      </c>
    </row>
    <row r="1003" spans="1:11">
      <c r="A1003" t="s">
        <v>7</v>
      </c>
      <c r="B1003">
        <f t="shared" si="45"/>
        <v>1</v>
      </c>
      <c r="E1003" s="1" t="s">
        <v>1625</v>
      </c>
      <c r="F1003">
        <f t="shared" si="46"/>
        <v>2</v>
      </c>
      <c r="J1003" t="s">
        <v>1657</v>
      </c>
      <c r="K1003">
        <f t="shared" si="47"/>
        <v>2</v>
      </c>
    </row>
    <row r="1004" spans="1:11">
      <c r="A1004" t="s">
        <v>16</v>
      </c>
      <c r="B1004">
        <f t="shared" si="45"/>
        <v>0</v>
      </c>
      <c r="E1004" s="1" t="s">
        <v>1624</v>
      </c>
      <c r="F1004">
        <f t="shared" si="46"/>
        <v>3</v>
      </c>
      <c r="J1004" t="s">
        <v>1657</v>
      </c>
      <c r="K1004">
        <f t="shared" si="47"/>
        <v>2</v>
      </c>
    </row>
    <row r="1005" spans="1:11">
      <c r="A1005" t="s">
        <v>7</v>
      </c>
      <c r="B1005">
        <f t="shared" si="45"/>
        <v>1</v>
      </c>
      <c r="E1005" s="1" t="s">
        <v>1626</v>
      </c>
      <c r="F1005">
        <f t="shared" si="46"/>
        <v>1</v>
      </c>
      <c r="J1005" t="s">
        <v>1657</v>
      </c>
      <c r="K1005">
        <f t="shared" si="47"/>
        <v>2</v>
      </c>
    </row>
    <row r="1006" spans="1:11">
      <c r="A1006" t="s">
        <v>7</v>
      </c>
      <c r="B1006">
        <f t="shared" si="45"/>
        <v>1</v>
      </c>
      <c r="E1006" s="1" t="s">
        <v>1624</v>
      </c>
      <c r="F1006">
        <f t="shared" si="46"/>
        <v>3</v>
      </c>
      <c r="J1006" t="s">
        <v>1657</v>
      </c>
      <c r="K1006">
        <f t="shared" si="47"/>
        <v>2</v>
      </c>
    </row>
    <row r="1007" spans="1:11">
      <c r="A1007" t="s">
        <v>7</v>
      </c>
      <c r="B1007">
        <f t="shared" si="45"/>
        <v>1</v>
      </c>
      <c r="E1007" s="1" t="s">
        <v>1625</v>
      </c>
      <c r="F1007">
        <f t="shared" si="46"/>
        <v>2</v>
      </c>
      <c r="J1007" t="s">
        <v>1657</v>
      </c>
      <c r="K1007">
        <f t="shared" si="47"/>
        <v>2</v>
      </c>
    </row>
    <row r="1008" spans="1:11">
      <c r="A1008" t="s">
        <v>16</v>
      </c>
      <c r="B1008">
        <f t="shared" si="45"/>
        <v>0</v>
      </c>
      <c r="E1008" s="1" t="s">
        <v>1624</v>
      </c>
      <c r="F1008">
        <f t="shared" si="46"/>
        <v>3</v>
      </c>
      <c r="J1008" t="s">
        <v>1661</v>
      </c>
      <c r="K1008">
        <f t="shared" si="47"/>
        <v>5</v>
      </c>
    </row>
    <row r="1009" spans="1:11">
      <c r="A1009" t="s">
        <v>7</v>
      </c>
      <c r="B1009">
        <f t="shared" si="45"/>
        <v>1</v>
      </c>
      <c r="E1009" s="1" t="s">
        <v>1624</v>
      </c>
      <c r="F1009">
        <f t="shared" si="46"/>
        <v>3</v>
      </c>
      <c r="J1009" t="s">
        <v>1658</v>
      </c>
      <c r="K1009">
        <f t="shared" si="47"/>
        <v>1</v>
      </c>
    </row>
    <row r="1010" spans="1:11">
      <c r="A1010" t="s">
        <v>7</v>
      </c>
      <c r="B1010">
        <f t="shared" si="45"/>
        <v>1</v>
      </c>
      <c r="E1010" s="1" t="s">
        <v>1625</v>
      </c>
      <c r="F1010">
        <f t="shared" si="46"/>
        <v>2</v>
      </c>
      <c r="J1010" t="s">
        <v>1658</v>
      </c>
      <c r="K1010">
        <f t="shared" si="47"/>
        <v>1</v>
      </c>
    </row>
    <row r="1011" spans="1:11">
      <c r="A1011" t="s">
        <v>16</v>
      </c>
      <c r="B1011">
        <f t="shared" si="45"/>
        <v>0</v>
      </c>
      <c r="E1011" s="1" t="s">
        <v>1625</v>
      </c>
      <c r="F1011">
        <f t="shared" si="46"/>
        <v>2</v>
      </c>
      <c r="J1011" t="s">
        <v>1657</v>
      </c>
      <c r="K1011">
        <f t="shared" si="47"/>
        <v>2</v>
      </c>
    </row>
    <row r="1012" spans="1:11">
      <c r="A1012" t="s">
        <v>7</v>
      </c>
      <c r="B1012">
        <f t="shared" si="45"/>
        <v>1</v>
      </c>
      <c r="E1012" s="1" t="s">
        <v>1626</v>
      </c>
      <c r="F1012">
        <f t="shared" si="46"/>
        <v>1</v>
      </c>
      <c r="J1012" t="s">
        <v>1661</v>
      </c>
      <c r="K1012">
        <f t="shared" si="47"/>
        <v>5</v>
      </c>
    </row>
    <row r="1013" spans="1:11">
      <c r="A1013" t="s">
        <v>7</v>
      </c>
      <c r="B1013">
        <f t="shared" si="45"/>
        <v>1</v>
      </c>
      <c r="E1013" s="1" t="s">
        <v>1624</v>
      </c>
      <c r="F1013">
        <f t="shared" si="46"/>
        <v>3</v>
      </c>
      <c r="J1013" t="s">
        <v>1660</v>
      </c>
      <c r="K1013">
        <f t="shared" si="47"/>
        <v>4</v>
      </c>
    </row>
    <row r="1014" spans="1:11">
      <c r="A1014" t="s">
        <v>7</v>
      </c>
      <c r="B1014">
        <f t="shared" si="45"/>
        <v>1</v>
      </c>
      <c r="E1014" s="1" t="s">
        <v>1624</v>
      </c>
      <c r="F1014">
        <f t="shared" si="46"/>
        <v>3</v>
      </c>
      <c r="J1014" t="s">
        <v>1658</v>
      </c>
      <c r="K1014">
        <f t="shared" si="47"/>
        <v>1</v>
      </c>
    </row>
    <row r="1015" spans="1:11">
      <c r="A1015" t="s">
        <v>7</v>
      </c>
      <c r="B1015">
        <f t="shared" si="45"/>
        <v>1</v>
      </c>
      <c r="E1015" s="1" t="s">
        <v>1626</v>
      </c>
      <c r="F1015">
        <f t="shared" si="46"/>
        <v>1</v>
      </c>
      <c r="J1015" t="s">
        <v>1661</v>
      </c>
      <c r="K1015">
        <f t="shared" si="47"/>
        <v>5</v>
      </c>
    </row>
    <row r="1016" spans="1:11">
      <c r="A1016" t="s">
        <v>7</v>
      </c>
      <c r="B1016">
        <f t="shared" si="45"/>
        <v>1</v>
      </c>
      <c r="E1016" s="1" t="s">
        <v>1624</v>
      </c>
      <c r="F1016">
        <f t="shared" si="46"/>
        <v>3</v>
      </c>
      <c r="J1016" t="s">
        <v>1660</v>
      </c>
      <c r="K1016">
        <f t="shared" si="47"/>
        <v>4</v>
      </c>
    </row>
    <row r="1017" spans="1:11">
      <c r="A1017" t="s">
        <v>7</v>
      </c>
      <c r="B1017">
        <f t="shared" si="45"/>
        <v>1</v>
      </c>
      <c r="E1017" s="1" t="s">
        <v>1626</v>
      </c>
      <c r="F1017">
        <f t="shared" si="46"/>
        <v>1</v>
      </c>
      <c r="J1017" t="s">
        <v>1659</v>
      </c>
      <c r="K1017">
        <f t="shared" si="47"/>
        <v>3</v>
      </c>
    </row>
    <row r="1018" spans="1:11">
      <c r="A1018" t="s">
        <v>7</v>
      </c>
      <c r="B1018">
        <f t="shared" si="45"/>
        <v>1</v>
      </c>
      <c r="E1018" s="1" t="s">
        <v>1624</v>
      </c>
      <c r="F1018">
        <f t="shared" si="46"/>
        <v>3</v>
      </c>
      <c r="J1018" t="s">
        <v>1659</v>
      </c>
      <c r="K1018">
        <f t="shared" si="47"/>
        <v>3</v>
      </c>
    </row>
    <row r="1019" spans="1:11">
      <c r="A1019" t="s">
        <v>16</v>
      </c>
      <c r="B1019">
        <f t="shared" si="45"/>
        <v>0</v>
      </c>
      <c r="E1019" s="1" t="s">
        <v>1624</v>
      </c>
      <c r="F1019">
        <f t="shared" si="46"/>
        <v>3</v>
      </c>
      <c r="J1019" t="s">
        <v>1659</v>
      </c>
      <c r="K1019">
        <f t="shared" si="47"/>
        <v>3</v>
      </c>
    </row>
    <row r="1020" spans="1:11">
      <c r="A1020" t="s">
        <v>16</v>
      </c>
      <c r="B1020">
        <f t="shared" si="45"/>
        <v>0</v>
      </c>
      <c r="E1020" s="1" t="s">
        <v>1624</v>
      </c>
      <c r="F1020">
        <f t="shared" si="46"/>
        <v>3</v>
      </c>
      <c r="J1020" t="s">
        <v>1660</v>
      </c>
      <c r="K1020">
        <f t="shared" si="47"/>
        <v>4</v>
      </c>
    </row>
    <row r="1021" spans="1:11">
      <c r="A1021" t="s">
        <v>7</v>
      </c>
      <c r="B1021">
        <f t="shared" si="45"/>
        <v>1</v>
      </c>
      <c r="E1021" s="1" t="s">
        <v>1626</v>
      </c>
      <c r="F1021">
        <f t="shared" si="46"/>
        <v>1</v>
      </c>
      <c r="J1021" t="s">
        <v>1660</v>
      </c>
      <c r="K1021">
        <f t="shared" si="47"/>
        <v>4</v>
      </c>
    </row>
    <row r="1022" spans="1:11">
      <c r="A1022" t="s">
        <v>16</v>
      </c>
      <c r="B1022">
        <f t="shared" si="45"/>
        <v>0</v>
      </c>
      <c r="E1022" s="1" t="s">
        <v>1624</v>
      </c>
      <c r="F1022">
        <f t="shared" si="46"/>
        <v>3</v>
      </c>
      <c r="J1022" t="s">
        <v>1661</v>
      </c>
      <c r="K1022">
        <f t="shared" si="47"/>
        <v>5</v>
      </c>
    </row>
    <row r="1023" spans="1:11">
      <c r="A1023" t="s">
        <v>7</v>
      </c>
      <c r="B1023">
        <f t="shared" si="45"/>
        <v>1</v>
      </c>
      <c r="E1023" s="1" t="s">
        <v>1626</v>
      </c>
      <c r="F1023">
        <f t="shared" si="46"/>
        <v>1</v>
      </c>
      <c r="J1023" t="s">
        <v>1661</v>
      </c>
      <c r="K1023">
        <f t="shared" si="47"/>
        <v>5</v>
      </c>
    </row>
    <row r="1024" spans="1:11">
      <c r="A1024" t="s">
        <v>7</v>
      </c>
      <c r="B1024">
        <f t="shared" si="45"/>
        <v>1</v>
      </c>
      <c r="E1024" s="1" t="s">
        <v>1625</v>
      </c>
      <c r="F1024">
        <f t="shared" si="46"/>
        <v>2</v>
      </c>
      <c r="J1024" t="s">
        <v>1659</v>
      </c>
      <c r="K1024">
        <f t="shared" si="47"/>
        <v>3</v>
      </c>
    </row>
    <row r="1025" spans="1:11">
      <c r="A1025" t="s">
        <v>7</v>
      </c>
      <c r="B1025">
        <f t="shared" si="45"/>
        <v>1</v>
      </c>
      <c r="E1025" s="1" t="s">
        <v>1624</v>
      </c>
      <c r="F1025">
        <f t="shared" si="46"/>
        <v>3</v>
      </c>
      <c r="J1025" t="s">
        <v>1660</v>
      </c>
      <c r="K1025">
        <f t="shared" si="47"/>
        <v>4</v>
      </c>
    </row>
    <row r="1026" spans="1:11">
      <c r="A1026" t="s">
        <v>7</v>
      </c>
      <c r="B1026">
        <f t="shared" si="45"/>
        <v>1</v>
      </c>
      <c r="E1026" s="1" t="s">
        <v>1624</v>
      </c>
      <c r="F1026">
        <f t="shared" si="46"/>
        <v>3</v>
      </c>
      <c r="J1026" t="s">
        <v>1657</v>
      </c>
      <c r="K1026">
        <f t="shared" si="47"/>
        <v>2</v>
      </c>
    </row>
    <row r="1027" spans="1:11">
      <c r="A1027" t="s">
        <v>16</v>
      </c>
      <c r="B1027">
        <f t="shared" ref="B1027:B1090" si="48">IF(A1027=$C$2,1,0)</f>
        <v>0</v>
      </c>
      <c r="E1027" s="1" t="s">
        <v>1624</v>
      </c>
      <c r="F1027">
        <f t="shared" ref="F1027:F1090" si="49">IF(E1027=$H$2,3,IF(E1027=$H$3,2,1))</f>
        <v>3</v>
      </c>
      <c r="J1027" t="s">
        <v>1661</v>
      </c>
      <c r="K1027">
        <f t="shared" ref="K1027:K1090" si="50">IF(J1027=$L$2,2,IF(J1027=$L$6,1,IF(J1027=$L$4,3,IF(J1027=$L$5,4,5))))</f>
        <v>5</v>
      </c>
    </row>
    <row r="1028" spans="1:11">
      <c r="A1028" t="s">
        <v>16</v>
      </c>
      <c r="B1028">
        <f t="shared" si="48"/>
        <v>0</v>
      </c>
      <c r="E1028" s="1" t="s">
        <v>1626</v>
      </c>
      <c r="F1028">
        <f t="shared" si="49"/>
        <v>1</v>
      </c>
      <c r="J1028" t="s">
        <v>1657</v>
      </c>
      <c r="K1028">
        <f t="shared" si="50"/>
        <v>2</v>
      </c>
    </row>
    <row r="1029" spans="1:11">
      <c r="A1029" t="s">
        <v>7</v>
      </c>
      <c r="B1029">
        <f t="shared" si="48"/>
        <v>1</v>
      </c>
      <c r="E1029" s="1" t="s">
        <v>1625</v>
      </c>
      <c r="F1029">
        <f t="shared" si="49"/>
        <v>2</v>
      </c>
      <c r="J1029" t="s">
        <v>1660</v>
      </c>
      <c r="K1029">
        <f t="shared" si="50"/>
        <v>4</v>
      </c>
    </row>
    <row r="1030" spans="1:11">
      <c r="A1030" t="s">
        <v>16</v>
      </c>
      <c r="B1030">
        <f t="shared" si="48"/>
        <v>0</v>
      </c>
      <c r="E1030" s="1" t="s">
        <v>1625</v>
      </c>
      <c r="F1030">
        <f t="shared" si="49"/>
        <v>2</v>
      </c>
      <c r="J1030" t="s">
        <v>1660</v>
      </c>
      <c r="K1030">
        <f t="shared" si="50"/>
        <v>4</v>
      </c>
    </row>
    <row r="1031" spans="1:11">
      <c r="A1031" t="s">
        <v>16</v>
      </c>
      <c r="B1031">
        <f t="shared" si="48"/>
        <v>0</v>
      </c>
      <c r="E1031" s="1" t="s">
        <v>1624</v>
      </c>
      <c r="F1031">
        <f t="shared" si="49"/>
        <v>3</v>
      </c>
      <c r="J1031" t="s">
        <v>1659</v>
      </c>
      <c r="K1031">
        <f t="shared" si="50"/>
        <v>3</v>
      </c>
    </row>
    <row r="1032" spans="1:11">
      <c r="A1032" t="s">
        <v>7</v>
      </c>
      <c r="B1032">
        <f t="shared" si="48"/>
        <v>1</v>
      </c>
      <c r="E1032" s="1" t="s">
        <v>1624</v>
      </c>
      <c r="F1032">
        <f t="shared" si="49"/>
        <v>3</v>
      </c>
      <c r="J1032" t="s">
        <v>1659</v>
      </c>
      <c r="K1032">
        <f t="shared" si="50"/>
        <v>3</v>
      </c>
    </row>
    <row r="1033" spans="1:11">
      <c r="A1033" t="s">
        <v>7</v>
      </c>
      <c r="B1033">
        <f t="shared" si="48"/>
        <v>1</v>
      </c>
      <c r="E1033" s="1" t="s">
        <v>1624</v>
      </c>
      <c r="F1033">
        <f t="shared" si="49"/>
        <v>3</v>
      </c>
      <c r="J1033" t="s">
        <v>1659</v>
      </c>
      <c r="K1033">
        <f t="shared" si="50"/>
        <v>3</v>
      </c>
    </row>
    <row r="1034" spans="1:11">
      <c r="A1034" t="s">
        <v>16</v>
      </c>
      <c r="B1034">
        <f t="shared" si="48"/>
        <v>0</v>
      </c>
      <c r="E1034" s="1" t="s">
        <v>1624</v>
      </c>
      <c r="F1034">
        <f t="shared" si="49"/>
        <v>3</v>
      </c>
      <c r="J1034" t="s">
        <v>1659</v>
      </c>
      <c r="K1034">
        <f t="shared" si="50"/>
        <v>3</v>
      </c>
    </row>
    <row r="1035" spans="1:11">
      <c r="A1035" t="s">
        <v>7</v>
      </c>
      <c r="B1035">
        <f t="shared" si="48"/>
        <v>1</v>
      </c>
      <c r="E1035" s="1" t="s">
        <v>1626</v>
      </c>
      <c r="F1035">
        <f t="shared" si="49"/>
        <v>1</v>
      </c>
      <c r="J1035" t="s">
        <v>1660</v>
      </c>
      <c r="K1035">
        <f t="shared" si="50"/>
        <v>4</v>
      </c>
    </row>
    <row r="1036" spans="1:11">
      <c r="A1036" t="s">
        <v>7</v>
      </c>
      <c r="B1036">
        <f t="shared" si="48"/>
        <v>1</v>
      </c>
      <c r="E1036" s="1" t="s">
        <v>1624</v>
      </c>
      <c r="F1036">
        <f t="shared" si="49"/>
        <v>3</v>
      </c>
      <c r="J1036" t="s">
        <v>1660</v>
      </c>
      <c r="K1036">
        <f t="shared" si="50"/>
        <v>4</v>
      </c>
    </row>
    <row r="1037" spans="1:11">
      <c r="A1037" t="s">
        <v>7</v>
      </c>
      <c r="B1037">
        <f t="shared" si="48"/>
        <v>1</v>
      </c>
      <c r="E1037" s="1" t="s">
        <v>1624</v>
      </c>
      <c r="F1037">
        <f t="shared" si="49"/>
        <v>3</v>
      </c>
      <c r="J1037" t="s">
        <v>1660</v>
      </c>
      <c r="K1037">
        <f t="shared" si="50"/>
        <v>4</v>
      </c>
    </row>
    <row r="1038" spans="1:11">
      <c r="A1038" t="s">
        <v>16</v>
      </c>
      <c r="B1038">
        <f t="shared" si="48"/>
        <v>0</v>
      </c>
      <c r="E1038" s="1" t="s">
        <v>1625</v>
      </c>
      <c r="F1038">
        <f t="shared" si="49"/>
        <v>2</v>
      </c>
      <c r="J1038" t="s">
        <v>1658</v>
      </c>
      <c r="K1038">
        <f t="shared" si="50"/>
        <v>1</v>
      </c>
    </row>
    <row r="1039" spans="1:11">
      <c r="A1039" t="s">
        <v>7</v>
      </c>
      <c r="B1039">
        <f t="shared" si="48"/>
        <v>1</v>
      </c>
      <c r="E1039" s="1" t="s">
        <v>1626</v>
      </c>
      <c r="F1039">
        <f t="shared" si="49"/>
        <v>1</v>
      </c>
      <c r="J1039" t="s">
        <v>1659</v>
      </c>
      <c r="K1039">
        <f t="shared" si="50"/>
        <v>3</v>
      </c>
    </row>
    <row r="1040" spans="1:11">
      <c r="A1040" t="s">
        <v>7</v>
      </c>
      <c r="B1040">
        <f t="shared" si="48"/>
        <v>1</v>
      </c>
      <c r="E1040" s="1" t="s">
        <v>1624</v>
      </c>
      <c r="F1040">
        <f t="shared" si="49"/>
        <v>3</v>
      </c>
      <c r="J1040" t="s">
        <v>1659</v>
      </c>
      <c r="K1040">
        <f t="shared" si="50"/>
        <v>3</v>
      </c>
    </row>
    <row r="1041" spans="1:11">
      <c r="A1041" t="s">
        <v>7</v>
      </c>
      <c r="B1041">
        <f t="shared" si="48"/>
        <v>1</v>
      </c>
      <c r="E1041" s="1" t="s">
        <v>1626</v>
      </c>
      <c r="F1041">
        <f t="shared" si="49"/>
        <v>1</v>
      </c>
      <c r="J1041" t="s">
        <v>1659</v>
      </c>
      <c r="K1041">
        <f t="shared" si="50"/>
        <v>3</v>
      </c>
    </row>
    <row r="1042" spans="1:11">
      <c r="A1042" t="s">
        <v>16</v>
      </c>
      <c r="B1042">
        <f t="shared" si="48"/>
        <v>0</v>
      </c>
      <c r="E1042" s="1" t="s">
        <v>1625</v>
      </c>
      <c r="F1042">
        <f t="shared" si="49"/>
        <v>2</v>
      </c>
      <c r="J1042" t="s">
        <v>1659</v>
      </c>
      <c r="K1042">
        <f t="shared" si="50"/>
        <v>3</v>
      </c>
    </row>
    <row r="1043" spans="1:11">
      <c r="A1043" t="s">
        <v>7</v>
      </c>
      <c r="B1043">
        <f t="shared" si="48"/>
        <v>1</v>
      </c>
      <c r="E1043" s="1" t="s">
        <v>1625</v>
      </c>
      <c r="F1043">
        <f t="shared" si="49"/>
        <v>2</v>
      </c>
      <c r="J1043" t="s">
        <v>1658</v>
      </c>
      <c r="K1043">
        <f t="shared" si="50"/>
        <v>1</v>
      </c>
    </row>
    <row r="1044" spans="1:11">
      <c r="A1044" t="s">
        <v>7</v>
      </c>
      <c r="B1044">
        <f t="shared" si="48"/>
        <v>1</v>
      </c>
      <c r="E1044" s="1" t="s">
        <v>1626</v>
      </c>
      <c r="F1044">
        <f t="shared" si="49"/>
        <v>1</v>
      </c>
      <c r="J1044" t="s">
        <v>1660</v>
      </c>
      <c r="K1044">
        <f t="shared" si="50"/>
        <v>4</v>
      </c>
    </row>
    <row r="1045" spans="1:11">
      <c r="A1045" t="s">
        <v>16</v>
      </c>
      <c r="B1045">
        <f t="shared" si="48"/>
        <v>0</v>
      </c>
      <c r="E1045" s="1" t="s">
        <v>1624</v>
      </c>
      <c r="F1045">
        <f t="shared" si="49"/>
        <v>3</v>
      </c>
      <c r="J1045" t="s">
        <v>1657</v>
      </c>
      <c r="K1045">
        <f t="shared" si="50"/>
        <v>2</v>
      </c>
    </row>
    <row r="1046" spans="1:11">
      <c r="A1046" t="s">
        <v>7</v>
      </c>
      <c r="B1046">
        <f t="shared" si="48"/>
        <v>1</v>
      </c>
      <c r="E1046" s="1" t="s">
        <v>1625</v>
      </c>
      <c r="F1046">
        <f t="shared" si="49"/>
        <v>2</v>
      </c>
      <c r="J1046" t="s">
        <v>1659</v>
      </c>
      <c r="K1046">
        <f t="shared" si="50"/>
        <v>3</v>
      </c>
    </row>
    <row r="1047" spans="1:11">
      <c r="A1047" t="s">
        <v>7</v>
      </c>
      <c r="B1047">
        <f t="shared" si="48"/>
        <v>1</v>
      </c>
      <c r="E1047" s="1" t="s">
        <v>1624</v>
      </c>
      <c r="F1047">
        <f t="shared" si="49"/>
        <v>3</v>
      </c>
      <c r="J1047" t="s">
        <v>1659</v>
      </c>
      <c r="K1047">
        <f t="shared" si="50"/>
        <v>3</v>
      </c>
    </row>
    <row r="1048" spans="1:11">
      <c r="A1048" t="s">
        <v>16</v>
      </c>
      <c r="B1048">
        <f t="shared" si="48"/>
        <v>0</v>
      </c>
      <c r="E1048" s="1" t="s">
        <v>1626</v>
      </c>
      <c r="F1048">
        <f t="shared" si="49"/>
        <v>1</v>
      </c>
      <c r="J1048" t="s">
        <v>1657</v>
      </c>
      <c r="K1048">
        <f t="shared" si="50"/>
        <v>2</v>
      </c>
    </row>
    <row r="1049" spans="1:11">
      <c r="A1049" t="s">
        <v>16</v>
      </c>
      <c r="B1049">
        <f t="shared" si="48"/>
        <v>0</v>
      </c>
      <c r="E1049" s="1" t="s">
        <v>1624</v>
      </c>
      <c r="F1049">
        <f t="shared" si="49"/>
        <v>3</v>
      </c>
      <c r="J1049" t="s">
        <v>1660</v>
      </c>
      <c r="K1049">
        <f t="shared" si="50"/>
        <v>4</v>
      </c>
    </row>
    <row r="1050" spans="1:11">
      <c r="A1050" t="s">
        <v>7</v>
      </c>
      <c r="B1050">
        <f t="shared" si="48"/>
        <v>1</v>
      </c>
      <c r="E1050" s="1" t="s">
        <v>1625</v>
      </c>
      <c r="F1050">
        <f t="shared" si="49"/>
        <v>2</v>
      </c>
      <c r="J1050" t="s">
        <v>1659</v>
      </c>
      <c r="K1050">
        <f t="shared" si="50"/>
        <v>3</v>
      </c>
    </row>
    <row r="1051" spans="1:11">
      <c r="A1051" t="s">
        <v>7</v>
      </c>
      <c r="B1051">
        <f t="shared" si="48"/>
        <v>1</v>
      </c>
      <c r="E1051" s="1" t="s">
        <v>1625</v>
      </c>
      <c r="F1051">
        <f t="shared" si="49"/>
        <v>2</v>
      </c>
      <c r="J1051" t="s">
        <v>1659</v>
      </c>
      <c r="K1051">
        <f t="shared" si="50"/>
        <v>3</v>
      </c>
    </row>
    <row r="1052" spans="1:11">
      <c r="A1052" t="s">
        <v>7</v>
      </c>
      <c r="B1052">
        <f t="shared" si="48"/>
        <v>1</v>
      </c>
      <c r="E1052" s="1" t="s">
        <v>1625</v>
      </c>
      <c r="F1052">
        <f t="shared" si="49"/>
        <v>2</v>
      </c>
      <c r="J1052" t="s">
        <v>1659</v>
      </c>
      <c r="K1052">
        <f t="shared" si="50"/>
        <v>3</v>
      </c>
    </row>
    <row r="1053" spans="1:11">
      <c r="A1053" t="s">
        <v>7</v>
      </c>
      <c r="B1053">
        <f t="shared" si="48"/>
        <v>1</v>
      </c>
      <c r="E1053" s="1" t="s">
        <v>1625</v>
      </c>
      <c r="F1053">
        <f t="shared" si="49"/>
        <v>2</v>
      </c>
      <c r="J1053" t="s">
        <v>1657</v>
      </c>
      <c r="K1053">
        <f t="shared" si="50"/>
        <v>2</v>
      </c>
    </row>
    <row r="1054" spans="1:11">
      <c r="A1054" t="s">
        <v>7</v>
      </c>
      <c r="B1054">
        <f t="shared" si="48"/>
        <v>1</v>
      </c>
      <c r="E1054" s="1" t="s">
        <v>1624</v>
      </c>
      <c r="F1054">
        <f t="shared" si="49"/>
        <v>3</v>
      </c>
      <c r="J1054" t="s">
        <v>1658</v>
      </c>
      <c r="K1054">
        <f t="shared" si="50"/>
        <v>1</v>
      </c>
    </row>
    <row r="1055" spans="1:11">
      <c r="A1055" t="s">
        <v>7</v>
      </c>
      <c r="B1055">
        <f t="shared" si="48"/>
        <v>1</v>
      </c>
      <c r="E1055" s="1" t="s">
        <v>1624</v>
      </c>
      <c r="F1055">
        <f t="shared" si="49"/>
        <v>3</v>
      </c>
      <c r="J1055" t="s">
        <v>1658</v>
      </c>
      <c r="K1055">
        <f t="shared" si="50"/>
        <v>1</v>
      </c>
    </row>
    <row r="1056" spans="1:11">
      <c r="A1056" t="s">
        <v>16</v>
      </c>
      <c r="B1056">
        <f t="shared" si="48"/>
        <v>0</v>
      </c>
      <c r="E1056" s="1" t="s">
        <v>1625</v>
      </c>
      <c r="F1056">
        <f t="shared" si="49"/>
        <v>2</v>
      </c>
      <c r="J1056" t="s">
        <v>1658</v>
      </c>
      <c r="K1056">
        <f t="shared" si="50"/>
        <v>1</v>
      </c>
    </row>
    <row r="1057" spans="1:11">
      <c r="A1057" t="s">
        <v>16</v>
      </c>
      <c r="B1057">
        <f t="shared" si="48"/>
        <v>0</v>
      </c>
      <c r="E1057" s="1" t="s">
        <v>1626</v>
      </c>
      <c r="F1057">
        <f t="shared" si="49"/>
        <v>1</v>
      </c>
      <c r="J1057" t="s">
        <v>1658</v>
      </c>
      <c r="K1057">
        <f t="shared" si="50"/>
        <v>1</v>
      </c>
    </row>
    <row r="1058" spans="1:11">
      <c r="A1058" t="s">
        <v>7</v>
      </c>
      <c r="B1058">
        <f t="shared" si="48"/>
        <v>1</v>
      </c>
      <c r="E1058" s="1" t="s">
        <v>1625</v>
      </c>
      <c r="F1058">
        <f t="shared" si="49"/>
        <v>2</v>
      </c>
      <c r="J1058" t="s">
        <v>1658</v>
      </c>
      <c r="K1058">
        <f t="shared" si="50"/>
        <v>1</v>
      </c>
    </row>
    <row r="1059" spans="1:11">
      <c r="A1059" t="s">
        <v>7</v>
      </c>
      <c r="B1059">
        <f t="shared" si="48"/>
        <v>1</v>
      </c>
      <c r="E1059" s="1" t="s">
        <v>1625</v>
      </c>
      <c r="F1059">
        <f t="shared" si="49"/>
        <v>2</v>
      </c>
      <c r="J1059" t="s">
        <v>1658</v>
      </c>
      <c r="K1059">
        <f t="shared" si="50"/>
        <v>1</v>
      </c>
    </row>
    <row r="1060" spans="1:11">
      <c r="A1060" t="s">
        <v>16</v>
      </c>
      <c r="B1060">
        <f t="shared" si="48"/>
        <v>0</v>
      </c>
      <c r="E1060" s="1" t="s">
        <v>1624</v>
      </c>
      <c r="F1060">
        <f t="shared" si="49"/>
        <v>3</v>
      </c>
      <c r="J1060" t="s">
        <v>1659</v>
      </c>
      <c r="K1060">
        <f t="shared" si="50"/>
        <v>3</v>
      </c>
    </row>
    <row r="1061" spans="1:11">
      <c r="A1061" t="s">
        <v>7</v>
      </c>
      <c r="B1061">
        <f t="shared" si="48"/>
        <v>1</v>
      </c>
      <c r="E1061" s="1" t="s">
        <v>1625</v>
      </c>
      <c r="F1061">
        <f t="shared" si="49"/>
        <v>2</v>
      </c>
      <c r="J1061" t="s">
        <v>1661</v>
      </c>
      <c r="K1061">
        <f t="shared" si="50"/>
        <v>5</v>
      </c>
    </row>
    <row r="1062" spans="1:11">
      <c r="A1062" t="s">
        <v>7</v>
      </c>
      <c r="B1062">
        <f t="shared" si="48"/>
        <v>1</v>
      </c>
      <c r="E1062" s="1" t="s">
        <v>1626</v>
      </c>
      <c r="F1062">
        <f t="shared" si="49"/>
        <v>1</v>
      </c>
      <c r="J1062" t="s">
        <v>1657</v>
      </c>
      <c r="K1062">
        <f t="shared" si="50"/>
        <v>2</v>
      </c>
    </row>
    <row r="1063" spans="1:11">
      <c r="A1063" t="s">
        <v>218</v>
      </c>
      <c r="B1063">
        <f t="shared" si="48"/>
        <v>0</v>
      </c>
      <c r="E1063" s="1" t="s">
        <v>1626</v>
      </c>
      <c r="F1063">
        <f t="shared" si="49"/>
        <v>1</v>
      </c>
      <c r="J1063" t="s">
        <v>1658</v>
      </c>
      <c r="K1063">
        <f t="shared" si="50"/>
        <v>1</v>
      </c>
    </row>
    <row r="1064" spans="1:11">
      <c r="A1064" t="s">
        <v>7</v>
      </c>
      <c r="B1064">
        <f t="shared" si="48"/>
        <v>1</v>
      </c>
      <c r="E1064" s="1" t="s">
        <v>1624</v>
      </c>
      <c r="F1064">
        <f t="shared" si="49"/>
        <v>3</v>
      </c>
      <c r="J1064" t="s">
        <v>1659</v>
      </c>
      <c r="K1064">
        <f t="shared" si="50"/>
        <v>3</v>
      </c>
    </row>
    <row r="1065" spans="1:11">
      <c r="A1065" t="s">
        <v>7</v>
      </c>
      <c r="B1065">
        <f t="shared" si="48"/>
        <v>1</v>
      </c>
      <c r="E1065" s="1" t="s">
        <v>1626</v>
      </c>
      <c r="F1065">
        <f t="shared" si="49"/>
        <v>1</v>
      </c>
      <c r="J1065" t="s">
        <v>1658</v>
      </c>
      <c r="K1065">
        <f t="shared" si="50"/>
        <v>1</v>
      </c>
    </row>
    <row r="1066" spans="1:11">
      <c r="A1066" t="s">
        <v>7</v>
      </c>
      <c r="B1066">
        <f t="shared" si="48"/>
        <v>1</v>
      </c>
      <c r="E1066" s="1" t="s">
        <v>1624</v>
      </c>
      <c r="F1066">
        <f t="shared" si="49"/>
        <v>3</v>
      </c>
      <c r="J1066" t="s">
        <v>1658</v>
      </c>
      <c r="K1066">
        <f t="shared" si="50"/>
        <v>1</v>
      </c>
    </row>
    <row r="1067" spans="1:11">
      <c r="A1067" t="s">
        <v>7</v>
      </c>
      <c r="B1067">
        <f t="shared" si="48"/>
        <v>1</v>
      </c>
      <c r="E1067" s="1" t="s">
        <v>1625</v>
      </c>
      <c r="F1067">
        <f t="shared" si="49"/>
        <v>2</v>
      </c>
      <c r="J1067" t="s">
        <v>1657</v>
      </c>
      <c r="K1067">
        <f t="shared" si="50"/>
        <v>2</v>
      </c>
    </row>
    <row r="1068" spans="1:11">
      <c r="A1068" t="s">
        <v>7</v>
      </c>
      <c r="B1068">
        <f t="shared" si="48"/>
        <v>1</v>
      </c>
      <c r="E1068" s="1" t="s">
        <v>1624</v>
      </c>
      <c r="F1068">
        <f t="shared" si="49"/>
        <v>3</v>
      </c>
      <c r="J1068" t="s">
        <v>1658</v>
      </c>
      <c r="K1068">
        <f t="shared" si="50"/>
        <v>1</v>
      </c>
    </row>
    <row r="1069" spans="1:11">
      <c r="A1069" t="s">
        <v>7</v>
      </c>
      <c r="B1069">
        <f t="shared" si="48"/>
        <v>1</v>
      </c>
      <c r="E1069" s="1" t="s">
        <v>1624</v>
      </c>
      <c r="F1069">
        <f t="shared" si="49"/>
        <v>3</v>
      </c>
      <c r="J1069" t="s">
        <v>1658</v>
      </c>
      <c r="K1069">
        <f t="shared" si="50"/>
        <v>1</v>
      </c>
    </row>
    <row r="1070" spans="1:11">
      <c r="A1070" t="s">
        <v>16</v>
      </c>
      <c r="B1070">
        <f t="shared" si="48"/>
        <v>0</v>
      </c>
      <c r="E1070" s="1" t="s">
        <v>1624</v>
      </c>
      <c r="F1070">
        <f t="shared" si="49"/>
        <v>3</v>
      </c>
      <c r="J1070" t="s">
        <v>1661</v>
      </c>
      <c r="K1070">
        <f t="shared" si="50"/>
        <v>5</v>
      </c>
    </row>
    <row r="1071" spans="1:11">
      <c r="A1071" t="s">
        <v>7</v>
      </c>
      <c r="B1071">
        <f t="shared" si="48"/>
        <v>1</v>
      </c>
      <c r="E1071" s="1" t="s">
        <v>1624</v>
      </c>
      <c r="F1071">
        <f t="shared" si="49"/>
        <v>3</v>
      </c>
      <c r="J1071" t="s">
        <v>1661</v>
      </c>
      <c r="K1071">
        <f t="shared" si="50"/>
        <v>5</v>
      </c>
    </row>
    <row r="1072" spans="1:11">
      <c r="A1072" t="s">
        <v>16</v>
      </c>
      <c r="B1072">
        <f t="shared" si="48"/>
        <v>0</v>
      </c>
      <c r="E1072" s="1" t="s">
        <v>1626</v>
      </c>
      <c r="F1072">
        <f t="shared" si="49"/>
        <v>1</v>
      </c>
      <c r="J1072" t="s">
        <v>1658</v>
      </c>
      <c r="K1072">
        <f t="shared" si="50"/>
        <v>1</v>
      </c>
    </row>
    <row r="1073" spans="1:11">
      <c r="A1073" t="s">
        <v>16</v>
      </c>
      <c r="B1073">
        <f t="shared" si="48"/>
        <v>0</v>
      </c>
      <c r="E1073" s="1" t="s">
        <v>1625</v>
      </c>
      <c r="F1073">
        <f t="shared" si="49"/>
        <v>2</v>
      </c>
      <c r="J1073" t="s">
        <v>1661</v>
      </c>
      <c r="K1073">
        <f t="shared" si="50"/>
        <v>5</v>
      </c>
    </row>
    <row r="1074" spans="1:11">
      <c r="A1074" t="s">
        <v>7</v>
      </c>
      <c r="B1074">
        <f t="shared" si="48"/>
        <v>1</v>
      </c>
      <c r="E1074" s="1" t="s">
        <v>1624</v>
      </c>
      <c r="F1074">
        <f t="shared" si="49"/>
        <v>3</v>
      </c>
      <c r="J1074" t="s">
        <v>1657</v>
      </c>
      <c r="K1074">
        <f t="shared" si="50"/>
        <v>2</v>
      </c>
    </row>
    <row r="1075" spans="1:11">
      <c r="A1075" t="s">
        <v>7</v>
      </c>
      <c r="B1075">
        <f t="shared" si="48"/>
        <v>1</v>
      </c>
      <c r="E1075" s="1" t="s">
        <v>1626</v>
      </c>
      <c r="F1075">
        <f t="shared" si="49"/>
        <v>1</v>
      </c>
      <c r="J1075" t="s">
        <v>1659</v>
      </c>
      <c r="K1075">
        <f t="shared" si="50"/>
        <v>3</v>
      </c>
    </row>
    <row r="1076" spans="1:11">
      <c r="A1076" t="s">
        <v>7</v>
      </c>
      <c r="B1076">
        <f t="shared" si="48"/>
        <v>1</v>
      </c>
      <c r="E1076" s="1" t="s">
        <v>1624</v>
      </c>
      <c r="F1076">
        <f t="shared" si="49"/>
        <v>3</v>
      </c>
      <c r="J1076" t="s">
        <v>1660</v>
      </c>
      <c r="K1076">
        <f t="shared" si="50"/>
        <v>4</v>
      </c>
    </row>
    <row r="1077" spans="1:11">
      <c r="A1077" t="s">
        <v>7</v>
      </c>
      <c r="B1077">
        <f t="shared" si="48"/>
        <v>1</v>
      </c>
      <c r="E1077" s="1" t="s">
        <v>1625</v>
      </c>
      <c r="F1077">
        <f t="shared" si="49"/>
        <v>2</v>
      </c>
      <c r="J1077" t="s">
        <v>1658</v>
      </c>
      <c r="K1077">
        <f t="shared" si="50"/>
        <v>1</v>
      </c>
    </row>
    <row r="1078" spans="1:11">
      <c r="A1078" t="s">
        <v>7</v>
      </c>
      <c r="B1078">
        <f t="shared" si="48"/>
        <v>1</v>
      </c>
      <c r="E1078" s="1" t="s">
        <v>1625</v>
      </c>
      <c r="F1078">
        <f t="shared" si="49"/>
        <v>2</v>
      </c>
      <c r="J1078" t="s">
        <v>1657</v>
      </c>
      <c r="K1078">
        <f t="shared" si="50"/>
        <v>2</v>
      </c>
    </row>
    <row r="1079" spans="1:11">
      <c r="A1079" t="s">
        <v>7</v>
      </c>
      <c r="B1079">
        <f t="shared" si="48"/>
        <v>1</v>
      </c>
      <c r="E1079" s="1" t="s">
        <v>1624</v>
      </c>
      <c r="F1079">
        <f t="shared" si="49"/>
        <v>3</v>
      </c>
      <c r="J1079" t="s">
        <v>1660</v>
      </c>
      <c r="K1079">
        <f t="shared" si="50"/>
        <v>4</v>
      </c>
    </row>
    <row r="1080" spans="1:11">
      <c r="A1080" t="s">
        <v>7</v>
      </c>
      <c r="B1080">
        <f t="shared" si="48"/>
        <v>1</v>
      </c>
      <c r="E1080" s="1" t="s">
        <v>1624</v>
      </c>
      <c r="F1080">
        <f t="shared" si="49"/>
        <v>3</v>
      </c>
      <c r="J1080" t="s">
        <v>1661</v>
      </c>
      <c r="K1080">
        <f t="shared" si="50"/>
        <v>5</v>
      </c>
    </row>
    <row r="1081" spans="1:11">
      <c r="A1081" t="s">
        <v>7</v>
      </c>
      <c r="B1081">
        <f t="shared" si="48"/>
        <v>1</v>
      </c>
      <c r="E1081" s="1" t="s">
        <v>1626</v>
      </c>
      <c r="F1081">
        <f t="shared" si="49"/>
        <v>1</v>
      </c>
      <c r="J1081" t="s">
        <v>1660</v>
      </c>
      <c r="K1081">
        <f t="shared" si="50"/>
        <v>4</v>
      </c>
    </row>
    <row r="1082" spans="1:11">
      <c r="A1082" t="s">
        <v>7</v>
      </c>
      <c r="B1082">
        <f t="shared" si="48"/>
        <v>1</v>
      </c>
      <c r="E1082" s="1" t="s">
        <v>1625</v>
      </c>
      <c r="F1082">
        <f t="shared" si="49"/>
        <v>2</v>
      </c>
      <c r="J1082" t="s">
        <v>1659</v>
      </c>
      <c r="K1082">
        <f t="shared" si="50"/>
        <v>3</v>
      </c>
    </row>
    <row r="1083" spans="1:11">
      <c r="A1083" t="s">
        <v>7</v>
      </c>
      <c r="B1083">
        <f t="shared" si="48"/>
        <v>1</v>
      </c>
      <c r="E1083" s="1" t="s">
        <v>1626</v>
      </c>
      <c r="F1083">
        <f t="shared" si="49"/>
        <v>1</v>
      </c>
      <c r="J1083" t="s">
        <v>1659</v>
      </c>
      <c r="K1083">
        <f t="shared" si="50"/>
        <v>3</v>
      </c>
    </row>
    <row r="1084" spans="1:11">
      <c r="A1084" t="s">
        <v>16</v>
      </c>
      <c r="B1084">
        <f t="shared" si="48"/>
        <v>0</v>
      </c>
      <c r="E1084" s="1" t="s">
        <v>1624</v>
      </c>
      <c r="F1084">
        <f t="shared" si="49"/>
        <v>3</v>
      </c>
      <c r="J1084" t="s">
        <v>1657</v>
      </c>
      <c r="K1084">
        <f t="shared" si="50"/>
        <v>2</v>
      </c>
    </row>
    <row r="1085" spans="1:11">
      <c r="A1085" t="s">
        <v>16</v>
      </c>
      <c r="B1085">
        <f t="shared" si="48"/>
        <v>0</v>
      </c>
      <c r="E1085" s="1" t="s">
        <v>1626</v>
      </c>
      <c r="F1085">
        <f t="shared" si="49"/>
        <v>1</v>
      </c>
      <c r="J1085" t="s">
        <v>1659</v>
      </c>
      <c r="K1085">
        <f t="shared" si="50"/>
        <v>3</v>
      </c>
    </row>
    <row r="1086" spans="1:11">
      <c r="A1086" t="s">
        <v>7</v>
      </c>
      <c r="B1086">
        <f t="shared" si="48"/>
        <v>1</v>
      </c>
      <c r="E1086" s="1" t="s">
        <v>1624</v>
      </c>
      <c r="F1086">
        <f t="shared" si="49"/>
        <v>3</v>
      </c>
      <c r="J1086" t="s">
        <v>1661</v>
      </c>
      <c r="K1086">
        <f t="shared" si="50"/>
        <v>5</v>
      </c>
    </row>
    <row r="1087" spans="1:11">
      <c r="A1087" t="s">
        <v>16</v>
      </c>
      <c r="B1087">
        <f t="shared" si="48"/>
        <v>0</v>
      </c>
      <c r="E1087" s="1" t="s">
        <v>1624</v>
      </c>
      <c r="F1087">
        <f t="shared" si="49"/>
        <v>3</v>
      </c>
      <c r="J1087" t="s">
        <v>1657</v>
      </c>
      <c r="K1087">
        <f t="shared" si="50"/>
        <v>2</v>
      </c>
    </row>
    <row r="1088" spans="1:11">
      <c r="A1088" t="s">
        <v>7</v>
      </c>
      <c r="B1088">
        <f t="shared" si="48"/>
        <v>1</v>
      </c>
      <c r="E1088" s="1" t="s">
        <v>1625</v>
      </c>
      <c r="F1088">
        <f t="shared" si="49"/>
        <v>2</v>
      </c>
      <c r="J1088" t="s">
        <v>1657</v>
      </c>
      <c r="K1088">
        <f t="shared" si="50"/>
        <v>2</v>
      </c>
    </row>
    <row r="1089" spans="1:11">
      <c r="A1089" t="s">
        <v>7</v>
      </c>
      <c r="B1089">
        <f t="shared" si="48"/>
        <v>1</v>
      </c>
      <c r="E1089" s="1" t="s">
        <v>1624</v>
      </c>
      <c r="F1089">
        <f t="shared" si="49"/>
        <v>3</v>
      </c>
      <c r="J1089" t="s">
        <v>1658</v>
      </c>
      <c r="K1089">
        <f t="shared" si="50"/>
        <v>1</v>
      </c>
    </row>
    <row r="1090" spans="1:11">
      <c r="A1090" t="s">
        <v>16</v>
      </c>
      <c r="B1090">
        <f t="shared" si="48"/>
        <v>0</v>
      </c>
      <c r="E1090" s="1" t="s">
        <v>1626</v>
      </c>
      <c r="F1090">
        <f t="shared" si="49"/>
        <v>1</v>
      </c>
      <c r="J1090" t="s">
        <v>1660</v>
      </c>
      <c r="K1090">
        <f t="shared" si="50"/>
        <v>4</v>
      </c>
    </row>
    <row r="1091" spans="1:11">
      <c r="A1091" t="s">
        <v>7</v>
      </c>
      <c r="B1091">
        <f t="shared" ref="B1091:B1154" si="51">IF(A1091=$C$2,1,0)</f>
        <v>1</v>
      </c>
      <c r="E1091" s="1" t="s">
        <v>1624</v>
      </c>
      <c r="F1091">
        <f t="shared" ref="F1091:F1154" si="52">IF(E1091=$H$2,3,IF(E1091=$H$3,2,1))</f>
        <v>3</v>
      </c>
      <c r="J1091" t="s">
        <v>1659</v>
      </c>
      <c r="K1091">
        <f t="shared" ref="K1091:K1154" si="53">IF(J1091=$L$2,2,IF(J1091=$L$6,1,IF(J1091=$L$4,3,IF(J1091=$L$5,4,5))))</f>
        <v>3</v>
      </c>
    </row>
    <row r="1092" spans="1:11">
      <c r="A1092" t="s">
        <v>7</v>
      </c>
      <c r="B1092">
        <f t="shared" si="51"/>
        <v>1</v>
      </c>
      <c r="E1092" s="1" t="s">
        <v>1624</v>
      </c>
      <c r="F1092">
        <f t="shared" si="52"/>
        <v>3</v>
      </c>
      <c r="J1092" t="s">
        <v>1658</v>
      </c>
      <c r="K1092">
        <f t="shared" si="53"/>
        <v>1</v>
      </c>
    </row>
    <row r="1093" spans="1:11">
      <c r="A1093" t="s">
        <v>16</v>
      </c>
      <c r="B1093">
        <f t="shared" si="51"/>
        <v>0</v>
      </c>
      <c r="E1093" s="1" t="s">
        <v>1624</v>
      </c>
      <c r="F1093">
        <f t="shared" si="52"/>
        <v>3</v>
      </c>
      <c r="J1093" t="s">
        <v>1658</v>
      </c>
      <c r="K1093">
        <f t="shared" si="53"/>
        <v>1</v>
      </c>
    </row>
    <row r="1094" spans="1:11">
      <c r="A1094" t="s">
        <v>7</v>
      </c>
      <c r="B1094">
        <f t="shared" si="51"/>
        <v>1</v>
      </c>
      <c r="E1094" s="1" t="s">
        <v>1626</v>
      </c>
      <c r="F1094">
        <f t="shared" si="52"/>
        <v>1</v>
      </c>
      <c r="J1094" t="s">
        <v>1657</v>
      </c>
      <c r="K1094">
        <f t="shared" si="53"/>
        <v>2</v>
      </c>
    </row>
    <row r="1095" spans="1:11">
      <c r="A1095" t="s">
        <v>7</v>
      </c>
      <c r="B1095">
        <f t="shared" si="51"/>
        <v>1</v>
      </c>
      <c r="E1095" s="1" t="s">
        <v>1624</v>
      </c>
      <c r="F1095">
        <f t="shared" si="52"/>
        <v>3</v>
      </c>
      <c r="J1095" t="s">
        <v>1661</v>
      </c>
      <c r="K1095">
        <f t="shared" si="53"/>
        <v>5</v>
      </c>
    </row>
    <row r="1096" spans="1:11">
      <c r="A1096" t="s">
        <v>7</v>
      </c>
      <c r="B1096">
        <f t="shared" si="51"/>
        <v>1</v>
      </c>
      <c r="E1096" s="1" t="s">
        <v>1624</v>
      </c>
      <c r="F1096">
        <f t="shared" si="52"/>
        <v>3</v>
      </c>
      <c r="J1096" t="s">
        <v>1657</v>
      </c>
      <c r="K1096">
        <f t="shared" si="53"/>
        <v>2</v>
      </c>
    </row>
    <row r="1097" spans="1:11">
      <c r="A1097" t="s">
        <v>7</v>
      </c>
      <c r="B1097">
        <f t="shared" si="51"/>
        <v>1</v>
      </c>
      <c r="E1097" s="1" t="s">
        <v>1625</v>
      </c>
      <c r="F1097">
        <f t="shared" si="52"/>
        <v>2</v>
      </c>
      <c r="J1097" t="s">
        <v>1660</v>
      </c>
      <c r="K1097">
        <f t="shared" si="53"/>
        <v>4</v>
      </c>
    </row>
    <row r="1098" spans="1:11">
      <c r="A1098" t="s">
        <v>7</v>
      </c>
      <c r="B1098">
        <f t="shared" si="51"/>
        <v>1</v>
      </c>
      <c r="E1098" s="1" t="s">
        <v>1624</v>
      </c>
      <c r="F1098">
        <f t="shared" si="52"/>
        <v>3</v>
      </c>
      <c r="J1098" t="s">
        <v>1658</v>
      </c>
      <c r="K1098">
        <f t="shared" si="53"/>
        <v>1</v>
      </c>
    </row>
    <row r="1099" spans="1:11">
      <c r="A1099" t="s">
        <v>7</v>
      </c>
      <c r="B1099">
        <f t="shared" si="51"/>
        <v>1</v>
      </c>
      <c r="E1099" s="1" t="s">
        <v>1625</v>
      </c>
      <c r="F1099">
        <f t="shared" si="52"/>
        <v>2</v>
      </c>
      <c r="J1099" t="s">
        <v>1659</v>
      </c>
      <c r="K1099">
        <f t="shared" si="53"/>
        <v>3</v>
      </c>
    </row>
    <row r="1100" spans="1:11">
      <c r="A1100" t="s">
        <v>7</v>
      </c>
      <c r="B1100">
        <f t="shared" si="51"/>
        <v>1</v>
      </c>
      <c r="E1100" s="1" t="s">
        <v>1625</v>
      </c>
      <c r="F1100">
        <f t="shared" si="52"/>
        <v>2</v>
      </c>
      <c r="J1100" t="s">
        <v>1658</v>
      </c>
      <c r="K1100">
        <f t="shared" si="53"/>
        <v>1</v>
      </c>
    </row>
    <row r="1101" spans="1:11">
      <c r="A1101" t="s">
        <v>16</v>
      </c>
      <c r="B1101">
        <f t="shared" si="51"/>
        <v>0</v>
      </c>
      <c r="E1101" s="1" t="s">
        <v>1626</v>
      </c>
      <c r="F1101">
        <f t="shared" si="52"/>
        <v>1</v>
      </c>
      <c r="J1101" t="s">
        <v>1661</v>
      </c>
      <c r="K1101">
        <f t="shared" si="53"/>
        <v>5</v>
      </c>
    </row>
    <row r="1102" spans="1:11">
      <c r="A1102" t="s">
        <v>7</v>
      </c>
      <c r="B1102">
        <f t="shared" si="51"/>
        <v>1</v>
      </c>
      <c r="E1102" s="1" t="s">
        <v>1624</v>
      </c>
      <c r="F1102">
        <f t="shared" si="52"/>
        <v>3</v>
      </c>
      <c r="J1102" t="s">
        <v>1657</v>
      </c>
      <c r="K1102">
        <f t="shared" si="53"/>
        <v>2</v>
      </c>
    </row>
    <row r="1103" spans="1:11">
      <c r="A1103" t="s">
        <v>7</v>
      </c>
      <c r="B1103">
        <f t="shared" si="51"/>
        <v>1</v>
      </c>
      <c r="E1103" s="1" t="s">
        <v>1624</v>
      </c>
      <c r="F1103">
        <f t="shared" si="52"/>
        <v>3</v>
      </c>
      <c r="J1103" t="s">
        <v>1657</v>
      </c>
      <c r="K1103">
        <f t="shared" si="53"/>
        <v>2</v>
      </c>
    </row>
    <row r="1104" spans="1:11">
      <c r="A1104" t="s">
        <v>16</v>
      </c>
      <c r="B1104">
        <f t="shared" si="51"/>
        <v>0</v>
      </c>
      <c r="E1104" s="1" t="s">
        <v>1625</v>
      </c>
      <c r="F1104">
        <f t="shared" si="52"/>
        <v>2</v>
      </c>
      <c r="J1104" t="s">
        <v>1657</v>
      </c>
      <c r="K1104">
        <f t="shared" si="53"/>
        <v>2</v>
      </c>
    </row>
    <row r="1105" spans="1:11">
      <c r="A1105" t="s">
        <v>7</v>
      </c>
      <c r="B1105">
        <f t="shared" si="51"/>
        <v>1</v>
      </c>
      <c r="E1105" s="1" t="s">
        <v>1624</v>
      </c>
      <c r="F1105">
        <f t="shared" si="52"/>
        <v>3</v>
      </c>
      <c r="J1105" t="s">
        <v>1659</v>
      </c>
      <c r="K1105">
        <f t="shared" si="53"/>
        <v>3</v>
      </c>
    </row>
    <row r="1106" spans="1:11">
      <c r="A1106" t="s">
        <v>7</v>
      </c>
      <c r="B1106">
        <f t="shared" si="51"/>
        <v>1</v>
      </c>
      <c r="E1106" s="1" t="s">
        <v>1624</v>
      </c>
      <c r="F1106">
        <f t="shared" si="52"/>
        <v>3</v>
      </c>
      <c r="J1106" t="s">
        <v>1659</v>
      </c>
      <c r="K1106">
        <f t="shared" si="53"/>
        <v>3</v>
      </c>
    </row>
    <row r="1107" spans="1:11">
      <c r="A1107" t="s">
        <v>16</v>
      </c>
      <c r="B1107">
        <f t="shared" si="51"/>
        <v>0</v>
      </c>
      <c r="E1107" s="1" t="s">
        <v>1624</v>
      </c>
      <c r="F1107">
        <f t="shared" si="52"/>
        <v>3</v>
      </c>
      <c r="J1107" t="s">
        <v>1659</v>
      </c>
      <c r="K1107">
        <f t="shared" si="53"/>
        <v>3</v>
      </c>
    </row>
    <row r="1108" spans="1:11">
      <c r="A1108" t="s">
        <v>7</v>
      </c>
      <c r="B1108">
        <f t="shared" si="51"/>
        <v>1</v>
      </c>
      <c r="E1108" s="1" t="s">
        <v>1625</v>
      </c>
      <c r="F1108">
        <f t="shared" si="52"/>
        <v>2</v>
      </c>
      <c r="J1108" t="s">
        <v>1659</v>
      </c>
      <c r="K1108">
        <f t="shared" si="53"/>
        <v>3</v>
      </c>
    </row>
    <row r="1109" spans="1:11">
      <c r="A1109" t="s">
        <v>7</v>
      </c>
      <c r="B1109">
        <f t="shared" si="51"/>
        <v>1</v>
      </c>
      <c r="E1109" s="1" t="s">
        <v>1625</v>
      </c>
      <c r="F1109">
        <f t="shared" si="52"/>
        <v>2</v>
      </c>
      <c r="J1109" t="s">
        <v>1659</v>
      </c>
      <c r="K1109">
        <f t="shared" si="53"/>
        <v>3</v>
      </c>
    </row>
    <row r="1110" spans="1:11">
      <c r="A1110" t="s">
        <v>7</v>
      </c>
      <c r="B1110">
        <f t="shared" si="51"/>
        <v>1</v>
      </c>
      <c r="E1110" s="1" t="s">
        <v>1625</v>
      </c>
      <c r="F1110">
        <f t="shared" si="52"/>
        <v>2</v>
      </c>
      <c r="J1110" t="s">
        <v>1661</v>
      </c>
      <c r="K1110">
        <f t="shared" si="53"/>
        <v>5</v>
      </c>
    </row>
    <row r="1111" spans="1:11">
      <c r="A1111" t="s">
        <v>7</v>
      </c>
      <c r="B1111">
        <f t="shared" si="51"/>
        <v>1</v>
      </c>
      <c r="E1111" s="1" t="s">
        <v>1626</v>
      </c>
      <c r="F1111">
        <f t="shared" si="52"/>
        <v>1</v>
      </c>
      <c r="J1111" t="s">
        <v>1657</v>
      </c>
      <c r="K1111">
        <f t="shared" si="53"/>
        <v>2</v>
      </c>
    </row>
    <row r="1112" spans="1:11">
      <c r="A1112" t="s">
        <v>7</v>
      </c>
      <c r="B1112">
        <f t="shared" si="51"/>
        <v>1</v>
      </c>
      <c r="E1112" s="1" t="s">
        <v>1625</v>
      </c>
      <c r="F1112">
        <f t="shared" si="52"/>
        <v>2</v>
      </c>
      <c r="J1112" t="s">
        <v>1657</v>
      </c>
      <c r="K1112">
        <f t="shared" si="53"/>
        <v>2</v>
      </c>
    </row>
    <row r="1113" spans="1:11">
      <c r="A1113" t="s">
        <v>16</v>
      </c>
      <c r="B1113">
        <f t="shared" si="51"/>
        <v>0</v>
      </c>
      <c r="E1113" s="1" t="s">
        <v>1624</v>
      </c>
      <c r="F1113">
        <f t="shared" si="52"/>
        <v>3</v>
      </c>
      <c r="J1113" t="s">
        <v>1661</v>
      </c>
      <c r="K1113">
        <f t="shared" si="53"/>
        <v>5</v>
      </c>
    </row>
    <row r="1114" spans="1:11">
      <c r="A1114" t="s">
        <v>7</v>
      </c>
      <c r="B1114">
        <f t="shared" si="51"/>
        <v>1</v>
      </c>
      <c r="E1114" s="1" t="s">
        <v>1626</v>
      </c>
      <c r="F1114">
        <f t="shared" si="52"/>
        <v>1</v>
      </c>
      <c r="J1114" t="s">
        <v>1658</v>
      </c>
      <c r="K1114">
        <f t="shared" si="53"/>
        <v>1</v>
      </c>
    </row>
    <row r="1115" spans="1:11">
      <c r="A1115" t="s">
        <v>7</v>
      </c>
      <c r="B1115">
        <f t="shared" si="51"/>
        <v>1</v>
      </c>
      <c r="E1115" s="1" t="s">
        <v>1625</v>
      </c>
      <c r="F1115">
        <f t="shared" si="52"/>
        <v>2</v>
      </c>
      <c r="J1115" t="s">
        <v>1660</v>
      </c>
      <c r="K1115">
        <f t="shared" si="53"/>
        <v>4</v>
      </c>
    </row>
    <row r="1116" spans="1:11">
      <c r="A1116" t="s">
        <v>7</v>
      </c>
      <c r="B1116">
        <f t="shared" si="51"/>
        <v>1</v>
      </c>
      <c r="E1116" s="1" t="s">
        <v>1624</v>
      </c>
      <c r="F1116">
        <f t="shared" si="52"/>
        <v>3</v>
      </c>
      <c r="J1116" t="s">
        <v>1660</v>
      </c>
      <c r="K1116">
        <f t="shared" si="53"/>
        <v>4</v>
      </c>
    </row>
    <row r="1117" spans="1:11">
      <c r="A1117" t="s">
        <v>16</v>
      </c>
      <c r="B1117">
        <f t="shared" si="51"/>
        <v>0</v>
      </c>
      <c r="E1117" s="1" t="s">
        <v>1624</v>
      </c>
      <c r="F1117">
        <f t="shared" si="52"/>
        <v>3</v>
      </c>
      <c r="J1117" t="s">
        <v>1661</v>
      </c>
      <c r="K1117">
        <f t="shared" si="53"/>
        <v>5</v>
      </c>
    </row>
    <row r="1118" spans="1:11">
      <c r="A1118" t="s">
        <v>7</v>
      </c>
      <c r="B1118">
        <f t="shared" si="51"/>
        <v>1</v>
      </c>
      <c r="E1118" s="1" t="s">
        <v>1624</v>
      </c>
      <c r="F1118">
        <f t="shared" si="52"/>
        <v>3</v>
      </c>
      <c r="J1118" t="s">
        <v>1659</v>
      </c>
      <c r="K1118">
        <f t="shared" si="53"/>
        <v>3</v>
      </c>
    </row>
    <row r="1119" spans="1:11">
      <c r="A1119" t="s">
        <v>7</v>
      </c>
      <c r="B1119">
        <f t="shared" si="51"/>
        <v>1</v>
      </c>
      <c r="E1119" s="1" t="s">
        <v>1626</v>
      </c>
      <c r="F1119">
        <f t="shared" si="52"/>
        <v>1</v>
      </c>
      <c r="J1119" t="s">
        <v>1661</v>
      </c>
      <c r="K1119">
        <f t="shared" si="53"/>
        <v>5</v>
      </c>
    </row>
    <row r="1120" spans="1:11">
      <c r="A1120" t="s">
        <v>16</v>
      </c>
      <c r="B1120">
        <f t="shared" si="51"/>
        <v>0</v>
      </c>
      <c r="E1120" s="1" t="s">
        <v>1625</v>
      </c>
      <c r="F1120">
        <f t="shared" si="52"/>
        <v>2</v>
      </c>
      <c r="J1120" t="s">
        <v>1660</v>
      </c>
      <c r="K1120">
        <f t="shared" si="53"/>
        <v>4</v>
      </c>
    </row>
    <row r="1121" spans="1:11">
      <c r="A1121" t="s">
        <v>7</v>
      </c>
      <c r="B1121">
        <f t="shared" si="51"/>
        <v>1</v>
      </c>
      <c r="E1121" s="1" t="s">
        <v>1625</v>
      </c>
      <c r="F1121">
        <f t="shared" si="52"/>
        <v>2</v>
      </c>
      <c r="J1121" t="s">
        <v>1660</v>
      </c>
      <c r="K1121">
        <f t="shared" si="53"/>
        <v>4</v>
      </c>
    </row>
    <row r="1122" spans="1:11">
      <c r="A1122" t="s">
        <v>7</v>
      </c>
      <c r="B1122">
        <f t="shared" si="51"/>
        <v>1</v>
      </c>
      <c r="E1122" s="1" t="s">
        <v>1625</v>
      </c>
      <c r="F1122">
        <f t="shared" si="52"/>
        <v>2</v>
      </c>
      <c r="J1122" t="s">
        <v>1660</v>
      </c>
      <c r="K1122">
        <f t="shared" si="53"/>
        <v>4</v>
      </c>
    </row>
    <row r="1123" spans="1:11">
      <c r="A1123" t="s">
        <v>7</v>
      </c>
      <c r="B1123">
        <f t="shared" si="51"/>
        <v>1</v>
      </c>
      <c r="E1123" s="1" t="s">
        <v>1626</v>
      </c>
      <c r="F1123">
        <f t="shared" si="52"/>
        <v>1</v>
      </c>
      <c r="J1123" t="s">
        <v>1660</v>
      </c>
      <c r="K1123">
        <f t="shared" si="53"/>
        <v>4</v>
      </c>
    </row>
    <row r="1124" spans="1:11">
      <c r="A1124" t="s">
        <v>7</v>
      </c>
      <c r="B1124">
        <f t="shared" si="51"/>
        <v>1</v>
      </c>
      <c r="E1124" s="1" t="s">
        <v>1624</v>
      </c>
      <c r="F1124">
        <f t="shared" si="52"/>
        <v>3</v>
      </c>
      <c r="J1124" t="s">
        <v>1661</v>
      </c>
      <c r="K1124">
        <f t="shared" si="53"/>
        <v>5</v>
      </c>
    </row>
    <row r="1125" spans="1:11">
      <c r="A1125" t="s">
        <v>7</v>
      </c>
      <c r="B1125">
        <f t="shared" si="51"/>
        <v>1</v>
      </c>
      <c r="E1125" s="1" t="s">
        <v>1624</v>
      </c>
      <c r="F1125">
        <f t="shared" si="52"/>
        <v>3</v>
      </c>
      <c r="J1125" t="s">
        <v>1660</v>
      </c>
      <c r="K1125">
        <f t="shared" si="53"/>
        <v>4</v>
      </c>
    </row>
    <row r="1126" spans="1:11">
      <c r="A1126" t="s">
        <v>16</v>
      </c>
      <c r="B1126">
        <f t="shared" si="51"/>
        <v>0</v>
      </c>
      <c r="E1126" s="1" t="s">
        <v>1624</v>
      </c>
      <c r="F1126">
        <f t="shared" si="52"/>
        <v>3</v>
      </c>
      <c r="J1126" t="s">
        <v>1660</v>
      </c>
      <c r="K1126">
        <f t="shared" si="53"/>
        <v>4</v>
      </c>
    </row>
    <row r="1127" spans="1:11">
      <c r="A1127" t="s">
        <v>7</v>
      </c>
      <c r="B1127">
        <f t="shared" si="51"/>
        <v>1</v>
      </c>
      <c r="E1127" s="1" t="s">
        <v>1626</v>
      </c>
      <c r="F1127">
        <f t="shared" si="52"/>
        <v>1</v>
      </c>
      <c r="J1127" t="s">
        <v>1657</v>
      </c>
      <c r="K1127">
        <f t="shared" si="53"/>
        <v>2</v>
      </c>
    </row>
    <row r="1128" spans="1:11">
      <c r="A1128" t="s">
        <v>16</v>
      </c>
      <c r="B1128">
        <f t="shared" si="51"/>
        <v>0</v>
      </c>
      <c r="E1128" s="1" t="s">
        <v>1624</v>
      </c>
      <c r="F1128">
        <f t="shared" si="52"/>
        <v>3</v>
      </c>
      <c r="J1128" t="s">
        <v>1659</v>
      </c>
      <c r="K1128">
        <f t="shared" si="53"/>
        <v>3</v>
      </c>
    </row>
    <row r="1129" spans="1:11">
      <c r="A1129" t="s">
        <v>16</v>
      </c>
      <c r="B1129">
        <f t="shared" si="51"/>
        <v>0</v>
      </c>
      <c r="E1129" s="1" t="s">
        <v>1624</v>
      </c>
      <c r="F1129">
        <f t="shared" si="52"/>
        <v>3</v>
      </c>
      <c r="J1129" t="s">
        <v>1658</v>
      </c>
      <c r="K1129">
        <f t="shared" si="53"/>
        <v>1</v>
      </c>
    </row>
    <row r="1130" spans="1:11">
      <c r="A1130" t="s">
        <v>7</v>
      </c>
      <c r="B1130">
        <f t="shared" si="51"/>
        <v>1</v>
      </c>
      <c r="E1130" s="1" t="s">
        <v>1624</v>
      </c>
      <c r="F1130">
        <f t="shared" si="52"/>
        <v>3</v>
      </c>
      <c r="J1130" t="s">
        <v>1659</v>
      </c>
      <c r="K1130">
        <f t="shared" si="53"/>
        <v>3</v>
      </c>
    </row>
    <row r="1131" spans="1:11">
      <c r="A1131" t="s">
        <v>16</v>
      </c>
      <c r="B1131">
        <f t="shared" si="51"/>
        <v>0</v>
      </c>
      <c r="E1131" s="1" t="s">
        <v>1624</v>
      </c>
      <c r="F1131">
        <f t="shared" si="52"/>
        <v>3</v>
      </c>
      <c r="J1131" t="s">
        <v>1659</v>
      </c>
      <c r="K1131">
        <f t="shared" si="53"/>
        <v>3</v>
      </c>
    </row>
    <row r="1132" spans="1:11">
      <c r="A1132" t="s">
        <v>7</v>
      </c>
      <c r="B1132">
        <f t="shared" si="51"/>
        <v>1</v>
      </c>
      <c r="E1132" s="1" t="s">
        <v>1624</v>
      </c>
      <c r="F1132">
        <f t="shared" si="52"/>
        <v>3</v>
      </c>
      <c r="J1132" t="s">
        <v>1658</v>
      </c>
      <c r="K1132">
        <f t="shared" si="53"/>
        <v>1</v>
      </c>
    </row>
    <row r="1133" spans="1:11">
      <c r="A1133" t="s">
        <v>7</v>
      </c>
      <c r="B1133">
        <f t="shared" si="51"/>
        <v>1</v>
      </c>
      <c r="E1133" s="1" t="s">
        <v>1624</v>
      </c>
      <c r="F1133">
        <f t="shared" si="52"/>
        <v>3</v>
      </c>
      <c r="J1133" t="s">
        <v>1658</v>
      </c>
      <c r="K1133">
        <f t="shared" si="53"/>
        <v>1</v>
      </c>
    </row>
    <row r="1134" spans="1:11">
      <c r="A1134" t="s">
        <v>7</v>
      </c>
      <c r="B1134">
        <f t="shared" si="51"/>
        <v>1</v>
      </c>
      <c r="E1134" s="1" t="s">
        <v>1626</v>
      </c>
      <c r="F1134">
        <f t="shared" si="52"/>
        <v>1</v>
      </c>
      <c r="J1134" t="s">
        <v>1658</v>
      </c>
      <c r="K1134">
        <f t="shared" si="53"/>
        <v>1</v>
      </c>
    </row>
    <row r="1135" spans="1:11">
      <c r="A1135" t="s">
        <v>16</v>
      </c>
      <c r="B1135">
        <f t="shared" si="51"/>
        <v>0</v>
      </c>
      <c r="E1135" s="1" t="s">
        <v>1624</v>
      </c>
      <c r="F1135">
        <f t="shared" si="52"/>
        <v>3</v>
      </c>
      <c r="J1135" t="s">
        <v>1658</v>
      </c>
      <c r="K1135">
        <f t="shared" si="53"/>
        <v>1</v>
      </c>
    </row>
    <row r="1136" spans="1:11">
      <c r="A1136" t="s">
        <v>16</v>
      </c>
      <c r="B1136">
        <f t="shared" si="51"/>
        <v>0</v>
      </c>
      <c r="E1136" s="1" t="s">
        <v>1626</v>
      </c>
      <c r="F1136">
        <f t="shared" si="52"/>
        <v>1</v>
      </c>
      <c r="J1136" t="s">
        <v>1657</v>
      </c>
      <c r="K1136">
        <f t="shared" si="53"/>
        <v>2</v>
      </c>
    </row>
    <row r="1137" spans="1:11">
      <c r="A1137" t="s">
        <v>7</v>
      </c>
      <c r="B1137">
        <f t="shared" si="51"/>
        <v>1</v>
      </c>
      <c r="E1137" s="1" t="s">
        <v>1624</v>
      </c>
      <c r="F1137">
        <f t="shared" si="52"/>
        <v>3</v>
      </c>
      <c r="J1137" t="s">
        <v>1658</v>
      </c>
      <c r="K1137">
        <f t="shared" si="53"/>
        <v>1</v>
      </c>
    </row>
    <row r="1138" spans="1:11">
      <c r="A1138" t="s">
        <v>7</v>
      </c>
      <c r="B1138">
        <f t="shared" si="51"/>
        <v>1</v>
      </c>
      <c r="E1138" s="1" t="s">
        <v>1625</v>
      </c>
      <c r="F1138">
        <f t="shared" si="52"/>
        <v>2</v>
      </c>
      <c r="J1138" t="s">
        <v>1657</v>
      </c>
      <c r="K1138">
        <f t="shared" si="53"/>
        <v>2</v>
      </c>
    </row>
    <row r="1139" spans="1:11">
      <c r="A1139" t="s">
        <v>16</v>
      </c>
      <c r="B1139">
        <f t="shared" si="51"/>
        <v>0</v>
      </c>
      <c r="E1139" s="1" t="s">
        <v>1626</v>
      </c>
      <c r="F1139">
        <f t="shared" si="52"/>
        <v>1</v>
      </c>
      <c r="J1139" t="s">
        <v>1661</v>
      </c>
      <c r="K1139">
        <f t="shared" si="53"/>
        <v>5</v>
      </c>
    </row>
    <row r="1140" spans="1:11">
      <c r="A1140" t="s">
        <v>16</v>
      </c>
      <c r="B1140">
        <f t="shared" si="51"/>
        <v>0</v>
      </c>
      <c r="E1140" s="1" t="s">
        <v>1625</v>
      </c>
      <c r="F1140">
        <f t="shared" si="52"/>
        <v>2</v>
      </c>
      <c r="J1140" t="s">
        <v>1661</v>
      </c>
      <c r="K1140">
        <f t="shared" si="53"/>
        <v>5</v>
      </c>
    </row>
    <row r="1141" spans="1:11">
      <c r="A1141" t="s">
        <v>7</v>
      </c>
      <c r="B1141">
        <f t="shared" si="51"/>
        <v>1</v>
      </c>
      <c r="E1141" s="1" t="s">
        <v>1625</v>
      </c>
      <c r="F1141">
        <f t="shared" si="52"/>
        <v>2</v>
      </c>
      <c r="J1141" t="s">
        <v>1660</v>
      </c>
      <c r="K1141">
        <f t="shared" si="53"/>
        <v>4</v>
      </c>
    </row>
    <row r="1142" spans="1:11">
      <c r="A1142" t="s">
        <v>7</v>
      </c>
      <c r="B1142">
        <f t="shared" si="51"/>
        <v>1</v>
      </c>
      <c r="E1142" s="1" t="s">
        <v>1625</v>
      </c>
      <c r="F1142">
        <f t="shared" si="52"/>
        <v>2</v>
      </c>
      <c r="J1142" t="s">
        <v>1661</v>
      </c>
      <c r="K1142">
        <f t="shared" si="53"/>
        <v>5</v>
      </c>
    </row>
    <row r="1143" spans="1:11">
      <c r="A1143" t="s">
        <v>16</v>
      </c>
      <c r="B1143">
        <f t="shared" si="51"/>
        <v>0</v>
      </c>
      <c r="E1143" s="1" t="s">
        <v>1624</v>
      </c>
      <c r="F1143">
        <f t="shared" si="52"/>
        <v>3</v>
      </c>
      <c r="J1143" t="s">
        <v>1659</v>
      </c>
      <c r="K1143">
        <f t="shared" si="53"/>
        <v>3</v>
      </c>
    </row>
    <row r="1144" spans="1:11">
      <c r="A1144" t="s">
        <v>7</v>
      </c>
      <c r="B1144">
        <f t="shared" si="51"/>
        <v>1</v>
      </c>
      <c r="E1144" s="1" t="s">
        <v>1624</v>
      </c>
      <c r="F1144">
        <f t="shared" si="52"/>
        <v>3</v>
      </c>
      <c r="J1144" t="s">
        <v>1661</v>
      </c>
      <c r="K1144">
        <f t="shared" si="53"/>
        <v>5</v>
      </c>
    </row>
    <row r="1145" spans="1:11">
      <c r="A1145" t="s">
        <v>7</v>
      </c>
      <c r="B1145">
        <f t="shared" si="51"/>
        <v>1</v>
      </c>
      <c r="E1145" s="1" t="s">
        <v>1625</v>
      </c>
      <c r="F1145">
        <f t="shared" si="52"/>
        <v>2</v>
      </c>
      <c r="J1145" t="s">
        <v>1661</v>
      </c>
      <c r="K1145">
        <f t="shared" si="53"/>
        <v>5</v>
      </c>
    </row>
    <row r="1146" spans="1:11">
      <c r="A1146" t="s">
        <v>7</v>
      </c>
      <c r="B1146">
        <f t="shared" si="51"/>
        <v>1</v>
      </c>
      <c r="E1146" s="1" t="s">
        <v>1624</v>
      </c>
      <c r="F1146">
        <f t="shared" si="52"/>
        <v>3</v>
      </c>
      <c r="J1146" t="s">
        <v>1657</v>
      </c>
      <c r="K1146">
        <f t="shared" si="53"/>
        <v>2</v>
      </c>
    </row>
    <row r="1147" spans="1:11">
      <c r="A1147" t="s">
        <v>16</v>
      </c>
      <c r="B1147">
        <f t="shared" si="51"/>
        <v>0</v>
      </c>
      <c r="E1147" s="1" t="s">
        <v>1624</v>
      </c>
      <c r="F1147">
        <f t="shared" si="52"/>
        <v>3</v>
      </c>
      <c r="J1147" t="s">
        <v>1660</v>
      </c>
      <c r="K1147">
        <f t="shared" si="53"/>
        <v>4</v>
      </c>
    </row>
    <row r="1148" spans="1:11">
      <c r="A1148" t="s">
        <v>16</v>
      </c>
      <c r="B1148">
        <f t="shared" si="51"/>
        <v>0</v>
      </c>
      <c r="E1148" s="1" t="s">
        <v>1624</v>
      </c>
      <c r="F1148">
        <f t="shared" si="52"/>
        <v>3</v>
      </c>
      <c r="J1148" t="s">
        <v>1660</v>
      </c>
      <c r="K1148">
        <f t="shared" si="53"/>
        <v>4</v>
      </c>
    </row>
    <row r="1149" spans="1:11">
      <c r="A1149" t="s">
        <v>16</v>
      </c>
      <c r="B1149">
        <f t="shared" si="51"/>
        <v>0</v>
      </c>
      <c r="E1149" s="1" t="s">
        <v>1625</v>
      </c>
      <c r="F1149">
        <f t="shared" si="52"/>
        <v>2</v>
      </c>
      <c r="J1149" t="s">
        <v>1660</v>
      </c>
      <c r="K1149">
        <f t="shared" si="53"/>
        <v>4</v>
      </c>
    </row>
    <row r="1150" spans="1:11">
      <c r="A1150" t="s">
        <v>7</v>
      </c>
      <c r="B1150">
        <f t="shared" si="51"/>
        <v>1</v>
      </c>
      <c r="E1150" s="1" t="s">
        <v>1625</v>
      </c>
      <c r="F1150">
        <f t="shared" si="52"/>
        <v>2</v>
      </c>
      <c r="J1150" t="s">
        <v>1660</v>
      </c>
      <c r="K1150">
        <f t="shared" si="53"/>
        <v>4</v>
      </c>
    </row>
    <row r="1151" spans="1:11">
      <c r="A1151" t="s">
        <v>7</v>
      </c>
      <c r="B1151">
        <f t="shared" si="51"/>
        <v>1</v>
      </c>
      <c r="E1151" s="1" t="s">
        <v>1626</v>
      </c>
      <c r="F1151">
        <f t="shared" si="52"/>
        <v>1</v>
      </c>
      <c r="J1151" t="s">
        <v>1657</v>
      </c>
      <c r="K1151">
        <f t="shared" si="53"/>
        <v>2</v>
      </c>
    </row>
    <row r="1152" spans="1:11">
      <c r="A1152" t="s">
        <v>16</v>
      </c>
      <c r="B1152">
        <f t="shared" si="51"/>
        <v>0</v>
      </c>
      <c r="E1152" s="1" t="s">
        <v>1626</v>
      </c>
      <c r="F1152">
        <f t="shared" si="52"/>
        <v>1</v>
      </c>
      <c r="J1152" t="s">
        <v>1657</v>
      </c>
      <c r="K1152">
        <f t="shared" si="53"/>
        <v>2</v>
      </c>
    </row>
    <row r="1153" spans="1:11">
      <c r="A1153" t="s">
        <v>7</v>
      </c>
      <c r="B1153">
        <f t="shared" si="51"/>
        <v>1</v>
      </c>
      <c r="E1153" s="1" t="s">
        <v>1624</v>
      </c>
      <c r="F1153">
        <f t="shared" si="52"/>
        <v>3</v>
      </c>
      <c r="J1153" t="s">
        <v>1657</v>
      </c>
      <c r="K1153">
        <f t="shared" si="53"/>
        <v>2</v>
      </c>
    </row>
    <row r="1154" spans="1:11">
      <c r="A1154" t="s">
        <v>16</v>
      </c>
      <c r="B1154">
        <f t="shared" si="51"/>
        <v>0</v>
      </c>
      <c r="E1154" s="1" t="s">
        <v>1626</v>
      </c>
      <c r="F1154">
        <f t="shared" si="52"/>
        <v>1</v>
      </c>
      <c r="J1154" t="s">
        <v>1657</v>
      </c>
      <c r="K1154">
        <f t="shared" si="53"/>
        <v>2</v>
      </c>
    </row>
    <row r="1155" spans="1:11">
      <c r="A1155" t="s">
        <v>7</v>
      </c>
      <c r="B1155">
        <f t="shared" ref="B1155:B1218" si="54">IF(A1155=$C$2,1,0)</f>
        <v>1</v>
      </c>
      <c r="E1155" s="1" t="s">
        <v>1626</v>
      </c>
      <c r="F1155">
        <f t="shared" ref="F1155:F1218" si="55">IF(E1155=$H$2,3,IF(E1155=$H$3,2,1))</f>
        <v>1</v>
      </c>
      <c r="J1155" t="s">
        <v>1661</v>
      </c>
      <c r="K1155">
        <f t="shared" ref="K1155:K1218" si="56">IF(J1155=$L$2,2,IF(J1155=$L$6,1,IF(J1155=$L$4,3,IF(J1155=$L$5,4,5))))</f>
        <v>5</v>
      </c>
    </row>
    <row r="1156" spans="1:11">
      <c r="A1156" t="s">
        <v>16</v>
      </c>
      <c r="B1156">
        <f t="shared" si="54"/>
        <v>0</v>
      </c>
      <c r="E1156" s="1" t="s">
        <v>1626</v>
      </c>
      <c r="F1156">
        <f t="shared" si="55"/>
        <v>1</v>
      </c>
      <c r="J1156" t="s">
        <v>1658</v>
      </c>
      <c r="K1156">
        <f t="shared" si="56"/>
        <v>1</v>
      </c>
    </row>
    <row r="1157" spans="1:11">
      <c r="A1157" t="s">
        <v>7</v>
      </c>
      <c r="B1157">
        <f t="shared" si="54"/>
        <v>1</v>
      </c>
      <c r="E1157" s="1" t="s">
        <v>1626</v>
      </c>
      <c r="F1157">
        <f t="shared" si="55"/>
        <v>1</v>
      </c>
      <c r="J1157" t="s">
        <v>1659</v>
      </c>
      <c r="K1157">
        <f t="shared" si="56"/>
        <v>3</v>
      </c>
    </row>
    <row r="1158" spans="1:11">
      <c r="A1158" t="s">
        <v>16</v>
      </c>
      <c r="B1158">
        <f t="shared" si="54"/>
        <v>0</v>
      </c>
      <c r="E1158" s="1" t="s">
        <v>1625</v>
      </c>
      <c r="F1158">
        <f t="shared" si="55"/>
        <v>2</v>
      </c>
      <c r="J1158" t="s">
        <v>1657</v>
      </c>
      <c r="K1158">
        <f t="shared" si="56"/>
        <v>2</v>
      </c>
    </row>
    <row r="1159" spans="1:11">
      <c r="A1159" t="s">
        <v>7</v>
      </c>
      <c r="B1159">
        <f t="shared" si="54"/>
        <v>1</v>
      </c>
      <c r="E1159" s="1" t="s">
        <v>1626</v>
      </c>
      <c r="F1159">
        <f t="shared" si="55"/>
        <v>1</v>
      </c>
      <c r="J1159" t="s">
        <v>1657</v>
      </c>
      <c r="K1159">
        <f t="shared" si="56"/>
        <v>2</v>
      </c>
    </row>
    <row r="1160" spans="1:11">
      <c r="A1160" t="s">
        <v>7</v>
      </c>
      <c r="B1160">
        <f t="shared" si="54"/>
        <v>1</v>
      </c>
      <c r="E1160" s="1" t="s">
        <v>1625</v>
      </c>
      <c r="F1160">
        <f t="shared" si="55"/>
        <v>2</v>
      </c>
      <c r="J1160" t="s">
        <v>1660</v>
      </c>
      <c r="K1160">
        <f t="shared" si="56"/>
        <v>4</v>
      </c>
    </row>
    <row r="1161" spans="1:11">
      <c r="A1161" t="s">
        <v>7</v>
      </c>
      <c r="B1161">
        <f t="shared" si="54"/>
        <v>1</v>
      </c>
      <c r="E1161" s="1" t="s">
        <v>1626</v>
      </c>
      <c r="F1161">
        <f t="shared" si="55"/>
        <v>1</v>
      </c>
      <c r="J1161" t="s">
        <v>1660</v>
      </c>
      <c r="K1161">
        <f t="shared" si="56"/>
        <v>4</v>
      </c>
    </row>
    <row r="1162" spans="1:11">
      <c r="A1162" t="s">
        <v>7</v>
      </c>
      <c r="B1162">
        <f t="shared" si="54"/>
        <v>1</v>
      </c>
      <c r="E1162" s="1" t="s">
        <v>1626</v>
      </c>
      <c r="F1162">
        <f t="shared" si="55"/>
        <v>1</v>
      </c>
      <c r="J1162" t="s">
        <v>1657</v>
      </c>
      <c r="K1162">
        <f t="shared" si="56"/>
        <v>2</v>
      </c>
    </row>
    <row r="1163" spans="1:11">
      <c r="A1163" t="s">
        <v>7</v>
      </c>
      <c r="B1163">
        <f t="shared" si="54"/>
        <v>1</v>
      </c>
      <c r="E1163" s="1" t="s">
        <v>1624</v>
      </c>
      <c r="F1163">
        <f t="shared" si="55"/>
        <v>3</v>
      </c>
      <c r="J1163" t="s">
        <v>1658</v>
      </c>
      <c r="K1163">
        <f t="shared" si="56"/>
        <v>1</v>
      </c>
    </row>
    <row r="1164" spans="1:11">
      <c r="A1164" t="s">
        <v>7</v>
      </c>
      <c r="B1164">
        <f t="shared" si="54"/>
        <v>1</v>
      </c>
      <c r="E1164" s="1" t="s">
        <v>1624</v>
      </c>
      <c r="F1164">
        <f t="shared" si="55"/>
        <v>3</v>
      </c>
      <c r="J1164" t="s">
        <v>1658</v>
      </c>
      <c r="K1164">
        <f t="shared" si="56"/>
        <v>1</v>
      </c>
    </row>
    <row r="1165" spans="1:11">
      <c r="A1165" t="s">
        <v>7</v>
      </c>
      <c r="B1165">
        <f t="shared" si="54"/>
        <v>1</v>
      </c>
      <c r="E1165" s="1" t="s">
        <v>1625</v>
      </c>
      <c r="F1165">
        <f t="shared" si="55"/>
        <v>2</v>
      </c>
      <c r="J1165" t="s">
        <v>1660</v>
      </c>
      <c r="K1165">
        <f t="shared" si="56"/>
        <v>4</v>
      </c>
    </row>
    <row r="1166" spans="1:11">
      <c r="A1166" t="s">
        <v>7</v>
      </c>
      <c r="B1166">
        <f t="shared" si="54"/>
        <v>1</v>
      </c>
      <c r="E1166" s="1" t="s">
        <v>1624</v>
      </c>
      <c r="F1166">
        <f t="shared" si="55"/>
        <v>3</v>
      </c>
      <c r="J1166" t="s">
        <v>1659</v>
      </c>
      <c r="K1166">
        <f t="shared" si="56"/>
        <v>3</v>
      </c>
    </row>
    <row r="1167" spans="1:11">
      <c r="A1167" t="s">
        <v>16</v>
      </c>
      <c r="B1167">
        <f t="shared" si="54"/>
        <v>0</v>
      </c>
      <c r="E1167" s="1" t="s">
        <v>1626</v>
      </c>
      <c r="F1167">
        <f t="shared" si="55"/>
        <v>1</v>
      </c>
      <c r="J1167" t="s">
        <v>1660</v>
      </c>
      <c r="K1167">
        <f t="shared" si="56"/>
        <v>4</v>
      </c>
    </row>
    <row r="1168" spans="1:11">
      <c r="A1168" t="s">
        <v>7</v>
      </c>
      <c r="B1168">
        <f t="shared" si="54"/>
        <v>1</v>
      </c>
      <c r="E1168" s="1" t="s">
        <v>1624</v>
      </c>
      <c r="F1168">
        <f t="shared" si="55"/>
        <v>3</v>
      </c>
      <c r="J1168" t="s">
        <v>1659</v>
      </c>
      <c r="K1168">
        <f t="shared" si="56"/>
        <v>3</v>
      </c>
    </row>
    <row r="1169" spans="1:11">
      <c r="A1169" t="s">
        <v>7</v>
      </c>
      <c r="B1169">
        <f t="shared" si="54"/>
        <v>1</v>
      </c>
      <c r="E1169" s="1" t="s">
        <v>1624</v>
      </c>
      <c r="F1169">
        <f t="shared" si="55"/>
        <v>3</v>
      </c>
      <c r="J1169" t="s">
        <v>1659</v>
      </c>
      <c r="K1169">
        <f t="shared" si="56"/>
        <v>3</v>
      </c>
    </row>
    <row r="1170" spans="1:11">
      <c r="A1170" t="s">
        <v>7</v>
      </c>
      <c r="B1170">
        <f t="shared" si="54"/>
        <v>1</v>
      </c>
      <c r="E1170" s="1" t="s">
        <v>1626</v>
      </c>
      <c r="F1170">
        <f t="shared" si="55"/>
        <v>1</v>
      </c>
      <c r="J1170" t="s">
        <v>1659</v>
      </c>
      <c r="K1170">
        <f t="shared" si="56"/>
        <v>3</v>
      </c>
    </row>
    <row r="1171" spans="1:11">
      <c r="A1171" t="s">
        <v>7</v>
      </c>
      <c r="B1171">
        <f t="shared" si="54"/>
        <v>1</v>
      </c>
      <c r="E1171" s="1" t="s">
        <v>1625</v>
      </c>
      <c r="F1171">
        <f t="shared" si="55"/>
        <v>2</v>
      </c>
      <c r="J1171" t="s">
        <v>1657</v>
      </c>
      <c r="K1171">
        <f t="shared" si="56"/>
        <v>2</v>
      </c>
    </row>
    <row r="1172" spans="1:11">
      <c r="A1172" t="s">
        <v>7</v>
      </c>
      <c r="B1172">
        <f t="shared" si="54"/>
        <v>1</v>
      </c>
      <c r="E1172" s="1" t="s">
        <v>1625</v>
      </c>
      <c r="F1172">
        <f t="shared" si="55"/>
        <v>2</v>
      </c>
      <c r="J1172" t="s">
        <v>1660</v>
      </c>
      <c r="K1172">
        <f t="shared" si="56"/>
        <v>4</v>
      </c>
    </row>
    <row r="1173" spans="1:11">
      <c r="A1173" t="s">
        <v>7</v>
      </c>
      <c r="B1173">
        <f t="shared" si="54"/>
        <v>1</v>
      </c>
      <c r="E1173" s="1" t="s">
        <v>1625</v>
      </c>
      <c r="F1173">
        <f t="shared" si="55"/>
        <v>2</v>
      </c>
      <c r="J1173" t="s">
        <v>1660</v>
      </c>
      <c r="K1173">
        <f t="shared" si="56"/>
        <v>4</v>
      </c>
    </row>
    <row r="1174" spans="1:11">
      <c r="A1174" t="s">
        <v>16</v>
      </c>
      <c r="B1174">
        <f t="shared" si="54"/>
        <v>0</v>
      </c>
      <c r="E1174" s="1" t="s">
        <v>1626</v>
      </c>
      <c r="F1174">
        <f t="shared" si="55"/>
        <v>1</v>
      </c>
      <c r="J1174" t="s">
        <v>1658</v>
      </c>
      <c r="K1174">
        <f t="shared" si="56"/>
        <v>1</v>
      </c>
    </row>
    <row r="1175" spans="1:11">
      <c r="A1175" t="s">
        <v>7</v>
      </c>
      <c r="B1175">
        <f t="shared" si="54"/>
        <v>1</v>
      </c>
      <c r="E1175" s="1" t="s">
        <v>1626</v>
      </c>
      <c r="F1175">
        <f t="shared" si="55"/>
        <v>1</v>
      </c>
      <c r="J1175" t="s">
        <v>1660</v>
      </c>
      <c r="K1175">
        <f t="shared" si="56"/>
        <v>4</v>
      </c>
    </row>
    <row r="1176" spans="1:11">
      <c r="A1176" t="s">
        <v>7</v>
      </c>
      <c r="B1176">
        <f t="shared" si="54"/>
        <v>1</v>
      </c>
      <c r="E1176" s="1" t="s">
        <v>1624</v>
      </c>
      <c r="F1176">
        <f t="shared" si="55"/>
        <v>3</v>
      </c>
      <c r="J1176" t="s">
        <v>1658</v>
      </c>
      <c r="K1176">
        <f t="shared" si="56"/>
        <v>1</v>
      </c>
    </row>
    <row r="1177" spans="1:11">
      <c r="A1177" t="s">
        <v>7</v>
      </c>
      <c r="B1177">
        <f t="shared" si="54"/>
        <v>1</v>
      </c>
      <c r="E1177" s="1" t="s">
        <v>1626</v>
      </c>
      <c r="F1177">
        <f t="shared" si="55"/>
        <v>1</v>
      </c>
      <c r="J1177" t="s">
        <v>1658</v>
      </c>
      <c r="K1177">
        <f t="shared" si="56"/>
        <v>1</v>
      </c>
    </row>
    <row r="1178" spans="1:11">
      <c r="A1178" t="s">
        <v>16</v>
      </c>
      <c r="B1178">
        <f t="shared" si="54"/>
        <v>0</v>
      </c>
      <c r="E1178" s="1" t="s">
        <v>1624</v>
      </c>
      <c r="F1178">
        <f t="shared" si="55"/>
        <v>3</v>
      </c>
      <c r="J1178" t="s">
        <v>1660</v>
      </c>
      <c r="K1178">
        <f t="shared" si="56"/>
        <v>4</v>
      </c>
    </row>
    <row r="1179" spans="1:11">
      <c r="A1179" t="s">
        <v>16</v>
      </c>
      <c r="B1179">
        <f t="shared" si="54"/>
        <v>0</v>
      </c>
      <c r="E1179" s="1" t="s">
        <v>1625</v>
      </c>
      <c r="F1179">
        <f t="shared" si="55"/>
        <v>2</v>
      </c>
      <c r="J1179" t="s">
        <v>1660</v>
      </c>
      <c r="K1179">
        <f t="shared" si="56"/>
        <v>4</v>
      </c>
    </row>
    <row r="1180" spans="1:11">
      <c r="A1180" t="s">
        <v>7</v>
      </c>
      <c r="B1180">
        <f t="shared" si="54"/>
        <v>1</v>
      </c>
      <c r="E1180" s="1" t="s">
        <v>1625</v>
      </c>
      <c r="F1180">
        <f t="shared" si="55"/>
        <v>2</v>
      </c>
      <c r="J1180" t="s">
        <v>1661</v>
      </c>
      <c r="K1180">
        <f t="shared" si="56"/>
        <v>5</v>
      </c>
    </row>
    <row r="1181" spans="1:11">
      <c r="A1181" t="s">
        <v>16</v>
      </c>
      <c r="B1181">
        <f t="shared" si="54"/>
        <v>0</v>
      </c>
      <c r="E1181" s="1" t="s">
        <v>1626</v>
      </c>
      <c r="F1181">
        <f t="shared" si="55"/>
        <v>1</v>
      </c>
      <c r="J1181" t="s">
        <v>1661</v>
      </c>
      <c r="K1181">
        <f t="shared" si="56"/>
        <v>5</v>
      </c>
    </row>
    <row r="1182" spans="1:11">
      <c r="A1182" t="s">
        <v>7</v>
      </c>
      <c r="B1182">
        <f t="shared" si="54"/>
        <v>1</v>
      </c>
      <c r="E1182" s="1" t="s">
        <v>1626</v>
      </c>
      <c r="F1182">
        <f t="shared" si="55"/>
        <v>1</v>
      </c>
      <c r="J1182" t="s">
        <v>1661</v>
      </c>
      <c r="K1182">
        <f t="shared" si="56"/>
        <v>5</v>
      </c>
    </row>
    <row r="1183" spans="1:11">
      <c r="A1183" t="s">
        <v>16</v>
      </c>
      <c r="B1183">
        <f t="shared" si="54"/>
        <v>0</v>
      </c>
      <c r="E1183" s="1" t="s">
        <v>1624</v>
      </c>
      <c r="F1183">
        <f t="shared" si="55"/>
        <v>3</v>
      </c>
      <c r="J1183" t="s">
        <v>1657</v>
      </c>
      <c r="K1183">
        <f t="shared" si="56"/>
        <v>2</v>
      </c>
    </row>
    <row r="1184" spans="1:11">
      <c r="A1184" t="s">
        <v>16</v>
      </c>
      <c r="B1184">
        <f t="shared" si="54"/>
        <v>0</v>
      </c>
      <c r="E1184" s="1" t="s">
        <v>1624</v>
      </c>
      <c r="F1184">
        <f t="shared" si="55"/>
        <v>3</v>
      </c>
      <c r="J1184" t="s">
        <v>1661</v>
      </c>
      <c r="K1184">
        <f t="shared" si="56"/>
        <v>5</v>
      </c>
    </row>
    <row r="1185" spans="1:11">
      <c r="A1185" t="s">
        <v>16</v>
      </c>
      <c r="B1185">
        <f t="shared" si="54"/>
        <v>0</v>
      </c>
      <c r="E1185" s="1" t="s">
        <v>1626</v>
      </c>
      <c r="F1185">
        <f t="shared" si="55"/>
        <v>1</v>
      </c>
      <c r="J1185" t="s">
        <v>1660</v>
      </c>
      <c r="K1185">
        <f t="shared" si="56"/>
        <v>4</v>
      </c>
    </row>
    <row r="1186" spans="1:11">
      <c r="A1186" t="s">
        <v>7</v>
      </c>
      <c r="B1186">
        <f t="shared" si="54"/>
        <v>1</v>
      </c>
      <c r="E1186" s="1" t="s">
        <v>1624</v>
      </c>
      <c r="F1186">
        <f t="shared" si="55"/>
        <v>3</v>
      </c>
      <c r="J1186" t="s">
        <v>1661</v>
      </c>
      <c r="K1186">
        <f t="shared" si="56"/>
        <v>5</v>
      </c>
    </row>
    <row r="1187" spans="1:11">
      <c r="A1187" t="s">
        <v>7</v>
      </c>
      <c r="B1187">
        <f t="shared" si="54"/>
        <v>1</v>
      </c>
      <c r="E1187" s="1" t="s">
        <v>1625</v>
      </c>
      <c r="F1187">
        <f t="shared" si="55"/>
        <v>2</v>
      </c>
      <c r="J1187" t="s">
        <v>1660</v>
      </c>
      <c r="K1187">
        <f t="shared" si="56"/>
        <v>4</v>
      </c>
    </row>
    <row r="1188" spans="1:11">
      <c r="A1188" t="s">
        <v>7</v>
      </c>
      <c r="B1188">
        <f t="shared" si="54"/>
        <v>1</v>
      </c>
      <c r="E1188" s="1" t="s">
        <v>1625</v>
      </c>
      <c r="F1188">
        <f t="shared" si="55"/>
        <v>2</v>
      </c>
      <c r="J1188" t="s">
        <v>1658</v>
      </c>
      <c r="K1188">
        <f t="shared" si="56"/>
        <v>1</v>
      </c>
    </row>
    <row r="1189" spans="1:11">
      <c r="A1189" t="s">
        <v>7</v>
      </c>
      <c r="B1189">
        <f t="shared" si="54"/>
        <v>1</v>
      </c>
      <c r="E1189" s="1" t="s">
        <v>1625</v>
      </c>
      <c r="F1189">
        <f t="shared" si="55"/>
        <v>2</v>
      </c>
      <c r="J1189" t="s">
        <v>1657</v>
      </c>
      <c r="K1189">
        <f t="shared" si="56"/>
        <v>2</v>
      </c>
    </row>
    <row r="1190" spans="1:11">
      <c r="A1190" t="s">
        <v>16</v>
      </c>
      <c r="B1190">
        <f t="shared" si="54"/>
        <v>0</v>
      </c>
      <c r="E1190" s="1" t="s">
        <v>1626</v>
      </c>
      <c r="F1190">
        <f t="shared" si="55"/>
        <v>1</v>
      </c>
      <c r="J1190" t="s">
        <v>1659</v>
      </c>
      <c r="K1190">
        <f t="shared" si="56"/>
        <v>3</v>
      </c>
    </row>
    <row r="1191" spans="1:11">
      <c r="A1191" t="s">
        <v>7</v>
      </c>
      <c r="B1191">
        <f t="shared" si="54"/>
        <v>1</v>
      </c>
      <c r="E1191" s="1" t="s">
        <v>1625</v>
      </c>
      <c r="F1191">
        <f t="shared" si="55"/>
        <v>2</v>
      </c>
      <c r="J1191" t="s">
        <v>1657</v>
      </c>
      <c r="K1191">
        <f t="shared" si="56"/>
        <v>2</v>
      </c>
    </row>
    <row r="1192" spans="1:11">
      <c r="A1192" t="s">
        <v>7</v>
      </c>
      <c r="B1192">
        <f t="shared" si="54"/>
        <v>1</v>
      </c>
      <c r="E1192" s="1" t="s">
        <v>1624</v>
      </c>
      <c r="F1192">
        <f t="shared" si="55"/>
        <v>3</v>
      </c>
      <c r="J1192" t="s">
        <v>1661</v>
      </c>
      <c r="K1192">
        <f t="shared" si="56"/>
        <v>5</v>
      </c>
    </row>
    <row r="1193" spans="1:11">
      <c r="A1193" t="s">
        <v>7</v>
      </c>
      <c r="B1193">
        <f t="shared" si="54"/>
        <v>1</v>
      </c>
      <c r="E1193" s="1" t="s">
        <v>1625</v>
      </c>
      <c r="F1193">
        <f t="shared" si="55"/>
        <v>2</v>
      </c>
      <c r="J1193" t="s">
        <v>1658</v>
      </c>
      <c r="K1193">
        <f t="shared" si="56"/>
        <v>1</v>
      </c>
    </row>
    <row r="1194" spans="1:11">
      <c r="A1194" t="s">
        <v>16</v>
      </c>
      <c r="B1194">
        <f t="shared" si="54"/>
        <v>0</v>
      </c>
      <c r="E1194" s="1" t="s">
        <v>1624</v>
      </c>
      <c r="F1194">
        <f t="shared" si="55"/>
        <v>3</v>
      </c>
      <c r="J1194" t="s">
        <v>1658</v>
      </c>
      <c r="K1194">
        <f t="shared" si="56"/>
        <v>1</v>
      </c>
    </row>
    <row r="1195" spans="1:11">
      <c r="A1195" t="s">
        <v>7</v>
      </c>
      <c r="B1195">
        <f t="shared" si="54"/>
        <v>1</v>
      </c>
      <c r="E1195" s="1" t="s">
        <v>1625</v>
      </c>
      <c r="F1195">
        <f t="shared" si="55"/>
        <v>2</v>
      </c>
      <c r="J1195" t="s">
        <v>1657</v>
      </c>
      <c r="K1195">
        <f t="shared" si="56"/>
        <v>2</v>
      </c>
    </row>
    <row r="1196" spans="1:11">
      <c r="A1196" t="s">
        <v>7</v>
      </c>
      <c r="B1196">
        <f t="shared" si="54"/>
        <v>1</v>
      </c>
      <c r="E1196" s="1" t="s">
        <v>1625</v>
      </c>
      <c r="F1196">
        <f t="shared" si="55"/>
        <v>2</v>
      </c>
      <c r="J1196" t="s">
        <v>1657</v>
      </c>
      <c r="K1196">
        <f t="shared" si="56"/>
        <v>2</v>
      </c>
    </row>
    <row r="1197" spans="1:11">
      <c r="A1197" t="s">
        <v>7</v>
      </c>
      <c r="B1197">
        <f t="shared" si="54"/>
        <v>1</v>
      </c>
      <c r="E1197" s="1" t="s">
        <v>1625</v>
      </c>
      <c r="F1197">
        <f t="shared" si="55"/>
        <v>2</v>
      </c>
      <c r="J1197" t="s">
        <v>1658</v>
      </c>
      <c r="K1197">
        <f t="shared" si="56"/>
        <v>1</v>
      </c>
    </row>
    <row r="1198" spans="1:11">
      <c r="A1198" t="s">
        <v>7</v>
      </c>
      <c r="B1198">
        <f t="shared" si="54"/>
        <v>1</v>
      </c>
      <c r="E1198" s="1" t="s">
        <v>1624</v>
      </c>
      <c r="F1198">
        <f t="shared" si="55"/>
        <v>3</v>
      </c>
      <c r="J1198" t="s">
        <v>1658</v>
      </c>
      <c r="K1198">
        <f t="shared" si="56"/>
        <v>1</v>
      </c>
    </row>
    <row r="1199" spans="1:11">
      <c r="A1199" t="s">
        <v>7</v>
      </c>
      <c r="B1199">
        <f t="shared" si="54"/>
        <v>1</v>
      </c>
      <c r="E1199" s="1" t="s">
        <v>1625</v>
      </c>
      <c r="F1199">
        <f t="shared" si="55"/>
        <v>2</v>
      </c>
      <c r="J1199" t="s">
        <v>1658</v>
      </c>
      <c r="K1199">
        <f t="shared" si="56"/>
        <v>1</v>
      </c>
    </row>
    <row r="1200" spans="1:11">
      <c r="A1200" t="s">
        <v>16</v>
      </c>
      <c r="B1200">
        <f t="shared" si="54"/>
        <v>0</v>
      </c>
      <c r="E1200" s="1" t="s">
        <v>1625</v>
      </c>
      <c r="F1200">
        <f t="shared" si="55"/>
        <v>2</v>
      </c>
      <c r="J1200" t="s">
        <v>1658</v>
      </c>
      <c r="K1200">
        <f t="shared" si="56"/>
        <v>1</v>
      </c>
    </row>
    <row r="1201" spans="1:11">
      <c r="A1201" t="s">
        <v>7</v>
      </c>
      <c r="B1201">
        <f t="shared" si="54"/>
        <v>1</v>
      </c>
      <c r="E1201" s="1" t="s">
        <v>1626</v>
      </c>
      <c r="F1201">
        <f t="shared" si="55"/>
        <v>1</v>
      </c>
      <c r="J1201" t="s">
        <v>1658</v>
      </c>
      <c r="K1201">
        <f t="shared" si="56"/>
        <v>1</v>
      </c>
    </row>
    <row r="1202" spans="1:11">
      <c r="A1202" t="s">
        <v>7</v>
      </c>
      <c r="B1202">
        <f t="shared" si="54"/>
        <v>1</v>
      </c>
      <c r="E1202" s="1" t="s">
        <v>1624</v>
      </c>
      <c r="F1202">
        <f t="shared" si="55"/>
        <v>3</v>
      </c>
      <c r="J1202" t="s">
        <v>1658</v>
      </c>
      <c r="K1202">
        <f t="shared" si="56"/>
        <v>1</v>
      </c>
    </row>
    <row r="1203" spans="1:11">
      <c r="A1203" t="s">
        <v>16</v>
      </c>
      <c r="B1203">
        <f t="shared" si="54"/>
        <v>0</v>
      </c>
      <c r="E1203" s="1" t="s">
        <v>1624</v>
      </c>
      <c r="F1203">
        <f t="shared" si="55"/>
        <v>3</v>
      </c>
      <c r="J1203" t="s">
        <v>1657</v>
      </c>
      <c r="K1203">
        <f t="shared" si="56"/>
        <v>2</v>
      </c>
    </row>
    <row r="1204" spans="1:11">
      <c r="A1204" t="s">
        <v>16</v>
      </c>
      <c r="B1204">
        <f t="shared" si="54"/>
        <v>0</v>
      </c>
      <c r="E1204" s="1" t="s">
        <v>1625</v>
      </c>
      <c r="F1204">
        <f t="shared" si="55"/>
        <v>2</v>
      </c>
      <c r="J1204" t="s">
        <v>1661</v>
      </c>
      <c r="K1204">
        <f t="shared" si="56"/>
        <v>5</v>
      </c>
    </row>
    <row r="1205" spans="1:11">
      <c r="A1205" t="s">
        <v>7</v>
      </c>
      <c r="B1205">
        <f t="shared" si="54"/>
        <v>1</v>
      </c>
      <c r="E1205" s="1" t="s">
        <v>1624</v>
      </c>
      <c r="F1205">
        <f t="shared" si="55"/>
        <v>3</v>
      </c>
      <c r="J1205" t="s">
        <v>1657</v>
      </c>
      <c r="K1205">
        <f t="shared" si="56"/>
        <v>2</v>
      </c>
    </row>
    <row r="1206" spans="1:11">
      <c r="A1206" t="s">
        <v>16</v>
      </c>
      <c r="B1206">
        <f t="shared" si="54"/>
        <v>0</v>
      </c>
      <c r="E1206" s="1" t="s">
        <v>1624</v>
      </c>
      <c r="F1206">
        <f t="shared" si="55"/>
        <v>3</v>
      </c>
      <c r="J1206" t="s">
        <v>1657</v>
      </c>
      <c r="K1206">
        <f t="shared" si="56"/>
        <v>2</v>
      </c>
    </row>
    <row r="1207" spans="1:11">
      <c r="A1207" t="s">
        <v>7</v>
      </c>
      <c r="B1207">
        <f t="shared" si="54"/>
        <v>1</v>
      </c>
      <c r="E1207" s="1" t="s">
        <v>1626</v>
      </c>
      <c r="F1207">
        <f t="shared" si="55"/>
        <v>1</v>
      </c>
      <c r="J1207" t="s">
        <v>1657</v>
      </c>
      <c r="K1207">
        <f t="shared" si="56"/>
        <v>2</v>
      </c>
    </row>
    <row r="1208" spans="1:11">
      <c r="A1208" t="s">
        <v>7</v>
      </c>
      <c r="B1208">
        <f t="shared" si="54"/>
        <v>1</v>
      </c>
      <c r="E1208" s="1" t="s">
        <v>1624</v>
      </c>
      <c r="F1208">
        <f t="shared" si="55"/>
        <v>3</v>
      </c>
      <c r="J1208" t="s">
        <v>1657</v>
      </c>
      <c r="K1208">
        <f t="shared" si="56"/>
        <v>2</v>
      </c>
    </row>
    <row r="1209" spans="1:11">
      <c r="A1209" t="s">
        <v>16</v>
      </c>
      <c r="B1209">
        <f t="shared" si="54"/>
        <v>0</v>
      </c>
      <c r="E1209" s="1" t="s">
        <v>1626</v>
      </c>
      <c r="F1209">
        <f t="shared" si="55"/>
        <v>1</v>
      </c>
      <c r="J1209" t="s">
        <v>1657</v>
      </c>
      <c r="K1209">
        <f t="shared" si="56"/>
        <v>2</v>
      </c>
    </row>
    <row r="1210" spans="1:11">
      <c r="A1210" t="s">
        <v>7</v>
      </c>
      <c r="B1210">
        <f t="shared" si="54"/>
        <v>1</v>
      </c>
      <c r="E1210" s="1" t="s">
        <v>1625</v>
      </c>
      <c r="F1210">
        <f t="shared" si="55"/>
        <v>2</v>
      </c>
      <c r="J1210" t="s">
        <v>1661</v>
      </c>
      <c r="K1210">
        <f t="shared" si="56"/>
        <v>5</v>
      </c>
    </row>
    <row r="1211" spans="1:11">
      <c r="A1211" t="s">
        <v>7</v>
      </c>
      <c r="B1211">
        <f t="shared" si="54"/>
        <v>1</v>
      </c>
      <c r="E1211" s="1" t="s">
        <v>1626</v>
      </c>
      <c r="F1211">
        <f t="shared" si="55"/>
        <v>1</v>
      </c>
      <c r="J1211" t="s">
        <v>1657</v>
      </c>
      <c r="K1211">
        <f t="shared" si="56"/>
        <v>2</v>
      </c>
    </row>
    <row r="1212" spans="1:11">
      <c r="A1212" t="s">
        <v>7</v>
      </c>
      <c r="B1212">
        <f t="shared" si="54"/>
        <v>1</v>
      </c>
      <c r="E1212" s="1" t="s">
        <v>1625</v>
      </c>
      <c r="F1212">
        <f t="shared" si="55"/>
        <v>2</v>
      </c>
      <c r="J1212" t="s">
        <v>1661</v>
      </c>
      <c r="K1212">
        <f t="shared" si="56"/>
        <v>5</v>
      </c>
    </row>
    <row r="1213" spans="1:11">
      <c r="A1213" t="s">
        <v>7</v>
      </c>
      <c r="B1213">
        <f t="shared" si="54"/>
        <v>1</v>
      </c>
      <c r="E1213" s="1" t="s">
        <v>1624</v>
      </c>
      <c r="F1213">
        <f t="shared" si="55"/>
        <v>3</v>
      </c>
      <c r="J1213" t="s">
        <v>1659</v>
      </c>
      <c r="K1213">
        <f t="shared" si="56"/>
        <v>3</v>
      </c>
    </row>
    <row r="1214" spans="1:11">
      <c r="A1214" t="s">
        <v>7</v>
      </c>
      <c r="B1214">
        <f t="shared" si="54"/>
        <v>1</v>
      </c>
      <c r="E1214" s="1" t="s">
        <v>1626</v>
      </c>
      <c r="F1214">
        <f t="shared" si="55"/>
        <v>1</v>
      </c>
      <c r="J1214" t="s">
        <v>1659</v>
      </c>
      <c r="K1214">
        <f t="shared" si="56"/>
        <v>3</v>
      </c>
    </row>
    <row r="1215" spans="1:11">
      <c r="A1215" t="s">
        <v>7</v>
      </c>
      <c r="B1215">
        <f t="shared" si="54"/>
        <v>1</v>
      </c>
      <c r="E1215" s="1" t="s">
        <v>1626</v>
      </c>
      <c r="F1215">
        <f t="shared" si="55"/>
        <v>1</v>
      </c>
      <c r="J1215" t="s">
        <v>1657</v>
      </c>
      <c r="K1215">
        <f t="shared" si="56"/>
        <v>2</v>
      </c>
    </row>
    <row r="1216" spans="1:11">
      <c r="A1216" t="s">
        <v>7</v>
      </c>
      <c r="B1216">
        <f t="shared" si="54"/>
        <v>1</v>
      </c>
      <c r="E1216" s="1" t="s">
        <v>1626</v>
      </c>
      <c r="F1216">
        <f t="shared" si="55"/>
        <v>1</v>
      </c>
      <c r="J1216" t="s">
        <v>1659</v>
      </c>
      <c r="K1216">
        <f t="shared" si="56"/>
        <v>3</v>
      </c>
    </row>
    <row r="1217" spans="1:11">
      <c r="A1217" t="s">
        <v>7</v>
      </c>
      <c r="B1217">
        <f t="shared" si="54"/>
        <v>1</v>
      </c>
      <c r="E1217" s="1" t="s">
        <v>1625</v>
      </c>
      <c r="F1217">
        <f t="shared" si="55"/>
        <v>2</v>
      </c>
      <c r="J1217" t="s">
        <v>1660</v>
      </c>
      <c r="K1217">
        <f t="shared" si="56"/>
        <v>4</v>
      </c>
    </row>
    <row r="1218" spans="1:11">
      <c r="A1218" t="s">
        <v>16</v>
      </c>
      <c r="B1218">
        <f t="shared" si="54"/>
        <v>0</v>
      </c>
      <c r="E1218" s="1" t="s">
        <v>1624</v>
      </c>
      <c r="F1218">
        <f t="shared" si="55"/>
        <v>3</v>
      </c>
      <c r="J1218" t="s">
        <v>1660</v>
      </c>
      <c r="K1218">
        <f t="shared" si="56"/>
        <v>4</v>
      </c>
    </row>
    <row r="1219" spans="1:11">
      <c r="A1219" t="s">
        <v>16</v>
      </c>
      <c r="B1219">
        <f t="shared" ref="B1219:B1282" si="57">IF(A1219=$C$2,1,0)</f>
        <v>0</v>
      </c>
      <c r="E1219" s="1" t="s">
        <v>1626</v>
      </c>
      <c r="F1219">
        <f t="shared" ref="F1219:F1282" si="58">IF(E1219=$H$2,3,IF(E1219=$H$3,2,1))</f>
        <v>1</v>
      </c>
      <c r="J1219" t="s">
        <v>1660</v>
      </c>
      <c r="K1219">
        <f t="shared" ref="K1219:K1282" si="59">IF(J1219=$L$2,2,IF(J1219=$L$6,1,IF(J1219=$L$4,3,IF(J1219=$L$5,4,5))))</f>
        <v>4</v>
      </c>
    </row>
    <row r="1220" spans="1:11">
      <c r="A1220" t="s">
        <v>16</v>
      </c>
      <c r="B1220">
        <f t="shared" si="57"/>
        <v>0</v>
      </c>
      <c r="E1220" s="1" t="s">
        <v>1626</v>
      </c>
      <c r="F1220">
        <f t="shared" si="58"/>
        <v>1</v>
      </c>
      <c r="J1220" t="s">
        <v>1658</v>
      </c>
      <c r="K1220">
        <f t="shared" si="59"/>
        <v>1</v>
      </c>
    </row>
    <row r="1221" spans="1:11">
      <c r="A1221" t="s">
        <v>7</v>
      </c>
      <c r="B1221">
        <f t="shared" si="57"/>
        <v>1</v>
      </c>
      <c r="E1221" s="1" t="s">
        <v>1626</v>
      </c>
      <c r="F1221">
        <f t="shared" si="58"/>
        <v>1</v>
      </c>
      <c r="J1221" t="s">
        <v>1661</v>
      </c>
      <c r="K1221">
        <f t="shared" si="59"/>
        <v>5</v>
      </c>
    </row>
    <row r="1222" spans="1:11">
      <c r="A1222" t="s">
        <v>16</v>
      </c>
      <c r="B1222">
        <f t="shared" si="57"/>
        <v>0</v>
      </c>
      <c r="E1222" s="1" t="s">
        <v>1625</v>
      </c>
      <c r="F1222">
        <f t="shared" si="58"/>
        <v>2</v>
      </c>
      <c r="J1222" t="s">
        <v>1661</v>
      </c>
      <c r="K1222">
        <f t="shared" si="59"/>
        <v>5</v>
      </c>
    </row>
    <row r="1223" spans="1:11">
      <c r="A1223" t="s">
        <v>16</v>
      </c>
      <c r="B1223">
        <f t="shared" si="57"/>
        <v>0</v>
      </c>
      <c r="E1223" s="1" t="s">
        <v>1624</v>
      </c>
      <c r="F1223">
        <f t="shared" si="58"/>
        <v>3</v>
      </c>
      <c r="J1223" t="s">
        <v>1658</v>
      </c>
      <c r="K1223">
        <f t="shared" si="59"/>
        <v>1</v>
      </c>
    </row>
    <row r="1224" spans="1:11">
      <c r="A1224" t="s">
        <v>7</v>
      </c>
      <c r="B1224">
        <f t="shared" si="57"/>
        <v>1</v>
      </c>
      <c r="E1224" s="1" t="s">
        <v>1626</v>
      </c>
      <c r="F1224">
        <f t="shared" si="58"/>
        <v>1</v>
      </c>
      <c r="J1224" t="s">
        <v>1658</v>
      </c>
      <c r="K1224">
        <f t="shared" si="59"/>
        <v>1</v>
      </c>
    </row>
    <row r="1225" spans="1:11">
      <c r="A1225" t="s">
        <v>7</v>
      </c>
      <c r="B1225">
        <f t="shared" si="57"/>
        <v>1</v>
      </c>
      <c r="E1225" s="1" t="s">
        <v>1625</v>
      </c>
      <c r="F1225">
        <f t="shared" si="58"/>
        <v>2</v>
      </c>
      <c r="J1225" t="s">
        <v>1659</v>
      </c>
      <c r="K1225">
        <f t="shared" si="59"/>
        <v>3</v>
      </c>
    </row>
    <row r="1226" spans="1:11">
      <c r="A1226" t="s">
        <v>7</v>
      </c>
      <c r="B1226">
        <f t="shared" si="57"/>
        <v>1</v>
      </c>
      <c r="E1226" s="1" t="s">
        <v>1625</v>
      </c>
      <c r="F1226">
        <f t="shared" si="58"/>
        <v>2</v>
      </c>
      <c r="J1226" t="s">
        <v>1658</v>
      </c>
      <c r="K1226">
        <f t="shared" si="59"/>
        <v>1</v>
      </c>
    </row>
    <row r="1227" spans="1:11">
      <c r="A1227" t="s">
        <v>7</v>
      </c>
      <c r="B1227">
        <f t="shared" si="57"/>
        <v>1</v>
      </c>
      <c r="E1227" s="1" t="s">
        <v>1625</v>
      </c>
      <c r="F1227">
        <f t="shared" si="58"/>
        <v>2</v>
      </c>
      <c r="J1227" t="s">
        <v>1658</v>
      </c>
      <c r="K1227">
        <f t="shared" si="59"/>
        <v>1</v>
      </c>
    </row>
    <row r="1228" spans="1:11">
      <c r="A1228" t="s">
        <v>7</v>
      </c>
      <c r="B1228">
        <f t="shared" si="57"/>
        <v>1</v>
      </c>
      <c r="E1228" s="1" t="s">
        <v>1626</v>
      </c>
      <c r="F1228">
        <f t="shared" si="58"/>
        <v>1</v>
      </c>
      <c r="J1228" t="s">
        <v>1658</v>
      </c>
      <c r="K1228">
        <f t="shared" si="59"/>
        <v>1</v>
      </c>
    </row>
    <row r="1229" spans="1:11">
      <c r="A1229" t="s">
        <v>7</v>
      </c>
      <c r="B1229">
        <f t="shared" si="57"/>
        <v>1</v>
      </c>
      <c r="E1229" s="1" t="s">
        <v>1624</v>
      </c>
      <c r="F1229">
        <f t="shared" si="58"/>
        <v>3</v>
      </c>
      <c r="J1229" t="s">
        <v>1658</v>
      </c>
      <c r="K1229">
        <f t="shared" si="59"/>
        <v>1</v>
      </c>
    </row>
    <row r="1230" spans="1:11">
      <c r="A1230" t="s">
        <v>7</v>
      </c>
      <c r="B1230">
        <f t="shared" si="57"/>
        <v>1</v>
      </c>
      <c r="E1230" s="1" t="s">
        <v>1625</v>
      </c>
      <c r="F1230">
        <f t="shared" si="58"/>
        <v>2</v>
      </c>
      <c r="J1230" t="s">
        <v>1659</v>
      </c>
      <c r="K1230">
        <f t="shared" si="59"/>
        <v>3</v>
      </c>
    </row>
    <row r="1231" spans="1:11">
      <c r="A1231" t="s">
        <v>7</v>
      </c>
      <c r="B1231">
        <f t="shared" si="57"/>
        <v>1</v>
      </c>
      <c r="E1231" s="1" t="s">
        <v>1625</v>
      </c>
      <c r="F1231">
        <f t="shared" si="58"/>
        <v>2</v>
      </c>
      <c r="J1231" t="s">
        <v>1658</v>
      </c>
      <c r="K1231">
        <f t="shared" si="59"/>
        <v>1</v>
      </c>
    </row>
    <row r="1232" spans="1:11">
      <c r="A1232" t="s">
        <v>7</v>
      </c>
      <c r="B1232">
        <f t="shared" si="57"/>
        <v>1</v>
      </c>
      <c r="E1232" s="1" t="s">
        <v>1625</v>
      </c>
      <c r="F1232">
        <f t="shared" si="58"/>
        <v>2</v>
      </c>
      <c r="J1232" t="s">
        <v>1660</v>
      </c>
      <c r="K1232">
        <f t="shared" si="59"/>
        <v>4</v>
      </c>
    </row>
    <row r="1233" spans="1:11">
      <c r="A1233" t="s">
        <v>16</v>
      </c>
      <c r="B1233">
        <f t="shared" si="57"/>
        <v>0</v>
      </c>
      <c r="E1233" s="1" t="s">
        <v>1624</v>
      </c>
      <c r="F1233">
        <f t="shared" si="58"/>
        <v>3</v>
      </c>
      <c r="J1233" t="s">
        <v>1658</v>
      </c>
      <c r="K1233">
        <f t="shared" si="59"/>
        <v>1</v>
      </c>
    </row>
    <row r="1234" spans="1:11">
      <c r="A1234" t="s">
        <v>7</v>
      </c>
      <c r="B1234">
        <f t="shared" si="57"/>
        <v>1</v>
      </c>
      <c r="E1234" s="1" t="s">
        <v>1624</v>
      </c>
      <c r="F1234">
        <f t="shared" si="58"/>
        <v>3</v>
      </c>
      <c r="J1234" t="s">
        <v>1657</v>
      </c>
      <c r="K1234">
        <f t="shared" si="59"/>
        <v>2</v>
      </c>
    </row>
    <row r="1235" spans="1:11">
      <c r="A1235" t="s">
        <v>7</v>
      </c>
      <c r="B1235">
        <f t="shared" si="57"/>
        <v>1</v>
      </c>
      <c r="E1235" s="1" t="s">
        <v>1624</v>
      </c>
      <c r="F1235">
        <f t="shared" si="58"/>
        <v>3</v>
      </c>
      <c r="J1235" t="s">
        <v>1657</v>
      </c>
      <c r="K1235">
        <f t="shared" si="59"/>
        <v>2</v>
      </c>
    </row>
    <row r="1236" spans="1:11">
      <c r="A1236" t="s">
        <v>16</v>
      </c>
      <c r="B1236">
        <f t="shared" si="57"/>
        <v>0</v>
      </c>
      <c r="E1236" s="1" t="s">
        <v>1624</v>
      </c>
      <c r="F1236">
        <f t="shared" si="58"/>
        <v>3</v>
      </c>
      <c r="J1236" t="s">
        <v>1657</v>
      </c>
      <c r="K1236">
        <f t="shared" si="59"/>
        <v>2</v>
      </c>
    </row>
    <row r="1237" spans="1:11">
      <c r="A1237" t="s">
        <v>7</v>
      </c>
      <c r="B1237">
        <f t="shared" si="57"/>
        <v>1</v>
      </c>
      <c r="E1237" s="1" t="s">
        <v>1624</v>
      </c>
      <c r="F1237">
        <f t="shared" si="58"/>
        <v>3</v>
      </c>
      <c r="J1237" t="s">
        <v>1657</v>
      </c>
      <c r="K1237">
        <f t="shared" si="59"/>
        <v>2</v>
      </c>
    </row>
    <row r="1238" spans="1:11">
      <c r="A1238" t="s">
        <v>7</v>
      </c>
      <c r="B1238">
        <f t="shared" si="57"/>
        <v>1</v>
      </c>
      <c r="E1238" s="1" t="s">
        <v>1625</v>
      </c>
      <c r="F1238">
        <f t="shared" si="58"/>
        <v>2</v>
      </c>
      <c r="J1238" t="s">
        <v>1657</v>
      </c>
      <c r="K1238">
        <f t="shared" si="59"/>
        <v>2</v>
      </c>
    </row>
    <row r="1239" spans="1:11">
      <c r="A1239" t="s">
        <v>7</v>
      </c>
      <c r="B1239">
        <f t="shared" si="57"/>
        <v>1</v>
      </c>
      <c r="E1239" s="1" t="s">
        <v>1624</v>
      </c>
      <c r="F1239">
        <f t="shared" si="58"/>
        <v>3</v>
      </c>
      <c r="J1239" t="s">
        <v>1657</v>
      </c>
      <c r="K1239">
        <f t="shared" si="59"/>
        <v>2</v>
      </c>
    </row>
    <row r="1240" spans="1:11">
      <c r="A1240" t="s">
        <v>16</v>
      </c>
      <c r="B1240">
        <f t="shared" si="57"/>
        <v>0</v>
      </c>
      <c r="E1240" s="1" t="s">
        <v>1624</v>
      </c>
      <c r="F1240">
        <f t="shared" si="58"/>
        <v>3</v>
      </c>
      <c r="J1240" t="s">
        <v>1659</v>
      </c>
      <c r="K1240">
        <f t="shared" si="59"/>
        <v>3</v>
      </c>
    </row>
    <row r="1241" spans="1:11">
      <c r="A1241" t="s">
        <v>7</v>
      </c>
      <c r="B1241">
        <f t="shared" si="57"/>
        <v>1</v>
      </c>
      <c r="E1241" s="1" t="s">
        <v>1624</v>
      </c>
      <c r="F1241">
        <f t="shared" si="58"/>
        <v>3</v>
      </c>
      <c r="J1241" t="s">
        <v>1659</v>
      </c>
      <c r="K1241">
        <f t="shared" si="59"/>
        <v>3</v>
      </c>
    </row>
    <row r="1242" spans="1:11">
      <c r="A1242" t="s">
        <v>7</v>
      </c>
      <c r="B1242">
        <f t="shared" si="57"/>
        <v>1</v>
      </c>
      <c r="E1242" s="1" t="s">
        <v>1625</v>
      </c>
      <c r="F1242">
        <f t="shared" si="58"/>
        <v>2</v>
      </c>
      <c r="J1242" t="s">
        <v>1659</v>
      </c>
      <c r="K1242">
        <f t="shared" si="59"/>
        <v>3</v>
      </c>
    </row>
    <row r="1243" spans="1:11">
      <c r="A1243" t="s">
        <v>7</v>
      </c>
      <c r="B1243">
        <f t="shared" si="57"/>
        <v>1</v>
      </c>
      <c r="E1243" s="1" t="s">
        <v>1625</v>
      </c>
      <c r="F1243">
        <f t="shared" si="58"/>
        <v>2</v>
      </c>
      <c r="J1243" t="s">
        <v>1659</v>
      </c>
      <c r="K1243">
        <f t="shared" si="59"/>
        <v>3</v>
      </c>
    </row>
    <row r="1244" spans="1:11">
      <c r="A1244" t="s">
        <v>16</v>
      </c>
      <c r="B1244">
        <f t="shared" si="57"/>
        <v>0</v>
      </c>
      <c r="E1244" s="1" t="s">
        <v>1624</v>
      </c>
      <c r="F1244">
        <f t="shared" si="58"/>
        <v>3</v>
      </c>
      <c r="J1244" t="s">
        <v>1660</v>
      </c>
      <c r="K1244">
        <f t="shared" si="59"/>
        <v>4</v>
      </c>
    </row>
    <row r="1245" spans="1:11">
      <c r="A1245" t="s">
        <v>7</v>
      </c>
      <c r="B1245">
        <f t="shared" si="57"/>
        <v>1</v>
      </c>
      <c r="E1245" s="1" t="s">
        <v>1624</v>
      </c>
      <c r="F1245">
        <f t="shared" si="58"/>
        <v>3</v>
      </c>
      <c r="J1245" t="s">
        <v>1660</v>
      </c>
      <c r="K1245">
        <f t="shared" si="59"/>
        <v>4</v>
      </c>
    </row>
    <row r="1246" spans="1:11">
      <c r="A1246" t="s">
        <v>7</v>
      </c>
      <c r="B1246">
        <f t="shared" si="57"/>
        <v>1</v>
      </c>
      <c r="E1246" s="1" t="s">
        <v>1626</v>
      </c>
      <c r="F1246">
        <f t="shared" si="58"/>
        <v>1</v>
      </c>
      <c r="J1246" t="s">
        <v>1657</v>
      </c>
      <c r="K1246">
        <f t="shared" si="59"/>
        <v>2</v>
      </c>
    </row>
    <row r="1247" spans="1:11">
      <c r="A1247" t="s">
        <v>7</v>
      </c>
      <c r="B1247">
        <f t="shared" si="57"/>
        <v>1</v>
      </c>
      <c r="E1247" s="1" t="s">
        <v>1625</v>
      </c>
      <c r="F1247">
        <f t="shared" si="58"/>
        <v>2</v>
      </c>
      <c r="J1247" t="s">
        <v>1660</v>
      </c>
      <c r="K1247">
        <f t="shared" si="59"/>
        <v>4</v>
      </c>
    </row>
    <row r="1248" spans="1:11">
      <c r="A1248" t="s">
        <v>7</v>
      </c>
      <c r="B1248">
        <f t="shared" si="57"/>
        <v>1</v>
      </c>
      <c r="E1248" s="1" t="s">
        <v>1626</v>
      </c>
      <c r="F1248">
        <f t="shared" si="58"/>
        <v>1</v>
      </c>
      <c r="J1248" t="s">
        <v>1660</v>
      </c>
      <c r="K1248">
        <f t="shared" si="59"/>
        <v>4</v>
      </c>
    </row>
    <row r="1249" spans="1:11">
      <c r="A1249" t="s">
        <v>7</v>
      </c>
      <c r="B1249">
        <f t="shared" si="57"/>
        <v>1</v>
      </c>
      <c r="E1249" s="1" t="s">
        <v>1626</v>
      </c>
      <c r="F1249">
        <f t="shared" si="58"/>
        <v>1</v>
      </c>
      <c r="J1249" t="s">
        <v>1659</v>
      </c>
      <c r="K1249">
        <f t="shared" si="59"/>
        <v>3</v>
      </c>
    </row>
    <row r="1250" spans="1:11">
      <c r="A1250" t="s">
        <v>7</v>
      </c>
      <c r="B1250">
        <f t="shared" si="57"/>
        <v>1</v>
      </c>
      <c r="E1250" s="1" t="s">
        <v>1625</v>
      </c>
      <c r="F1250">
        <f t="shared" si="58"/>
        <v>2</v>
      </c>
      <c r="J1250" t="s">
        <v>1660</v>
      </c>
      <c r="K1250">
        <f t="shared" si="59"/>
        <v>4</v>
      </c>
    </row>
    <row r="1251" spans="1:11">
      <c r="A1251" t="s">
        <v>7</v>
      </c>
      <c r="B1251">
        <f t="shared" si="57"/>
        <v>1</v>
      </c>
      <c r="E1251" s="1" t="s">
        <v>1625</v>
      </c>
      <c r="F1251">
        <f t="shared" si="58"/>
        <v>2</v>
      </c>
      <c r="J1251" t="s">
        <v>1658</v>
      </c>
      <c r="K1251">
        <f t="shared" si="59"/>
        <v>1</v>
      </c>
    </row>
    <row r="1252" spans="1:11">
      <c r="A1252" t="s">
        <v>7</v>
      </c>
      <c r="B1252">
        <f t="shared" si="57"/>
        <v>1</v>
      </c>
      <c r="E1252" s="1" t="s">
        <v>1626</v>
      </c>
      <c r="F1252">
        <f t="shared" si="58"/>
        <v>1</v>
      </c>
      <c r="J1252" t="s">
        <v>1658</v>
      </c>
      <c r="K1252">
        <f t="shared" si="59"/>
        <v>1</v>
      </c>
    </row>
    <row r="1253" spans="1:11">
      <c r="A1253" t="s">
        <v>7</v>
      </c>
      <c r="B1253">
        <f t="shared" si="57"/>
        <v>1</v>
      </c>
      <c r="E1253" s="1" t="s">
        <v>1624</v>
      </c>
      <c r="F1253">
        <f t="shared" si="58"/>
        <v>3</v>
      </c>
      <c r="J1253" t="s">
        <v>1658</v>
      </c>
      <c r="K1253">
        <f t="shared" si="59"/>
        <v>1</v>
      </c>
    </row>
    <row r="1254" spans="1:11">
      <c r="A1254" t="s">
        <v>16</v>
      </c>
      <c r="B1254">
        <f t="shared" si="57"/>
        <v>0</v>
      </c>
      <c r="E1254" s="1" t="s">
        <v>1626</v>
      </c>
      <c r="F1254">
        <f t="shared" si="58"/>
        <v>1</v>
      </c>
      <c r="J1254" t="s">
        <v>1658</v>
      </c>
      <c r="K1254">
        <f t="shared" si="59"/>
        <v>1</v>
      </c>
    </row>
    <row r="1255" spans="1:11">
      <c r="A1255" t="s">
        <v>7</v>
      </c>
      <c r="B1255">
        <f t="shared" si="57"/>
        <v>1</v>
      </c>
      <c r="E1255" s="1" t="s">
        <v>1624</v>
      </c>
      <c r="F1255">
        <f t="shared" si="58"/>
        <v>3</v>
      </c>
      <c r="J1255" t="s">
        <v>1661</v>
      </c>
      <c r="K1255">
        <f t="shared" si="59"/>
        <v>5</v>
      </c>
    </row>
    <row r="1256" spans="1:11">
      <c r="A1256" t="s">
        <v>7</v>
      </c>
      <c r="B1256">
        <f t="shared" si="57"/>
        <v>1</v>
      </c>
      <c r="E1256" s="1" t="s">
        <v>1624</v>
      </c>
      <c r="F1256">
        <f t="shared" si="58"/>
        <v>3</v>
      </c>
      <c r="J1256" t="s">
        <v>1658</v>
      </c>
      <c r="K1256">
        <f t="shared" si="59"/>
        <v>1</v>
      </c>
    </row>
    <row r="1257" spans="1:11">
      <c r="A1257" t="s">
        <v>7</v>
      </c>
      <c r="B1257">
        <f t="shared" si="57"/>
        <v>1</v>
      </c>
      <c r="E1257" s="1" t="s">
        <v>1626</v>
      </c>
      <c r="F1257">
        <f t="shared" si="58"/>
        <v>1</v>
      </c>
      <c r="J1257" t="s">
        <v>1657</v>
      </c>
      <c r="K1257">
        <f t="shared" si="59"/>
        <v>2</v>
      </c>
    </row>
    <row r="1258" spans="1:11">
      <c r="A1258" t="s">
        <v>7</v>
      </c>
      <c r="B1258">
        <f t="shared" si="57"/>
        <v>1</v>
      </c>
      <c r="E1258" s="1" t="s">
        <v>1624</v>
      </c>
      <c r="F1258">
        <f t="shared" si="58"/>
        <v>3</v>
      </c>
      <c r="J1258" t="s">
        <v>1658</v>
      </c>
      <c r="K1258">
        <f t="shared" si="59"/>
        <v>1</v>
      </c>
    </row>
    <row r="1259" spans="1:11">
      <c r="A1259" t="s">
        <v>7</v>
      </c>
      <c r="B1259">
        <f t="shared" si="57"/>
        <v>1</v>
      </c>
      <c r="E1259" s="1" t="s">
        <v>1625</v>
      </c>
      <c r="F1259">
        <f t="shared" si="58"/>
        <v>2</v>
      </c>
      <c r="J1259" t="s">
        <v>1658</v>
      </c>
      <c r="K1259">
        <f t="shared" si="59"/>
        <v>1</v>
      </c>
    </row>
    <row r="1260" spans="1:11">
      <c r="A1260" t="s">
        <v>16</v>
      </c>
      <c r="B1260">
        <f t="shared" si="57"/>
        <v>0</v>
      </c>
      <c r="E1260" s="1" t="s">
        <v>1625</v>
      </c>
      <c r="F1260">
        <f t="shared" si="58"/>
        <v>2</v>
      </c>
      <c r="J1260" t="s">
        <v>1658</v>
      </c>
      <c r="K1260">
        <f t="shared" si="59"/>
        <v>1</v>
      </c>
    </row>
    <row r="1261" spans="1:11">
      <c r="A1261" t="s">
        <v>16</v>
      </c>
      <c r="B1261">
        <f t="shared" si="57"/>
        <v>0</v>
      </c>
      <c r="E1261" s="1" t="s">
        <v>1624</v>
      </c>
      <c r="F1261">
        <f t="shared" si="58"/>
        <v>3</v>
      </c>
      <c r="J1261" t="s">
        <v>1658</v>
      </c>
      <c r="K1261">
        <f t="shared" si="59"/>
        <v>1</v>
      </c>
    </row>
    <row r="1262" spans="1:11">
      <c r="A1262" t="s">
        <v>7</v>
      </c>
      <c r="B1262">
        <f t="shared" si="57"/>
        <v>1</v>
      </c>
      <c r="E1262" s="1" t="s">
        <v>1626</v>
      </c>
      <c r="F1262">
        <f t="shared" si="58"/>
        <v>1</v>
      </c>
      <c r="J1262" t="s">
        <v>1660</v>
      </c>
      <c r="K1262">
        <f t="shared" si="59"/>
        <v>4</v>
      </c>
    </row>
    <row r="1263" spans="1:11">
      <c r="A1263" t="s">
        <v>7</v>
      </c>
      <c r="B1263">
        <f t="shared" si="57"/>
        <v>1</v>
      </c>
      <c r="E1263" s="1" t="s">
        <v>1625</v>
      </c>
      <c r="F1263">
        <f t="shared" si="58"/>
        <v>2</v>
      </c>
      <c r="J1263" t="s">
        <v>1658</v>
      </c>
      <c r="K1263">
        <f t="shared" si="59"/>
        <v>1</v>
      </c>
    </row>
    <row r="1264" spans="1:11">
      <c r="A1264" t="s">
        <v>7</v>
      </c>
      <c r="B1264">
        <f t="shared" si="57"/>
        <v>1</v>
      </c>
      <c r="E1264" s="1" t="s">
        <v>1626</v>
      </c>
      <c r="F1264">
        <f t="shared" si="58"/>
        <v>1</v>
      </c>
      <c r="J1264" t="s">
        <v>1658</v>
      </c>
      <c r="K1264">
        <f t="shared" si="59"/>
        <v>1</v>
      </c>
    </row>
    <row r="1265" spans="1:11">
      <c r="A1265" t="s">
        <v>7</v>
      </c>
      <c r="B1265">
        <f t="shared" si="57"/>
        <v>1</v>
      </c>
      <c r="E1265" s="1" t="s">
        <v>1624</v>
      </c>
      <c r="F1265">
        <f t="shared" si="58"/>
        <v>3</v>
      </c>
      <c r="J1265" t="s">
        <v>1658</v>
      </c>
      <c r="K1265">
        <f t="shared" si="59"/>
        <v>1</v>
      </c>
    </row>
    <row r="1266" spans="1:11">
      <c r="A1266" t="s">
        <v>7</v>
      </c>
      <c r="B1266">
        <f t="shared" si="57"/>
        <v>1</v>
      </c>
      <c r="E1266" s="1" t="s">
        <v>1624</v>
      </c>
      <c r="F1266">
        <f t="shared" si="58"/>
        <v>3</v>
      </c>
      <c r="J1266" t="s">
        <v>1658</v>
      </c>
      <c r="K1266">
        <f t="shared" si="59"/>
        <v>1</v>
      </c>
    </row>
    <row r="1267" spans="1:11">
      <c r="A1267" t="s">
        <v>16</v>
      </c>
      <c r="B1267">
        <f t="shared" si="57"/>
        <v>0</v>
      </c>
      <c r="E1267" s="1" t="s">
        <v>1624</v>
      </c>
      <c r="F1267">
        <f t="shared" si="58"/>
        <v>3</v>
      </c>
      <c r="J1267" t="s">
        <v>1658</v>
      </c>
      <c r="K1267">
        <f t="shared" si="59"/>
        <v>1</v>
      </c>
    </row>
    <row r="1268" spans="1:11">
      <c r="A1268" t="s">
        <v>7</v>
      </c>
      <c r="B1268">
        <f t="shared" si="57"/>
        <v>1</v>
      </c>
      <c r="E1268" s="1" t="s">
        <v>1626</v>
      </c>
      <c r="F1268">
        <f t="shared" si="58"/>
        <v>1</v>
      </c>
      <c r="J1268" t="s">
        <v>1659</v>
      </c>
      <c r="K1268">
        <f t="shared" si="59"/>
        <v>3</v>
      </c>
    </row>
    <row r="1269" spans="1:11">
      <c r="A1269" t="s">
        <v>7</v>
      </c>
      <c r="B1269">
        <f t="shared" si="57"/>
        <v>1</v>
      </c>
      <c r="E1269" s="1" t="s">
        <v>1624</v>
      </c>
      <c r="F1269">
        <f t="shared" si="58"/>
        <v>3</v>
      </c>
      <c r="J1269" t="s">
        <v>1657</v>
      </c>
      <c r="K1269">
        <f t="shared" si="59"/>
        <v>2</v>
      </c>
    </row>
    <row r="1270" spans="1:11">
      <c r="A1270" t="s">
        <v>7</v>
      </c>
      <c r="B1270">
        <f t="shared" si="57"/>
        <v>1</v>
      </c>
      <c r="E1270" s="1" t="s">
        <v>1626</v>
      </c>
      <c r="F1270">
        <f t="shared" si="58"/>
        <v>1</v>
      </c>
      <c r="J1270" t="s">
        <v>1657</v>
      </c>
      <c r="K1270">
        <f t="shared" si="59"/>
        <v>2</v>
      </c>
    </row>
    <row r="1271" spans="1:11">
      <c r="A1271" t="s">
        <v>7</v>
      </c>
      <c r="B1271">
        <f t="shared" si="57"/>
        <v>1</v>
      </c>
      <c r="E1271" s="1" t="s">
        <v>1624</v>
      </c>
      <c r="F1271">
        <f t="shared" si="58"/>
        <v>3</v>
      </c>
      <c r="J1271" t="s">
        <v>1657</v>
      </c>
      <c r="K1271">
        <f t="shared" si="59"/>
        <v>2</v>
      </c>
    </row>
    <row r="1272" spans="1:11">
      <c r="A1272" t="s">
        <v>7</v>
      </c>
      <c r="B1272">
        <f t="shared" si="57"/>
        <v>1</v>
      </c>
      <c r="E1272" s="1" t="s">
        <v>1624</v>
      </c>
      <c r="F1272">
        <f t="shared" si="58"/>
        <v>3</v>
      </c>
      <c r="J1272" t="s">
        <v>1658</v>
      </c>
      <c r="K1272">
        <f t="shared" si="59"/>
        <v>1</v>
      </c>
    </row>
    <row r="1273" spans="1:11">
      <c r="A1273" t="s">
        <v>7</v>
      </c>
      <c r="B1273">
        <f t="shared" si="57"/>
        <v>1</v>
      </c>
      <c r="E1273" s="1" t="s">
        <v>1624</v>
      </c>
      <c r="F1273">
        <f t="shared" si="58"/>
        <v>3</v>
      </c>
      <c r="J1273" t="s">
        <v>1658</v>
      </c>
      <c r="K1273">
        <f t="shared" si="59"/>
        <v>1</v>
      </c>
    </row>
    <row r="1274" spans="1:11">
      <c r="A1274" t="s">
        <v>7</v>
      </c>
      <c r="B1274">
        <f t="shared" si="57"/>
        <v>1</v>
      </c>
      <c r="E1274" s="1" t="s">
        <v>1624</v>
      </c>
      <c r="F1274">
        <f t="shared" si="58"/>
        <v>3</v>
      </c>
      <c r="J1274" t="s">
        <v>1657</v>
      </c>
      <c r="K1274">
        <f t="shared" si="59"/>
        <v>2</v>
      </c>
    </row>
    <row r="1275" spans="1:11">
      <c r="A1275" t="s">
        <v>7</v>
      </c>
      <c r="B1275">
        <f t="shared" si="57"/>
        <v>1</v>
      </c>
      <c r="E1275" s="1" t="s">
        <v>1624</v>
      </c>
      <c r="F1275">
        <f t="shared" si="58"/>
        <v>3</v>
      </c>
      <c r="J1275" t="s">
        <v>1660</v>
      </c>
      <c r="K1275">
        <f t="shared" si="59"/>
        <v>4</v>
      </c>
    </row>
    <row r="1276" spans="1:11">
      <c r="A1276" t="s">
        <v>7</v>
      </c>
      <c r="B1276">
        <f t="shared" si="57"/>
        <v>1</v>
      </c>
      <c r="E1276" s="1" t="s">
        <v>1624</v>
      </c>
      <c r="F1276">
        <f t="shared" si="58"/>
        <v>3</v>
      </c>
      <c r="J1276" t="s">
        <v>1660</v>
      </c>
      <c r="K1276">
        <f t="shared" si="59"/>
        <v>4</v>
      </c>
    </row>
    <row r="1277" spans="1:11">
      <c r="A1277" t="s">
        <v>7</v>
      </c>
      <c r="B1277">
        <f t="shared" si="57"/>
        <v>1</v>
      </c>
      <c r="E1277" s="1" t="s">
        <v>1625</v>
      </c>
      <c r="F1277">
        <f t="shared" si="58"/>
        <v>2</v>
      </c>
      <c r="J1277" t="s">
        <v>1660</v>
      </c>
      <c r="K1277">
        <f t="shared" si="59"/>
        <v>4</v>
      </c>
    </row>
    <row r="1278" spans="1:11">
      <c r="A1278" t="s">
        <v>218</v>
      </c>
      <c r="B1278">
        <f t="shared" si="57"/>
        <v>0</v>
      </c>
      <c r="E1278" s="1" t="s">
        <v>1626</v>
      </c>
      <c r="F1278">
        <f t="shared" si="58"/>
        <v>1</v>
      </c>
      <c r="J1278" t="s">
        <v>1660</v>
      </c>
      <c r="K1278">
        <f t="shared" si="59"/>
        <v>4</v>
      </c>
    </row>
    <row r="1279" spans="1:11">
      <c r="A1279" t="s">
        <v>16</v>
      </c>
      <c r="B1279">
        <f t="shared" si="57"/>
        <v>0</v>
      </c>
      <c r="E1279" s="1" t="s">
        <v>1626</v>
      </c>
      <c r="F1279">
        <f t="shared" si="58"/>
        <v>1</v>
      </c>
      <c r="J1279" t="s">
        <v>1660</v>
      </c>
      <c r="K1279">
        <f t="shared" si="59"/>
        <v>4</v>
      </c>
    </row>
    <row r="1280" spans="1:11">
      <c r="A1280" t="s">
        <v>7</v>
      </c>
      <c r="B1280">
        <f t="shared" si="57"/>
        <v>1</v>
      </c>
      <c r="E1280" s="1" t="s">
        <v>1624</v>
      </c>
      <c r="F1280">
        <f t="shared" si="58"/>
        <v>3</v>
      </c>
      <c r="J1280" t="s">
        <v>1661</v>
      </c>
      <c r="K1280">
        <f t="shared" si="59"/>
        <v>5</v>
      </c>
    </row>
    <row r="1281" spans="1:11">
      <c r="A1281" t="s">
        <v>16</v>
      </c>
      <c r="B1281">
        <f t="shared" si="57"/>
        <v>0</v>
      </c>
      <c r="E1281" s="1" t="s">
        <v>1626</v>
      </c>
      <c r="F1281">
        <f t="shared" si="58"/>
        <v>1</v>
      </c>
      <c r="J1281" t="s">
        <v>1657</v>
      </c>
      <c r="K1281">
        <f t="shared" si="59"/>
        <v>2</v>
      </c>
    </row>
    <row r="1282" spans="1:11">
      <c r="A1282" t="s">
        <v>7</v>
      </c>
      <c r="B1282">
        <f t="shared" si="57"/>
        <v>1</v>
      </c>
      <c r="E1282" s="1" t="s">
        <v>1624</v>
      </c>
      <c r="F1282">
        <f t="shared" si="58"/>
        <v>3</v>
      </c>
      <c r="J1282" t="s">
        <v>1657</v>
      </c>
      <c r="K1282">
        <f t="shared" si="59"/>
        <v>2</v>
      </c>
    </row>
    <row r="1283" spans="1:11">
      <c r="A1283" t="s">
        <v>16</v>
      </c>
      <c r="B1283">
        <f t="shared" ref="B1283:B1346" si="60">IF(A1283=$C$2,1,0)</f>
        <v>0</v>
      </c>
      <c r="E1283" s="1" t="s">
        <v>1626</v>
      </c>
      <c r="F1283">
        <f t="shared" ref="F1283:F1346" si="61">IF(E1283=$H$2,3,IF(E1283=$H$3,2,1))</f>
        <v>1</v>
      </c>
      <c r="J1283" t="s">
        <v>1657</v>
      </c>
      <c r="K1283">
        <f t="shared" ref="K1283:K1346" si="62">IF(J1283=$L$2,2,IF(J1283=$L$6,1,IF(J1283=$L$4,3,IF(J1283=$L$5,4,5))))</f>
        <v>2</v>
      </c>
    </row>
    <row r="1284" spans="1:11">
      <c r="A1284" t="s">
        <v>7</v>
      </c>
      <c r="B1284">
        <f t="shared" si="60"/>
        <v>1</v>
      </c>
      <c r="E1284" s="1" t="s">
        <v>1625</v>
      </c>
      <c r="F1284">
        <f t="shared" si="61"/>
        <v>2</v>
      </c>
      <c r="J1284" t="s">
        <v>1660</v>
      </c>
      <c r="K1284">
        <f t="shared" si="62"/>
        <v>4</v>
      </c>
    </row>
    <row r="1285" spans="1:11">
      <c r="A1285" t="s">
        <v>16</v>
      </c>
      <c r="B1285">
        <f t="shared" si="60"/>
        <v>0</v>
      </c>
      <c r="E1285" s="1" t="s">
        <v>1624</v>
      </c>
      <c r="F1285">
        <f t="shared" si="61"/>
        <v>3</v>
      </c>
      <c r="J1285" t="s">
        <v>1661</v>
      </c>
      <c r="K1285">
        <f t="shared" si="62"/>
        <v>5</v>
      </c>
    </row>
    <row r="1286" spans="1:11">
      <c r="A1286" t="s">
        <v>7</v>
      </c>
      <c r="B1286">
        <f t="shared" si="60"/>
        <v>1</v>
      </c>
      <c r="E1286" s="1" t="s">
        <v>1624</v>
      </c>
      <c r="F1286">
        <f t="shared" si="61"/>
        <v>3</v>
      </c>
      <c r="J1286" t="s">
        <v>1657</v>
      </c>
      <c r="K1286">
        <f t="shared" si="62"/>
        <v>2</v>
      </c>
    </row>
    <row r="1287" spans="1:11">
      <c r="A1287" t="s">
        <v>7</v>
      </c>
      <c r="B1287">
        <f t="shared" si="60"/>
        <v>1</v>
      </c>
      <c r="E1287" s="1" t="s">
        <v>1625</v>
      </c>
      <c r="F1287">
        <f t="shared" si="61"/>
        <v>2</v>
      </c>
      <c r="J1287" t="s">
        <v>1658</v>
      </c>
      <c r="K1287">
        <f t="shared" si="62"/>
        <v>1</v>
      </c>
    </row>
    <row r="1288" spans="1:11">
      <c r="A1288" t="s">
        <v>16</v>
      </c>
      <c r="B1288">
        <f t="shared" si="60"/>
        <v>0</v>
      </c>
      <c r="E1288" s="1" t="s">
        <v>1624</v>
      </c>
      <c r="F1288">
        <f t="shared" si="61"/>
        <v>3</v>
      </c>
      <c r="J1288" t="s">
        <v>1661</v>
      </c>
      <c r="K1288">
        <f t="shared" si="62"/>
        <v>5</v>
      </c>
    </row>
    <row r="1289" spans="1:11">
      <c r="A1289" t="s">
        <v>7</v>
      </c>
      <c r="B1289">
        <f t="shared" si="60"/>
        <v>1</v>
      </c>
      <c r="E1289" s="1" t="s">
        <v>1624</v>
      </c>
      <c r="F1289">
        <f t="shared" si="61"/>
        <v>3</v>
      </c>
      <c r="J1289" t="s">
        <v>1659</v>
      </c>
      <c r="K1289">
        <f t="shared" si="62"/>
        <v>3</v>
      </c>
    </row>
    <row r="1290" spans="1:11">
      <c r="A1290" t="s">
        <v>7</v>
      </c>
      <c r="B1290">
        <f t="shared" si="60"/>
        <v>1</v>
      </c>
      <c r="E1290" s="1" t="s">
        <v>1624</v>
      </c>
      <c r="F1290">
        <f t="shared" si="61"/>
        <v>3</v>
      </c>
      <c r="J1290" t="s">
        <v>1660</v>
      </c>
      <c r="K1290">
        <f t="shared" si="62"/>
        <v>4</v>
      </c>
    </row>
    <row r="1291" spans="1:11">
      <c r="A1291" t="s">
        <v>7</v>
      </c>
      <c r="B1291">
        <f t="shared" si="60"/>
        <v>1</v>
      </c>
      <c r="E1291" s="1" t="s">
        <v>1624</v>
      </c>
      <c r="F1291">
        <f t="shared" si="61"/>
        <v>3</v>
      </c>
      <c r="J1291" t="s">
        <v>1659</v>
      </c>
      <c r="K1291">
        <f t="shared" si="62"/>
        <v>3</v>
      </c>
    </row>
    <row r="1292" spans="1:11">
      <c r="A1292" t="s">
        <v>16</v>
      </c>
      <c r="B1292">
        <f t="shared" si="60"/>
        <v>0</v>
      </c>
      <c r="E1292" s="1" t="s">
        <v>1624</v>
      </c>
      <c r="F1292">
        <f t="shared" si="61"/>
        <v>3</v>
      </c>
      <c r="J1292" t="s">
        <v>1659</v>
      </c>
      <c r="K1292">
        <f t="shared" si="62"/>
        <v>3</v>
      </c>
    </row>
    <row r="1293" spans="1:11">
      <c r="A1293" t="s">
        <v>7</v>
      </c>
      <c r="B1293">
        <f t="shared" si="60"/>
        <v>1</v>
      </c>
      <c r="E1293" s="1" t="s">
        <v>1624</v>
      </c>
      <c r="F1293">
        <f t="shared" si="61"/>
        <v>3</v>
      </c>
      <c r="J1293" t="s">
        <v>1659</v>
      </c>
      <c r="K1293">
        <f t="shared" si="62"/>
        <v>3</v>
      </c>
    </row>
    <row r="1294" spans="1:11">
      <c r="A1294" t="s">
        <v>16</v>
      </c>
      <c r="B1294">
        <f t="shared" si="60"/>
        <v>0</v>
      </c>
      <c r="E1294" s="1" t="s">
        <v>1624</v>
      </c>
      <c r="F1294">
        <f t="shared" si="61"/>
        <v>3</v>
      </c>
      <c r="J1294" t="s">
        <v>1660</v>
      </c>
      <c r="K1294">
        <f t="shared" si="62"/>
        <v>4</v>
      </c>
    </row>
    <row r="1295" spans="1:11">
      <c r="A1295" t="s">
        <v>7</v>
      </c>
      <c r="B1295">
        <f t="shared" si="60"/>
        <v>1</v>
      </c>
      <c r="E1295" s="1" t="s">
        <v>1624</v>
      </c>
      <c r="F1295">
        <f t="shared" si="61"/>
        <v>3</v>
      </c>
      <c r="J1295" t="s">
        <v>1658</v>
      </c>
      <c r="K1295">
        <f t="shared" si="62"/>
        <v>1</v>
      </c>
    </row>
    <row r="1296" spans="1:11">
      <c r="A1296" t="s">
        <v>7</v>
      </c>
      <c r="B1296">
        <f t="shared" si="60"/>
        <v>1</v>
      </c>
      <c r="E1296" s="1" t="s">
        <v>1626</v>
      </c>
      <c r="F1296">
        <f t="shared" si="61"/>
        <v>1</v>
      </c>
      <c r="J1296" t="s">
        <v>1660</v>
      </c>
      <c r="K1296">
        <f t="shared" si="62"/>
        <v>4</v>
      </c>
    </row>
    <row r="1297" spans="1:11">
      <c r="A1297" t="s">
        <v>7</v>
      </c>
      <c r="B1297">
        <f t="shared" si="60"/>
        <v>1</v>
      </c>
      <c r="E1297" s="1" t="s">
        <v>1625</v>
      </c>
      <c r="F1297">
        <f t="shared" si="61"/>
        <v>2</v>
      </c>
      <c r="J1297" t="s">
        <v>1660</v>
      </c>
      <c r="K1297">
        <f t="shared" si="62"/>
        <v>4</v>
      </c>
    </row>
    <row r="1298" spans="1:11">
      <c r="A1298" t="s">
        <v>7</v>
      </c>
      <c r="B1298">
        <f t="shared" si="60"/>
        <v>1</v>
      </c>
      <c r="E1298" s="1" t="s">
        <v>1624</v>
      </c>
      <c r="F1298">
        <f t="shared" si="61"/>
        <v>3</v>
      </c>
      <c r="J1298" t="s">
        <v>1659</v>
      </c>
      <c r="K1298">
        <f t="shared" si="62"/>
        <v>3</v>
      </c>
    </row>
    <row r="1299" spans="1:11">
      <c r="A1299" t="s">
        <v>7</v>
      </c>
      <c r="B1299">
        <f t="shared" si="60"/>
        <v>1</v>
      </c>
      <c r="E1299" s="1" t="s">
        <v>1626</v>
      </c>
      <c r="F1299">
        <f t="shared" si="61"/>
        <v>1</v>
      </c>
      <c r="J1299" t="s">
        <v>1661</v>
      </c>
      <c r="K1299">
        <f t="shared" si="62"/>
        <v>5</v>
      </c>
    </row>
    <row r="1300" spans="1:11">
      <c r="A1300" t="s">
        <v>7</v>
      </c>
      <c r="B1300">
        <f t="shared" si="60"/>
        <v>1</v>
      </c>
      <c r="E1300" s="1" t="s">
        <v>1624</v>
      </c>
      <c r="F1300">
        <f t="shared" si="61"/>
        <v>3</v>
      </c>
      <c r="J1300" t="s">
        <v>1657</v>
      </c>
      <c r="K1300">
        <f t="shared" si="62"/>
        <v>2</v>
      </c>
    </row>
    <row r="1301" spans="1:11">
      <c r="A1301" t="s">
        <v>7</v>
      </c>
      <c r="B1301">
        <f t="shared" si="60"/>
        <v>1</v>
      </c>
      <c r="E1301" s="1" t="s">
        <v>1624</v>
      </c>
      <c r="F1301">
        <f t="shared" si="61"/>
        <v>3</v>
      </c>
      <c r="J1301" t="s">
        <v>1661</v>
      </c>
      <c r="K1301">
        <f t="shared" si="62"/>
        <v>5</v>
      </c>
    </row>
    <row r="1302" spans="1:11">
      <c r="A1302" t="s">
        <v>7</v>
      </c>
      <c r="B1302">
        <f t="shared" si="60"/>
        <v>1</v>
      </c>
      <c r="E1302" s="1" t="s">
        <v>1626</v>
      </c>
      <c r="F1302">
        <f t="shared" si="61"/>
        <v>1</v>
      </c>
      <c r="J1302" t="s">
        <v>1659</v>
      </c>
      <c r="K1302">
        <f t="shared" si="62"/>
        <v>3</v>
      </c>
    </row>
    <row r="1303" spans="1:11">
      <c r="A1303" t="s">
        <v>7</v>
      </c>
      <c r="B1303">
        <f t="shared" si="60"/>
        <v>1</v>
      </c>
      <c r="E1303" s="1" t="s">
        <v>1625</v>
      </c>
      <c r="F1303">
        <f t="shared" si="61"/>
        <v>2</v>
      </c>
      <c r="J1303" t="s">
        <v>1659</v>
      </c>
      <c r="K1303">
        <f t="shared" si="62"/>
        <v>3</v>
      </c>
    </row>
    <row r="1304" spans="1:11">
      <c r="A1304" t="s">
        <v>7</v>
      </c>
      <c r="B1304">
        <f t="shared" si="60"/>
        <v>1</v>
      </c>
      <c r="E1304" s="1" t="s">
        <v>1625</v>
      </c>
      <c r="F1304">
        <f t="shared" si="61"/>
        <v>2</v>
      </c>
      <c r="J1304" t="s">
        <v>1657</v>
      </c>
      <c r="K1304">
        <f t="shared" si="62"/>
        <v>2</v>
      </c>
    </row>
    <row r="1305" spans="1:11">
      <c r="A1305" t="s">
        <v>7</v>
      </c>
      <c r="B1305">
        <f t="shared" si="60"/>
        <v>1</v>
      </c>
      <c r="E1305" s="1" t="s">
        <v>1625</v>
      </c>
      <c r="F1305">
        <f t="shared" si="61"/>
        <v>2</v>
      </c>
      <c r="J1305" t="s">
        <v>1659</v>
      </c>
      <c r="K1305">
        <f t="shared" si="62"/>
        <v>3</v>
      </c>
    </row>
    <row r="1306" spans="1:11">
      <c r="A1306" t="s">
        <v>7</v>
      </c>
      <c r="B1306">
        <f t="shared" si="60"/>
        <v>1</v>
      </c>
      <c r="E1306" s="1" t="s">
        <v>1626</v>
      </c>
      <c r="F1306">
        <f t="shared" si="61"/>
        <v>1</v>
      </c>
      <c r="J1306" t="s">
        <v>1661</v>
      </c>
      <c r="K1306">
        <f t="shared" si="62"/>
        <v>5</v>
      </c>
    </row>
    <row r="1307" spans="1:11">
      <c r="A1307" t="s">
        <v>7</v>
      </c>
      <c r="B1307">
        <f t="shared" si="60"/>
        <v>1</v>
      </c>
      <c r="E1307" s="1" t="s">
        <v>1625</v>
      </c>
      <c r="F1307">
        <f t="shared" si="61"/>
        <v>2</v>
      </c>
      <c r="J1307" t="s">
        <v>1657</v>
      </c>
      <c r="K1307">
        <f t="shared" si="62"/>
        <v>2</v>
      </c>
    </row>
    <row r="1308" spans="1:11">
      <c r="A1308" t="s">
        <v>16</v>
      </c>
      <c r="B1308">
        <f t="shared" si="60"/>
        <v>0</v>
      </c>
      <c r="E1308" s="1" t="s">
        <v>1626</v>
      </c>
      <c r="F1308">
        <f t="shared" si="61"/>
        <v>1</v>
      </c>
      <c r="J1308" t="s">
        <v>1660</v>
      </c>
      <c r="K1308">
        <f t="shared" si="62"/>
        <v>4</v>
      </c>
    </row>
    <row r="1309" spans="1:11">
      <c r="A1309" t="s">
        <v>7</v>
      </c>
      <c r="B1309">
        <f t="shared" si="60"/>
        <v>1</v>
      </c>
      <c r="E1309" s="1" t="s">
        <v>1624</v>
      </c>
      <c r="F1309">
        <f t="shared" si="61"/>
        <v>3</v>
      </c>
      <c r="J1309" t="s">
        <v>1659</v>
      </c>
      <c r="K1309">
        <f t="shared" si="62"/>
        <v>3</v>
      </c>
    </row>
    <row r="1310" spans="1:11">
      <c r="A1310" t="s">
        <v>7</v>
      </c>
      <c r="B1310">
        <f t="shared" si="60"/>
        <v>1</v>
      </c>
      <c r="E1310" s="1" t="s">
        <v>1625</v>
      </c>
      <c r="F1310">
        <f t="shared" si="61"/>
        <v>2</v>
      </c>
      <c r="J1310" t="s">
        <v>1658</v>
      </c>
      <c r="K1310">
        <f t="shared" si="62"/>
        <v>1</v>
      </c>
    </row>
    <row r="1311" spans="1:11">
      <c r="A1311" t="s">
        <v>7</v>
      </c>
      <c r="B1311">
        <f t="shared" si="60"/>
        <v>1</v>
      </c>
      <c r="E1311" s="1" t="s">
        <v>1625</v>
      </c>
      <c r="F1311">
        <f t="shared" si="61"/>
        <v>2</v>
      </c>
      <c r="J1311" t="s">
        <v>1657</v>
      </c>
      <c r="K1311">
        <f t="shared" si="62"/>
        <v>2</v>
      </c>
    </row>
    <row r="1312" spans="1:11">
      <c r="A1312" t="s">
        <v>7</v>
      </c>
      <c r="B1312">
        <f t="shared" si="60"/>
        <v>1</v>
      </c>
      <c r="E1312" s="1" t="s">
        <v>1625</v>
      </c>
      <c r="F1312">
        <f t="shared" si="61"/>
        <v>2</v>
      </c>
      <c r="J1312" t="s">
        <v>1661</v>
      </c>
      <c r="K1312">
        <f t="shared" si="62"/>
        <v>5</v>
      </c>
    </row>
    <row r="1313" spans="1:11">
      <c r="A1313" t="s">
        <v>16</v>
      </c>
      <c r="B1313">
        <f t="shared" si="60"/>
        <v>0</v>
      </c>
      <c r="E1313" s="1" t="s">
        <v>1624</v>
      </c>
      <c r="F1313">
        <f t="shared" si="61"/>
        <v>3</v>
      </c>
      <c r="J1313" t="s">
        <v>1660</v>
      </c>
      <c r="K1313">
        <f t="shared" si="62"/>
        <v>4</v>
      </c>
    </row>
    <row r="1314" spans="1:11">
      <c r="A1314" t="s">
        <v>16</v>
      </c>
      <c r="B1314">
        <f t="shared" si="60"/>
        <v>0</v>
      </c>
      <c r="E1314" s="1" t="s">
        <v>1625</v>
      </c>
      <c r="F1314">
        <f t="shared" si="61"/>
        <v>2</v>
      </c>
      <c r="J1314" t="s">
        <v>1661</v>
      </c>
      <c r="K1314">
        <f t="shared" si="62"/>
        <v>5</v>
      </c>
    </row>
    <row r="1315" spans="1:11">
      <c r="A1315" t="s">
        <v>7</v>
      </c>
      <c r="B1315">
        <f t="shared" si="60"/>
        <v>1</v>
      </c>
      <c r="E1315" s="1" t="s">
        <v>1626</v>
      </c>
      <c r="F1315">
        <f t="shared" si="61"/>
        <v>1</v>
      </c>
      <c r="J1315" t="s">
        <v>1657</v>
      </c>
      <c r="K1315">
        <f t="shared" si="62"/>
        <v>2</v>
      </c>
    </row>
    <row r="1316" spans="1:11">
      <c r="A1316" t="s">
        <v>7</v>
      </c>
      <c r="B1316">
        <f t="shared" si="60"/>
        <v>1</v>
      </c>
      <c r="E1316" s="1" t="s">
        <v>1624</v>
      </c>
      <c r="F1316">
        <f t="shared" si="61"/>
        <v>3</v>
      </c>
      <c r="J1316" t="s">
        <v>1659</v>
      </c>
      <c r="K1316">
        <f t="shared" si="62"/>
        <v>3</v>
      </c>
    </row>
    <row r="1317" spans="1:11">
      <c r="A1317" t="s">
        <v>7</v>
      </c>
      <c r="B1317">
        <f t="shared" si="60"/>
        <v>1</v>
      </c>
      <c r="E1317" s="1" t="s">
        <v>1625</v>
      </c>
      <c r="F1317">
        <f t="shared" si="61"/>
        <v>2</v>
      </c>
      <c r="J1317" t="s">
        <v>1659</v>
      </c>
      <c r="K1317">
        <f t="shared" si="62"/>
        <v>3</v>
      </c>
    </row>
    <row r="1318" spans="1:11">
      <c r="A1318" t="s">
        <v>16</v>
      </c>
      <c r="B1318">
        <f t="shared" si="60"/>
        <v>0</v>
      </c>
      <c r="E1318" s="1" t="s">
        <v>1625</v>
      </c>
      <c r="F1318">
        <f t="shared" si="61"/>
        <v>2</v>
      </c>
      <c r="J1318" t="s">
        <v>1661</v>
      </c>
      <c r="K1318">
        <f t="shared" si="62"/>
        <v>5</v>
      </c>
    </row>
    <row r="1319" spans="1:11">
      <c r="A1319" t="s">
        <v>7</v>
      </c>
      <c r="B1319">
        <f t="shared" si="60"/>
        <v>1</v>
      </c>
      <c r="E1319" s="1" t="s">
        <v>1625</v>
      </c>
      <c r="F1319">
        <f t="shared" si="61"/>
        <v>2</v>
      </c>
      <c r="J1319" t="s">
        <v>1661</v>
      </c>
      <c r="K1319">
        <f t="shared" si="62"/>
        <v>5</v>
      </c>
    </row>
    <row r="1320" spans="1:11">
      <c r="A1320" t="s">
        <v>7</v>
      </c>
      <c r="B1320">
        <f t="shared" si="60"/>
        <v>1</v>
      </c>
      <c r="E1320" s="1" t="s">
        <v>1624</v>
      </c>
      <c r="F1320">
        <f t="shared" si="61"/>
        <v>3</v>
      </c>
      <c r="J1320" t="s">
        <v>1660</v>
      </c>
      <c r="K1320">
        <f t="shared" si="62"/>
        <v>4</v>
      </c>
    </row>
    <row r="1321" spans="1:11">
      <c r="A1321" t="s">
        <v>7</v>
      </c>
      <c r="B1321">
        <f t="shared" si="60"/>
        <v>1</v>
      </c>
      <c r="E1321" s="1" t="s">
        <v>1624</v>
      </c>
      <c r="F1321">
        <f t="shared" si="61"/>
        <v>3</v>
      </c>
      <c r="J1321" t="s">
        <v>1661</v>
      </c>
      <c r="K1321">
        <f t="shared" si="62"/>
        <v>5</v>
      </c>
    </row>
    <row r="1322" spans="1:11">
      <c r="A1322" t="s">
        <v>7</v>
      </c>
      <c r="B1322">
        <f t="shared" si="60"/>
        <v>1</v>
      </c>
      <c r="E1322" s="1" t="s">
        <v>1624</v>
      </c>
      <c r="F1322">
        <f t="shared" si="61"/>
        <v>3</v>
      </c>
      <c r="J1322" t="s">
        <v>1661</v>
      </c>
      <c r="K1322">
        <f t="shared" si="62"/>
        <v>5</v>
      </c>
    </row>
    <row r="1323" spans="1:11">
      <c r="A1323" t="s">
        <v>16</v>
      </c>
      <c r="B1323">
        <f t="shared" si="60"/>
        <v>0</v>
      </c>
      <c r="E1323" s="1" t="s">
        <v>1625</v>
      </c>
      <c r="F1323">
        <f t="shared" si="61"/>
        <v>2</v>
      </c>
      <c r="J1323" t="s">
        <v>1659</v>
      </c>
      <c r="K1323">
        <f t="shared" si="62"/>
        <v>3</v>
      </c>
    </row>
    <row r="1324" spans="1:11">
      <c r="A1324" t="s">
        <v>7</v>
      </c>
      <c r="B1324">
        <f t="shared" si="60"/>
        <v>1</v>
      </c>
      <c r="E1324" s="1" t="s">
        <v>1624</v>
      </c>
      <c r="F1324">
        <f t="shared" si="61"/>
        <v>3</v>
      </c>
      <c r="J1324" t="s">
        <v>1661</v>
      </c>
      <c r="K1324">
        <f t="shared" si="62"/>
        <v>5</v>
      </c>
    </row>
    <row r="1325" spans="1:11">
      <c r="A1325" t="s">
        <v>7</v>
      </c>
      <c r="B1325">
        <f t="shared" si="60"/>
        <v>1</v>
      </c>
      <c r="E1325" s="1" t="s">
        <v>1624</v>
      </c>
      <c r="F1325">
        <f t="shared" si="61"/>
        <v>3</v>
      </c>
      <c r="J1325" t="s">
        <v>1657</v>
      </c>
      <c r="K1325">
        <f t="shared" si="62"/>
        <v>2</v>
      </c>
    </row>
    <row r="1326" spans="1:11">
      <c r="A1326" t="s">
        <v>16</v>
      </c>
      <c r="B1326">
        <f t="shared" si="60"/>
        <v>0</v>
      </c>
      <c r="E1326" s="1" t="s">
        <v>1626</v>
      </c>
      <c r="F1326">
        <f t="shared" si="61"/>
        <v>1</v>
      </c>
      <c r="J1326" t="s">
        <v>1658</v>
      </c>
      <c r="K1326">
        <f t="shared" si="62"/>
        <v>1</v>
      </c>
    </row>
    <row r="1327" spans="1:11">
      <c r="A1327" t="s">
        <v>16</v>
      </c>
      <c r="B1327">
        <f t="shared" si="60"/>
        <v>0</v>
      </c>
      <c r="E1327" s="1" t="s">
        <v>1625</v>
      </c>
      <c r="F1327">
        <f t="shared" si="61"/>
        <v>2</v>
      </c>
      <c r="J1327" t="s">
        <v>1661</v>
      </c>
      <c r="K1327">
        <f t="shared" si="62"/>
        <v>5</v>
      </c>
    </row>
    <row r="1328" spans="1:11">
      <c r="A1328" t="s">
        <v>7</v>
      </c>
      <c r="B1328">
        <f t="shared" si="60"/>
        <v>1</v>
      </c>
      <c r="E1328" s="1" t="s">
        <v>1624</v>
      </c>
      <c r="F1328">
        <f t="shared" si="61"/>
        <v>3</v>
      </c>
      <c r="J1328" t="s">
        <v>1661</v>
      </c>
      <c r="K1328">
        <f t="shared" si="62"/>
        <v>5</v>
      </c>
    </row>
    <row r="1329" spans="1:11">
      <c r="A1329" t="s">
        <v>7</v>
      </c>
      <c r="B1329">
        <f t="shared" si="60"/>
        <v>1</v>
      </c>
      <c r="E1329" s="1" t="s">
        <v>1625</v>
      </c>
      <c r="F1329">
        <f t="shared" si="61"/>
        <v>2</v>
      </c>
      <c r="J1329" t="s">
        <v>1659</v>
      </c>
      <c r="K1329">
        <f t="shared" si="62"/>
        <v>3</v>
      </c>
    </row>
    <row r="1330" spans="1:11">
      <c r="A1330" t="s">
        <v>7</v>
      </c>
      <c r="B1330">
        <f t="shared" si="60"/>
        <v>1</v>
      </c>
      <c r="E1330" s="1" t="s">
        <v>1625</v>
      </c>
      <c r="F1330">
        <f t="shared" si="61"/>
        <v>2</v>
      </c>
      <c r="J1330" t="s">
        <v>1659</v>
      </c>
      <c r="K1330">
        <f t="shared" si="62"/>
        <v>3</v>
      </c>
    </row>
    <row r="1331" spans="1:11">
      <c r="A1331" t="s">
        <v>7</v>
      </c>
      <c r="B1331">
        <f t="shared" si="60"/>
        <v>1</v>
      </c>
      <c r="E1331" s="1" t="s">
        <v>1625</v>
      </c>
      <c r="F1331">
        <f t="shared" si="61"/>
        <v>2</v>
      </c>
      <c r="J1331" t="s">
        <v>1658</v>
      </c>
      <c r="K1331">
        <f t="shared" si="62"/>
        <v>1</v>
      </c>
    </row>
    <row r="1332" spans="1:11">
      <c r="A1332" t="s">
        <v>7</v>
      </c>
      <c r="B1332">
        <f t="shared" si="60"/>
        <v>1</v>
      </c>
      <c r="E1332" s="1" t="s">
        <v>1626</v>
      </c>
      <c r="F1332">
        <f t="shared" si="61"/>
        <v>1</v>
      </c>
      <c r="J1332" t="s">
        <v>1659</v>
      </c>
      <c r="K1332">
        <f t="shared" si="62"/>
        <v>3</v>
      </c>
    </row>
    <row r="1333" spans="1:11">
      <c r="A1333" t="s">
        <v>7</v>
      </c>
      <c r="B1333">
        <f t="shared" si="60"/>
        <v>1</v>
      </c>
      <c r="E1333" s="1" t="s">
        <v>1626</v>
      </c>
      <c r="F1333">
        <f t="shared" si="61"/>
        <v>1</v>
      </c>
      <c r="J1333" t="s">
        <v>1658</v>
      </c>
      <c r="K1333">
        <f t="shared" si="62"/>
        <v>1</v>
      </c>
    </row>
    <row r="1334" spans="1:11">
      <c r="A1334" t="s">
        <v>7</v>
      </c>
      <c r="B1334">
        <f t="shared" si="60"/>
        <v>1</v>
      </c>
      <c r="E1334" s="1" t="s">
        <v>1625</v>
      </c>
      <c r="F1334">
        <f t="shared" si="61"/>
        <v>2</v>
      </c>
      <c r="J1334" t="s">
        <v>1661</v>
      </c>
      <c r="K1334">
        <f t="shared" si="62"/>
        <v>5</v>
      </c>
    </row>
    <row r="1335" spans="1:11">
      <c r="A1335" t="s">
        <v>7</v>
      </c>
      <c r="B1335">
        <f t="shared" si="60"/>
        <v>1</v>
      </c>
      <c r="E1335" s="1" t="s">
        <v>1626</v>
      </c>
      <c r="F1335">
        <f t="shared" si="61"/>
        <v>1</v>
      </c>
      <c r="J1335" t="s">
        <v>1659</v>
      </c>
      <c r="K1335">
        <f t="shared" si="62"/>
        <v>3</v>
      </c>
    </row>
    <row r="1336" spans="1:11">
      <c r="A1336" t="s">
        <v>16</v>
      </c>
      <c r="B1336">
        <f t="shared" si="60"/>
        <v>0</v>
      </c>
      <c r="E1336" s="1" t="s">
        <v>1624</v>
      </c>
      <c r="F1336">
        <f t="shared" si="61"/>
        <v>3</v>
      </c>
      <c r="J1336" t="s">
        <v>1661</v>
      </c>
      <c r="K1336">
        <f t="shared" si="62"/>
        <v>5</v>
      </c>
    </row>
    <row r="1337" spans="1:11">
      <c r="A1337" t="s">
        <v>7</v>
      </c>
      <c r="B1337">
        <f t="shared" si="60"/>
        <v>1</v>
      </c>
      <c r="E1337" s="1" t="s">
        <v>1626</v>
      </c>
      <c r="F1337">
        <f t="shared" si="61"/>
        <v>1</v>
      </c>
      <c r="J1337" t="s">
        <v>1660</v>
      </c>
      <c r="K1337">
        <f t="shared" si="62"/>
        <v>4</v>
      </c>
    </row>
    <row r="1338" spans="1:11">
      <c r="A1338" t="s">
        <v>7</v>
      </c>
      <c r="B1338">
        <f t="shared" si="60"/>
        <v>1</v>
      </c>
      <c r="E1338" s="1" t="s">
        <v>1624</v>
      </c>
      <c r="F1338">
        <f t="shared" si="61"/>
        <v>3</v>
      </c>
      <c r="J1338" t="s">
        <v>1657</v>
      </c>
      <c r="K1338">
        <f t="shared" si="62"/>
        <v>2</v>
      </c>
    </row>
    <row r="1339" spans="1:11">
      <c r="A1339" t="s">
        <v>7</v>
      </c>
      <c r="B1339">
        <f t="shared" si="60"/>
        <v>1</v>
      </c>
      <c r="E1339" s="1" t="s">
        <v>1624</v>
      </c>
      <c r="F1339">
        <f t="shared" si="61"/>
        <v>3</v>
      </c>
      <c r="J1339" t="s">
        <v>1659</v>
      </c>
      <c r="K1339">
        <f t="shared" si="62"/>
        <v>3</v>
      </c>
    </row>
    <row r="1340" spans="1:11">
      <c r="A1340" t="s">
        <v>7</v>
      </c>
      <c r="B1340">
        <f t="shared" si="60"/>
        <v>1</v>
      </c>
      <c r="E1340" s="1" t="s">
        <v>1624</v>
      </c>
      <c r="F1340">
        <f t="shared" si="61"/>
        <v>3</v>
      </c>
      <c r="J1340" t="s">
        <v>1659</v>
      </c>
      <c r="K1340">
        <f t="shared" si="62"/>
        <v>3</v>
      </c>
    </row>
    <row r="1341" spans="1:11">
      <c r="A1341" t="s">
        <v>7</v>
      </c>
      <c r="B1341">
        <f t="shared" si="60"/>
        <v>1</v>
      </c>
      <c r="E1341" s="1" t="s">
        <v>1624</v>
      </c>
      <c r="F1341">
        <f t="shared" si="61"/>
        <v>3</v>
      </c>
      <c r="J1341" t="s">
        <v>1657</v>
      </c>
      <c r="K1341">
        <f t="shared" si="62"/>
        <v>2</v>
      </c>
    </row>
    <row r="1342" spans="1:11">
      <c r="A1342" t="s">
        <v>7</v>
      </c>
      <c r="B1342">
        <f t="shared" si="60"/>
        <v>1</v>
      </c>
      <c r="E1342" s="1" t="s">
        <v>1625</v>
      </c>
      <c r="F1342">
        <f t="shared" si="61"/>
        <v>2</v>
      </c>
      <c r="J1342" t="s">
        <v>1657</v>
      </c>
      <c r="K1342">
        <f t="shared" si="62"/>
        <v>2</v>
      </c>
    </row>
    <row r="1343" spans="1:11">
      <c r="A1343" t="s">
        <v>16</v>
      </c>
      <c r="B1343">
        <f t="shared" si="60"/>
        <v>0</v>
      </c>
      <c r="E1343" s="1" t="s">
        <v>1625</v>
      </c>
      <c r="F1343">
        <f t="shared" si="61"/>
        <v>2</v>
      </c>
      <c r="J1343" t="s">
        <v>1661</v>
      </c>
      <c r="K1343">
        <f t="shared" si="62"/>
        <v>5</v>
      </c>
    </row>
    <row r="1344" spans="1:11">
      <c r="A1344" t="s">
        <v>7</v>
      </c>
      <c r="B1344">
        <f t="shared" si="60"/>
        <v>1</v>
      </c>
      <c r="E1344" s="1" t="s">
        <v>1625</v>
      </c>
      <c r="F1344">
        <f t="shared" si="61"/>
        <v>2</v>
      </c>
      <c r="J1344" t="s">
        <v>1660</v>
      </c>
      <c r="K1344">
        <f t="shared" si="62"/>
        <v>4</v>
      </c>
    </row>
    <row r="1345" spans="1:11">
      <c r="A1345" t="s">
        <v>7</v>
      </c>
      <c r="B1345">
        <f t="shared" si="60"/>
        <v>1</v>
      </c>
      <c r="E1345" s="1" t="s">
        <v>1625</v>
      </c>
      <c r="F1345">
        <f t="shared" si="61"/>
        <v>2</v>
      </c>
      <c r="J1345" t="s">
        <v>1658</v>
      </c>
      <c r="K1345">
        <f t="shared" si="62"/>
        <v>1</v>
      </c>
    </row>
    <row r="1346" spans="1:11">
      <c r="A1346" t="s">
        <v>7</v>
      </c>
      <c r="B1346">
        <f t="shared" si="60"/>
        <v>1</v>
      </c>
      <c r="E1346" s="1" t="s">
        <v>1625</v>
      </c>
      <c r="F1346">
        <f t="shared" si="61"/>
        <v>2</v>
      </c>
      <c r="J1346" t="s">
        <v>1658</v>
      </c>
      <c r="K1346">
        <f t="shared" si="62"/>
        <v>1</v>
      </c>
    </row>
    <row r="1347" spans="1:11">
      <c r="A1347" t="s">
        <v>7</v>
      </c>
      <c r="B1347">
        <f t="shared" ref="B1347:B1410" si="63">IF(A1347=$C$2,1,0)</f>
        <v>1</v>
      </c>
      <c r="E1347" s="1" t="s">
        <v>1626</v>
      </c>
      <c r="F1347">
        <f t="shared" ref="F1347:F1410" si="64">IF(E1347=$H$2,3,IF(E1347=$H$3,2,1))</f>
        <v>1</v>
      </c>
      <c r="J1347" t="s">
        <v>1658</v>
      </c>
      <c r="K1347">
        <f t="shared" ref="K1347:K1410" si="65">IF(J1347=$L$2,2,IF(J1347=$L$6,1,IF(J1347=$L$4,3,IF(J1347=$L$5,4,5))))</f>
        <v>1</v>
      </c>
    </row>
    <row r="1348" spans="1:11">
      <c r="A1348" t="s">
        <v>7</v>
      </c>
      <c r="B1348">
        <f t="shared" si="63"/>
        <v>1</v>
      </c>
      <c r="E1348" s="1" t="s">
        <v>1624</v>
      </c>
      <c r="F1348">
        <f t="shared" si="64"/>
        <v>3</v>
      </c>
      <c r="J1348" t="s">
        <v>1659</v>
      </c>
      <c r="K1348">
        <f t="shared" si="65"/>
        <v>3</v>
      </c>
    </row>
    <row r="1349" spans="1:11">
      <c r="A1349" t="s">
        <v>7</v>
      </c>
      <c r="B1349">
        <f t="shared" si="63"/>
        <v>1</v>
      </c>
      <c r="E1349" s="1" t="s">
        <v>1624</v>
      </c>
      <c r="F1349">
        <f t="shared" si="64"/>
        <v>3</v>
      </c>
      <c r="J1349" t="s">
        <v>1657</v>
      </c>
      <c r="K1349">
        <f t="shared" si="65"/>
        <v>2</v>
      </c>
    </row>
    <row r="1350" spans="1:11">
      <c r="A1350" t="s">
        <v>16</v>
      </c>
      <c r="B1350">
        <f t="shared" si="63"/>
        <v>0</v>
      </c>
      <c r="E1350" s="1" t="s">
        <v>1626</v>
      </c>
      <c r="F1350">
        <f t="shared" si="64"/>
        <v>1</v>
      </c>
      <c r="J1350" t="s">
        <v>1661</v>
      </c>
      <c r="K1350">
        <f t="shared" si="65"/>
        <v>5</v>
      </c>
    </row>
    <row r="1351" spans="1:11">
      <c r="A1351" t="s">
        <v>7</v>
      </c>
      <c r="B1351">
        <f t="shared" si="63"/>
        <v>1</v>
      </c>
      <c r="E1351" s="1" t="s">
        <v>1626</v>
      </c>
      <c r="F1351">
        <f t="shared" si="64"/>
        <v>1</v>
      </c>
      <c r="J1351" t="s">
        <v>1657</v>
      </c>
      <c r="K1351">
        <f t="shared" si="65"/>
        <v>2</v>
      </c>
    </row>
    <row r="1352" spans="1:11">
      <c r="A1352" t="s">
        <v>7</v>
      </c>
      <c r="B1352">
        <f t="shared" si="63"/>
        <v>1</v>
      </c>
      <c r="E1352" s="1" t="s">
        <v>1625</v>
      </c>
      <c r="F1352">
        <f t="shared" si="64"/>
        <v>2</v>
      </c>
      <c r="J1352" t="s">
        <v>1659</v>
      </c>
      <c r="K1352">
        <f t="shared" si="65"/>
        <v>3</v>
      </c>
    </row>
    <row r="1353" spans="1:11">
      <c r="A1353" t="s">
        <v>7</v>
      </c>
      <c r="B1353">
        <f t="shared" si="63"/>
        <v>1</v>
      </c>
      <c r="E1353" s="1" t="s">
        <v>1624</v>
      </c>
      <c r="F1353">
        <f t="shared" si="64"/>
        <v>3</v>
      </c>
      <c r="J1353" t="s">
        <v>1658</v>
      </c>
      <c r="K1353">
        <f t="shared" si="65"/>
        <v>1</v>
      </c>
    </row>
    <row r="1354" spans="1:11">
      <c r="A1354" t="s">
        <v>7</v>
      </c>
      <c r="B1354">
        <f t="shared" si="63"/>
        <v>1</v>
      </c>
      <c r="E1354" s="1" t="s">
        <v>1624</v>
      </c>
      <c r="F1354">
        <f t="shared" si="64"/>
        <v>3</v>
      </c>
      <c r="J1354" t="s">
        <v>1658</v>
      </c>
      <c r="K1354">
        <f t="shared" si="65"/>
        <v>1</v>
      </c>
    </row>
    <row r="1355" spans="1:11">
      <c r="A1355" t="s">
        <v>7</v>
      </c>
      <c r="B1355">
        <f t="shared" si="63"/>
        <v>1</v>
      </c>
      <c r="E1355" s="1" t="s">
        <v>1626</v>
      </c>
      <c r="F1355">
        <f t="shared" si="64"/>
        <v>1</v>
      </c>
      <c r="J1355" t="s">
        <v>1660</v>
      </c>
      <c r="K1355">
        <f t="shared" si="65"/>
        <v>4</v>
      </c>
    </row>
    <row r="1356" spans="1:11">
      <c r="A1356" t="s">
        <v>7</v>
      </c>
      <c r="B1356">
        <f t="shared" si="63"/>
        <v>1</v>
      </c>
      <c r="E1356" s="1" t="s">
        <v>1625</v>
      </c>
      <c r="F1356">
        <f t="shared" si="64"/>
        <v>2</v>
      </c>
      <c r="J1356" t="s">
        <v>1661</v>
      </c>
      <c r="K1356">
        <f t="shared" si="65"/>
        <v>5</v>
      </c>
    </row>
    <row r="1357" spans="1:11">
      <c r="A1357" t="s">
        <v>7</v>
      </c>
      <c r="B1357">
        <f t="shared" si="63"/>
        <v>1</v>
      </c>
      <c r="E1357" s="1" t="s">
        <v>1624</v>
      </c>
      <c r="F1357">
        <f t="shared" si="64"/>
        <v>3</v>
      </c>
      <c r="J1357" t="s">
        <v>1660</v>
      </c>
      <c r="K1357">
        <f t="shared" si="65"/>
        <v>4</v>
      </c>
    </row>
    <row r="1358" spans="1:11">
      <c r="A1358" t="s">
        <v>7</v>
      </c>
      <c r="B1358">
        <f t="shared" si="63"/>
        <v>1</v>
      </c>
      <c r="E1358" s="1" t="s">
        <v>1626</v>
      </c>
      <c r="F1358">
        <f t="shared" si="64"/>
        <v>1</v>
      </c>
      <c r="J1358" t="s">
        <v>1661</v>
      </c>
      <c r="K1358">
        <f t="shared" si="65"/>
        <v>5</v>
      </c>
    </row>
    <row r="1359" spans="1:11">
      <c r="A1359" t="s">
        <v>7</v>
      </c>
      <c r="B1359">
        <f t="shared" si="63"/>
        <v>1</v>
      </c>
      <c r="E1359" s="1" t="s">
        <v>1624</v>
      </c>
      <c r="F1359">
        <f t="shared" si="64"/>
        <v>3</v>
      </c>
      <c r="J1359" t="s">
        <v>1658</v>
      </c>
      <c r="K1359">
        <f t="shared" si="65"/>
        <v>1</v>
      </c>
    </row>
    <row r="1360" spans="1:11">
      <c r="A1360" t="s">
        <v>7</v>
      </c>
      <c r="B1360">
        <f t="shared" si="63"/>
        <v>1</v>
      </c>
      <c r="E1360" s="1" t="s">
        <v>1625</v>
      </c>
      <c r="F1360">
        <f t="shared" si="64"/>
        <v>2</v>
      </c>
      <c r="J1360" t="s">
        <v>1660</v>
      </c>
      <c r="K1360">
        <f t="shared" si="65"/>
        <v>4</v>
      </c>
    </row>
    <row r="1361" spans="1:11">
      <c r="A1361" t="s">
        <v>16</v>
      </c>
      <c r="B1361">
        <f t="shared" si="63"/>
        <v>0</v>
      </c>
      <c r="E1361" s="1" t="s">
        <v>1626</v>
      </c>
      <c r="F1361">
        <f t="shared" si="64"/>
        <v>1</v>
      </c>
      <c r="J1361" t="s">
        <v>1660</v>
      </c>
      <c r="K1361">
        <f t="shared" si="65"/>
        <v>4</v>
      </c>
    </row>
    <row r="1362" spans="1:11">
      <c r="A1362" t="s">
        <v>7</v>
      </c>
      <c r="B1362">
        <f t="shared" si="63"/>
        <v>1</v>
      </c>
      <c r="E1362" s="1" t="s">
        <v>1626</v>
      </c>
      <c r="F1362">
        <f t="shared" si="64"/>
        <v>1</v>
      </c>
      <c r="J1362" t="s">
        <v>1659</v>
      </c>
      <c r="K1362">
        <f t="shared" si="65"/>
        <v>3</v>
      </c>
    </row>
    <row r="1363" spans="1:11">
      <c r="A1363" t="s">
        <v>7</v>
      </c>
      <c r="B1363">
        <f t="shared" si="63"/>
        <v>1</v>
      </c>
      <c r="E1363" s="1" t="s">
        <v>1625</v>
      </c>
      <c r="F1363">
        <f t="shared" si="64"/>
        <v>2</v>
      </c>
      <c r="J1363" t="s">
        <v>1658</v>
      </c>
      <c r="K1363">
        <f t="shared" si="65"/>
        <v>1</v>
      </c>
    </row>
    <row r="1364" spans="1:11">
      <c r="A1364" t="s">
        <v>7</v>
      </c>
      <c r="B1364">
        <f t="shared" si="63"/>
        <v>1</v>
      </c>
      <c r="E1364" s="1" t="s">
        <v>1625</v>
      </c>
      <c r="F1364">
        <f t="shared" si="64"/>
        <v>2</v>
      </c>
      <c r="J1364" t="s">
        <v>1657</v>
      </c>
      <c r="K1364">
        <f t="shared" si="65"/>
        <v>2</v>
      </c>
    </row>
    <row r="1365" spans="1:11">
      <c r="A1365" t="s">
        <v>7</v>
      </c>
      <c r="B1365">
        <f t="shared" si="63"/>
        <v>1</v>
      </c>
      <c r="E1365" s="1" t="s">
        <v>1624</v>
      </c>
      <c r="F1365">
        <f t="shared" si="64"/>
        <v>3</v>
      </c>
      <c r="J1365" t="s">
        <v>1658</v>
      </c>
      <c r="K1365">
        <f t="shared" si="65"/>
        <v>1</v>
      </c>
    </row>
    <row r="1366" spans="1:11">
      <c r="A1366" t="s">
        <v>7</v>
      </c>
      <c r="B1366">
        <f t="shared" si="63"/>
        <v>1</v>
      </c>
      <c r="E1366" s="1" t="s">
        <v>1624</v>
      </c>
      <c r="F1366">
        <f t="shared" si="64"/>
        <v>3</v>
      </c>
      <c r="J1366" t="s">
        <v>1657</v>
      </c>
      <c r="K1366">
        <f t="shared" si="65"/>
        <v>2</v>
      </c>
    </row>
    <row r="1367" spans="1:11">
      <c r="A1367" t="s">
        <v>7</v>
      </c>
      <c r="B1367">
        <f t="shared" si="63"/>
        <v>1</v>
      </c>
      <c r="E1367" s="1" t="s">
        <v>1625</v>
      </c>
      <c r="F1367">
        <f t="shared" si="64"/>
        <v>2</v>
      </c>
      <c r="J1367" t="s">
        <v>1658</v>
      </c>
      <c r="K1367">
        <f t="shared" si="65"/>
        <v>1</v>
      </c>
    </row>
    <row r="1368" spans="1:11">
      <c r="A1368" t="s">
        <v>7</v>
      </c>
      <c r="B1368">
        <f t="shared" si="63"/>
        <v>1</v>
      </c>
      <c r="E1368" s="1" t="s">
        <v>1624</v>
      </c>
      <c r="F1368">
        <f t="shared" si="64"/>
        <v>3</v>
      </c>
      <c r="J1368" t="s">
        <v>1660</v>
      </c>
      <c r="K1368">
        <f t="shared" si="65"/>
        <v>4</v>
      </c>
    </row>
    <row r="1369" spans="1:11">
      <c r="A1369" t="s">
        <v>7</v>
      </c>
      <c r="B1369">
        <f t="shared" si="63"/>
        <v>1</v>
      </c>
      <c r="E1369" s="1" t="s">
        <v>1624</v>
      </c>
      <c r="F1369">
        <f t="shared" si="64"/>
        <v>3</v>
      </c>
      <c r="J1369" t="s">
        <v>1661</v>
      </c>
      <c r="K1369">
        <f t="shared" si="65"/>
        <v>5</v>
      </c>
    </row>
    <row r="1370" spans="1:11">
      <c r="A1370" t="s">
        <v>7</v>
      </c>
      <c r="B1370">
        <f t="shared" si="63"/>
        <v>1</v>
      </c>
      <c r="E1370" s="1" t="s">
        <v>1626</v>
      </c>
      <c r="F1370">
        <f t="shared" si="64"/>
        <v>1</v>
      </c>
      <c r="J1370" t="s">
        <v>1659</v>
      </c>
      <c r="K1370">
        <f t="shared" si="65"/>
        <v>3</v>
      </c>
    </row>
    <row r="1371" spans="1:11">
      <c r="A1371" t="s">
        <v>7</v>
      </c>
      <c r="B1371">
        <f t="shared" si="63"/>
        <v>1</v>
      </c>
      <c r="E1371" s="1" t="s">
        <v>1626</v>
      </c>
      <c r="F1371">
        <f t="shared" si="64"/>
        <v>1</v>
      </c>
      <c r="J1371" t="s">
        <v>1658</v>
      </c>
      <c r="K1371">
        <f t="shared" si="65"/>
        <v>1</v>
      </c>
    </row>
    <row r="1372" spans="1:11">
      <c r="A1372" t="s">
        <v>7</v>
      </c>
      <c r="B1372">
        <f t="shared" si="63"/>
        <v>1</v>
      </c>
      <c r="E1372" s="1" t="s">
        <v>1626</v>
      </c>
      <c r="F1372">
        <f t="shared" si="64"/>
        <v>1</v>
      </c>
      <c r="J1372" t="s">
        <v>1659</v>
      </c>
      <c r="K1372">
        <f t="shared" si="65"/>
        <v>3</v>
      </c>
    </row>
    <row r="1373" spans="1:11">
      <c r="A1373" t="s">
        <v>7</v>
      </c>
      <c r="B1373">
        <f t="shared" si="63"/>
        <v>1</v>
      </c>
      <c r="E1373" s="1" t="s">
        <v>1624</v>
      </c>
      <c r="F1373">
        <f t="shared" si="64"/>
        <v>3</v>
      </c>
      <c r="J1373" t="s">
        <v>1657</v>
      </c>
      <c r="K1373">
        <f t="shared" si="65"/>
        <v>2</v>
      </c>
    </row>
    <row r="1374" spans="1:11">
      <c r="A1374" t="s">
        <v>7</v>
      </c>
      <c r="B1374">
        <f t="shared" si="63"/>
        <v>1</v>
      </c>
      <c r="E1374" s="1" t="s">
        <v>1626</v>
      </c>
      <c r="F1374">
        <f t="shared" si="64"/>
        <v>1</v>
      </c>
      <c r="J1374" t="s">
        <v>1658</v>
      </c>
      <c r="K1374">
        <f t="shared" si="65"/>
        <v>1</v>
      </c>
    </row>
    <row r="1375" spans="1:11">
      <c r="A1375" t="s">
        <v>16</v>
      </c>
      <c r="B1375">
        <f t="shared" si="63"/>
        <v>0</v>
      </c>
      <c r="E1375" s="1" t="s">
        <v>1624</v>
      </c>
      <c r="F1375">
        <f t="shared" si="64"/>
        <v>3</v>
      </c>
      <c r="J1375" t="s">
        <v>1658</v>
      </c>
      <c r="K1375">
        <f t="shared" si="65"/>
        <v>1</v>
      </c>
    </row>
    <row r="1376" spans="1:11">
      <c r="A1376" t="s">
        <v>7</v>
      </c>
      <c r="B1376">
        <f t="shared" si="63"/>
        <v>1</v>
      </c>
      <c r="E1376" s="1" t="s">
        <v>1624</v>
      </c>
      <c r="F1376">
        <f t="shared" si="64"/>
        <v>3</v>
      </c>
      <c r="J1376" t="s">
        <v>1661</v>
      </c>
      <c r="K1376">
        <f t="shared" si="65"/>
        <v>5</v>
      </c>
    </row>
    <row r="1377" spans="1:11">
      <c r="A1377" t="s">
        <v>7</v>
      </c>
      <c r="B1377">
        <f t="shared" si="63"/>
        <v>1</v>
      </c>
      <c r="E1377" s="1" t="s">
        <v>1624</v>
      </c>
      <c r="F1377">
        <f t="shared" si="64"/>
        <v>3</v>
      </c>
      <c r="J1377" t="s">
        <v>1661</v>
      </c>
      <c r="K1377">
        <f t="shared" si="65"/>
        <v>5</v>
      </c>
    </row>
    <row r="1378" spans="1:11">
      <c r="A1378" t="s">
        <v>7</v>
      </c>
      <c r="B1378">
        <f t="shared" si="63"/>
        <v>1</v>
      </c>
      <c r="E1378" s="1" t="s">
        <v>1626</v>
      </c>
      <c r="F1378">
        <f t="shared" si="64"/>
        <v>1</v>
      </c>
      <c r="J1378" t="s">
        <v>1661</v>
      </c>
      <c r="K1378">
        <f t="shared" si="65"/>
        <v>5</v>
      </c>
    </row>
    <row r="1379" spans="1:11">
      <c r="A1379" t="s">
        <v>16</v>
      </c>
      <c r="B1379">
        <f t="shared" si="63"/>
        <v>0</v>
      </c>
      <c r="E1379" s="1" t="s">
        <v>1625</v>
      </c>
      <c r="F1379">
        <f t="shared" si="64"/>
        <v>2</v>
      </c>
      <c r="J1379" t="s">
        <v>1658</v>
      </c>
      <c r="K1379">
        <f t="shared" si="65"/>
        <v>1</v>
      </c>
    </row>
    <row r="1380" spans="1:11">
      <c r="A1380" t="s">
        <v>7</v>
      </c>
      <c r="B1380">
        <f t="shared" si="63"/>
        <v>1</v>
      </c>
      <c r="E1380" s="1" t="s">
        <v>1625</v>
      </c>
      <c r="F1380">
        <f t="shared" si="64"/>
        <v>2</v>
      </c>
      <c r="J1380" t="s">
        <v>1660</v>
      </c>
      <c r="K1380">
        <f t="shared" si="65"/>
        <v>4</v>
      </c>
    </row>
    <row r="1381" spans="1:11">
      <c r="A1381" t="s">
        <v>7</v>
      </c>
      <c r="B1381">
        <f t="shared" si="63"/>
        <v>1</v>
      </c>
      <c r="E1381" s="1" t="s">
        <v>1624</v>
      </c>
      <c r="F1381">
        <f t="shared" si="64"/>
        <v>3</v>
      </c>
      <c r="J1381" t="s">
        <v>1659</v>
      </c>
      <c r="K1381">
        <f t="shared" si="65"/>
        <v>3</v>
      </c>
    </row>
    <row r="1382" spans="1:11">
      <c r="A1382" t="s">
        <v>16</v>
      </c>
      <c r="B1382">
        <f t="shared" si="63"/>
        <v>0</v>
      </c>
      <c r="E1382" s="1" t="s">
        <v>1624</v>
      </c>
      <c r="F1382">
        <f t="shared" si="64"/>
        <v>3</v>
      </c>
      <c r="J1382" t="s">
        <v>1659</v>
      </c>
      <c r="K1382">
        <f t="shared" si="65"/>
        <v>3</v>
      </c>
    </row>
    <row r="1383" spans="1:11">
      <c r="A1383" t="s">
        <v>7</v>
      </c>
      <c r="B1383">
        <f t="shared" si="63"/>
        <v>1</v>
      </c>
      <c r="E1383" s="1" t="s">
        <v>1624</v>
      </c>
      <c r="F1383">
        <f t="shared" si="64"/>
        <v>3</v>
      </c>
      <c r="J1383" t="s">
        <v>1661</v>
      </c>
      <c r="K1383">
        <f t="shared" si="65"/>
        <v>5</v>
      </c>
    </row>
    <row r="1384" spans="1:11">
      <c r="A1384" t="s">
        <v>7</v>
      </c>
      <c r="B1384">
        <f t="shared" si="63"/>
        <v>1</v>
      </c>
      <c r="E1384" s="1" t="s">
        <v>1626</v>
      </c>
      <c r="F1384">
        <f t="shared" si="64"/>
        <v>1</v>
      </c>
      <c r="J1384" t="s">
        <v>1661</v>
      </c>
      <c r="K1384">
        <f t="shared" si="65"/>
        <v>5</v>
      </c>
    </row>
    <row r="1385" spans="1:11">
      <c r="A1385" t="s">
        <v>7</v>
      </c>
      <c r="B1385">
        <f t="shared" si="63"/>
        <v>1</v>
      </c>
      <c r="E1385" s="1" t="s">
        <v>1624</v>
      </c>
      <c r="F1385">
        <f t="shared" si="64"/>
        <v>3</v>
      </c>
      <c r="J1385" t="s">
        <v>1657</v>
      </c>
      <c r="K1385">
        <f t="shared" si="65"/>
        <v>2</v>
      </c>
    </row>
    <row r="1386" spans="1:11">
      <c r="A1386" t="s">
        <v>7</v>
      </c>
      <c r="B1386">
        <f t="shared" si="63"/>
        <v>1</v>
      </c>
      <c r="E1386" s="1" t="s">
        <v>1624</v>
      </c>
      <c r="F1386">
        <f t="shared" si="64"/>
        <v>3</v>
      </c>
      <c r="J1386" t="s">
        <v>1659</v>
      </c>
      <c r="K1386">
        <f t="shared" si="65"/>
        <v>3</v>
      </c>
    </row>
    <row r="1387" spans="1:11">
      <c r="A1387" t="s">
        <v>7</v>
      </c>
      <c r="B1387">
        <f t="shared" si="63"/>
        <v>1</v>
      </c>
      <c r="E1387" s="1" t="s">
        <v>1625</v>
      </c>
      <c r="F1387">
        <f t="shared" si="64"/>
        <v>2</v>
      </c>
      <c r="J1387" t="s">
        <v>1657</v>
      </c>
      <c r="K1387">
        <f t="shared" si="65"/>
        <v>2</v>
      </c>
    </row>
    <row r="1388" spans="1:11">
      <c r="A1388" t="s">
        <v>7</v>
      </c>
      <c r="B1388">
        <f t="shared" si="63"/>
        <v>1</v>
      </c>
      <c r="E1388" s="1" t="s">
        <v>1625</v>
      </c>
      <c r="F1388">
        <f t="shared" si="64"/>
        <v>2</v>
      </c>
      <c r="J1388" t="s">
        <v>1658</v>
      </c>
      <c r="K1388">
        <f t="shared" si="65"/>
        <v>1</v>
      </c>
    </row>
    <row r="1389" spans="1:11">
      <c r="A1389" t="s">
        <v>7</v>
      </c>
      <c r="B1389">
        <f t="shared" si="63"/>
        <v>1</v>
      </c>
      <c r="E1389" s="1" t="s">
        <v>1626</v>
      </c>
      <c r="F1389">
        <f t="shared" si="64"/>
        <v>1</v>
      </c>
      <c r="J1389" t="s">
        <v>1657</v>
      </c>
      <c r="K1389">
        <f t="shared" si="65"/>
        <v>2</v>
      </c>
    </row>
    <row r="1390" spans="1:11">
      <c r="A1390" t="s">
        <v>16</v>
      </c>
      <c r="B1390">
        <f t="shared" si="63"/>
        <v>0</v>
      </c>
      <c r="E1390" s="1" t="s">
        <v>1625</v>
      </c>
      <c r="F1390">
        <f t="shared" si="64"/>
        <v>2</v>
      </c>
      <c r="J1390" t="s">
        <v>1657</v>
      </c>
      <c r="K1390">
        <f t="shared" si="65"/>
        <v>2</v>
      </c>
    </row>
    <row r="1391" spans="1:11">
      <c r="A1391" t="s">
        <v>7</v>
      </c>
      <c r="B1391">
        <f t="shared" si="63"/>
        <v>1</v>
      </c>
      <c r="E1391" s="1" t="s">
        <v>1624</v>
      </c>
      <c r="F1391">
        <f t="shared" si="64"/>
        <v>3</v>
      </c>
      <c r="J1391" t="s">
        <v>1659</v>
      </c>
      <c r="K1391">
        <f t="shared" si="65"/>
        <v>3</v>
      </c>
    </row>
    <row r="1392" spans="1:11">
      <c r="A1392" t="s">
        <v>7</v>
      </c>
      <c r="B1392">
        <f t="shared" si="63"/>
        <v>1</v>
      </c>
      <c r="E1392" s="1" t="s">
        <v>1625</v>
      </c>
      <c r="F1392">
        <f t="shared" si="64"/>
        <v>2</v>
      </c>
      <c r="J1392" t="s">
        <v>1658</v>
      </c>
      <c r="K1392">
        <f t="shared" si="65"/>
        <v>1</v>
      </c>
    </row>
    <row r="1393" spans="1:11">
      <c r="A1393" t="s">
        <v>7</v>
      </c>
      <c r="B1393">
        <f t="shared" si="63"/>
        <v>1</v>
      </c>
      <c r="E1393" s="1" t="s">
        <v>1624</v>
      </c>
      <c r="F1393">
        <f t="shared" si="64"/>
        <v>3</v>
      </c>
      <c r="J1393" t="s">
        <v>1659</v>
      </c>
      <c r="K1393">
        <f t="shared" si="65"/>
        <v>3</v>
      </c>
    </row>
    <row r="1394" spans="1:11">
      <c r="A1394" t="s">
        <v>7</v>
      </c>
      <c r="B1394">
        <f t="shared" si="63"/>
        <v>1</v>
      </c>
      <c r="E1394" s="1" t="s">
        <v>1624</v>
      </c>
      <c r="F1394">
        <f t="shared" si="64"/>
        <v>3</v>
      </c>
      <c r="J1394" t="s">
        <v>1661</v>
      </c>
      <c r="K1394">
        <f t="shared" si="65"/>
        <v>5</v>
      </c>
    </row>
    <row r="1395" spans="1:11">
      <c r="A1395" t="s">
        <v>7</v>
      </c>
      <c r="B1395">
        <f t="shared" si="63"/>
        <v>1</v>
      </c>
      <c r="E1395" s="1" t="s">
        <v>1624</v>
      </c>
      <c r="F1395">
        <f t="shared" si="64"/>
        <v>3</v>
      </c>
      <c r="J1395" t="s">
        <v>1660</v>
      </c>
      <c r="K1395">
        <f t="shared" si="65"/>
        <v>4</v>
      </c>
    </row>
    <row r="1396" spans="1:11">
      <c r="A1396" t="s">
        <v>7</v>
      </c>
      <c r="B1396">
        <f t="shared" si="63"/>
        <v>1</v>
      </c>
      <c r="E1396" s="1" t="s">
        <v>1626</v>
      </c>
      <c r="F1396">
        <f t="shared" si="64"/>
        <v>1</v>
      </c>
      <c r="J1396" t="s">
        <v>1657</v>
      </c>
      <c r="K1396">
        <f t="shared" si="65"/>
        <v>2</v>
      </c>
    </row>
    <row r="1397" spans="1:11">
      <c r="A1397" t="s">
        <v>7</v>
      </c>
      <c r="B1397">
        <f t="shared" si="63"/>
        <v>1</v>
      </c>
      <c r="E1397" s="1" t="s">
        <v>1626</v>
      </c>
      <c r="F1397">
        <f t="shared" si="64"/>
        <v>1</v>
      </c>
      <c r="J1397" t="s">
        <v>1658</v>
      </c>
      <c r="K1397">
        <f t="shared" si="65"/>
        <v>1</v>
      </c>
    </row>
    <row r="1398" spans="1:11">
      <c r="A1398" t="s">
        <v>7</v>
      </c>
      <c r="B1398">
        <f t="shared" si="63"/>
        <v>1</v>
      </c>
      <c r="E1398" s="1" t="s">
        <v>1624</v>
      </c>
      <c r="F1398">
        <f t="shared" si="64"/>
        <v>3</v>
      </c>
      <c r="J1398" t="s">
        <v>1657</v>
      </c>
      <c r="K1398">
        <f t="shared" si="65"/>
        <v>2</v>
      </c>
    </row>
    <row r="1399" spans="1:11">
      <c r="A1399" t="s">
        <v>7</v>
      </c>
      <c r="B1399">
        <f t="shared" si="63"/>
        <v>1</v>
      </c>
      <c r="E1399" s="1" t="s">
        <v>1626</v>
      </c>
      <c r="F1399">
        <f t="shared" si="64"/>
        <v>1</v>
      </c>
      <c r="J1399" t="s">
        <v>1661</v>
      </c>
      <c r="K1399">
        <f t="shared" si="65"/>
        <v>5</v>
      </c>
    </row>
    <row r="1400" spans="1:11">
      <c r="A1400" t="s">
        <v>7</v>
      </c>
      <c r="B1400">
        <f t="shared" si="63"/>
        <v>1</v>
      </c>
      <c r="E1400" s="1" t="s">
        <v>1626</v>
      </c>
      <c r="F1400">
        <f t="shared" si="64"/>
        <v>1</v>
      </c>
      <c r="J1400" t="s">
        <v>1659</v>
      </c>
      <c r="K1400">
        <f t="shared" si="65"/>
        <v>3</v>
      </c>
    </row>
    <row r="1401" spans="1:11">
      <c r="A1401" t="s">
        <v>7</v>
      </c>
      <c r="B1401">
        <f t="shared" si="63"/>
        <v>1</v>
      </c>
      <c r="E1401" s="1" t="s">
        <v>1626</v>
      </c>
      <c r="F1401">
        <f t="shared" si="64"/>
        <v>1</v>
      </c>
      <c r="J1401" t="s">
        <v>1658</v>
      </c>
      <c r="K1401">
        <f t="shared" si="65"/>
        <v>1</v>
      </c>
    </row>
    <row r="1402" spans="1:11">
      <c r="A1402" t="s">
        <v>7</v>
      </c>
      <c r="B1402">
        <f t="shared" si="63"/>
        <v>1</v>
      </c>
      <c r="E1402" s="1" t="s">
        <v>1625</v>
      </c>
      <c r="F1402">
        <f t="shared" si="64"/>
        <v>2</v>
      </c>
      <c r="J1402" t="s">
        <v>1661</v>
      </c>
      <c r="K1402">
        <f t="shared" si="65"/>
        <v>5</v>
      </c>
    </row>
    <row r="1403" spans="1:11">
      <c r="A1403" t="s">
        <v>7</v>
      </c>
      <c r="B1403">
        <f t="shared" si="63"/>
        <v>1</v>
      </c>
      <c r="E1403" s="1" t="s">
        <v>1624</v>
      </c>
      <c r="F1403">
        <f t="shared" si="64"/>
        <v>3</v>
      </c>
      <c r="J1403" t="s">
        <v>1658</v>
      </c>
      <c r="K1403">
        <f t="shared" si="65"/>
        <v>1</v>
      </c>
    </row>
    <row r="1404" spans="1:11">
      <c r="A1404" t="s">
        <v>16</v>
      </c>
      <c r="B1404">
        <f t="shared" si="63"/>
        <v>0</v>
      </c>
      <c r="E1404" s="1" t="s">
        <v>1624</v>
      </c>
      <c r="F1404">
        <f t="shared" si="64"/>
        <v>3</v>
      </c>
      <c r="J1404" t="s">
        <v>1658</v>
      </c>
      <c r="K1404">
        <f t="shared" si="65"/>
        <v>1</v>
      </c>
    </row>
    <row r="1405" spans="1:11">
      <c r="A1405" t="s">
        <v>16</v>
      </c>
      <c r="B1405">
        <f t="shared" si="63"/>
        <v>0</v>
      </c>
      <c r="E1405" s="1" t="s">
        <v>1625</v>
      </c>
      <c r="F1405">
        <f t="shared" si="64"/>
        <v>2</v>
      </c>
      <c r="J1405" t="s">
        <v>1661</v>
      </c>
      <c r="K1405">
        <f t="shared" si="65"/>
        <v>5</v>
      </c>
    </row>
    <row r="1406" spans="1:11">
      <c r="A1406" t="s">
        <v>16</v>
      </c>
      <c r="B1406">
        <f t="shared" si="63"/>
        <v>0</v>
      </c>
      <c r="E1406" s="1" t="s">
        <v>1626</v>
      </c>
      <c r="F1406">
        <f t="shared" si="64"/>
        <v>1</v>
      </c>
      <c r="J1406" t="s">
        <v>1657</v>
      </c>
      <c r="K1406">
        <f t="shared" si="65"/>
        <v>2</v>
      </c>
    </row>
    <row r="1407" spans="1:11">
      <c r="A1407" t="s">
        <v>7</v>
      </c>
      <c r="B1407">
        <f t="shared" si="63"/>
        <v>1</v>
      </c>
      <c r="E1407" s="1" t="s">
        <v>1624</v>
      </c>
      <c r="F1407">
        <f t="shared" si="64"/>
        <v>3</v>
      </c>
      <c r="J1407" t="s">
        <v>1658</v>
      </c>
      <c r="K1407">
        <f t="shared" si="65"/>
        <v>1</v>
      </c>
    </row>
    <row r="1408" spans="1:11">
      <c r="A1408" t="s">
        <v>7</v>
      </c>
      <c r="B1408">
        <f t="shared" si="63"/>
        <v>1</v>
      </c>
      <c r="E1408" s="1" t="s">
        <v>1624</v>
      </c>
      <c r="F1408">
        <f t="shared" si="64"/>
        <v>3</v>
      </c>
      <c r="J1408" t="s">
        <v>1657</v>
      </c>
      <c r="K1408">
        <f t="shared" si="65"/>
        <v>2</v>
      </c>
    </row>
    <row r="1409" spans="1:11">
      <c r="A1409" t="s">
        <v>7</v>
      </c>
      <c r="B1409">
        <f t="shared" si="63"/>
        <v>1</v>
      </c>
      <c r="E1409" s="1" t="s">
        <v>1625</v>
      </c>
      <c r="F1409">
        <f t="shared" si="64"/>
        <v>2</v>
      </c>
      <c r="J1409" t="s">
        <v>1658</v>
      </c>
      <c r="K1409">
        <f t="shared" si="65"/>
        <v>1</v>
      </c>
    </row>
    <row r="1410" spans="1:11">
      <c r="A1410" t="s">
        <v>7</v>
      </c>
      <c r="B1410">
        <f t="shared" si="63"/>
        <v>1</v>
      </c>
      <c r="E1410" s="1" t="s">
        <v>1626</v>
      </c>
      <c r="F1410">
        <f t="shared" si="64"/>
        <v>1</v>
      </c>
      <c r="J1410" t="s">
        <v>1660</v>
      </c>
      <c r="K1410">
        <f t="shared" si="65"/>
        <v>4</v>
      </c>
    </row>
    <row r="1411" spans="1:11">
      <c r="A1411" t="s">
        <v>7</v>
      </c>
      <c r="B1411">
        <f t="shared" ref="B1411:B1431" si="66">IF(A1411=$C$2,1,0)</f>
        <v>1</v>
      </c>
      <c r="E1411" s="1" t="s">
        <v>1625</v>
      </c>
      <c r="F1411">
        <f t="shared" ref="F1411:F1431" si="67">IF(E1411=$H$2,3,IF(E1411=$H$3,2,1))</f>
        <v>2</v>
      </c>
      <c r="J1411" t="s">
        <v>1661</v>
      </c>
      <c r="K1411">
        <f t="shared" ref="K1411:K1431" si="68">IF(J1411=$L$2,2,IF(J1411=$L$6,1,IF(J1411=$L$4,3,IF(J1411=$L$5,4,5))))</f>
        <v>5</v>
      </c>
    </row>
    <row r="1412" spans="1:11">
      <c r="A1412" t="s">
        <v>16</v>
      </c>
      <c r="B1412">
        <f t="shared" si="66"/>
        <v>0</v>
      </c>
      <c r="E1412" s="1" t="s">
        <v>1625</v>
      </c>
      <c r="F1412">
        <f t="shared" si="67"/>
        <v>2</v>
      </c>
      <c r="J1412" t="s">
        <v>1659</v>
      </c>
      <c r="K1412">
        <f t="shared" si="68"/>
        <v>3</v>
      </c>
    </row>
    <row r="1413" spans="1:11">
      <c r="A1413" t="s">
        <v>7</v>
      </c>
      <c r="B1413">
        <f t="shared" si="66"/>
        <v>1</v>
      </c>
      <c r="E1413" s="1" t="s">
        <v>1626</v>
      </c>
      <c r="F1413">
        <f t="shared" si="67"/>
        <v>1</v>
      </c>
      <c r="J1413" t="s">
        <v>1658</v>
      </c>
      <c r="K1413">
        <f t="shared" si="68"/>
        <v>1</v>
      </c>
    </row>
    <row r="1414" spans="1:11">
      <c r="A1414" t="s">
        <v>7</v>
      </c>
      <c r="B1414">
        <f t="shared" si="66"/>
        <v>1</v>
      </c>
      <c r="E1414" s="1" t="s">
        <v>1626</v>
      </c>
      <c r="F1414">
        <f t="shared" si="67"/>
        <v>1</v>
      </c>
      <c r="J1414" t="s">
        <v>1661</v>
      </c>
      <c r="K1414">
        <f t="shared" si="68"/>
        <v>5</v>
      </c>
    </row>
    <row r="1415" spans="1:11">
      <c r="A1415" t="s">
        <v>7</v>
      </c>
      <c r="B1415">
        <f t="shared" si="66"/>
        <v>1</v>
      </c>
      <c r="E1415" s="1" t="s">
        <v>1624</v>
      </c>
      <c r="F1415">
        <f t="shared" si="67"/>
        <v>3</v>
      </c>
      <c r="J1415" t="s">
        <v>1658</v>
      </c>
      <c r="K1415">
        <f t="shared" si="68"/>
        <v>1</v>
      </c>
    </row>
    <row r="1416" spans="1:11">
      <c r="A1416" t="s">
        <v>7</v>
      </c>
      <c r="B1416">
        <f t="shared" si="66"/>
        <v>1</v>
      </c>
      <c r="E1416" s="1" t="s">
        <v>1624</v>
      </c>
      <c r="F1416">
        <f t="shared" si="67"/>
        <v>3</v>
      </c>
      <c r="J1416" t="s">
        <v>1657</v>
      </c>
      <c r="K1416">
        <f t="shared" si="68"/>
        <v>2</v>
      </c>
    </row>
    <row r="1417" spans="1:11">
      <c r="A1417" t="s">
        <v>7</v>
      </c>
      <c r="B1417">
        <f t="shared" si="66"/>
        <v>1</v>
      </c>
      <c r="E1417" s="1" t="s">
        <v>1624</v>
      </c>
      <c r="F1417">
        <f t="shared" si="67"/>
        <v>3</v>
      </c>
      <c r="J1417" t="s">
        <v>1661</v>
      </c>
      <c r="K1417">
        <f t="shared" si="68"/>
        <v>5</v>
      </c>
    </row>
    <row r="1418" spans="1:11">
      <c r="A1418" t="s">
        <v>7</v>
      </c>
      <c r="B1418">
        <f t="shared" si="66"/>
        <v>1</v>
      </c>
      <c r="E1418" s="1" t="s">
        <v>1625</v>
      </c>
      <c r="F1418">
        <f t="shared" si="67"/>
        <v>2</v>
      </c>
      <c r="J1418" t="s">
        <v>1657</v>
      </c>
      <c r="K1418">
        <f t="shared" si="68"/>
        <v>2</v>
      </c>
    </row>
    <row r="1419" spans="1:11">
      <c r="A1419" t="s">
        <v>7</v>
      </c>
      <c r="B1419">
        <f t="shared" si="66"/>
        <v>1</v>
      </c>
      <c r="E1419" s="1" t="s">
        <v>1625</v>
      </c>
      <c r="F1419">
        <f t="shared" si="67"/>
        <v>2</v>
      </c>
      <c r="J1419" t="s">
        <v>1661</v>
      </c>
      <c r="K1419">
        <f t="shared" si="68"/>
        <v>5</v>
      </c>
    </row>
    <row r="1420" spans="1:11">
      <c r="A1420" t="s">
        <v>218</v>
      </c>
      <c r="B1420">
        <f t="shared" si="66"/>
        <v>0</v>
      </c>
      <c r="E1420" s="1" t="s">
        <v>1626</v>
      </c>
      <c r="F1420">
        <f t="shared" si="67"/>
        <v>1</v>
      </c>
      <c r="J1420" t="s">
        <v>1658</v>
      </c>
      <c r="K1420">
        <f t="shared" si="68"/>
        <v>1</v>
      </c>
    </row>
    <row r="1421" spans="1:11">
      <c r="A1421" t="s">
        <v>7</v>
      </c>
      <c r="B1421">
        <f t="shared" si="66"/>
        <v>1</v>
      </c>
      <c r="E1421" s="1" t="s">
        <v>1625</v>
      </c>
      <c r="F1421">
        <f t="shared" si="67"/>
        <v>2</v>
      </c>
      <c r="J1421" t="s">
        <v>1659</v>
      </c>
      <c r="K1421">
        <f t="shared" si="68"/>
        <v>3</v>
      </c>
    </row>
    <row r="1422" spans="1:11">
      <c r="A1422" t="s">
        <v>16</v>
      </c>
      <c r="B1422">
        <f t="shared" si="66"/>
        <v>0</v>
      </c>
      <c r="E1422" s="1" t="s">
        <v>1624</v>
      </c>
      <c r="F1422">
        <f t="shared" si="67"/>
        <v>3</v>
      </c>
      <c r="J1422" t="s">
        <v>1661</v>
      </c>
      <c r="K1422">
        <f t="shared" si="68"/>
        <v>5</v>
      </c>
    </row>
    <row r="1423" spans="1:11">
      <c r="A1423" t="s">
        <v>7</v>
      </c>
      <c r="B1423">
        <f t="shared" si="66"/>
        <v>1</v>
      </c>
      <c r="E1423" s="1" t="s">
        <v>1624</v>
      </c>
      <c r="F1423">
        <f t="shared" si="67"/>
        <v>3</v>
      </c>
      <c r="J1423" t="s">
        <v>1661</v>
      </c>
      <c r="K1423">
        <f t="shared" si="68"/>
        <v>5</v>
      </c>
    </row>
    <row r="1424" spans="1:11">
      <c r="A1424" t="s">
        <v>16</v>
      </c>
      <c r="B1424">
        <f t="shared" si="66"/>
        <v>0</v>
      </c>
      <c r="E1424" s="1" t="s">
        <v>1624</v>
      </c>
      <c r="F1424">
        <f t="shared" si="67"/>
        <v>3</v>
      </c>
      <c r="J1424" t="s">
        <v>1661</v>
      </c>
      <c r="K1424">
        <f t="shared" si="68"/>
        <v>5</v>
      </c>
    </row>
    <row r="1425" spans="1:11">
      <c r="A1425" t="s">
        <v>7</v>
      </c>
      <c r="B1425">
        <f t="shared" si="66"/>
        <v>1</v>
      </c>
      <c r="E1425" s="1" t="s">
        <v>1625</v>
      </c>
      <c r="F1425">
        <f t="shared" si="67"/>
        <v>2</v>
      </c>
      <c r="J1425" t="s">
        <v>1659</v>
      </c>
      <c r="K1425">
        <f t="shared" si="68"/>
        <v>3</v>
      </c>
    </row>
    <row r="1426" spans="1:11">
      <c r="A1426" t="s">
        <v>16</v>
      </c>
      <c r="B1426">
        <f t="shared" si="66"/>
        <v>0</v>
      </c>
      <c r="E1426" s="1" t="s">
        <v>1624</v>
      </c>
      <c r="F1426">
        <f t="shared" si="67"/>
        <v>3</v>
      </c>
      <c r="J1426" t="s">
        <v>1658</v>
      </c>
      <c r="K1426">
        <f t="shared" si="68"/>
        <v>1</v>
      </c>
    </row>
    <row r="1427" spans="1:11">
      <c r="A1427" t="s">
        <v>7</v>
      </c>
      <c r="B1427">
        <f t="shared" si="66"/>
        <v>1</v>
      </c>
      <c r="E1427" s="1" t="s">
        <v>1626</v>
      </c>
      <c r="F1427">
        <f t="shared" si="67"/>
        <v>1</v>
      </c>
      <c r="J1427" t="s">
        <v>1659</v>
      </c>
      <c r="K1427">
        <f t="shared" si="68"/>
        <v>3</v>
      </c>
    </row>
    <row r="1428" spans="1:11">
      <c r="A1428" t="s">
        <v>7</v>
      </c>
      <c r="B1428">
        <f t="shared" si="66"/>
        <v>1</v>
      </c>
      <c r="E1428" s="1" t="s">
        <v>1626</v>
      </c>
      <c r="F1428">
        <f t="shared" si="67"/>
        <v>1</v>
      </c>
      <c r="J1428" t="s">
        <v>1659</v>
      </c>
      <c r="K1428">
        <f t="shared" si="68"/>
        <v>3</v>
      </c>
    </row>
    <row r="1429" spans="1:11">
      <c r="A1429" t="s">
        <v>7</v>
      </c>
      <c r="B1429">
        <f t="shared" si="66"/>
        <v>1</v>
      </c>
      <c r="E1429" s="1" t="s">
        <v>1625</v>
      </c>
      <c r="F1429">
        <f t="shared" si="67"/>
        <v>2</v>
      </c>
      <c r="J1429" t="s">
        <v>1657</v>
      </c>
      <c r="K1429">
        <f t="shared" si="68"/>
        <v>2</v>
      </c>
    </row>
    <row r="1430" spans="1:11">
      <c r="A1430" t="s">
        <v>7</v>
      </c>
      <c r="B1430">
        <f t="shared" si="66"/>
        <v>1</v>
      </c>
      <c r="E1430" s="1" t="s">
        <v>1624</v>
      </c>
      <c r="F1430">
        <f t="shared" si="67"/>
        <v>3</v>
      </c>
      <c r="J1430" t="s">
        <v>1661</v>
      </c>
      <c r="K1430">
        <f t="shared" si="68"/>
        <v>5</v>
      </c>
    </row>
    <row r="1431" spans="1:11">
      <c r="A1431" t="s">
        <v>16</v>
      </c>
      <c r="B1431">
        <f t="shared" si="66"/>
        <v>0</v>
      </c>
      <c r="E1431" s="1" t="s">
        <v>1624</v>
      </c>
      <c r="F1431">
        <f t="shared" si="67"/>
        <v>3</v>
      </c>
      <c r="J1431" t="s">
        <v>1658</v>
      </c>
      <c r="K1431">
        <f t="shared" si="6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DA64-7C52-0849-B4F1-6CFA14A66C29}">
  <dimension ref="A1:E1431"/>
  <sheetViews>
    <sheetView zoomScale="119" workbookViewId="0">
      <selection activeCell="C1" sqref="C1:C1048576"/>
    </sheetView>
  </sheetViews>
  <sheetFormatPr baseColWidth="10" defaultRowHeight="12.5"/>
  <cols>
    <col min="1" max="1" width="23.1796875" style="3" customWidth="1"/>
    <col min="2" max="2" width="29.453125" style="3" bestFit="1" customWidth="1"/>
  </cols>
  <sheetData>
    <row r="1" spans="1:5">
      <c r="A1" s="3" t="s">
        <v>1653</v>
      </c>
      <c r="B1" s="3" t="s">
        <v>0</v>
      </c>
      <c r="C1" s="3" t="s">
        <v>1652</v>
      </c>
      <c r="D1" s="3" t="s">
        <v>1652</v>
      </c>
      <c r="E1" s="3" t="s">
        <v>1669</v>
      </c>
    </row>
    <row r="2" spans="1:5">
      <c r="A2" s="3" t="s">
        <v>67</v>
      </c>
      <c r="B2" s="2" t="s">
        <v>438</v>
      </c>
      <c r="C2" s="3">
        <v>8000000</v>
      </c>
      <c r="D2">
        <f t="shared" ref="D2:D65" si="0">C2/1000</f>
        <v>8000</v>
      </c>
    </row>
    <row r="3" spans="1:5">
      <c r="A3" s="3" t="s">
        <v>166</v>
      </c>
      <c r="B3" s="2" t="s">
        <v>474</v>
      </c>
      <c r="C3" s="3">
        <v>3000000</v>
      </c>
      <c r="D3">
        <f t="shared" si="0"/>
        <v>3000</v>
      </c>
    </row>
    <row r="4" spans="1:5">
      <c r="A4" s="3" t="s">
        <v>143</v>
      </c>
      <c r="B4" s="2" t="s">
        <v>475</v>
      </c>
      <c r="C4" s="3">
        <v>2000000</v>
      </c>
      <c r="D4">
        <f t="shared" si="0"/>
        <v>2000</v>
      </c>
    </row>
    <row r="5" spans="1:5" s="14" customFormat="1">
      <c r="A5" s="3" t="s">
        <v>88</v>
      </c>
      <c r="B5" s="14" t="s">
        <v>87</v>
      </c>
      <c r="C5" s="14">
        <v>6000000</v>
      </c>
      <c r="D5" s="14">
        <f t="shared" si="0"/>
        <v>6000</v>
      </c>
      <c r="E5" s="14">
        <v>1</v>
      </c>
    </row>
    <row r="6" spans="1:5">
      <c r="A6" s="3" t="s">
        <v>133</v>
      </c>
      <c r="B6" s="2" t="s">
        <v>489</v>
      </c>
      <c r="C6" s="3">
        <v>12000000</v>
      </c>
      <c r="D6">
        <f t="shared" si="0"/>
        <v>12000</v>
      </c>
    </row>
    <row r="7" spans="1:5">
      <c r="A7" s="3" t="s">
        <v>34</v>
      </c>
      <c r="B7" s="2" t="s">
        <v>504</v>
      </c>
      <c r="C7" s="3">
        <v>40000000</v>
      </c>
      <c r="D7">
        <f t="shared" si="0"/>
        <v>40000</v>
      </c>
    </row>
    <row r="8" spans="1:5" s="14" customFormat="1">
      <c r="A8" s="3" t="s">
        <v>25</v>
      </c>
      <c r="B8" s="15" t="s">
        <v>527</v>
      </c>
      <c r="C8" s="14">
        <v>55000000</v>
      </c>
      <c r="D8" s="14">
        <f t="shared" si="0"/>
        <v>55000</v>
      </c>
      <c r="E8" s="14">
        <v>1</v>
      </c>
    </row>
    <row r="9" spans="1:5" s="14" customFormat="1">
      <c r="A9" s="3" t="s">
        <v>5</v>
      </c>
      <c r="B9" s="15" t="s">
        <v>442</v>
      </c>
      <c r="C9" s="14">
        <v>32000000</v>
      </c>
      <c r="D9" s="14">
        <f t="shared" si="0"/>
        <v>32000</v>
      </c>
      <c r="E9" s="14">
        <v>1</v>
      </c>
    </row>
    <row r="10" spans="1:5">
      <c r="A10" s="3" t="s">
        <v>182</v>
      </c>
      <c r="B10" s="2" t="s">
        <v>415</v>
      </c>
      <c r="C10" s="3">
        <v>1000000</v>
      </c>
      <c r="D10">
        <f t="shared" si="0"/>
        <v>1000</v>
      </c>
    </row>
    <row r="11" spans="1:5">
      <c r="A11" s="3" t="s">
        <v>194</v>
      </c>
      <c r="B11" s="2" t="s">
        <v>416</v>
      </c>
      <c r="C11" s="3">
        <v>2000000</v>
      </c>
      <c r="D11">
        <f t="shared" si="0"/>
        <v>2000</v>
      </c>
    </row>
    <row r="12" spans="1:5">
      <c r="A12" s="3" t="s">
        <v>155</v>
      </c>
      <c r="B12" s="2" t="s">
        <v>445</v>
      </c>
      <c r="C12" s="3">
        <v>25000000</v>
      </c>
      <c r="D12">
        <f t="shared" si="0"/>
        <v>25000</v>
      </c>
    </row>
    <row r="13" spans="1:5">
      <c r="A13" s="3" t="s">
        <v>116</v>
      </c>
      <c r="B13" s="2" t="s">
        <v>508</v>
      </c>
      <c r="C13" s="3">
        <v>10000000</v>
      </c>
      <c r="D13">
        <f t="shared" si="0"/>
        <v>10000</v>
      </c>
    </row>
    <row r="14" spans="1:5">
      <c r="A14" s="3" t="s">
        <v>40</v>
      </c>
      <c r="B14" s="2" t="s">
        <v>460</v>
      </c>
      <c r="C14" s="3">
        <v>45000000</v>
      </c>
      <c r="D14">
        <f t="shared" si="0"/>
        <v>45000</v>
      </c>
    </row>
    <row r="15" spans="1:5">
      <c r="A15" s="3" t="s">
        <v>167</v>
      </c>
      <c r="B15" s="2" t="s">
        <v>425</v>
      </c>
      <c r="C15" s="3">
        <v>400000</v>
      </c>
      <c r="D15">
        <f t="shared" si="0"/>
        <v>400</v>
      </c>
    </row>
    <row r="16" spans="1:5">
      <c r="A16" s="3" t="s">
        <v>128</v>
      </c>
      <c r="B16" s="2" t="s">
        <v>514</v>
      </c>
      <c r="C16" s="3">
        <v>9000000</v>
      </c>
      <c r="D16">
        <f t="shared" si="0"/>
        <v>9000</v>
      </c>
    </row>
    <row r="17" spans="1:5">
      <c r="A17" s="3" t="s">
        <v>60</v>
      </c>
      <c r="B17" s="2" t="s">
        <v>479</v>
      </c>
      <c r="C17" s="3">
        <v>7000000</v>
      </c>
      <c r="D17">
        <f t="shared" si="0"/>
        <v>7000</v>
      </c>
    </row>
    <row r="18" spans="1:5">
      <c r="A18" s="3" t="s">
        <v>155</v>
      </c>
      <c r="B18" s="2" t="s">
        <v>480</v>
      </c>
      <c r="C18" s="3">
        <v>4000000</v>
      </c>
      <c r="D18">
        <f t="shared" si="0"/>
        <v>4000</v>
      </c>
    </row>
    <row r="19" spans="1:5" s="14" customFormat="1">
      <c r="A19" s="14" t="s">
        <v>188</v>
      </c>
      <c r="B19" s="15" t="s">
        <v>459</v>
      </c>
      <c r="C19" s="14">
        <v>2000000</v>
      </c>
      <c r="D19" s="14">
        <f t="shared" si="0"/>
        <v>2000</v>
      </c>
      <c r="E19" s="14">
        <v>1</v>
      </c>
    </row>
    <row r="20" spans="1:5">
      <c r="A20" s="3" t="s">
        <v>88</v>
      </c>
      <c r="B20" s="2" t="s">
        <v>518</v>
      </c>
      <c r="C20" s="3">
        <v>2000000</v>
      </c>
      <c r="D20">
        <f t="shared" si="0"/>
        <v>2000</v>
      </c>
    </row>
    <row r="21" spans="1:5">
      <c r="A21" s="3" t="s">
        <v>196</v>
      </c>
      <c r="B21" s="2" t="s">
        <v>531</v>
      </c>
      <c r="C21" s="3">
        <v>850000</v>
      </c>
      <c r="D21">
        <f t="shared" si="0"/>
        <v>850</v>
      </c>
    </row>
    <row r="22" spans="1:5">
      <c r="A22" s="3" t="s">
        <v>56</v>
      </c>
      <c r="B22" s="2" t="s">
        <v>516</v>
      </c>
      <c r="C22" s="3">
        <v>10000000</v>
      </c>
      <c r="D22">
        <f t="shared" si="0"/>
        <v>10000</v>
      </c>
    </row>
    <row r="23" spans="1:5">
      <c r="A23" s="3" t="s">
        <v>79</v>
      </c>
      <c r="B23" s="2" t="s">
        <v>532</v>
      </c>
      <c r="C23" s="3">
        <v>28000000</v>
      </c>
      <c r="D23">
        <f t="shared" si="0"/>
        <v>28000</v>
      </c>
    </row>
    <row r="24" spans="1:5">
      <c r="A24" s="3" t="s">
        <v>171</v>
      </c>
      <c r="B24" s="2" t="s">
        <v>533</v>
      </c>
      <c r="C24" s="3">
        <v>1000000</v>
      </c>
      <c r="D24">
        <f t="shared" si="0"/>
        <v>1000</v>
      </c>
    </row>
    <row r="25" spans="1:5" s="14" customFormat="1">
      <c r="A25" s="3" t="s">
        <v>50</v>
      </c>
      <c r="B25" s="15" t="s">
        <v>476</v>
      </c>
      <c r="C25" s="14">
        <v>18000000</v>
      </c>
      <c r="D25" s="14">
        <f t="shared" si="0"/>
        <v>18000</v>
      </c>
      <c r="E25" s="17">
        <v>1</v>
      </c>
    </row>
    <row r="26" spans="1:5">
      <c r="A26" s="3" t="s">
        <v>72</v>
      </c>
      <c r="B26" s="2" t="s">
        <v>487</v>
      </c>
      <c r="C26" s="3">
        <v>10000000</v>
      </c>
      <c r="D26">
        <f t="shared" si="0"/>
        <v>10000</v>
      </c>
    </row>
    <row r="27" spans="1:5">
      <c r="A27" s="3" t="s">
        <v>120</v>
      </c>
      <c r="B27" s="2" t="s">
        <v>469</v>
      </c>
      <c r="C27" s="3">
        <v>12000000</v>
      </c>
      <c r="D27">
        <f t="shared" si="0"/>
        <v>12000</v>
      </c>
    </row>
    <row r="28" spans="1:5">
      <c r="A28" s="3" t="s">
        <v>130</v>
      </c>
      <c r="B28" s="3" t="s">
        <v>129</v>
      </c>
      <c r="C28" s="3">
        <v>10000000</v>
      </c>
      <c r="D28">
        <f t="shared" si="0"/>
        <v>10000</v>
      </c>
    </row>
    <row r="29" spans="1:5">
      <c r="A29" s="3" t="s">
        <v>182</v>
      </c>
      <c r="B29" s="2" t="s">
        <v>534</v>
      </c>
      <c r="C29" s="3">
        <v>4000000</v>
      </c>
      <c r="D29">
        <f t="shared" si="0"/>
        <v>4000</v>
      </c>
    </row>
    <row r="30" spans="1:5">
      <c r="A30" s="3" t="s">
        <v>155</v>
      </c>
      <c r="B30" s="2" t="s">
        <v>478</v>
      </c>
      <c r="C30" s="3">
        <v>2000000</v>
      </c>
      <c r="D30">
        <f t="shared" si="0"/>
        <v>2000</v>
      </c>
    </row>
    <row r="31" spans="1:5">
      <c r="A31" s="3" t="s">
        <v>137</v>
      </c>
      <c r="B31" s="2" t="s">
        <v>464</v>
      </c>
      <c r="C31" s="3">
        <v>6000000</v>
      </c>
      <c r="D31">
        <f t="shared" si="0"/>
        <v>6000</v>
      </c>
    </row>
    <row r="32" spans="1:5">
      <c r="A32" s="3" t="s">
        <v>34</v>
      </c>
      <c r="B32" s="2" t="s">
        <v>491</v>
      </c>
      <c r="C32" s="3">
        <v>32000000</v>
      </c>
      <c r="D32">
        <f t="shared" si="0"/>
        <v>32000</v>
      </c>
    </row>
    <row r="33" spans="1:5">
      <c r="A33" s="3" t="s">
        <v>62</v>
      </c>
      <c r="B33" s="3" t="s">
        <v>321</v>
      </c>
      <c r="C33" s="3">
        <v>10000000</v>
      </c>
      <c r="D33">
        <f t="shared" si="0"/>
        <v>10000</v>
      </c>
    </row>
    <row r="34" spans="1:5">
      <c r="A34" s="3" t="s">
        <v>123</v>
      </c>
      <c r="B34" s="2" t="s">
        <v>502</v>
      </c>
      <c r="C34" s="3">
        <v>6000000</v>
      </c>
      <c r="D34">
        <f t="shared" si="0"/>
        <v>6000</v>
      </c>
    </row>
    <row r="35" spans="1:5">
      <c r="A35" s="3" t="s">
        <v>138</v>
      </c>
      <c r="B35" s="2" t="s">
        <v>521</v>
      </c>
      <c r="C35" s="3">
        <v>8000000</v>
      </c>
      <c r="D35">
        <f t="shared" si="0"/>
        <v>8000</v>
      </c>
    </row>
    <row r="36" spans="1:5">
      <c r="A36" s="3" t="s">
        <v>120</v>
      </c>
      <c r="B36" s="3" t="s">
        <v>164</v>
      </c>
      <c r="C36" s="3">
        <v>5000000</v>
      </c>
      <c r="D36">
        <f t="shared" si="0"/>
        <v>5000</v>
      </c>
    </row>
    <row r="37" spans="1:5">
      <c r="A37" s="3" t="s">
        <v>42</v>
      </c>
      <c r="B37" s="2" t="s">
        <v>483</v>
      </c>
      <c r="C37" s="3">
        <v>18000000</v>
      </c>
      <c r="D37">
        <f t="shared" si="0"/>
        <v>18000</v>
      </c>
    </row>
    <row r="38" spans="1:5">
      <c r="A38" s="3" t="s">
        <v>44</v>
      </c>
      <c r="B38" s="2" t="s">
        <v>484</v>
      </c>
      <c r="C38" s="3">
        <v>20000000</v>
      </c>
      <c r="D38">
        <f t="shared" si="0"/>
        <v>20000</v>
      </c>
    </row>
    <row r="39" spans="1:5">
      <c r="A39" s="3" t="s">
        <v>146</v>
      </c>
      <c r="B39" s="2" t="s">
        <v>492</v>
      </c>
      <c r="C39" s="3">
        <v>400000</v>
      </c>
      <c r="D39">
        <f t="shared" si="0"/>
        <v>400</v>
      </c>
    </row>
    <row r="40" spans="1:5">
      <c r="A40" s="3" t="s">
        <v>102</v>
      </c>
      <c r="B40" s="2" t="s">
        <v>501</v>
      </c>
      <c r="C40" s="3">
        <v>30000000</v>
      </c>
      <c r="D40">
        <f t="shared" si="0"/>
        <v>30000</v>
      </c>
    </row>
    <row r="41" spans="1:5" s="14" customFormat="1">
      <c r="A41" s="14" t="s">
        <v>71</v>
      </c>
      <c r="B41" s="15" t="s">
        <v>434</v>
      </c>
      <c r="C41" s="14">
        <v>9000000</v>
      </c>
      <c r="D41" s="14">
        <f t="shared" si="0"/>
        <v>9000</v>
      </c>
      <c r="E41" s="17">
        <v>1</v>
      </c>
    </row>
    <row r="42" spans="1:5">
      <c r="A42" s="3" t="s">
        <v>181</v>
      </c>
      <c r="B42" s="2" t="s">
        <v>498</v>
      </c>
      <c r="C42" s="3">
        <v>1000000</v>
      </c>
      <c r="D42">
        <f t="shared" si="0"/>
        <v>1000</v>
      </c>
    </row>
    <row r="43" spans="1:5">
      <c r="A43" s="3" t="s">
        <v>95</v>
      </c>
      <c r="B43" s="2" t="s">
        <v>430</v>
      </c>
      <c r="C43" s="3">
        <v>4000000</v>
      </c>
      <c r="D43">
        <f t="shared" si="0"/>
        <v>4000</v>
      </c>
    </row>
    <row r="44" spans="1:5">
      <c r="A44" s="3" t="s">
        <v>86</v>
      </c>
      <c r="B44" s="2" t="s">
        <v>455</v>
      </c>
      <c r="C44" s="3">
        <v>16000000</v>
      </c>
      <c r="D44">
        <f t="shared" si="0"/>
        <v>16000</v>
      </c>
    </row>
    <row r="45" spans="1:5">
      <c r="A45" s="3" t="s">
        <v>15</v>
      </c>
      <c r="B45" s="2" t="s">
        <v>446</v>
      </c>
      <c r="C45" s="3">
        <v>9000000</v>
      </c>
      <c r="D45">
        <f t="shared" si="0"/>
        <v>9000</v>
      </c>
    </row>
    <row r="46" spans="1:5">
      <c r="A46" s="3" t="s">
        <v>30</v>
      </c>
      <c r="B46" s="2" t="s">
        <v>470</v>
      </c>
      <c r="C46" s="3">
        <v>8000000</v>
      </c>
      <c r="D46">
        <f t="shared" si="0"/>
        <v>8000</v>
      </c>
    </row>
    <row r="47" spans="1:5">
      <c r="A47" s="3" t="s">
        <v>62</v>
      </c>
      <c r="B47" s="2" t="s">
        <v>454</v>
      </c>
      <c r="C47" s="3">
        <v>25000000</v>
      </c>
      <c r="D47">
        <f t="shared" si="0"/>
        <v>25000</v>
      </c>
    </row>
    <row r="48" spans="1:5">
      <c r="A48" s="3" t="s">
        <v>80</v>
      </c>
      <c r="B48" s="2" t="s">
        <v>421</v>
      </c>
      <c r="C48" s="3">
        <v>23000000</v>
      </c>
      <c r="D48">
        <f t="shared" si="0"/>
        <v>23000</v>
      </c>
    </row>
    <row r="49" spans="1:5">
      <c r="A49" s="3" t="s">
        <v>71</v>
      </c>
      <c r="B49" s="2" t="s">
        <v>439</v>
      </c>
      <c r="C49" s="3">
        <v>1000000</v>
      </c>
      <c r="D49">
        <f t="shared" si="0"/>
        <v>1000</v>
      </c>
    </row>
    <row r="50" spans="1:5">
      <c r="A50" s="3" t="s">
        <v>30</v>
      </c>
      <c r="B50" s="2" t="s">
        <v>450</v>
      </c>
      <c r="C50" s="3">
        <v>20000000</v>
      </c>
      <c r="D50">
        <f t="shared" si="0"/>
        <v>20000</v>
      </c>
    </row>
    <row r="51" spans="1:5" s="14" customFormat="1">
      <c r="A51" s="14" t="s">
        <v>181</v>
      </c>
      <c r="B51" s="15" t="s">
        <v>448</v>
      </c>
      <c r="C51" s="14">
        <v>4000000</v>
      </c>
      <c r="D51" s="14">
        <f t="shared" si="0"/>
        <v>4000</v>
      </c>
      <c r="E51" s="17">
        <v>1</v>
      </c>
    </row>
    <row r="52" spans="1:5">
      <c r="A52" s="3" t="s">
        <v>90</v>
      </c>
      <c r="B52" s="2" t="s">
        <v>513</v>
      </c>
      <c r="C52" s="3">
        <v>5000000</v>
      </c>
      <c r="D52">
        <f t="shared" si="0"/>
        <v>5000</v>
      </c>
    </row>
    <row r="53" spans="1:5">
      <c r="A53" s="3" t="s">
        <v>26</v>
      </c>
      <c r="B53" s="2" t="s">
        <v>505</v>
      </c>
      <c r="C53" s="3">
        <v>45000000</v>
      </c>
      <c r="D53">
        <f t="shared" si="0"/>
        <v>45000</v>
      </c>
    </row>
    <row r="54" spans="1:5">
      <c r="A54" s="3" t="s">
        <v>124</v>
      </c>
      <c r="B54" s="3" t="s">
        <v>238</v>
      </c>
      <c r="C54" s="3">
        <v>6000000</v>
      </c>
      <c r="D54">
        <f t="shared" si="0"/>
        <v>6000</v>
      </c>
    </row>
    <row r="55" spans="1:5">
      <c r="A55" s="3" t="s">
        <v>171</v>
      </c>
      <c r="B55" s="3" t="s">
        <v>411</v>
      </c>
      <c r="C55" s="3">
        <v>1000000</v>
      </c>
      <c r="D55">
        <f t="shared" si="0"/>
        <v>1000</v>
      </c>
    </row>
    <row r="56" spans="1:5">
      <c r="A56" s="3" t="s">
        <v>171</v>
      </c>
      <c r="B56" s="3" t="s">
        <v>345</v>
      </c>
      <c r="C56" s="3">
        <v>3000000</v>
      </c>
      <c r="D56">
        <f t="shared" si="0"/>
        <v>3000</v>
      </c>
    </row>
    <row r="57" spans="1:5" s="14" customFormat="1">
      <c r="A57" s="3" t="s">
        <v>51</v>
      </c>
      <c r="B57" s="15" t="s">
        <v>466</v>
      </c>
      <c r="C57" s="14">
        <v>30400000</v>
      </c>
      <c r="D57" s="14">
        <f t="shared" si="0"/>
        <v>30400</v>
      </c>
      <c r="E57" s="14">
        <v>1</v>
      </c>
    </row>
    <row r="58" spans="1:5">
      <c r="A58" s="3" t="s">
        <v>34</v>
      </c>
      <c r="B58" s="3" t="s">
        <v>33</v>
      </c>
      <c r="C58" s="3">
        <v>50000000</v>
      </c>
      <c r="D58">
        <f t="shared" si="0"/>
        <v>50000</v>
      </c>
    </row>
    <row r="59" spans="1:5" s="14" customFormat="1">
      <c r="A59" s="14" t="s">
        <v>138</v>
      </c>
      <c r="B59" s="15" t="s">
        <v>443</v>
      </c>
      <c r="C59" s="14">
        <v>4500000</v>
      </c>
      <c r="D59" s="14">
        <f t="shared" si="0"/>
        <v>4500</v>
      </c>
      <c r="E59" s="14">
        <v>1</v>
      </c>
    </row>
    <row r="60" spans="1:5">
      <c r="A60" s="3" t="s">
        <v>99</v>
      </c>
      <c r="B60" s="2" t="s">
        <v>449</v>
      </c>
      <c r="C60" s="3">
        <v>1000000</v>
      </c>
      <c r="D60">
        <f t="shared" si="0"/>
        <v>1000</v>
      </c>
    </row>
    <row r="61" spans="1:5">
      <c r="A61" s="3" t="s">
        <v>196</v>
      </c>
      <c r="B61" s="2" t="s">
        <v>451</v>
      </c>
      <c r="C61" s="3">
        <v>500000</v>
      </c>
      <c r="D61">
        <f t="shared" si="0"/>
        <v>500</v>
      </c>
    </row>
    <row r="62" spans="1:5">
      <c r="A62" s="3" t="s">
        <v>88</v>
      </c>
      <c r="B62" s="2" t="s">
        <v>461</v>
      </c>
      <c r="C62" s="3">
        <v>1000000</v>
      </c>
      <c r="D62">
        <f t="shared" si="0"/>
        <v>1000</v>
      </c>
    </row>
    <row r="63" spans="1:5">
      <c r="A63" s="3" t="s">
        <v>42</v>
      </c>
      <c r="B63" s="2" t="s">
        <v>473</v>
      </c>
      <c r="C63" s="3">
        <v>70000000</v>
      </c>
      <c r="D63">
        <f t="shared" si="0"/>
        <v>70000</v>
      </c>
    </row>
    <row r="64" spans="1:5" s="14" customFormat="1">
      <c r="A64" s="14" t="s">
        <v>44</v>
      </c>
      <c r="B64" s="15" t="s">
        <v>535</v>
      </c>
      <c r="C64" s="14">
        <v>7000000</v>
      </c>
      <c r="D64" s="14">
        <f t="shared" si="0"/>
        <v>7000</v>
      </c>
      <c r="E64" s="14">
        <v>1</v>
      </c>
    </row>
    <row r="65" spans="1:5">
      <c r="A65" s="3" t="s">
        <v>88</v>
      </c>
      <c r="B65" s="2" t="s">
        <v>486</v>
      </c>
      <c r="C65" s="3">
        <v>2000000</v>
      </c>
      <c r="D65">
        <f t="shared" si="0"/>
        <v>2000</v>
      </c>
    </row>
    <row r="66" spans="1:5" s="14" customFormat="1">
      <c r="A66" s="14" t="s">
        <v>197</v>
      </c>
      <c r="B66" s="15" t="s">
        <v>423</v>
      </c>
      <c r="C66" s="14">
        <v>1650000</v>
      </c>
      <c r="D66" s="14">
        <f t="shared" ref="D66:D129" si="1">C66/1000</f>
        <v>1650</v>
      </c>
      <c r="E66" s="14">
        <v>1</v>
      </c>
    </row>
    <row r="67" spans="1:5">
      <c r="A67" s="3" t="s">
        <v>80</v>
      </c>
      <c r="B67" s="2" t="s">
        <v>512</v>
      </c>
      <c r="C67" s="3">
        <v>25000000</v>
      </c>
      <c r="D67">
        <f t="shared" si="1"/>
        <v>25000</v>
      </c>
    </row>
    <row r="68" spans="1:5">
      <c r="A68" s="3" t="s">
        <v>44</v>
      </c>
      <c r="B68" s="3" t="s">
        <v>109</v>
      </c>
      <c r="C68" s="3">
        <v>12000000</v>
      </c>
      <c r="D68">
        <f t="shared" si="1"/>
        <v>12000</v>
      </c>
    </row>
    <row r="69" spans="1:5">
      <c r="A69" s="3" t="s">
        <v>131</v>
      </c>
      <c r="B69" s="2" t="s">
        <v>447</v>
      </c>
      <c r="C69" s="3">
        <v>17000000</v>
      </c>
      <c r="D69">
        <f t="shared" si="1"/>
        <v>17000</v>
      </c>
    </row>
    <row r="70" spans="1:5">
      <c r="A70" s="3" t="s">
        <v>84</v>
      </c>
      <c r="B70" s="2" t="s">
        <v>452</v>
      </c>
      <c r="C70" s="3">
        <v>9000000</v>
      </c>
      <c r="D70">
        <f t="shared" si="1"/>
        <v>9000</v>
      </c>
    </row>
    <row r="71" spans="1:5">
      <c r="A71" s="3" t="s">
        <v>167</v>
      </c>
      <c r="B71" s="2" t="s">
        <v>490</v>
      </c>
      <c r="C71" s="3">
        <v>3000000</v>
      </c>
      <c r="D71">
        <f t="shared" si="1"/>
        <v>3000</v>
      </c>
    </row>
    <row r="72" spans="1:5">
      <c r="A72" s="3" t="s">
        <v>133</v>
      </c>
      <c r="B72" s="2" t="s">
        <v>468</v>
      </c>
      <c r="C72" s="3">
        <v>8000000</v>
      </c>
      <c r="D72">
        <f t="shared" si="1"/>
        <v>8000</v>
      </c>
    </row>
    <row r="73" spans="1:5">
      <c r="A73" s="3" t="s">
        <v>46</v>
      </c>
      <c r="B73" s="2" t="s">
        <v>536</v>
      </c>
      <c r="C73" s="3">
        <v>50000000</v>
      </c>
      <c r="D73">
        <f t="shared" si="1"/>
        <v>50000</v>
      </c>
    </row>
    <row r="74" spans="1:5" s="14" customFormat="1">
      <c r="A74" s="14" t="s">
        <v>82</v>
      </c>
      <c r="B74" s="15" t="s">
        <v>495</v>
      </c>
      <c r="C74" s="14">
        <v>3000000</v>
      </c>
      <c r="D74" s="14">
        <f t="shared" si="1"/>
        <v>3000</v>
      </c>
      <c r="E74" s="14">
        <v>1</v>
      </c>
    </row>
    <row r="75" spans="1:5" s="14" customFormat="1">
      <c r="A75" s="3" t="s">
        <v>144</v>
      </c>
      <c r="B75" s="15" t="s">
        <v>511</v>
      </c>
      <c r="C75" s="14">
        <v>18000000</v>
      </c>
      <c r="D75" s="14">
        <f t="shared" si="1"/>
        <v>18000</v>
      </c>
      <c r="E75" s="14">
        <v>1</v>
      </c>
    </row>
    <row r="76" spans="1:5">
      <c r="A76" s="3" t="s">
        <v>126</v>
      </c>
      <c r="B76" s="2" t="s">
        <v>509</v>
      </c>
      <c r="C76" s="3">
        <v>6000000</v>
      </c>
      <c r="D76">
        <f t="shared" si="1"/>
        <v>6000</v>
      </c>
    </row>
    <row r="77" spans="1:5">
      <c r="A77" s="3" t="s">
        <v>182</v>
      </c>
      <c r="B77" s="2" t="s">
        <v>537</v>
      </c>
      <c r="C77" s="3">
        <v>3000000</v>
      </c>
      <c r="D77">
        <f t="shared" si="1"/>
        <v>3000</v>
      </c>
    </row>
    <row r="78" spans="1:5">
      <c r="A78" s="3" t="s">
        <v>114</v>
      </c>
      <c r="B78" s="2" t="s">
        <v>538</v>
      </c>
      <c r="C78" s="3">
        <v>8000000</v>
      </c>
      <c r="D78">
        <f t="shared" si="1"/>
        <v>8000</v>
      </c>
    </row>
    <row r="79" spans="1:5">
      <c r="A79" s="3" t="s">
        <v>10</v>
      </c>
      <c r="B79" s="3" t="s">
        <v>364</v>
      </c>
      <c r="C79" s="3">
        <v>50000000</v>
      </c>
      <c r="D79">
        <f t="shared" si="1"/>
        <v>50000</v>
      </c>
    </row>
    <row r="80" spans="1:5">
      <c r="A80" s="3" t="s">
        <v>28</v>
      </c>
      <c r="B80" s="3" t="s">
        <v>76</v>
      </c>
      <c r="C80" s="3">
        <v>20000000</v>
      </c>
      <c r="D80">
        <f t="shared" si="1"/>
        <v>20000</v>
      </c>
    </row>
    <row r="81" spans="1:5" s="14" customFormat="1">
      <c r="A81" s="14" t="s">
        <v>30</v>
      </c>
      <c r="B81" s="15" t="s">
        <v>428</v>
      </c>
      <c r="C81" s="14">
        <v>21000000</v>
      </c>
      <c r="D81" s="14">
        <f t="shared" si="1"/>
        <v>21000</v>
      </c>
      <c r="E81" s="14">
        <v>1</v>
      </c>
    </row>
    <row r="82" spans="1:5">
      <c r="A82" s="3" t="s">
        <v>82</v>
      </c>
      <c r="B82" s="2" t="s">
        <v>493</v>
      </c>
      <c r="C82" s="3">
        <v>3000000</v>
      </c>
      <c r="D82">
        <f t="shared" si="1"/>
        <v>3000</v>
      </c>
    </row>
    <row r="83" spans="1:5">
      <c r="A83" s="3" t="s">
        <v>127</v>
      </c>
      <c r="B83" s="2" t="s">
        <v>497</v>
      </c>
      <c r="C83" s="3">
        <v>3000000</v>
      </c>
      <c r="D83">
        <f t="shared" si="1"/>
        <v>3000</v>
      </c>
    </row>
    <row r="84" spans="1:5">
      <c r="A84" s="3" t="s">
        <v>90</v>
      </c>
      <c r="B84" s="2" t="s">
        <v>463</v>
      </c>
      <c r="C84" s="3">
        <v>30000000</v>
      </c>
      <c r="D84">
        <f t="shared" si="1"/>
        <v>30000</v>
      </c>
    </row>
    <row r="85" spans="1:5">
      <c r="A85" s="3" t="s">
        <v>106</v>
      </c>
      <c r="B85" s="2" t="s">
        <v>414</v>
      </c>
      <c r="C85" s="3">
        <v>2000000</v>
      </c>
      <c r="D85">
        <f t="shared" si="1"/>
        <v>2000</v>
      </c>
    </row>
    <row r="86" spans="1:5">
      <c r="A86" s="3" t="s">
        <v>118</v>
      </c>
      <c r="B86" s="2" t="s">
        <v>539</v>
      </c>
      <c r="C86" s="3">
        <v>2000000</v>
      </c>
      <c r="D86">
        <f t="shared" si="1"/>
        <v>2000</v>
      </c>
    </row>
    <row r="87" spans="1:5">
      <c r="A87" s="3" t="s">
        <v>146</v>
      </c>
      <c r="B87" s="2" t="s">
        <v>444</v>
      </c>
      <c r="C87" s="3">
        <v>3000000</v>
      </c>
      <c r="D87">
        <f t="shared" si="1"/>
        <v>3000</v>
      </c>
    </row>
    <row r="88" spans="1:5">
      <c r="A88" s="3" t="s">
        <v>78</v>
      </c>
      <c r="B88" s="3" t="s">
        <v>152</v>
      </c>
      <c r="C88" s="3">
        <v>7000000</v>
      </c>
      <c r="D88">
        <f t="shared" si="1"/>
        <v>7000</v>
      </c>
    </row>
    <row r="89" spans="1:5">
      <c r="A89" s="3" t="s">
        <v>5</v>
      </c>
      <c r="B89" s="3" t="s">
        <v>304</v>
      </c>
      <c r="C89" s="3">
        <v>20000000</v>
      </c>
      <c r="D89">
        <f t="shared" si="1"/>
        <v>20000</v>
      </c>
    </row>
    <row r="90" spans="1:5" s="14" customFormat="1">
      <c r="A90" s="3" t="s">
        <v>51</v>
      </c>
      <c r="B90" s="14" t="s">
        <v>298</v>
      </c>
      <c r="C90" s="14">
        <v>25000000</v>
      </c>
      <c r="D90" s="14">
        <f t="shared" si="1"/>
        <v>25000</v>
      </c>
      <c r="E90" s="14">
        <v>1</v>
      </c>
    </row>
    <row r="91" spans="1:5">
      <c r="A91" s="3" t="s">
        <v>155</v>
      </c>
      <c r="B91" s="2" t="s">
        <v>456</v>
      </c>
      <c r="C91" s="3">
        <v>12000000</v>
      </c>
      <c r="D91">
        <f t="shared" si="1"/>
        <v>12000</v>
      </c>
    </row>
    <row r="92" spans="1:5">
      <c r="A92" s="3" t="s">
        <v>84</v>
      </c>
      <c r="B92" s="2" t="s">
        <v>462</v>
      </c>
      <c r="C92" s="3">
        <v>3000000</v>
      </c>
      <c r="D92">
        <f t="shared" si="1"/>
        <v>3000</v>
      </c>
    </row>
    <row r="93" spans="1:5">
      <c r="A93" s="3" t="s">
        <v>167</v>
      </c>
      <c r="B93" s="2" t="s">
        <v>431</v>
      </c>
      <c r="C93" s="3">
        <v>3000000</v>
      </c>
      <c r="D93">
        <f t="shared" si="1"/>
        <v>3000</v>
      </c>
    </row>
    <row r="94" spans="1:5">
      <c r="A94" s="3" t="s">
        <v>126</v>
      </c>
      <c r="B94" s="3" t="s">
        <v>376</v>
      </c>
      <c r="C94" s="3">
        <v>20000000</v>
      </c>
      <c r="D94">
        <f t="shared" si="1"/>
        <v>20000</v>
      </c>
    </row>
    <row r="95" spans="1:5">
      <c r="A95" s="3" t="s">
        <v>113</v>
      </c>
      <c r="B95" s="2" t="s">
        <v>520</v>
      </c>
      <c r="C95" s="3">
        <v>25000000</v>
      </c>
      <c r="D95">
        <f t="shared" si="1"/>
        <v>25000</v>
      </c>
    </row>
    <row r="96" spans="1:5">
      <c r="A96" s="3" t="s">
        <v>124</v>
      </c>
      <c r="B96" s="2" t="s">
        <v>422</v>
      </c>
      <c r="C96" s="3">
        <v>40000000</v>
      </c>
      <c r="D96">
        <f t="shared" si="1"/>
        <v>40000</v>
      </c>
    </row>
    <row r="97" spans="1:5">
      <c r="A97" s="3" t="s">
        <v>86</v>
      </c>
      <c r="B97" s="2" t="s">
        <v>481</v>
      </c>
      <c r="C97" s="3">
        <v>1000000</v>
      </c>
      <c r="D97">
        <f t="shared" si="1"/>
        <v>1000</v>
      </c>
    </row>
    <row r="98" spans="1:5" s="14" customFormat="1">
      <c r="A98" s="14" t="s">
        <v>181</v>
      </c>
      <c r="B98" s="15" t="s">
        <v>499</v>
      </c>
      <c r="C98" s="14">
        <v>12000000</v>
      </c>
      <c r="D98" s="14">
        <f t="shared" si="1"/>
        <v>12000</v>
      </c>
      <c r="E98" s="14">
        <v>1</v>
      </c>
    </row>
    <row r="99" spans="1:5">
      <c r="A99" s="3" t="s">
        <v>92</v>
      </c>
      <c r="B99" s="2" t="s">
        <v>500</v>
      </c>
      <c r="C99" s="3">
        <v>15000000</v>
      </c>
      <c r="D99">
        <f t="shared" si="1"/>
        <v>15000</v>
      </c>
    </row>
    <row r="100" spans="1:5">
      <c r="A100" s="3" t="s">
        <v>141</v>
      </c>
      <c r="B100" s="2" t="s">
        <v>477</v>
      </c>
      <c r="C100" s="3">
        <v>3000000</v>
      </c>
      <c r="D100">
        <f t="shared" si="1"/>
        <v>3000</v>
      </c>
    </row>
    <row r="101" spans="1:5">
      <c r="A101" s="3" t="s">
        <v>23</v>
      </c>
      <c r="B101" s="2" t="s">
        <v>435</v>
      </c>
      <c r="C101" s="3">
        <v>30000000</v>
      </c>
      <c r="D101">
        <f t="shared" si="1"/>
        <v>30000</v>
      </c>
    </row>
    <row r="102" spans="1:5">
      <c r="A102" s="3" t="s">
        <v>163</v>
      </c>
      <c r="B102" s="2" t="s">
        <v>436</v>
      </c>
      <c r="C102" s="3">
        <v>5000000</v>
      </c>
      <c r="D102">
        <f t="shared" si="1"/>
        <v>5000</v>
      </c>
    </row>
    <row r="103" spans="1:5">
      <c r="A103" s="3" t="s">
        <v>25</v>
      </c>
      <c r="B103" s="3" t="s">
        <v>308</v>
      </c>
      <c r="C103" s="3">
        <v>20000000</v>
      </c>
      <c r="D103">
        <f t="shared" si="1"/>
        <v>20000</v>
      </c>
    </row>
    <row r="104" spans="1:5">
      <c r="A104" s="3" t="s">
        <v>116</v>
      </c>
      <c r="B104" s="3" t="s">
        <v>332</v>
      </c>
      <c r="C104" s="3">
        <v>5000000</v>
      </c>
      <c r="D104">
        <f t="shared" si="1"/>
        <v>5000</v>
      </c>
    </row>
    <row r="105" spans="1:5">
      <c r="A105" s="3" t="s">
        <v>149</v>
      </c>
      <c r="B105" s="2" t="s">
        <v>471</v>
      </c>
      <c r="C105" s="3">
        <v>38000000</v>
      </c>
      <c r="D105">
        <f t="shared" si="1"/>
        <v>38000</v>
      </c>
    </row>
    <row r="106" spans="1:5">
      <c r="A106" s="3" t="s">
        <v>44</v>
      </c>
      <c r="B106" s="2" t="s">
        <v>458</v>
      </c>
      <c r="C106" s="3">
        <v>4000000</v>
      </c>
      <c r="D106">
        <f t="shared" si="1"/>
        <v>4000</v>
      </c>
    </row>
    <row r="107" spans="1:5">
      <c r="A107" s="3" t="s">
        <v>8</v>
      </c>
      <c r="B107" s="2" t="s">
        <v>506</v>
      </c>
      <c r="C107" s="3">
        <v>80000000</v>
      </c>
      <c r="D107">
        <f t="shared" si="1"/>
        <v>80000</v>
      </c>
    </row>
    <row r="108" spans="1:5">
      <c r="A108" s="3" t="s">
        <v>128</v>
      </c>
      <c r="B108" s="2" t="s">
        <v>517</v>
      </c>
      <c r="C108" s="3">
        <v>2000000</v>
      </c>
      <c r="D108">
        <f t="shared" si="1"/>
        <v>2000</v>
      </c>
    </row>
    <row r="109" spans="1:5">
      <c r="A109" s="3" t="s">
        <v>107</v>
      </c>
      <c r="B109" s="2" t="s">
        <v>522</v>
      </c>
      <c r="C109" s="3">
        <v>15000000</v>
      </c>
      <c r="D109">
        <f t="shared" si="1"/>
        <v>15000</v>
      </c>
    </row>
    <row r="110" spans="1:5" s="14" customFormat="1">
      <c r="A110" s="14" t="s">
        <v>127</v>
      </c>
      <c r="B110" s="15" t="s">
        <v>440</v>
      </c>
      <c r="C110" s="14">
        <v>4500000</v>
      </c>
      <c r="D110" s="14">
        <f t="shared" si="1"/>
        <v>4500</v>
      </c>
      <c r="E110" s="14">
        <v>1</v>
      </c>
    </row>
    <row r="111" spans="1:5">
      <c r="A111" s="3" t="s">
        <v>10</v>
      </c>
      <c r="B111" s="2" t="s">
        <v>437</v>
      </c>
      <c r="C111" s="3">
        <v>35000000</v>
      </c>
      <c r="D111">
        <f t="shared" si="1"/>
        <v>35000</v>
      </c>
    </row>
    <row r="112" spans="1:5">
      <c r="A112" s="3" t="s">
        <v>5</v>
      </c>
      <c r="B112" s="2" t="s">
        <v>441</v>
      </c>
      <c r="C112" s="3">
        <v>40000000</v>
      </c>
      <c r="D112">
        <f t="shared" si="1"/>
        <v>40000</v>
      </c>
    </row>
    <row r="113" spans="1:5">
      <c r="A113" s="3" t="s">
        <v>82</v>
      </c>
      <c r="B113" s="2" t="s">
        <v>540</v>
      </c>
      <c r="C113" s="3">
        <v>4000000</v>
      </c>
      <c r="D113">
        <f t="shared" si="1"/>
        <v>4000</v>
      </c>
    </row>
    <row r="114" spans="1:5">
      <c r="A114" s="3" t="s">
        <v>194</v>
      </c>
      <c r="B114" s="2" t="s">
        <v>453</v>
      </c>
      <c r="C114" s="3">
        <v>5000000</v>
      </c>
      <c r="D114">
        <f t="shared" si="1"/>
        <v>5000</v>
      </c>
    </row>
    <row r="115" spans="1:5">
      <c r="A115" s="3" t="s">
        <v>67</v>
      </c>
      <c r="B115" s="2" t="s">
        <v>496</v>
      </c>
      <c r="C115" s="3">
        <v>8000000</v>
      </c>
      <c r="D115">
        <f t="shared" si="1"/>
        <v>8000</v>
      </c>
    </row>
    <row r="116" spans="1:5">
      <c r="A116" s="3" t="s">
        <v>26</v>
      </c>
      <c r="B116" s="2" t="s">
        <v>507</v>
      </c>
      <c r="C116" s="3">
        <v>30000000</v>
      </c>
      <c r="D116">
        <f t="shared" si="1"/>
        <v>30000</v>
      </c>
    </row>
    <row r="117" spans="1:5">
      <c r="A117" s="3" t="s">
        <v>145</v>
      </c>
      <c r="B117" s="2" t="s">
        <v>426</v>
      </c>
      <c r="C117" s="3">
        <v>4000000</v>
      </c>
      <c r="D117">
        <f t="shared" si="1"/>
        <v>4000</v>
      </c>
    </row>
    <row r="118" spans="1:5">
      <c r="A118" s="3" t="s">
        <v>138</v>
      </c>
      <c r="B118" s="2" t="s">
        <v>427</v>
      </c>
      <c r="C118" s="3">
        <v>4000000</v>
      </c>
      <c r="D118">
        <f t="shared" si="1"/>
        <v>4000</v>
      </c>
    </row>
    <row r="119" spans="1:5">
      <c r="A119" s="3" t="s">
        <v>25</v>
      </c>
      <c r="B119" s="2" t="s">
        <v>482</v>
      </c>
      <c r="C119" s="3">
        <v>60000000</v>
      </c>
      <c r="D119">
        <f t="shared" si="1"/>
        <v>60000</v>
      </c>
    </row>
    <row r="120" spans="1:5" s="14" customFormat="1">
      <c r="A120" s="14" t="s">
        <v>12</v>
      </c>
      <c r="B120" s="15" t="s">
        <v>457</v>
      </c>
      <c r="C120" s="14">
        <v>120000000</v>
      </c>
      <c r="D120" s="14">
        <f t="shared" si="1"/>
        <v>120000</v>
      </c>
      <c r="E120" s="14">
        <v>1</v>
      </c>
    </row>
    <row r="121" spans="1:5" s="14" customFormat="1">
      <c r="A121" s="14" t="s">
        <v>194</v>
      </c>
      <c r="B121" s="15" t="s">
        <v>424</v>
      </c>
      <c r="C121" s="14">
        <v>1500000</v>
      </c>
      <c r="D121" s="14">
        <f t="shared" si="1"/>
        <v>1500</v>
      </c>
      <c r="E121" s="14">
        <v>1</v>
      </c>
    </row>
    <row r="122" spans="1:5">
      <c r="A122" s="3" t="s">
        <v>163</v>
      </c>
      <c r="B122" s="2" t="s">
        <v>418</v>
      </c>
      <c r="C122" s="3">
        <v>1000000</v>
      </c>
      <c r="D122">
        <f t="shared" si="1"/>
        <v>1000</v>
      </c>
    </row>
    <row r="123" spans="1:5">
      <c r="A123" s="3" t="s">
        <v>44</v>
      </c>
      <c r="B123" s="3" t="s">
        <v>407</v>
      </c>
      <c r="C123" s="3">
        <v>2000000</v>
      </c>
      <c r="D123">
        <f t="shared" si="1"/>
        <v>2000</v>
      </c>
    </row>
    <row r="124" spans="1:5">
      <c r="A124" s="3" t="s">
        <v>92</v>
      </c>
      <c r="B124" s="2" t="s">
        <v>420</v>
      </c>
      <c r="C124" s="3">
        <v>4000000</v>
      </c>
      <c r="D124">
        <f t="shared" si="1"/>
        <v>4000</v>
      </c>
    </row>
    <row r="125" spans="1:5">
      <c r="A125" s="3" t="s">
        <v>151</v>
      </c>
      <c r="B125" s="2" t="s">
        <v>694</v>
      </c>
      <c r="C125" s="3">
        <v>900000</v>
      </c>
      <c r="D125">
        <f t="shared" si="1"/>
        <v>900</v>
      </c>
    </row>
    <row r="126" spans="1:5">
      <c r="A126" s="3" t="s">
        <v>159</v>
      </c>
      <c r="B126" s="2" t="s">
        <v>1613</v>
      </c>
      <c r="C126" s="3">
        <v>1000000</v>
      </c>
      <c r="D126">
        <f t="shared" si="1"/>
        <v>1000</v>
      </c>
    </row>
    <row r="127" spans="1:5">
      <c r="A127" s="3" t="s">
        <v>182</v>
      </c>
      <c r="B127" s="2" t="s">
        <v>541</v>
      </c>
      <c r="C127" s="3">
        <v>1000000</v>
      </c>
      <c r="D127">
        <f t="shared" si="1"/>
        <v>1000</v>
      </c>
    </row>
    <row r="128" spans="1:5">
      <c r="A128" s="3" t="s">
        <v>23</v>
      </c>
      <c r="B128" s="2" t="s">
        <v>510</v>
      </c>
      <c r="C128" s="3">
        <v>50000000</v>
      </c>
      <c r="D128">
        <f t="shared" si="1"/>
        <v>50000</v>
      </c>
    </row>
    <row r="129" spans="1:4">
      <c r="A129" s="3" t="s">
        <v>92</v>
      </c>
      <c r="B129" s="2" t="s">
        <v>515</v>
      </c>
      <c r="C129" s="3">
        <v>8000000</v>
      </c>
      <c r="D129">
        <f t="shared" si="1"/>
        <v>8000</v>
      </c>
    </row>
    <row r="130" spans="1:4">
      <c r="A130" s="3" t="s">
        <v>159</v>
      </c>
      <c r="B130" s="2" t="s">
        <v>523</v>
      </c>
      <c r="C130" s="3">
        <v>1000000</v>
      </c>
      <c r="D130">
        <f t="shared" ref="D130:D193" si="2">C130/1000</f>
        <v>1000</v>
      </c>
    </row>
    <row r="131" spans="1:4">
      <c r="A131" s="3" t="s">
        <v>146</v>
      </c>
      <c r="B131" s="2" t="s">
        <v>530</v>
      </c>
      <c r="C131" s="3">
        <v>5000000</v>
      </c>
      <c r="D131">
        <f t="shared" si="2"/>
        <v>5000</v>
      </c>
    </row>
    <row r="132" spans="1:4">
      <c r="A132" s="3" t="s">
        <v>78</v>
      </c>
      <c r="B132" s="3" t="s">
        <v>410</v>
      </c>
      <c r="C132" s="3">
        <v>1000000</v>
      </c>
      <c r="D132">
        <f t="shared" si="2"/>
        <v>1000</v>
      </c>
    </row>
    <row r="133" spans="1:4">
      <c r="A133" s="3" t="s">
        <v>120</v>
      </c>
      <c r="B133" s="3" t="s">
        <v>227</v>
      </c>
      <c r="C133" s="3">
        <v>10000000</v>
      </c>
      <c r="D133">
        <f t="shared" si="2"/>
        <v>10000</v>
      </c>
    </row>
    <row r="134" spans="1:4">
      <c r="A134" s="3" t="s">
        <v>46</v>
      </c>
      <c r="B134" s="2" t="s">
        <v>488</v>
      </c>
      <c r="C134" s="3">
        <v>40000000</v>
      </c>
      <c r="D134">
        <f t="shared" si="2"/>
        <v>40000</v>
      </c>
    </row>
    <row r="135" spans="1:4">
      <c r="A135" s="3" t="s">
        <v>124</v>
      </c>
      <c r="B135" s="2" t="s">
        <v>467</v>
      </c>
      <c r="C135" s="3">
        <v>25000000</v>
      </c>
      <c r="D135">
        <f t="shared" si="2"/>
        <v>25000</v>
      </c>
    </row>
    <row r="136" spans="1:4">
      <c r="A136" s="3" t="s">
        <v>156</v>
      </c>
      <c r="B136" s="2" t="s">
        <v>494</v>
      </c>
      <c r="C136" s="3">
        <v>5000000</v>
      </c>
      <c r="D136">
        <f t="shared" si="2"/>
        <v>5000</v>
      </c>
    </row>
    <row r="137" spans="1:4">
      <c r="A137" s="3" t="s">
        <v>99</v>
      </c>
      <c r="B137" s="2" t="s">
        <v>432</v>
      </c>
      <c r="C137" s="3">
        <v>20000000</v>
      </c>
      <c r="D137">
        <f t="shared" si="2"/>
        <v>20000</v>
      </c>
    </row>
    <row r="138" spans="1:4">
      <c r="A138" s="3" t="s">
        <v>12</v>
      </c>
      <c r="B138" s="3" t="s">
        <v>281</v>
      </c>
      <c r="C138" s="3">
        <v>70000000</v>
      </c>
      <c r="D138">
        <f t="shared" si="2"/>
        <v>70000</v>
      </c>
    </row>
    <row r="139" spans="1:4">
      <c r="A139" s="3" t="s">
        <v>67</v>
      </c>
      <c r="B139" s="2" t="s">
        <v>485</v>
      </c>
      <c r="C139" s="3">
        <v>10000000</v>
      </c>
      <c r="D139">
        <f t="shared" si="2"/>
        <v>10000</v>
      </c>
    </row>
    <row r="140" spans="1:4" s="3" customFormat="1">
      <c r="A140" s="3" t="s">
        <v>71</v>
      </c>
      <c r="B140" s="2" t="s">
        <v>465</v>
      </c>
      <c r="C140" s="3">
        <v>4000000</v>
      </c>
      <c r="D140" s="3">
        <f t="shared" si="2"/>
        <v>4000</v>
      </c>
    </row>
    <row r="141" spans="1:4">
      <c r="A141" s="3" t="s">
        <v>197</v>
      </c>
      <c r="B141" s="2" t="s">
        <v>433</v>
      </c>
      <c r="C141" s="3">
        <v>2000000</v>
      </c>
      <c r="D141">
        <f t="shared" si="2"/>
        <v>2000</v>
      </c>
    </row>
    <row r="142" spans="1:4">
      <c r="A142" s="3" t="s">
        <v>12</v>
      </c>
      <c r="B142" s="2" t="s">
        <v>524</v>
      </c>
      <c r="C142" s="3">
        <v>14000000</v>
      </c>
      <c r="D142">
        <f t="shared" si="2"/>
        <v>14000</v>
      </c>
    </row>
    <row r="143" spans="1:4">
      <c r="A143" s="3" t="s">
        <v>166</v>
      </c>
      <c r="B143" s="2" t="s">
        <v>419</v>
      </c>
      <c r="C143" s="3">
        <v>10000000</v>
      </c>
      <c r="D143">
        <f t="shared" si="2"/>
        <v>10000</v>
      </c>
    </row>
    <row r="144" spans="1:4">
      <c r="A144" s="3" t="s">
        <v>25</v>
      </c>
      <c r="B144" s="2" t="s">
        <v>529</v>
      </c>
      <c r="C144" s="3">
        <v>4000000</v>
      </c>
      <c r="D144">
        <f t="shared" si="2"/>
        <v>4000</v>
      </c>
    </row>
    <row r="145" spans="1:5">
      <c r="A145" s="3" t="s">
        <v>120</v>
      </c>
      <c r="B145" s="3" t="s">
        <v>309</v>
      </c>
      <c r="C145" s="3">
        <v>18000000</v>
      </c>
      <c r="D145">
        <f t="shared" si="2"/>
        <v>18000</v>
      </c>
    </row>
    <row r="146" spans="1:5">
      <c r="A146" s="3" t="s">
        <v>156</v>
      </c>
      <c r="B146" s="2" t="s">
        <v>429</v>
      </c>
      <c r="C146" s="3">
        <v>3000000</v>
      </c>
      <c r="D146">
        <f t="shared" si="2"/>
        <v>3000</v>
      </c>
    </row>
    <row r="147" spans="1:5">
      <c r="A147" s="3" t="s">
        <v>132</v>
      </c>
      <c r="B147" s="2" t="s">
        <v>503</v>
      </c>
      <c r="C147" s="3">
        <v>14000000</v>
      </c>
      <c r="D147">
        <f t="shared" si="2"/>
        <v>14000</v>
      </c>
    </row>
    <row r="148" spans="1:5">
      <c r="A148" s="3" t="s">
        <v>40</v>
      </c>
      <c r="B148" s="2" t="s">
        <v>519</v>
      </c>
      <c r="C148" s="3">
        <v>27000000</v>
      </c>
      <c r="D148">
        <f t="shared" si="2"/>
        <v>27000</v>
      </c>
    </row>
    <row r="149" spans="1:5">
      <c r="A149" s="3" t="s">
        <v>20</v>
      </c>
      <c r="B149" s="2" t="s">
        <v>472</v>
      </c>
      <c r="C149" s="3">
        <v>75000000</v>
      </c>
      <c r="D149">
        <f t="shared" si="2"/>
        <v>75000</v>
      </c>
    </row>
    <row r="150" spans="1:5" s="14" customFormat="1">
      <c r="A150" s="3" t="s">
        <v>22</v>
      </c>
      <c r="B150" s="14" t="s">
        <v>1615</v>
      </c>
      <c r="C150" s="14">
        <v>33400000</v>
      </c>
      <c r="D150" s="14">
        <f t="shared" si="2"/>
        <v>33400</v>
      </c>
      <c r="E150" s="14">
        <v>1</v>
      </c>
    </row>
    <row r="151" spans="1:5">
      <c r="A151" s="3" t="s">
        <v>183</v>
      </c>
      <c r="B151" s="2" t="s">
        <v>417</v>
      </c>
      <c r="C151" s="3">
        <v>3000000</v>
      </c>
      <c r="D151">
        <f t="shared" si="2"/>
        <v>3000</v>
      </c>
    </row>
    <row r="152" spans="1:5">
      <c r="A152" s="3" t="s">
        <v>143</v>
      </c>
      <c r="B152" s="2" t="s">
        <v>556</v>
      </c>
      <c r="C152" s="3">
        <v>8000000</v>
      </c>
      <c r="D152">
        <f t="shared" si="2"/>
        <v>8000</v>
      </c>
    </row>
    <row r="153" spans="1:5">
      <c r="A153" s="3" t="s">
        <v>197</v>
      </c>
      <c r="B153" s="2" t="s">
        <v>557</v>
      </c>
      <c r="C153" s="3">
        <v>2000000</v>
      </c>
      <c r="D153">
        <f t="shared" si="2"/>
        <v>2000</v>
      </c>
    </row>
    <row r="154" spans="1:5">
      <c r="A154" s="3" t="s">
        <v>194</v>
      </c>
      <c r="B154" s="2" t="s">
        <v>555</v>
      </c>
      <c r="C154" s="3">
        <v>9000000</v>
      </c>
      <c r="D154">
        <f t="shared" si="2"/>
        <v>9000</v>
      </c>
    </row>
    <row r="155" spans="1:5">
      <c r="A155" s="3" t="s">
        <v>60</v>
      </c>
      <c r="B155" s="2" t="s">
        <v>576</v>
      </c>
      <c r="C155" s="3">
        <v>4000000</v>
      </c>
      <c r="D155">
        <f t="shared" si="2"/>
        <v>4000</v>
      </c>
    </row>
    <row r="156" spans="1:5">
      <c r="A156" s="3" t="s">
        <v>95</v>
      </c>
      <c r="B156" s="2" t="s">
        <v>544</v>
      </c>
      <c r="C156" s="3">
        <v>8000000</v>
      </c>
      <c r="D156">
        <f t="shared" si="2"/>
        <v>8000</v>
      </c>
    </row>
    <row r="157" spans="1:5">
      <c r="A157" s="3" t="s">
        <v>181</v>
      </c>
      <c r="B157" s="2" t="s">
        <v>554</v>
      </c>
      <c r="C157" s="3">
        <v>500000</v>
      </c>
      <c r="D157">
        <f t="shared" si="2"/>
        <v>500</v>
      </c>
    </row>
    <row r="158" spans="1:5">
      <c r="A158" s="3" t="s">
        <v>123</v>
      </c>
      <c r="B158" s="2" t="s">
        <v>573</v>
      </c>
      <c r="C158" s="3">
        <v>2000000</v>
      </c>
      <c r="D158">
        <f t="shared" si="2"/>
        <v>2000</v>
      </c>
    </row>
    <row r="159" spans="1:5">
      <c r="A159" s="3" t="s">
        <v>90</v>
      </c>
      <c r="B159" s="2" t="s">
        <v>570</v>
      </c>
      <c r="C159" s="3">
        <v>4000000</v>
      </c>
      <c r="D159">
        <f t="shared" si="2"/>
        <v>4000</v>
      </c>
    </row>
    <row r="160" spans="1:5">
      <c r="A160" s="3" t="s">
        <v>22</v>
      </c>
      <c r="B160" s="2" t="s">
        <v>547</v>
      </c>
      <c r="C160" s="3">
        <v>50000000</v>
      </c>
      <c r="D160">
        <f t="shared" si="2"/>
        <v>50000</v>
      </c>
    </row>
    <row r="161" spans="1:5">
      <c r="A161" s="3" t="s">
        <v>14</v>
      </c>
      <c r="B161" s="2" t="s">
        <v>550</v>
      </c>
      <c r="C161" s="3">
        <v>22000000</v>
      </c>
      <c r="D161">
        <f t="shared" si="2"/>
        <v>22000</v>
      </c>
    </row>
    <row r="162" spans="1:5">
      <c r="A162" s="3" t="s">
        <v>166</v>
      </c>
      <c r="B162" s="2" t="s">
        <v>567</v>
      </c>
      <c r="C162" s="3">
        <v>10000000</v>
      </c>
      <c r="D162">
        <f t="shared" si="2"/>
        <v>10000</v>
      </c>
    </row>
    <row r="163" spans="1:5" s="14" customFormat="1">
      <c r="A163" s="3" t="s">
        <v>90</v>
      </c>
      <c r="B163" s="15" t="s">
        <v>572</v>
      </c>
      <c r="C163" s="14">
        <v>7400000</v>
      </c>
      <c r="D163" s="14">
        <f t="shared" si="2"/>
        <v>7400</v>
      </c>
      <c r="E163" s="14">
        <v>1</v>
      </c>
    </row>
    <row r="164" spans="1:5" s="14" customFormat="1">
      <c r="A164" s="14" t="s">
        <v>56</v>
      </c>
      <c r="B164" s="15" t="s">
        <v>542</v>
      </c>
      <c r="C164" s="14">
        <v>7000000</v>
      </c>
      <c r="D164" s="14">
        <f t="shared" si="2"/>
        <v>7000</v>
      </c>
      <c r="E164" s="14">
        <v>1</v>
      </c>
    </row>
    <row r="165" spans="1:5">
      <c r="A165" s="3" t="s">
        <v>137</v>
      </c>
      <c r="B165" s="2" t="s">
        <v>545</v>
      </c>
      <c r="C165" s="3">
        <v>15000000</v>
      </c>
      <c r="D165">
        <f t="shared" si="2"/>
        <v>15000</v>
      </c>
    </row>
    <row r="166" spans="1:5">
      <c r="A166" s="3" t="s">
        <v>138</v>
      </c>
      <c r="B166" s="2" t="s">
        <v>546</v>
      </c>
      <c r="C166" s="3">
        <v>500000</v>
      </c>
      <c r="D166">
        <f t="shared" si="2"/>
        <v>500</v>
      </c>
    </row>
    <row r="167" spans="1:5">
      <c r="A167" s="3" t="s">
        <v>62</v>
      </c>
      <c r="B167" s="2" t="s">
        <v>564</v>
      </c>
      <c r="C167" s="3">
        <v>15000000</v>
      </c>
      <c r="D167">
        <f t="shared" si="2"/>
        <v>15000</v>
      </c>
    </row>
    <row r="168" spans="1:5">
      <c r="A168" s="3" t="s">
        <v>149</v>
      </c>
      <c r="B168" s="2" t="s">
        <v>565</v>
      </c>
      <c r="C168" s="3">
        <v>6000000</v>
      </c>
      <c r="D168">
        <f t="shared" si="2"/>
        <v>6000</v>
      </c>
    </row>
    <row r="169" spans="1:5">
      <c r="A169" s="3" t="s">
        <v>20</v>
      </c>
      <c r="B169" s="2" t="s">
        <v>568</v>
      </c>
      <c r="C169" s="3">
        <v>35000000</v>
      </c>
      <c r="D169">
        <f t="shared" si="2"/>
        <v>35000</v>
      </c>
    </row>
    <row r="170" spans="1:5" s="14" customFormat="1">
      <c r="A170" s="3" t="s">
        <v>18</v>
      </c>
      <c r="B170" s="15" t="s">
        <v>571</v>
      </c>
      <c r="C170" s="14">
        <v>35000000</v>
      </c>
      <c r="D170" s="14">
        <f t="shared" si="2"/>
        <v>35000</v>
      </c>
      <c r="E170" s="14">
        <v>1</v>
      </c>
    </row>
    <row r="171" spans="1:5">
      <c r="A171" s="3" t="s">
        <v>90</v>
      </c>
      <c r="B171" s="2" t="s">
        <v>574</v>
      </c>
      <c r="C171" s="3">
        <v>12000000</v>
      </c>
      <c r="D171">
        <f t="shared" si="2"/>
        <v>12000</v>
      </c>
    </row>
    <row r="172" spans="1:5">
      <c r="A172" s="3" t="s">
        <v>62</v>
      </c>
      <c r="B172" s="2" t="s">
        <v>543</v>
      </c>
      <c r="C172" s="3">
        <v>20000000</v>
      </c>
      <c r="D172">
        <f t="shared" si="2"/>
        <v>20000</v>
      </c>
    </row>
    <row r="173" spans="1:5">
      <c r="A173" s="3" t="s">
        <v>78</v>
      </c>
      <c r="B173" s="3" t="s">
        <v>346</v>
      </c>
      <c r="C173" s="3">
        <v>3000000</v>
      </c>
      <c r="D173">
        <f t="shared" si="2"/>
        <v>3000</v>
      </c>
    </row>
    <row r="174" spans="1:5">
      <c r="A174" s="3" t="s">
        <v>86</v>
      </c>
      <c r="B174" s="2" t="s">
        <v>562</v>
      </c>
      <c r="C174" s="3">
        <v>10000000</v>
      </c>
      <c r="D174">
        <f t="shared" si="2"/>
        <v>10000</v>
      </c>
    </row>
    <row r="175" spans="1:5">
      <c r="A175" s="3" t="s">
        <v>51</v>
      </c>
      <c r="B175" s="2" t="s">
        <v>577</v>
      </c>
      <c r="C175" s="3">
        <v>20000000</v>
      </c>
      <c r="D175">
        <f t="shared" si="2"/>
        <v>20000</v>
      </c>
    </row>
    <row r="176" spans="1:5">
      <c r="A176" s="3" t="s">
        <v>133</v>
      </c>
      <c r="B176" s="2" t="s">
        <v>579</v>
      </c>
      <c r="C176" s="3">
        <v>6000000</v>
      </c>
      <c r="D176">
        <f t="shared" si="2"/>
        <v>6000</v>
      </c>
    </row>
    <row r="177" spans="1:5">
      <c r="A177" s="3" t="s">
        <v>130</v>
      </c>
      <c r="B177" s="2" t="s">
        <v>578</v>
      </c>
      <c r="C177" s="3">
        <v>6000000</v>
      </c>
      <c r="D177">
        <f t="shared" si="2"/>
        <v>6000</v>
      </c>
    </row>
    <row r="178" spans="1:5">
      <c r="A178" s="3" t="s">
        <v>20</v>
      </c>
      <c r="B178" s="2" t="s">
        <v>278</v>
      </c>
      <c r="C178" s="3">
        <v>100000000</v>
      </c>
      <c r="D178">
        <f t="shared" si="2"/>
        <v>100000</v>
      </c>
    </row>
    <row r="179" spans="1:5">
      <c r="A179" s="3" t="s">
        <v>65</v>
      </c>
      <c r="B179" s="2" t="s">
        <v>552</v>
      </c>
      <c r="C179" s="3">
        <v>12000000</v>
      </c>
      <c r="D179">
        <f t="shared" si="2"/>
        <v>12000</v>
      </c>
    </row>
    <row r="180" spans="1:5">
      <c r="A180" s="3" t="s">
        <v>34</v>
      </c>
      <c r="B180" s="2" t="s">
        <v>566</v>
      </c>
      <c r="C180" s="3">
        <v>18000000</v>
      </c>
      <c r="D180">
        <f t="shared" si="2"/>
        <v>18000</v>
      </c>
    </row>
    <row r="181" spans="1:5">
      <c r="A181" s="3" t="s">
        <v>141</v>
      </c>
      <c r="B181" s="2" t="s">
        <v>558</v>
      </c>
      <c r="C181" s="3">
        <v>1000000</v>
      </c>
      <c r="D181">
        <f t="shared" si="2"/>
        <v>1000</v>
      </c>
    </row>
    <row r="182" spans="1:5">
      <c r="A182" s="3" t="s">
        <v>394</v>
      </c>
      <c r="B182" s="3" t="s">
        <v>393</v>
      </c>
      <c r="C182" s="3">
        <v>4000000</v>
      </c>
      <c r="D182">
        <f t="shared" si="2"/>
        <v>4000</v>
      </c>
    </row>
    <row r="183" spans="1:5">
      <c r="A183" s="3" t="s">
        <v>171</v>
      </c>
      <c r="B183" s="3" t="s">
        <v>170</v>
      </c>
      <c r="C183" s="3">
        <v>4000000</v>
      </c>
      <c r="D183">
        <f t="shared" si="2"/>
        <v>4000</v>
      </c>
    </row>
    <row r="184" spans="1:5" s="14" customFormat="1">
      <c r="A184" s="14" t="s">
        <v>44</v>
      </c>
      <c r="B184" s="14" t="s">
        <v>378</v>
      </c>
      <c r="C184" s="14">
        <v>28000000</v>
      </c>
      <c r="D184" s="14">
        <f t="shared" si="2"/>
        <v>28000</v>
      </c>
      <c r="E184" s="14">
        <v>1</v>
      </c>
    </row>
    <row r="185" spans="1:5">
      <c r="A185" s="3" t="s">
        <v>151</v>
      </c>
      <c r="B185" s="3" t="s">
        <v>397</v>
      </c>
      <c r="C185" s="3">
        <v>4000000</v>
      </c>
      <c r="D185">
        <f t="shared" si="2"/>
        <v>4000</v>
      </c>
    </row>
    <row r="186" spans="1:5">
      <c r="A186" s="3" t="s">
        <v>80</v>
      </c>
      <c r="B186" s="3" t="s">
        <v>356</v>
      </c>
      <c r="C186" s="3">
        <v>1000000</v>
      </c>
      <c r="D186">
        <f t="shared" si="2"/>
        <v>1000</v>
      </c>
    </row>
    <row r="187" spans="1:5">
      <c r="A187" s="3" t="s">
        <v>88</v>
      </c>
      <c r="B187" s="2" t="s">
        <v>1609</v>
      </c>
      <c r="C187" s="3">
        <v>4000000</v>
      </c>
      <c r="D187">
        <f t="shared" si="2"/>
        <v>4000</v>
      </c>
    </row>
    <row r="188" spans="1:5">
      <c r="A188" s="3" t="s">
        <v>114</v>
      </c>
      <c r="B188" s="2" t="s">
        <v>560</v>
      </c>
      <c r="C188" s="3">
        <v>25000000</v>
      </c>
      <c r="D188">
        <f t="shared" si="2"/>
        <v>25000</v>
      </c>
    </row>
    <row r="189" spans="1:5">
      <c r="A189" s="3" t="s">
        <v>56</v>
      </c>
      <c r="B189" s="2" t="s">
        <v>559</v>
      </c>
      <c r="C189" s="3">
        <v>22000000</v>
      </c>
      <c r="D189">
        <f t="shared" si="2"/>
        <v>22000</v>
      </c>
    </row>
    <row r="190" spans="1:5">
      <c r="A190" s="3" t="s">
        <v>146</v>
      </c>
      <c r="B190" s="2" t="s">
        <v>551</v>
      </c>
      <c r="C190" s="3">
        <v>5000000</v>
      </c>
      <c r="D190">
        <f t="shared" si="2"/>
        <v>5000</v>
      </c>
    </row>
    <row r="191" spans="1:5">
      <c r="A191" s="3" t="s">
        <v>114</v>
      </c>
      <c r="B191" s="2" t="s">
        <v>561</v>
      </c>
      <c r="C191" s="3">
        <v>8000000</v>
      </c>
      <c r="D191">
        <f t="shared" si="2"/>
        <v>8000</v>
      </c>
    </row>
    <row r="192" spans="1:5">
      <c r="A192" s="3" t="s">
        <v>136</v>
      </c>
      <c r="B192" s="3" t="s">
        <v>383</v>
      </c>
      <c r="C192" s="3">
        <v>17000000</v>
      </c>
      <c r="D192">
        <f t="shared" si="2"/>
        <v>17000</v>
      </c>
    </row>
    <row r="193" spans="1:5">
      <c r="A193" s="3" t="s">
        <v>96</v>
      </c>
      <c r="B193" s="2" t="s">
        <v>569</v>
      </c>
      <c r="C193" s="3">
        <v>3000000</v>
      </c>
      <c r="D193">
        <f t="shared" si="2"/>
        <v>3000</v>
      </c>
    </row>
    <row r="194" spans="1:5" s="14" customFormat="1">
      <c r="A194" s="3" t="s">
        <v>102</v>
      </c>
      <c r="B194" s="15" t="s">
        <v>553</v>
      </c>
      <c r="C194" s="14">
        <v>11000000</v>
      </c>
      <c r="D194" s="14">
        <f t="shared" ref="D194:D257" si="3">C194/1000</f>
        <v>11000</v>
      </c>
      <c r="E194" s="14">
        <v>1</v>
      </c>
    </row>
    <row r="195" spans="1:5" s="14" customFormat="1">
      <c r="A195" s="14" t="s">
        <v>179</v>
      </c>
      <c r="B195" s="15" t="s">
        <v>563</v>
      </c>
      <c r="C195" s="14">
        <v>2000000</v>
      </c>
      <c r="D195" s="14">
        <f t="shared" si="3"/>
        <v>2000</v>
      </c>
      <c r="E195" s="14">
        <v>1</v>
      </c>
    </row>
    <row r="196" spans="1:5">
      <c r="A196" s="3" t="s">
        <v>163</v>
      </c>
      <c r="B196" s="2" t="s">
        <v>581</v>
      </c>
      <c r="C196" s="3">
        <v>1000000</v>
      </c>
      <c r="D196">
        <f t="shared" si="3"/>
        <v>1000</v>
      </c>
    </row>
    <row r="197" spans="1:5">
      <c r="A197" s="3" t="s">
        <v>82</v>
      </c>
      <c r="B197" s="3" t="s">
        <v>261</v>
      </c>
      <c r="C197" s="3">
        <v>1000000</v>
      </c>
      <c r="D197">
        <f t="shared" si="3"/>
        <v>1000</v>
      </c>
    </row>
    <row r="198" spans="1:5" s="14" customFormat="1">
      <c r="A198" s="14" t="s">
        <v>30</v>
      </c>
      <c r="B198" s="15" t="s">
        <v>548</v>
      </c>
      <c r="C198" s="14">
        <v>22000000</v>
      </c>
      <c r="D198" s="14">
        <f t="shared" si="3"/>
        <v>22000</v>
      </c>
      <c r="E198" s="14">
        <v>1</v>
      </c>
    </row>
    <row r="199" spans="1:5">
      <c r="A199" s="3" t="s">
        <v>52</v>
      </c>
      <c r="B199" s="2" t="s">
        <v>549</v>
      </c>
      <c r="C199" s="3">
        <v>2000000</v>
      </c>
      <c r="D199">
        <f t="shared" si="3"/>
        <v>2000</v>
      </c>
    </row>
    <row r="200" spans="1:5">
      <c r="A200" s="3" t="s">
        <v>84</v>
      </c>
      <c r="B200" s="2" t="s">
        <v>625</v>
      </c>
      <c r="C200" s="3">
        <v>500000</v>
      </c>
      <c r="D200">
        <f t="shared" si="3"/>
        <v>500</v>
      </c>
    </row>
    <row r="201" spans="1:5">
      <c r="A201" s="3" t="s">
        <v>160</v>
      </c>
      <c r="B201" s="2" t="s">
        <v>613</v>
      </c>
      <c r="C201" s="3">
        <v>5000000</v>
      </c>
      <c r="D201">
        <f t="shared" si="3"/>
        <v>5000</v>
      </c>
    </row>
    <row r="202" spans="1:5">
      <c r="A202" s="3" t="s">
        <v>128</v>
      </c>
      <c r="B202" s="2" t="s">
        <v>621</v>
      </c>
      <c r="C202" s="3">
        <v>30000000</v>
      </c>
      <c r="D202">
        <f t="shared" si="3"/>
        <v>30000</v>
      </c>
    </row>
    <row r="203" spans="1:5">
      <c r="A203" s="3" t="s">
        <v>42</v>
      </c>
      <c r="B203" s="2" t="s">
        <v>598</v>
      </c>
      <c r="C203" s="3">
        <v>18000000</v>
      </c>
      <c r="D203">
        <f t="shared" si="3"/>
        <v>18000</v>
      </c>
    </row>
    <row r="204" spans="1:5">
      <c r="A204" s="3" t="s">
        <v>44</v>
      </c>
      <c r="B204" s="3" t="s">
        <v>306</v>
      </c>
      <c r="C204" s="3">
        <v>20000000</v>
      </c>
      <c r="D204">
        <f t="shared" si="3"/>
        <v>20000</v>
      </c>
    </row>
    <row r="205" spans="1:5">
      <c r="A205" s="3" t="s">
        <v>113</v>
      </c>
      <c r="B205" s="2" t="s">
        <v>583</v>
      </c>
      <c r="C205" s="3">
        <v>3000000</v>
      </c>
      <c r="D205">
        <f t="shared" si="3"/>
        <v>3000</v>
      </c>
    </row>
    <row r="206" spans="1:5">
      <c r="A206" s="3" t="s">
        <v>60</v>
      </c>
      <c r="B206" s="2" t="s">
        <v>1182</v>
      </c>
      <c r="C206" s="3">
        <v>38000000</v>
      </c>
      <c r="D206">
        <f t="shared" si="3"/>
        <v>38000</v>
      </c>
    </row>
    <row r="207" spans="1:5">
      <c r="A207" s="3" t="s">
        <v>32</v>
      </c>
      <c r="B207" s="3" t="s">
        <v>363</v>
      </c>
      <c r="C207" s="3">
        <v>50000000</v>
      </c>
      <c r="D207">
        <f t="shared" si="3"/>
        <v>50000</v>
      </c>
    </row>
    <row r="208" spans="1:5">
      <c r="A208" s="3" t="s">
        <v>28</v>
      </c>
      <c r="B208" s="3" t="s">
        <v>283</v>
      </c>
      <c r="C208" s="3">
        <v>70000000</v>
      </c>
      <c r="D208">
        <f t="shared" si="3"/>
        <v>70000</v>
      </c>
    </row>
    <row r="209" spans="1:5" s="14" customFormat="1">
      <c r="A209" s="14" t="s">
        <v>194</v>
      </c>
      <c r="B209" s="15" t="s">
        <v>606</v>
      </c>
      <c r="C209" s="14">
        <v>3000000</v>
      </c>
      <c r="D209" s="14">
        <f t="shared" si="3"/>
        <v>3000</v>
      </c>
      <c r="E209" s="14">
        <v>1</v>
      </c>
    </row>
    <row r="210" spans="1:5">
      <c r="A210" s="3" t="s">
        <v>101</v>
      </c>
      <c r="B210" s="3" t="s">
        <v>122</v>
      </c>
      <c r="C210" s="3">
        <v>10000000</v>
      </c>
      <c r="D210">
        <f t="shared" si="3"/>
        <v>10000</v>
      </c>
    </row>
    <row r="211" spans="1:5">
      <c r="A211" s="3" t="s">
        <v>30</v>
      </c>
      <c r="B211" s="2" t="s">
        <v>620</v>
      </c>
      <c r="C211" s="3">
        <v>35000000</v>
      </c>
      <c r="D211">
        <f t="shared" si="3"/>
        <v>35000</v>
      </c>
    </row>
    <row r="212" spans="1:5">
      <c r="A212" s="3" t="s">
        <v>51</v>
      </c>
      <c r="B212" s="2" t="s">
        <v>618</v>
      </c>
      <c r="C212" s="3">
        <v>15000000</v>
      </c>
      <c r="D212">
        <f t="shared" si="3"/>
        <v>15000</v>
      </c>
    </row>
    <row r="213" spans="1:5">
      <c r="A213" s="3" t="s">
        <v>23</v>
      </c>
      <c r="B213" s="3" t="s">
        <v>57</v>
      </c>
      <c r="C213" s="3">
        <v>30000000</v>
      </c>
      <c r="D213">
        <f t="shared" si="3"/>
        <v>30000</v>
      </c>
    </row>
    <row r="214" spans="1:5">
      <c r="A214" s="3" t="s">
        <v>62</v>
      </c>
      <c r="B214" s="3" t="s">
        <v>320</v>
      </c>
      <c r="C214" s="3">
        <v>10000000</v>
      </c>
      <c r="D214">
        <f t="shared" si="3"/>
        <v>10000</v>
      </c>
    </row>
    <row r="215" spans="1:5">
      <c r="A215" s="3" t="s">
        <v>71</v>
      </c>
      <c r="B215" s="2" t="s">
        <v>591</v>
      </c>
      <c r="C215" s="3">
        <v>1000000</v>
      </c>
      <c r="D215">
        <f t="shared" si="3"/>
        <v>1000</v>
      </c>
    </row>
    <row r="216" spans="1:5">
      <c r="A216" s="3" t="s">
        <v>15</v>
      </c>
      <c r="B216" s="2" t="s">
        <v>592</v>
      </c>
      <c r="C216" s="3">
        <v>15000000</v>
      </c>
      <c r="D216">
        <f t="shared" si="3"/>
        <v>15000</v>
      </c>
    </row>
    <row r="217" spans="1:5">
      <c r="A217" s="3" t="s">
        <v>118</v>
      </c>
      <c r="B217" s="2" t="s">
        <v>627</v>
      </c>
      <c r="C217" s="3">
        <v>1000000</v>
      </c>
      <c r="D217">
        <f t="shared" si="3"/>
        <v>1000</v>
      </c>
    </row>
    <row r="218" spans="1:5">
      <c r="A218" s="3" t="s">
        <v>116</v>
      </c>
      <c r="B218" s="2" t="s">
        <v>619</v>
      </c>
      <c r="C218" s="3">
        <v>3000000</v>
      </c>
      <c r="D218">
        <f t="shared" si="3"/>
        <v>3000</v>
      </c>
    </row>
    <row r="219" spans="1:5">
      <c r="A219" s="3" t="s">
        <v>128</v>
      </c>
      <c r="B219" s="2" t="s">
        <v>584</v>
      </c>
      <c r="C219" s="3">
        <v>2000000</v>
      </c>
      <c r="D219">
        <f t="shared" si="3"/>
        <v>2000</v>
      </c>
    </row>
    <row r="220" spans="1:5">
      <c r="A220" s="3" t="s">
        <v>166</v>
      </c>
      <c r="B220" s="2" t="s">
        <v>617</v>
      </c>
      <c r="C220" s="3">
        <v>5000000</v>
      </c>
      <c r="D220">
        <f t="shared" si="3"/>
        <v>5000</v>
      </c>
    </row>
    <row r="221" spans="1:5">
      <c r="A221" s="3" t="s">
        <v>107</v>
      </c>
      <c r="B221" s="2" t="s">
        <v>605</v>
      </c>
      <c r="C221" s="3">
        <v>10000000</v>
      </c>
      <c r="D221">
        <f t="shared" si="3"/>
        <v>10000</v>
      </c>
    </row>
    <row r="222" spans="1:5">
      <c r="A222" s="3" t="s">
        <v>128</v>
      </c>
      <c r="B222" s="2" t="s">
        <v>610</v>
      </c>
      <c r="C222" s="3">
        <v>10000000</v>
      </c>
      <c r="D222">
        <f t="shared" si="3"/>
        <v>10000</v>
      </c>
    </row>
    <row r="223" spans="1:5">
      <c r="A223" s="3" t="s">
        <v>166</v>
      </c>
      <c r="B223" s="2" t="s">
        <v>622</v>
      </c>
      <c r="C223" s="3">
        <v>18000000</v>
      </c>
      <c r="D223">
        <f t="shared" si="3"/>
        <v>18000</v>
      </c>
    </row>
    <row r="224" spans="1:5">
      <c r="A224" s="3" t="s">
        <v>144</v>
      </c>
      <c r="B224" s="2" t="s">
        <v>582</v>
      </c>
      <c r="C224" s="3">
        <v>6000000</v>
      </c>
      <c r="D224">
        <f t="shared" si="3"/>
        <v>6000</v>
      </c>
    </row>
    <row r="225" spans="1:5">
      <c r="A225" s="3" t="s">
        <v>107</v>
      </c>
      <c r="B225" s="2" t="s">
        <v>599</v>
      </c>
      <c r="C225" s="3">
        <v>13000000</v>
      </c>
      <c r="D225">
        <f t="shared" si="3"/>
        <v>13000</v>
      </c>
    </row>
    <row r="226" spans="1:5">
      <c r="A226" s="3" t="s">
        <v>14</v>
      </c>
      <c r="B226" s="2" t="s">
        <v>585</v>
      </c>
      <c r="C226" s="3">
        <v>90000000</v>
      </c>
      <c r="D226">
        <f t="shared" si="3"/>
        <v>90000</v>
      </c>
    </row>
    <row r="227" spans="1:5">
      <c r="A227" s="3" t="s">
        <v>106</v>
      </c>
      <c r="B227" s="2" t="s">
        <v>586</v>
      </c>
      <c r="C227" s="3">
        <v>12000000</v>
      </c>
      <c r="D227">
        <f t="shared" si="3"/>
        <v>12000</v>
      </c>
    </row>
    <row r="228" spans="1:5">
      <c r="A228" s="3" t="s">
        <v>155</v>
      </c>
      <c r="B228" s="2" t="s">
        <v>603</v>
      </c>
      <c r="C228" s="3">
        <v>8000000</v>
      </c>
      <c r="D228">
        <f t="shared" si="3"/>
        <v>8000</v>
      </c>
    </row>
    <row r="229" spans="1:5">
      <c r="A229" s="3" t="s">
        <v>92</v>
      </c>
      <c r="B229" s="2" t="s">
        <v>604</v>
      </c>
      <c r="C229" s="3">
        <v>22000000</v>
      </c>
      <c r="D229">
        <f t="shared" si="3"/>
        <v>22000</v>
      </c>
    </row>
    <row r="230" spans="1:5">
      <c r="A230" s="3" t="s">
        <v>23</v>
      </c>
      <c r="B230" s="2" t="s">
        <v>607</v>
      </c>
      <c r="C230" s="3">
        <v>60000000</v>
      </c>
      <c r="D230">
        <f t="shared" si="3"/>
        <v>60000</v>
      </c>
    </row>
    <row r="231" spans="1:5">
      <c r="A231" s="3" t="s">
        <v>192</v>
      </c>
      <c r="B231" s="3" t="s">
        <v>1616</v>
      </c>
      <c r="C231" s="3">
        <v>2000000</v>
      </c>
      <c r="D231">
        <f t="shared" si="3"/>
        <v>2000</v>
      </c>
    </row>
    <row r="232" spans="1:5">
      <c r="A232" s="3" t="s">
        <v>102</v>
      </c>
      <c r="B232" s="2" t="s">
        <v>609</v>
      </c>
      <c r="C232" s="3">
        <v>9000000</v>
      </c>
      <c r="D232">
        <f t="shared" si="3"/>
        <v>9000</v>
      </c>
    </row>
    <row r="233" spans="1:5">
      <c r="A233" s="3" t="s">
        <v>123</v>
      </c>
      <c r="B233" s="2" t="s">
        <v>587</v>
      </c>
      <c r="C233" s="3">
        <v>7000000</v>
      </c>
      <c r="D233">
        <f t="shared" si="3"/>
        <v>7000</v>
      </c>
    </row>
    <row r="234" spans="1:5">
      <c r="A234" s="3" t="s">
        <v>197</v>
      </c>
      <c r="B234" s="2" t="s">
        <v>602</v>
      </c>
      <c r="C234" s="3">
        <v>250000</v>
      </c>
      <c r="D234">
        <f t="shared" si="3"/>
        <v>250</v>
      </c>
    </row>
    <row r="235" spans="1:5" s="14" customFormat="1">
      <c r="A235" s="3" t="s">
        <v>50</v>
      </c>
      <c r="B235" s="15" t="s">
        <v>611</v>
      </c>
      <c r="C235" s="14">
        <v>13000000</v>
      </c>
      <c r="D235" s="14">
        <f t="shared" si="3"/>
        <v>13000</v>
      </c>
      <c r="E235" s="14">
        <v>1</v>
      </c>
    </row>
    <row r="236" spans="1:5">
      <c r="A236" s="3" t="s">
        <v>30</v>
      </c>
      <c r="B236" s="2" t="s">
        <v>615</v>
      </c>
      <c r="C236" s="3">
        <v>20000000</v>
      </c>
      <c r="D236">
        <f t="shared" si="3"/>
        <v>20000</v>
      </c>
    </row>
    <row r="237" spans="1:5">
      <c r="A237" s="3" t="s">
        <v>144</v>
      </c>
      <c r="B237" s="2" t="s">
        <v>597</v>
      </c>
      <c r="C237" s="3">
        <v>6000000</v>
      </c>
      <c r="D237">
        <f t="shared" si="3"/>
        <v>6000</v>
      </c>
    </row>
    <row r="238" spans="1:5">
      <c r="A238" s="3" t="s">
        <v>60</v>
      </c>
      <c r="B238" s="2" t="s">
        <v>588</v>
      </c>
      <c r="C238" s="3">
        <v>45000000</v>
      </c>
      <c r="D238">
        <f t="shared" si="3"/>
        <v>45000</v>
      </c>
    </row>
    <row r="239" spans="1:5">
      <c r="A239" s="3" t="s">
        <v>136</v>
      </c>
      <c r="B239" s="2" t="s">
        <v>589</v>
      </c>
      <c r="C239" s="3">
        <v>1000000</v>
      </c>
      <c r="D239">
        <f t="shared" si="3"/>
        <v>1000</v>
      </c>
    </row>
    <row r="240" spans="1:5">
      <c r="A240" s="3" t="s">
        <v>104</v>
      </c>
      <c r="B240" s="2" t="s">
        <v>612</v>
      </c>
      <c r="C240" s="3">
        <v>500000</v>
      </c>
      <c r="D240">
        <f t="shared" si="3"/>
        <v>500</v>
      </c>
    </row>
    <row r="241" spans="1:5">
      <c r="A241" s="3" t="s">
        <v>137</v>
      </c>
      <c r="B241" s="2" t="s">
        <v>601</v>
      </c>
      <c r="C241" s="3">
        <v>7000000</v>
      </c>
      <c r="D241">
        <f t="shared" si="3"/>
        <v>7000</v>
      </c>
    </row>
    <row r="242" spans="1:5">
      <c r="A242" s="3" t="s">
        <v>12</v>
      </c>
      <c r="B242" s="2" t="s">
        <v>590</v>
      </c>
      <c r="C242" s="3">
        <v>60000000</v>
      </c>
      <c r="D242">
        <f t="shared" si="3"/>
        <v>60000</v>
      </c>
    </row>
    <row r="243" spans="1:5">
      <c r="A243" s="3" t="s">
        <v>151</v>
      </c>
      <c r="B243" s="2" t="s">
        <v>628</v>
      </c>
      <c r="C243" s="3">
        <v>1000000</v>
      </c>
      <c r="D243">
        <f t="shared" si="3"/>
        <v>1000</v>
      </c>
    </row>
    <row r="244" spans="1:5">
      <c r="A244" s="3" t="s">
        <v>5</v>
      </c>
      <c r="B244" s="2" t="s">
        <v>594</v>
      </c>
      <c r="C244" s="3">
        <v>18000000</v>
      </c>
      <c r="D244">
        <f t="shared" si="3"/>
        <v>18000</v>
      </c>
    </row>
    <row r="245" spans="1:5">
      <c r="A245" s="3" t="s">
        <v>79</v>
      </c>
      <c r="B245" s="2" t="s">
        <v>595</v>
      </c>
      <c r="C245" s="3">
        <v>18000000</v>
      </c>
      <c r="D245">
        <f t="shared" si="3"/>
        <v>18000</v>
      </c>
    </row>
    <row r="246" spans="1:5">
      <c r="A246" s="3" t="s">
        <v>155</v>
      </c>
      <c r="B246" s="2" t="s">
        <v>596</v>
      </c>
      <c r="C246" s="3">
        <v>5000000</v>
      </c>
      <c r="D246">
        <f t="shared" si="3"/>
        <v>5000</v>
      </c>
    </row>
    <row r="247" spans="1:5">
      <c r="A247" s="3" t="s">
        <v>171</v>
      </c>
      <c r="B247" s="2" t="s">
        <v>616</v>
      </c>
      <c r="C247" s="3">
        <v>5000000</v>
      </c>
      <c r="D247">
        <f t="shared" si="3"/>
        <v>5000</v>
      </c>
    </row>
    <row r="248" spans="1:5" s="14" customFormat="1">
      <c r="A248" s="14" t="s">
        <v>124</v>
      </c>
      <c r="B248" s="15" t="s">
        <v>593</v>
      </c>
      <c r="C248" s="14">
        <v>2500000</v>
      </c>
      <c r="D248" s="14">
        <f t="shared" si="3"/>
        <v>2500</v>
      </c>
      <c r="E248" s="14">
        <v>1</v>
      </c>
    </row>
    <row r="249" spans="1:5" s="14" customFormat="1">
      <c r="A249" s="14" t="s">
        <v>120</v>
      </c>
      <c r="B249" s="15" t="s">
        <v>1617</v>
      </c>
      <c r="C249" s="14">
        <v>10000000</v>
      </c>
      <c r="D249" s="14">
        <f t="shared" si="3"/>
        <v>10000</v>
      </c>
      <c r="E249" s="14">
        <v>1</v>
      </c>
    </row>
    <row r="250" spans="1:5" s="14" customFormat="1">
      <c r="A250" s="14" t="s">
        <v>92</v>
      </c>
      <c r="B250" s="15" t="s">
        <v>614</v>
      </c>
      <c r="C250" s="14">
        <v>26000000</v>
      </c>
      <c r="D250" s="14">
        <f t="shared" si="3"/>
        <v>26000</v>
      </c>
      <c r="E250" s="14">
        <v>1</v>
      </c>
    </row>
    <row r="251" spans="1:5">
      <c r="A251" s="3" t="s">
        <v>44</v>
      </c>
      <c r="B251" s="3" t="s">
        <v>241</v>
      </c>
      <c r="C251" s="3">
        <v>6000000</v>
      </c>
      <c r="D251">
        <f t="shared" si="3"/>
        <v>6000</v>
      </c>
    </row>
    <row r="252" spans="1:5">
      <c r="A252" s="3" t="s">
        <v>92</v>
      </c>
      <c r="B252" s="2" t="s">
        <v>623</v>
      </c>
      <c r="C252" s="3">
        <v>2000000</v>
      </c>
      <c r="D252">
        <f t="shared" si="3"/>
        <v>2000</v>
      </c>
    </row>
    <row r="253" spans="1:5">
      <c r="A253" s="3" t="s">
        <v>80</v>
      </c>
      <c r="B253" s="2" t="s">
        <v>600</v>
      </c>
      <c r="C253" s="3">
        <v>12000000</v>
      </c>
      <c r="D253">
        <f t="shared" si="3"/>
        <v>12000</v>
      </c>
    </row>
    <row r="254" spans="1:5">
      <c r="A254" s="3" t="s">
        <v>32</v>
      </c>
      <c r="B254" s="2" t="s">
        <v>608</v>
      </c>
      <c r="C254" s="3">
        <v>7000000</v>
      </c>
      <c r="D254">
        <f t="shared" si="3"/>
        <v>7000</v>
      </c>
    </row>
    <row r="255" spans="1:5">
      <c r="A255" s="3" t="s">
        <v>34</v>
      </c>
      <c r="B255" s="3" t="s">
        <v>360</v>
      </c>
      <c r="C255" s="3">
        <v>75000000</v>
      </c>
      <c r="D255">
        <f t="shared" si="3"/>
        <v>75000</v>
      </c>
    </row>
    <row r="256" spans="1:5">
      <c r="A256" s="3" t="s">
        <v>52</v>
      </c>
      <c r="B256" s="2" t="s">
        <v>818</v>
      </c>
      <c r="C256" s="3">
        <v>12000000</v>
      </c>
      <c r="D256">
        <f t="shared" si="3"/>
        <v>12000</v>
      </c>
    </row>
    <row r="257" spans="1:4">
      <c r="A257" s="3" t="s">
        <v>133</v>
      </c>
      <c r="B257" s="2" t="s">
        <v>819</v>
      </c>
      <c r="C257" s="3">
        <v>6000000</v>
      </c>
      <c r="D257">
        <f t="shared" si="3"/>
        <v>6000</v>
      </c>
    </row>
    <row r="258" spans="1:4">
      <c r="A258" s="3" t="s">
        <v>82</v>
      </c>
      <c r="B258" s="2" t="s">
        <v>820</v>
      </c>
      <c r="C258" s="3">
        <v>3000000</v>
      </c>
      <c r="D258">
        <f t="shared" ref="D258:D321" si="4">C258/1000</f>
        <v>3000</v>
      </c>
    </row>
    <row r="259" spans="1:4">
      <c r="A259" s="3" t="s">
        <v>137</v>
      </c>
      <c r="B259" s="2" t="s">
        <v>821</v>
      </c>
      <c r="C259" s="3">
        <v>5000000</v>
      </c>
      <c r="D259">
        <f t="shared" si="4"/>
        <v>5000</v>
      </c>
    </row>
    <row r="260" spans="1:4">
      <c r="A260" s="3" t="s">
        <v>127</v>
      </c>
      <c r="B260" s="2" t="s">
        <v>822</v>
      </c>
      <c r="C260" s="3">
        <v>4000000</v>
      </c>
      <c r="D260">
        <f t="shared" si="4"/>
        <v>4000</v>
      </c>
    </row>
    <row r="261" spans="1:4">
      <c r="A261" s="3" t="s">
        <v>128</v>
      </c>
      <c r="B261" s="2" t="s">
        <v>823</v>
      </c>
      <c r="C261" s="3">
        <v>2000000</v>
      </c>
      <c r="D261">
        <f t="shared" si="4"/>
        <v>2000</v>
      </c>
    </row>
    <row r="262" spans="1:4">
      <c r="A262" s="3" t="s">
        <v>40</v>
      </c>
      <c r="B262" s="2" t="s">
        <v>824</v>
      </c>
      <c r="C262" s="3">
        <v>28000000</v>
      </c>
      <c r="D262">
        <f t="shared" si="4"/>
        <v>28000</v>
      </c>
    </row>
    <row r="263" spans="1:4">
      <c r="A263" s="3" t="s">
        <v>28</v>
      </c>
      <c r="B263" s="3" t="s">
        <v>38</v>
      </c>
      <c r="C263" s="3">
        <v>50000000</v>
      </c>
      <c r="D263">
        <f t="shared" si="4"/>
        <v>50000</v>
      </c>
    </row>
    <row r="264" spans="1:4">
      <c r="A264" s="3" t="s">
        <v>42</v>
      </c>
      <c r="B264" s="3" t="s">
        <v>289</v>
      </c>
      <c r="C264" s="3">
        <v>40000000</v>
      </c>
      <c r="D264">
        <f t="shared" si="4"/>
        <v>40000</v>
      </c>
    </row>
    <row r="265" spans="1:4">
      <c r="A265" s="3" t="s">
        <v>32</v>
      </c>
      <c r="B265" s="3" t="s">
        <v>291</v>
      </c>
      <c r="C265" s="3">
        <v>35000000</v>
      </c>
      <c r="D265">
        <f t="shared" si="4"/>
        <v>35000</v>
      </c>
    </row>
    <row r="266" spans="1:4">
      <c r="A266" s="3" t="s">
        <v>22</v>
      </c>
      <c r="B266" s="2" t="s">
        <v>816</v>
      </c>
      <c r="C266" s="3">
        <v>7000000</v>
      </c>
      <c r="D266">
        <f t="shared" si="4"/>
        <v>7000</v>
      </c>
    </row>
    <row r="267" spans="1:4">
      <c r="A267" s="3" t="s">
        <v>84</v>
      </c>
      <c r="B267" s="2" t="s">
        <v>817</v>
      </c>
      <c r="C267" s="3">
        <v>500000</v>
      </c>
      <c r="D267">
        <f t="shared" si="4"/>
        <v>500</v>
      </c>
    </row>
    <row r="268" spans="1:4">
      <c r="A268" s="3" t="s">
        <v>88</v>
      </c>
      <c r="B268" s="2" t="s">
        <v>825</v>
      </c>
      <c r="C268" s="3">
        <v>2000000</v>
      </c>
      <c r="D268">
        <f t="shared" si="4"/>
        <v>2000</v>
      </c>
    </row>
    <row r="269" spans="1:4">
      <c r="A269" s="3" t="s">
        <v>90</v>
      </c>
      <c r="B269" s="2" t="s">
        <v>826</v>
      </c>
      <c r="C269" s="3">
        <v>5000000</v>
      </c>
      <c r="D269">
        <f t="shared" si="4"/>
        <v>5000</v>
      </c>
    </row>
    <row r="270" spans="1:4">
      <c r="A270" s="3" t="s">
        <v>70</v>
      </c>
      <c r="B270" s="3" t="s">
        <v>254</v>
      </c>
      <c r="C270" s="3">
        <v>2000000</v>
      </c>
      <c r="D270">
        <f t="shared" si="4"/>
        <v>2000</v>
      </c>
    </row>
    <row r="271" spans="1:4">
      <c r="A271" s="3" t="s">
        <v>127</v>
      </c>
      <c r="B271" s="2" t="s">
        <v>827</v>
      </c>
      <c r="C271" s="3">
        <v>500000</v>
      </c>
      <c r="D271">
        <f t="shared" si="4"/>
        <v>500</v>
      </c>
    </row>
    <row r="272" spans="1:4">
      <c r="A272" s="3" t="s">
        <v>78</v>
      </c>
      <c r="B272" s="2" t="s">
        <v>828</v>
      </c>
      <c r="C272" s="3">
        <v>6000000</v>
      </c>
      <c r="D272">
        <f t="shared" si="4"/>
        <v>6000</v>
      </c>
    </row>
    <row r="273" spans="1:5">
      <c r="A273" s="3" t="s">
        <v>72</v>
      </c>
      <c r="B273" s="2" t="s">
        <v>829</v>
      </c>
      <c r="C273" s="3">
        <v>11000000</v>
      </c>
      <c r="D273">
        <f t="shared" si="4"/>
        <v>11000</v>
      </c>
    </row>
    <row r="274" spans="1:5">
      <c r="A274" s="3" t="s">
        <v>32</v>
      </c>
      <c r="B274" s="2" t="s">
        <v>830</v>
      </c>
      <c r="C274" s="3">
        <v>14000000</v>
      </c>
      <c r="D274">
        <f t="shared" si="4"/>
        <v>14000</v>
      </c>
    </row>
    <row r="275" spans="1:5">
      <c r="A275" s="3" t="s">
        <v>124</v>
      </c>
      <c r="B275" s="2" t="s">
        <v>831</v>
      </c>
      <c r="C275" s="3">
        <v>9000000</v>
      </c>
      <c r="D275">
        <f t="shared" si="4"/>
        <v>9000</v>
      </c>
    </row>
    <row r="276" spans="1:5">
      <c r="A276" s="3" t="s">
        <v>34</v>
      </c>
      <c r="B276" s="2" t="s">
        <v>832</v>
      </c>
      <c r="C276" s="3">
        <v>19000000</v>
      </c>
      <c r="D276">
        <f t="shared" si="4"/>
        <v>19000</v>
      </c>
    </row>
    <row r="277" spans="1:5">
      <c r="A277" s="3" t="s">
        <v>123</v>
      </c>
      <c r="B277" s="2" t="s">
        <v>833</v>
      </c>
      <c r="C277" s="3">
        <v>8000000</v>
      </c>
      <c r="D277">
        <f t="shared" si="4"/>
        <v>8000</v>
      </c>
    </row>
    <row r="278" spans="1:5">
      <c r="A278" s="3" t="s">
        <v>60</v>
      </c>
      <c r="B278" s="2" t="s">
        <v>834</v>
      </c>
      <c r="C278" s="3">
        <v>4000000</v>
      </c>
      <c r="D278">
        <f t="shared" si="4"/>
        <v>4000</v>
      </c>
    </row>
    <row r="279" spans="1:5">
      <c r="A279" s="3" t="s">
        <v>80</v>
      </c>
      <c r="B279" s="2" t="s">
        <v>835</v>
      </c>
      <c r="C279" s="3">
        <v>13000000</v>
      </c>
      <c r="D279">
        <f t="shared" si="4"/>
        <v>13000</v>
      </c>
    </row>
    <row r="280" spans="1:5" s="14" customFormat="1">
      <c r="A280" s="14" t="s">
        <v>141</v>
      </c>
      <c r="B280" s="15" t="s">
        <v>836</v>
      </c>
      <c r="C280" s="14">
        <v>415000</v>
      </c>
      <c r="D280" s="14">
        <f t="shared" si="4"/>
        <v>415</v>
      </c>
      <c r="E280" s="14">
        <v>1</v>
      </c>
    </row>
    <row r="281" spans="1:5" s="14" customFormat="1">
      <c r="A281" s="3" t="s">
        <v>34</v>
      </c>
      <c r="B281" s="15" t="s">
        <v>837</v>
      </c>
      <c r="C281" s="14">
        <v>37000000</v>
      </c>
      <c r="D281" s="14">
        <f t="shared" si="4"/>
        <v>37000</v>
      </c>
      <c r="E281" s="14">
        <v>1</v>
      </c>
    </row>
    <row r="282" spans="1:5">
      <c r="A282" s="3" t="s">
        <v>126</v>
      </c>
      <c r="B282" s="2" t="s">
        <v>839</v>
      </c>
      <c r="C282" s="3">
        <v>15000000</v>
      </c>
      <c r="D282">
        <f t="shared" si="4"/>
        <v>15000</v>
      </c>
    </row>
    <row r="283" spans="1:5" s="14" customFormat="1">
      <c r="A283" s="3" t="s">
        <v>101</v>
      </c>
      <c r="B283" s="15" t="s">
        <v>840</v>
      </c>
      <c r="C283" s="14">
        <v>22200000</v>
      </c>
      <c r="D283" s="14">
        <f t="shared" si="4"/>
        <v>22200</v>
      </c>
      <c r="E283" s="14">
        <v>1</v>
      </c>
    </row>
    <row r="284" spans="1:5">
      <c r="A284" s="3" t="s">
        <v>88</v>
      </c>
      <c r="B284" s="2" t="s">
        <v>841</v>
      </c>
      <c r="C284" s="3">
        <v>3000000</v>
      </c>
      <c r="D284">
        <f t="shared" si="4"/>
        <v>3000</v>
      </c>
    </row>
    <row r="285" spans="1:5">
      <c r="A285" s="3" t="s">
        <v>14</v>
      </c>
      <c r="B285" s="2" t="s">
        <v>842</v>
      </c>
      <c r="C285" s="3">
        <v>20000000</v>
      </c>
      <c r="D285">
        <f t="shared" si="4"/>
        <v>20000</v>
      </c>
    </row>
    <row r="286" spans="1:5">
      <c r="A286" s="3" t="s">
        <v>123</v>
      </c>
      <c r="B286" s="2" t="s">
        <v>838</v>
      </c>
      <c r="C286" s="3">
        <v>1000000</v>
      </c>
      <c r="D286">
        <f t="shared" si="4"/>
        <v>1000</v>
      </c>
    </row>
    <row r="287" spans="1:5" s="14" customFormat="1">
      <c r="A287" s="14" t="s">
        <v>262</v>
      </c>
      <c r="B287" s="15" t="s">
        <v>843</v>
      </c>
      <c r="C287" s="14">
        <v>1000000</v>
      </c>
      <c r="D287" s="14">
        <f t="shared" si="4"/>
        <v>1000</v>
      </c>
      <c r="E287" s="14">
        <v>1</v>
      </c>
    </row>
    <row r="288" spans="1:5">
      <c r="A288" s="3" t="s">
        <v>155</v>
      </c>
      <c r="B288" s="2" t="s">
        <v>890</v>
      </c>
      <c r="C288" s="3">
        <v>5000000</v>
      </c>
      <c r="D288">
        <f t="shared" si="4"/>
        <v>5000</v>
      </c>
    </row>
    <row r="289" spans="1:5">
      <c r="A289" s="3" t="s">
        <v>126</v>
      </c>
      <c r="B289" s="2" t="s">
        <v>525</v>
      </c>
      <c r="C289" s="3">
        <v>1000000</v>
      </c>
      <c r="D289">
        <f t="shared" si="4"/>
        <v>1000</v>
      </c>
    </row>
    <row r="290" spans="1:5">
      <c r="A290" s="3" t="s">
        <v>18</v>
      </c>
      <c r="B290" s="2" t="s">
        <v>844</v>
      </c>
      <c r="C290" s="3">
        <v>65000000</v>
      </c>
      <c r="D290">
        <f t="shared" si="4"/>
        <v>65000</v>
      </c>
    </row>
    <row r="291" spans="1:5">
      <c r="A291" s="3" t="s">
        <v>128</v>
      </c>
      <c r="B291" s="2" t="s">
        <v>526</v>
      </c>
      <c r="C291" s="3">
        <v>30000000</v>
      </c>
      <c r="D291">
        <f t="shared" si="4"/>
        <v>30000</v>
      </c>
    </row>
    <row r="292" spans="1:5">
      <c r="A292" s="3" t="s">
        <v>136</v>
      </c>
      <c r="B292" s="3" t="s">
        <v>259</v>
      </c>
      <c r="C292" s="3">
        <v>2000000</v>
      </c>
      <c r="D292">
        <f t="shared" si="4"/>
        <v>2000</v>
      </c>
    </row>
    <row r="293" spans="1:5">
      <c r="A293" s="3" t="s">
        <v>200</v>
      </c>
      <c r="B293" s="2" t="s">
        <v>845</v>
      </c>
      <c r="C293" s="3">
        <v>1000000</v>
      </c>
      <c r="D293">
        <f t="shared" si="4"/>
        <v>1000</v>
      </c>
    </row>
    <row r="294" spans="1:5">
      <c r="A294" s="3" t="s">
        <v>136</v>
      </c>
      <c r="B294" s="2" t="s">
        <v>846</v>
      </c>
      <c r="C294" s="3">
        <v>1000000</v>
      </c>
      <c r="D294">
        <f t="shared" si="4"/>
        <v>1000</v>
      </c>
    </row>
    <row r="295" spans="1:5">
      <c r="A295" s="3" t="s">
        <v>130</v>
      </c>
      <c r="B295" s="2" t="s">
        <v>847</v>
      </c>
      <c r="C295" s="3">
        <v>7000000</v>
      </c>
      <c r="D295">
        <f t="shared" si="4"/>
        <v>7000</v>
      </c>
    </row>
    <row r="296" spans="1:5" s="14" customFormat="1">
      <c r="A296" s="3" t="s">
        <v>42</v>
      </c>
      <c r="B296" s="14" t="s">
        <v>222</v>
      </c>
      <c r="C296" s="14">
        <v>8700000</v>
      </c>
      <c r="D296" s="14">
        <f t="shared" si="4"/>
        <v>8700</v>
      </c>
      <c r="E296" s="14">
        <v>1</v>
      </c>
    </row>
    <row r="297" spans="1:5">
      <c r="A297" s="3" t="s">
        <v>20</v>
      </c>
      <c r="B297" s="3" t="s">
        <v>313</v>
      </c>
      <c r="C297" s="3">
        <v>15000000</v>
      </c>
      <c r="D297">
        <f t="shared" si="4"/>
        <v>15000</v>
      </c>
    </row>
    <row r="298" spans="1:5">
      <c r="A298" s="3" t="s">
        <v>120</v>
      </c>
      <c r="B298" s="3" t="s">
        <v>350</v>
      </c>
      <c r="C298" s="3">
        <v>2000000</v>
      </c>
      <c r="D298">
        <f t="shared" si="4"/>
        <v>2000</v>
      </c>
    </row>
    <row r="299" spans="1:5">
      <c r="A299" s="3" t="s">
        <v>92</v>
      </c>
      <c r="B299" s="2" t="s">
        <v>848</v>
      </c>
      <c r="C299" s="3">
        <v>4000000</v>
      </c>
      <c r="D299">
        <f t="shared" si="4"/>
        <v>4000</v>
      </c>
    </row>
    <row r="300" spans="1:5">
      <c r="A300" s="3" t="s">
        <v>26</v>
      </c>
      <c r="B300" s="2" t="s">
        <v>849</v>
      </c>
      <c r="C300" s="3">
        <v>15000000</v>
      </c>
      <c r="D300">
        <f t="shared" si="4"/>
        <v>15000</v>
      </c>
    </row>
    <row r="301" spans="1:5">
      <c r="A301" s="3" t="s">
        <v>30</v>
      </c>
      <c r="B301" s="2" t="s">
        <v>850</v>
      </c>
      <c r="C301" s="3">
        <v>5000000</v>
      </c>
      <c r="D301">
        <f t="shared" si="4"/>
        <v>5000</v>
      </c>
    </row>
    <row r="302" spans="1:5">
      <c r="A302" s="3" t="s">
        <v>99</v>
      </c>
      <c r="B302" s="2" t="s">
        <v>851</v>
      </c>
      <c r="C302" s="3">
        <v>10000000</v>
      </c>
      <c r="D302">
        <f t="shared" si="4"/>
        <v>10000</v>
      </c>
    </row>
    <row r="303" spans="1:5">
      <c r="A303" s="3" t="s">
        <v>14</v>
      </c>
      <c r="B303" s="2" t="s">
        <v>852</v>
      </c>
      <c r="C303" s="3">
        <v>60000000</v>
      </c>
      <c r="D303">
        <f t="shared" si="4"/>
        <v>60000</v>
      </c>
    </row>
    <row r="304" spans="1:5">
      <c r="A304" s="3" t="s">
        <v>104</v>
      </c>
      <c r="B304" s="2" t="s">
        <v>853</v>
      </c>
      <c r="C304" s="3">
        <v>22000000</v>
      </c>
      <c r="D304">
        <f t="shared" si="4"/>
        <v>22000</v>
      </c>
    </row>
    <row r="305" spans="1:5">
      <c r="A305" s="3" t="s">
        <v>133</v>
      </c>
      <c r="B305" s="2" t="s">
        <v>854</v>
      </c>
      <c r="C305" s="3">
        <v>17000000</v>
      </c>
      <c r="D305">
        <f t="shared" si="4"/>
        <v>17000</v>
      </c>
    </row>
    <row r="306" spans="1:5">
      <c r="A306" s="3" t="s">
        <v>167</v>
      </c>
      <c r="B306" s="2" t="s">
        <v>855</v>
      </c>
      <c r="C306" s="3">
        <v>7000000</v>
      </c>
      <c r="D306">
        <f t="shared" si="4"/>
        <v>7000</v>
      </c>
    </row>
    <row r="307" spans="1:5">
      <c r="A307" s="3" t="s">
        <v>50</v>
      </c>
      <c r="B307" s="2" t="s">
        <v>856</v>
      </c>
      <c r="C307" s="3">
        <v>50000000</v>
      </c>
      <c r="D307">
        <f t="shared" si="4"/>
        <v>50000</v>
      </c>
    </row>
    <row r="308" spans="1:5">
      <c r="A308" s="3" t="s">
        <v>144</v>
      </c>
      <c r="B308" s="2" t="s">
        <v>857</v>
      </c>
      <c r="C308" s="3">
        <v>8000000</v>
      </c>
      <c r="D308">
        <f t="shared" si="4"/>
        <v>8000</v>
      </c>
    </row>
    <row r="309" spans="1:5">
      <c r="A309" s="3" t="s">
        <v>67</v>
      </c>
      <c r="B309" s="2" t="s">
        <v>858</v>
      </c>
      <c r="C309" s="3">
        <v>55000000</v>
      </c>
      <c r="D309">
        <f t="shared" si="4"/>
        <v>55000</v>
      </c>
    </row>
    <row r="310" spans="1:5">
      <c r="A310" s="3" t="s">
        <v>8</v>
      </c>
      <c r="B310" s="2" t="s">
        <v>859</v>
      </c>
      <c r="C310" s="3">
        <v>20000000</v>
      </c>
      <c r="D310">
        <f t="shared" si="4"/>
        <v>20000</v>
      </c>
    </row>
    <row r="311" spans="1:5">
      <c r="A311" s="3" t="s">
        <v>14</v>
      </c>
      <c r="B311" s="2" t="s">
        <v>815</v>
      </c>
      <c r="C311" s="3">
        <v>90000000</v>
      </c>
      <c r="D311">
        <f t="shared" si="4"/>
        <v>90000</v>
      </c>
    </row>
    <row r="312" spans="1:5">
      <c r="A312" s="3" t="s">
        <v>22</v>
      </c>
      <c r="B312" s="2" t="s">
        <v>860</v>
      </c>
      <c r="C312" s="3">
        <v>18000000</v>
      </c>
      <c r="D312">
        <f t="shared" si="4"/>
        <v>18000</v>
      </c>
    </row>
    <row r="313" spans="1:5" s="14" customFormat="1">
      <c r="A313" s="14" t="s">
        <v>156</v>
      </c>
      <c r="B313" s="15" t="s">
        <v>861</v>
      </c>
      <c r="C313" s="14">
        <v>4500000</v>
      </c>
      <c r="D313" s="14">
        <f t="shared" si="4"/>
        <v>4500</v>
      </c>
      <c r="E313" s="14">
        <v>1</v>
      </c>
    </row>
    <row r="314" spans="1:5" s="14" customFormat="1">
      <c r="A314" s="14" t="s">
        <v>32</v>
      </c>
      <c r="B314" s="15" t="s">
        <v>862</v>
      </c>
      <c r="C314" s="14">
        <v>6000000</v>
      </c>
      <c r="D314" s="14">
        <f t="shared" si="4"/>
        <v>6000</v>
      </c>
      <c r="E314" s="14">
        <v>1</v>
      </c>
    </row>
    <row r="315" spans="1:5">
      <c r="A315" s="3" t="s">
        <v>102</v>
      </c>
      <c r="B315" s="2" t="s">
        <v>863</v>
      </c>
      <c r="C315" s="3">
        <v>45000000</v>
      </c>
      <c r="D315">
        <f t="shared" si="4"/>
        <v>45000</v>
      </c>
    </row>
    <row r="316" spans="1:5">
      <c r="A316" s="3" t="s">
        <v>185</v>
      </c>
      <c r="B316" s="2" t="s">
        <v>864</v>
      </c>
      <c r="C316" s="3">
        <v>600000</v>
      </c>
      <c r="D316">
        <f t="shared" si="4"/>
        <v>600</v>
      </c>
    </row>
    <row r="317" spans="1:5" s="14" customFormat="1">
      <c r="A317" s="14" t="s">
        <v>22</v>
      </c>
      <c r="B317" s="15" t="s">
        <v>865</v>
      </c>
      <c r="C317" s="14">
        <v>19200000</v>
      </c>
      <c r="D317" s="14">
        <f t="shared" si="4"/>
        <v>19200</v>
      </c>
      <c r="E317" s="14">
        <v>1</v>
      </c>
    </row>
    <row r="318" spans="1:5">
      <c r="A318" s="3" t="s">
        <v>130</v>
      </c>
      <c r="B318" s="3" t="s">
        <v>169</v>
      </c>
      <c r="C318" s="3">
        <v>4000000</v>
      </c>
      <c r="D318">
        <f t="shared" si="4"/>
        <v>4000</v>
      </c>
    </row>
    <row r="319" spans="1:5">
      <c r="A319" s="3" t="s">
        <v>179</v>
      </c>
      <c r="B319" s="2" t="s">
        <v>866</v>
      </c>
      <c r="C319" s="3">
        <v>4000000</v>
      </c>
      <c r="D319">
        <f t="shared" si="4"/>
        <v>4000</v>
      </c>
    </row>
    <row r="320" spans="1:5" s="14" customFormat="1">
      <c r="A320" s="14" t="s">
        <v>70</v>
      </c>
      <c r="B320" s="15" t="s">
        <v>867</v>
      </c>
      <c r="C320" s="14">
        <v>15000000</v>
      </c>
      <c r="D320" s="14">
        <f t="shared" si="4"/>
        <v>15000</v>
      </c>
      <c r="E320" s="14">
        <v>1</v>
      </c>
    </row>
    <row r="321" spans="1:5">
      <c r="A321" s="3" t="s">
        <v>10</v>
      </c>
      <c r="B321" s="2" t="s">
        <v>868</v>
      </c>
      <c r="C321" s="3">
        <v>18000000</v>
      </c>
      <c r="D321">
        <f t="shared" si="4"/>
        <v>18000</v>
      </c>
    </row>
    <row r="322" spans="1:5">
      <c r="A322" s="3" t="s">
        <v>50</v>
      </c>
      <c r="B322" s="2" t="s">
        <v>869</v>
      </c>
      <c r="C322" s="3">
        <v>17000000</v>
      </c>
      <c r="D322">
        <f t="shared" ref="D322:D385" si="5">C322/1000</f>
        <v>17000</v>
      </c>
    </row>
    <row r="323" spans="1:5">
      <c r="A323" s="3" t="s">
        <v>80</v>
      </c>
      <c r="B323" s="2" t="s">
        <v>870</v>
      </c>
      <c r="C323" s="3">
        <v>15000000</v>
      </c>
      <c r="D323">
        <f t="shared" si="5"/>
        <v>15000</v>
      </c>
    </row>
    <row r="324" spans="1:5">
      <c r="A324" s="3" t="s">
        <v>124</v>
      </c>
      <c r="B324" s="2" t="s">
        <v>871</v>
      </c>
      <c r="C324" s="3">
        <v>10000000</v>
      </c>
      <c r="D324">
        <f t="shared" si="5"/>
        <v>10000</v>
      </c>
    </row>
    <row r="325" spans="1:5">
      <c r="A325" s="3" t="s">
        <v>120</v>
      </c>
      <c r="B325" s="3" t="s">
        <v>210</v>
      </c>
      <c r="C325" s="3">
        <v>25000000</v>
      </c>
      <c r="D325">
        <f t="shared" si="5"/>
        <v>25000</v>
      </c>
    </row>
    <row r="326" spans="1:5">
      <c r="A326" s="3" t="s">
        <v>30</v>
      </c>
      <c r="B326" s="2" t="s">
        <v>872</v>
      </c>
      <c r="C326" s="3">
        <v>8000000</v>
      </c>
      <c r="D326">
        <f t="shared" si="5"/>
        <v>8000</v>
      </c>
    </row>
    <row r="327" spans="1:5">
      <c r="A327" s="3" t="s">
        <v>128</v>
      </c>
      <c r="B327" s="2" t="s">
        <v>873</v>
      </c>
      <c r="C327" s="3">
        <v>10000000</v>
      </c>
      <c r="D327">
        <f t="shared" si="5"/>
        <v>10000</v>
      </c>
    </row>
    <row r="328" spans="1:5">
      <c r="A328" s="3" t="s">
        <v>342</v>
      </c>
      <c r="B328" s="2" t="s">
        <v>875</v>
      </c>
      <c r="C328" s="3">
        <v>2000000</v>
      </c>
      <c r="D328">
        <f t="shared" si="5"/>
        <v>2000</v>
      </c>
    </row>
    <row r="329" spans="1:5">
      <c r="A329" s="3" t="s">
        <v>138</v>
      </c>
      <c r="B329" s="2" t="s">
        <v>876</v>
      </c>
      <c r="C329" s="3">
        <v>2000000</v>
      </c>
      <c r="D329">
        <f t="shared" si="5"/>
        <v>2000</v>
      </c>
    </row>
    <row r="330" spans="1:5">
      <c r="A330" s="3" t="s">
        <v>114</v>
      </c>
      <c r="B330" s="2" t="s">
        <v>877</v>
      </c>
      <c r="C330" s="3">
        <v>12000000</v>
      </c>
      <c r="D330">
        <f t="shared" si="5"/>
        <v>12000</v>
      </c>
    </row>
    <row r="331" spans="1:5">
      <c r="A331" s="3" t="s">
        <v>192</v>
      </c>
      <c r="B331" s="2" t="s">
        <v>878</v>
      </c>
      <c r="C331" s="3">
        <v>4000000</v>
      </c>
      <c r="D331">
        <f t="shared" si="5"/>
        <v>4000</v>
      </c>
    </row>
    <row r="332" spans="1:5">
      <c r="A332" s="3" t="s">
        <v>25</v>
      </c>
      <c r="B332" s="3" t="s">
        <v>73</v>
      </c>
      <c r="C332" s="3">
        <v>20000000</v>
      </c>
      <c r="D332">
        <f t="shared" si="5"/>
        <v>20000</v>
      </c>
    </row>
    <row r="333" spans="1:5">
      <c r="A333" s="3" t="s">
        <v>79</v>
      </c>
      <c r="B333" s="3" t="s">
        <v>369</v>
      </c>
      <c r="C333" s="3">
        <v>35000000</v>
      </c>
      <c r="D333">
        <f t="shared" si="5"/>
        <v>35000</v>
      </c>
    </row>
    <row r="334" spans="1:5">
      <c r="A334" s="3" t="s">
        <v>82</v>
      </c>
      <c r="B334" s="2" t="s">
        <v>874</v>
      </c>
      <c r="C334" s="3">
        <v>25000000</v>
      </c>
      <c r="D334">
        <f t="shared" si="5"/>
        <v>25000</v>
      </c>
    </row>
    <row r="335" spans="1:5">
      <c r="A335" s="3" t="s">
        <v>51</v>
      </c>
      <c r="B335" s="2" t="s">
        <v>879</v>
      </c>
      <c r="C335" s="3">
        <v>12000000</v>
      </c>
      <c r="D335">
        <f t="shared" si="5"/>
        <v>12000</v>
      </c>
    </row>
    <row r="336" spans="1:5" s="14" customFormat="1">
      <c r="A336" s="3" t="s">
        <v>99</v>
      </c>
      <c r="B336" s="15" t="s">
        <v>880</v>
      </c>
      <c r="C336" s="14">
        <v>20000000</v>
      </c>
      <c r="D336" s="14">
        <f t="shared" si="5"/>
        <v>20000</v>
      </c>
      <c r="E336" s="14">
        <v>1</v>
      </c>
    </row>
    <row r="337" spans="1:5">
      <c r="A337" s="3" t="s">
        <v>131</v>
      </c>
      <c r="B337" s="2" t="s">
        <v>881</v>
      </c>
      <c r="C337" s="3">
        <v>24000000</v>
      </c>
      <c r="D337">
        <f t="shared" si="5"/>
        <v>24000</v>
      </c>
    </row>
    <row r="338" spans="1:5">
      <c r="A338" s="3" t="s">
        <v>92</v>
      </c>
      <c r="B338" s="2" t="s">
        <v>882</v>
      </c>
      <c r="C338" s="3">
        <v>3000000</v>
      </c>
      <c r="D338">
        <f t="shared" si="5"/>
        <v>3000</v>
      </c>
    </row>
    <row r="339" spans="1:5">
      <c r="A339" s="3" t="s">
        <v>51</v>
      </c>
      <c r="B339" s="2" t="s">
        <v>883</v>
      </c>
      <c r="C339" s="3">
        <v>22000000</v>
      </c>
      <c r="D339">
        <f t="shared" si="5"/>
        <v>22000</v>
      </c>
    </row>
    <row r="340" spans="1:5" s="14" customFormat="1">
      <c r="A340" s="3" t="s">
        <v>126</v>
      </c>
      <c r="B340" s="15" t="s">
        <v>884</v>
      </c>
      <c r="C340" s="14">
        <v>8500000</v>
      </c>
      <c r="D340" s="14">
        <f t="shared" si="5"/>
        <v>8500</v>
      </c>
      <c r="E340" s="14">
        <v>1</v>
      </c>
    </row>
    <row r="341" spans="1:5">
      <c r="A341" s="3" t="s">
        <v>106</v>
      </c>
      <c r="B341" s="2" t="s">
        <v>885</v>
      </c>
      <c r="C341" s="3">
        <v>10000000</v>
      </c>
      <c r="D341">
        <f t="shared" si="5"/>
        <v>10000</v>
      </c>
    </row>
    <row r="342" spans="1:5">
      <c r="A342" s="3" t="s">
        <v>34</v>
      </c>
      <c r="B342" s="3" t="s">
        <v>290</v>
      </c>
      <c r="C342" s="3">
        <v>38000000</v>
      </c>
      <c r="D342">
        <f t="shared" si="5"/>
        <v>38000</v>
      </c>
    </row>
    <row r="343" spans="1:5">
      <c r="A343" s="3" t="s">
        <v>46</v>
      </c>
      <c r="B343" s="2" t="s">
        <v>886</v>
      </c>
      <c r="C343" s="3">
        <v>25000000</v>
      </c>
      <c r="D343">
        <f t="shared" si="5"/>
        <v>25000</v>
      </c>
    </row>
    <row r="344" spans="1:5">
      <c r="A344" s="3" t="s">
        <v>114</v>
      </c>
      <c r="B344" s="2" t="s">
        <v>887</v>
      </c>
      <c r="C344" s="3">
        <v>18000000</v>
      </c>
      <c r="D344">
        <f t="shared" si="5"/>
        <v>18000</v>
      </c>
    </row>
    <row r="345" spans="1:5">
      <c r="A345" s="3" t="s">
        <v>86</v>
      </c>
      <c r="B345" s="2" t="s">
        <v>624</v>
      </c>
      <c r="C345" s="3">
        <v>45000000</v>
      </c>
      <c r="D345">
        <f t="shared" si="5"/>
        <v>45000</v>
      </c>
    </row>
    <row r="346" spans="1:5">
      <c r="A346" s="3" t="s">
        <v>166</v>
      </c>
      <c r="B346" s="2" t="s">
        <v>888</v>
      </c>
      <c r="C346" s="3">
        <v>20000000</v>
      </c>
      <c r="D346">
        <f t="shared" si="5"/>
        <v>20000</v>
      </c>
    </row>
    <row r="347" spans="1:5">
      <c r="A347" s="3" t="s">
        <v>197</v>
      </c>
      <c r="B347" s="2" t="s">
        <v>891</v>
      </c>
      <c r="C347" s="3">
        <v>2500000</v>
      </c>
      <c r="D347">
        <f t="shared" si="5"/>
        <v>2500</v>
      </c>
    </row>
    <row r="348" spans="1:5" s="14" customFormat="1">
      <c r="A348" s="3" t="s">
        <v>28</v>
      </c>
      <c r="B348" s="15" t="s">
        <v>892</v>
      </c>
      <c r="C348" s="14">
        <v>115000000</v>
      </c>
      <c r="D348" s="14">
        <f t="shared" si="5"/>
        <v>115000</v>
      </c>
      <c r="E348" s="14">
        <v>1</v>
      </c>
    </row>
    <row r="349" spans="1:5">
      <c r="A349" s="3" t="s">
        <v>95</v>
      </c>
      <c r="B349" s="2" t="s">
        <v>893</v>
      </c>
      <c r="C349" s="3">
        <v>500000</v>
      </c>
      <c r="D349">
        <f t="shared" si="5"/>
        <v>500</v>
      </c>
    </row>
    <row r="350" spans="1:5" s="14" customFormat="1">
      <c r="A350" s="3" t="s">
        <v>88</v>
      </c>
      <c r="B350" s="14" t="s">
        <v>325</v>
      </c>
      <c r="C350" s="14">
        <v>7500000</v>
      </c>
      <c r="D350" s="14">
        <f t="shared" si="5"/>
        <v>7500</v>
      </c>
      <c r="E350" s="14">
        <v>1</v>
      </c>
    </row>
    <row r="351" spans="1:5">
      <c r="A351" s="3" t="s">
        <v>30</v>
      </c>
      <c r="B351" s="2" t="s">
        <v>894</v>
      </c>
      <c r="C351" s="3">
        <v>14000000</v>
      </c>
      <c r="D351">
        <f t="shared" si="5"/>
        <v>14000</v>
      </c>
    </row>
    <row r="352" spans="1:5">
      <c r="A352" s="3" t="s">
        <v>130</v>
      </c>
      <c r="B352" s="2" t="s">
        <v>895</v>
      </c>
      <c r="C352" s="3">
        <v>2000000</v>
      </c>
      <c r="D352">
        <f t="shared" si="5"/>
        <v>2000</v>
      </c>
    </row>
    <row r="353" spans="1:5">
      <c r="A353" s="3" t="s">
        <v>5</v>
      </c>
      <c r="B353" s="2" t="s">
        <v>896</v>
      </c>
      <c r="C353" s="3">
        <v>25000000</v>
      </c>
      <c r="D353">
        <f t="shared" si="5"/>
        <v>25000</v>
      </c>
    </row>
    <row r="354" spans="1:5">
      <c r="A354" s="3" t="s">
        <v>92</v>
      </c>
      <c r="B354" s="2" t="s">
        <v>897</v>
      </c>
      <c r="C354" s="3">
        <v>2000000</v>
      </c>
      <c r="D354">
        <f t="shared" si="5"/>
        <v>2000</v>
      </c>
    </row>
    <row r="355" spans="1:5" s="14" customFormat="1">
      <c r="A355" s="3" t="s">
        <v>84</v>
      </c>
      <c r="B355" s="15" t="s">
        <v>898</v>
      </c>
      <c r="C355" s="14">
        <v>7000000</v>
      </c>
      <c r="D355" s="14">
        <f t="shared" si="5"/>
        <v>7000</v>
      </c>
      <c r="E355" s="14">
        <v>1</v>
      </c>
    </row>
    <row r="356" spans="1:5">
      <c r="A356" s="3" t="s">
        <v>46</v>
      </c>
      <c r="B356" s="2" t="s">
        <v>899</v>
      </c>
      <c r="C356" s="3">
        <v>16000000</v>
      </c>
      <c r="D356">
        <f t="shared" si="5"/>
        <v>16000</v>
      </c>
    </row>
    <row r="357" spans="1:5">
      <c r="A357" s="3" t="s">
        <v>23</v>
      </c>
      <c r="B357" s="3" t="s">
        <v>54</v>
      </c>
      <c r="C357" s="3">
        <v>30000000</v>
      </c>
      <c r="D357">
        <f t="shared" si="5"/>
        <v>30000</v>
      </c>
    </row>
    <row r="358" spans="1:5">
      <c r="A358" s="3" t="s">
        <v>50</v>
      </c>
      <c r="B358" s="2" t="s">
        <v>900</v>
      </c>
      <c r="C358" s="3">
        <v>28000000</v>
      </c>
      <c r="D358">
        <f t="shared" si="5"/>
        <v>28000</v>
      </c>
    </row>
    <row r="359" spans="1:5" s="14" customFormat="1">
      <c r="A359" s="3" t="s">
        <v>144</v>
      </c>
      <c r="B359" s="15" t="s">
        <v>901</v>
      </c>
      <c r="C359" s="14">
        <v>5400000</v>
      </c>
      <c r="D359" s="14">
        <f t="shared" si="5"/>
        <v>5400</v>
      </c>
      <c r="E359" s="14">
        <v>1</v>
      </c>
    </row>
    <row r="360" spans="1:5">
      <c r="A360" s="3" t="s">
        <v>182</v>
      </c>
      <c r="B360" s="2" t="s">
        <v>902</v>
      </c>
      <c r="C360" s="3">
        <v>1000000</v>
      </c>
      <c r="D360">
        <f t="shared" si="5"/>
        <v>1000</v>
      </c>
    </row>
    <row r="361" spans="1:5">
      <c r="A361" s="3" t="s">
        <v>34</v>
      </c>
      <c r="B361" s="2" t="s">
        <v>903</v>
      </c>
      <c r="C361" s="3">
        <v>30000000</v>
      </c>
      <c r="D361">
        <f t="shared" si="5"/>
        <v>30000</v>
      </c>
    </row>
    <row r="362" spans="1:5">
      <c r="A362" s="3" t="s">
        <v>159</v>
      </c>
      <c r="B362" s="2" t="s">
        <v>904</v>
      </c>
      <c r="C362" s="3">
        <v>4000000</v>
      </c>
      <c r="D362">
        <f t="shared" si="5"/>
        <v>4000</v>
      </c>
    </row>
    <row r="363" spans="1:5">
      <c r="A363" s="3" t="s">
        <v>151</v>
      </c>
      <c r="B363" s="2" t="s">
        <v>905</v>
      </c>
      <c r="C363" s="3">
        <v>15000000</v>
      </c>
      <c r="D363">
        <f t="shared" si="5"/>
        <v>15000</v>
      </c>
    </row>
    <row r="364" spans="1:5">
      <c r="A364" s="3" t="s">
        <v>132</v>
      </c>
      <c r="B364" s="2" t="s">
        <v>906</v>
      </c>
      <c r="C364" s="3">
        <v>4000000</v>
      </c>
      <c r="D364">
        <f t="shared" si="5"/>
        <v>4000</v>
      </c>
    </row>
    <row r="365" spans="1:5" s="14" customFormat="1">
      <c r="A365" s="14" t="s">
        <v>82</v>
      </c>
      <c r="B365" s="14" t="s">
        <v>413</v>
      </c>
      <c r="C365" s="14">
        <v>6000000</v>
      </c>
      <c r="D365" s="14">
        <f t="shared" si="5"/>
        <v>6000</v>
      </c>
      <c r="E365" s="14">
        <v>1</v>
      </c>
    </row>
    <row r="366" spans="1:5">
      <c r="A366" s="3" t="s">
        <v>196</v>
      </c>
      <c r="B366" s="2" t="s">
        <v>907</v>
      </c>
      <c r="C366" s="3">
        <v>800000</v>
      </c>
      <c r="D366">
        <f t="shared" si="5"/>
        <v>800</v>
      </c>
    </row>
    <row r="367" spans="1:5">
      <c r="A367" s="3" t="s">
        <v>179</v>
      </c>
      <c r="B367" s="2" t="s">
        <v>908</v>
      </c>
      <c r="C367" s="3">
        <v>4000000</v>
      </c>
      <c r="D367">
        <f t="shared" si="5"/>
        <v>4000</v>
      </c>
    </row>
    <row r="368" spans="1:5">
      <c r="A368" s="3" t="s">
        <v>25</v>
      </c>
      <c r="B368" s="2" t="s">
        <v>909</v>
      </c>
      <c r="C368" s="3">
        <v>22000000</v>
      </c>
      <c r="D368">
        <f t="shared" si="5"/>
        <v>22000</v>
      </c>
    </row>
    <row r="369" spans="1:5">
      <c r="A369" s="3" t="s">
        <v>14</v>
      </c>
      <c r="B369" s="2" t="s">
        <v>910</v>
      </c>
      <c r="C369" s="3">
        <v>30000000</v>
      </c>
      <c r="D369">
        <f t="shared" si="5"/>
        <v>30000</v>
      </c>
    </row>
    <row r="370" spans="1:5">
      <c r="A370" s="3" t="s">
        <v>5</v>
      </c>
      <c r="B370" s="2" t="s">
        <v>911</v>
      </c>
      <c r="C370" s="3">
        <v>5000000</v>
      </c>
      <c r="D370">
        <f t="shared" si="5"/>
        <v>5000</v>
      </c>
    </row>
    <row r="371" spans="1:5">
      <c r="A371" s="3" t="s">
        <v>151</v>
      </c>
      <c r="B371" s="2" t="s">
        <v>912</v>
      </c>
      <c r="C371" s="3">
        <v>2000000</v>
      </c>
      <c r="D371">
        <f t="shared" si="5"/>
        <v>2000</v>
      </c>
    </row>
    <row r="372" spans="1:5" s="14" customFormat="1">
      <c r="A372" s="14" t="s">
        <v>52</v>
      </c>
      <c r="B372" s="15" t="s">
        <v>913</v>
      </c>
      <c r="C372" s="14">
        <v>15000000</v>
      </c>
      <c r="D372" s="14">
        <f t="shared" si="5"/>
        <v>15000</v>
      </c>
      <c r="E372" s="14">
        <v>1</v>
      </c>
    </row>
    <row r="373" spans="1:5">
      <c r="A373" s="3" t="s">
        <v>126</v>
      </c>
      <c r="B373" s="2" t="s">
        <v>914</v>
      </c>
      <c r="C373" s="3">
        <v>2000000</v>
      </c>
      <c r="D373">
        <f t="shared" si="5"/>
        <v>2000</v>
      </c>
    </row>
    <row r="374" spans="1:5">
      <c r="A374" s="3" t="s">
        <v>14</v>
      </c>
      <c r="B374" s="2" t="s">
        <v>915</v>
      </c>
      <c r="C374" s="3">
        <v>22000000</v>
      </c>
      <c r="D374">
        <f t="shared" si="5"/>
        <v>22000</v>
      </c>
    </row>
    <row r="375" spans="1:5" s="14" customFormat="1">
      <c r="A375" s="3" t="s">
        <v>166</v>
      </c>
      <c r="B375" s="15" t="s">
        <v>916</v>
      </c>
      <c r="C375" s="14">
        <v>1100000</v>
      </c>
      <c r="D375" s="14">
        <f t="shared" si="5"/>
        <v>1100</v>
      </c>
      <c r="E375" s="14">
        <v>1</v>
      </c>
    </row>
    <row r="376" spans="1:5">
      <c r="A376" s="3" t="s">
        <v>167</v>
      </c>
      <c r="B376" s="2" t="s">
        <v>917</v>
      </c>
      <c r="C376" s="3">
        <v>4000000</v>
      </c>
      <c r="D376">
        <f t="shared" si="5"/>
        <v>4000</v>
      </c>
    </row>
    <row r="377" spans="1:5">
      <c r="A377" s="3" t="s">
        <v>149</v>
      </c>
      <c r="B377" s="2" t="s">
        <v>918</v>
      </c>
      <c r="C377" s="3">
        <v>3000000</v>
      </c>
      <c r="D377">
        <f t="shared" si="5"/>
        <v>3000</v>
      </c>
    </row>
    <row r="378" spans="1:5">
      <c r="A378" s="3" t="s">
        <v>130</v>
      </c>
      <c r="B378" s="3" t="s">
        <v>341</v>
      </c>
      <c r="C378" s="3">
        <v>3000000</v>
      </c>
      <c r="D378">
        <f t="shared" si="5"/>
        <v>3000</v>
      </c>
    </row>
    <row r="379" spans="1:5">
      <c r="A379" s="3" t="s">
        <v>355</v>
      </c>
      <c r="B379" s="2" t="s">
        <v>919</v>
      </c>
      <c r="C379" s="3">
        <v>600000</v>
      </c>
      <c r="D379">
        <f t="shared" si="5"/>
        <v>600</v>
      </c>
    </row>
    <row r="380" spans="1:5">
      <c r="A380" s="3" t="s">
        <v>155</v>
      </c>
      <c r="B380" s="2" t="s">
        <v>920</v>
      </c>
      <c r="C380" s="3">
        <v>6000000</v>
      </c>
      <c r="D380">
        <f t="shared" si="5"/>
        <v>6000</v>
      </c>
    </row>
    <row r="381" spans="1:5">
      <c r="A381" s="3" t="s">
        <v>126</v>
      </c>
      <c r="B381" s="2" t="s">
        <v>921</v>
      </c>
      <c r="C381" s="3">
        <v>20000000</v>
      </c>
      <c r="D381">
        <f t="shared" si="5"/>
        <v>20000</v>
      </c>
    </row>
    <row r="382" spans="1:5">
      <c r="A382" s="3" t="s">
        <v>70</v>
      </c>
      <c r="B382" s="2" t="s">
        <v>922</v>
      </c>
      <c r="C382" s="3">
        <v>15000000</v>
      </c>
      <c r="D382">
        <f t="shared" si="5"/>
        <v>15000</v>
      </c>
    </row>
    <row r="383" spans="1:5" s="14" customFormat="1">
      <c r="A383" s="14" t="s">
        <v>262</v>
      </c>
      <c r="B383" s="15" t="s">
        <v>923</v>
      </c>
      <c r="C383" s="14">
        <v>2700000</v>
      </c>
      <c r="D383" s="14">
        <f t="shared" si="5"/>
        <v>2700</v>
      </c>
      <c r="E383" s="14">
        <v>1</v>
      </c>
    </row>
    <row r="384" spans="1:5">
      <c r="A384" s="3" t="s">
        <v>32</v>
      </c>
      <c r="B384" s="2" t="s">
        <v>924</v>
      </c>
      <c r="C384" s="3">
        <v>8000000</v>
      </c>
      <c r="D384">
        <f t="shared" si="5"/>
        <v>8000</v>
      </c>
    </row>
    <row r="385" spans="1:5">
      <c r="A385" s="3" t="s">
        <v>67</v>
      </c>
      <c r="B385" s="2" t="s">
        <v>925</v>
      </c>
      <c r="C385" s="3">
        <v>12000000</v>
      </c>
      <c r="D385">
        <f t="shared" si="5"/>
        <v>12000</v>
      </c>
    </row>
    <row r="386" spans="1:5" s="14" customFormat="1">
      <c r="A386" s="3" t="s">
        <v>51</v>
      </c>
      <c r="B386" s="14" t="s">
        <v>926</v>
      </c>
      <c r="C386" s="14">
        <v>9500000</v>
      </c>
      <c r="D386" s="14">
        <f t="shared" ref="D386:D449" si="6">C386/1000</f>
        <v>9500</v>
      </c>
      <c r="E386" s="14">
        <v>1</v>
      </c>
    </row>
    <row r="387" spans="1:5">
      <c r="A387" s="3" t="s">
        <v>102</v>
      </c>
      <c r="B387" s="2" t="s">
        <v>927</v>
      </c>
      <c r="C387" s="3">
        <v>2000000</v>
      </c>
      <c r="D387">
        <f t="shared" si="6"/>
        <v>2000</v>
      </c>
    </row>
    <row r="388" spans="1:5">
      <c r="A388" s="3" t="s">
        <v>118</v>
      </c>
      <c r="B388" s="2" t="s">
        <v>928</v>
      </c>
      <c r="C388" s="3">
        <v>2000000</v>
      </c>
      <c r="D388">
        <f t="shared" si="6"/>
        <v>2000</v>
      </c>
    </row>
    <row r="389" spans="1:5">
      <c r="A389" s="3" t="s">
        <v>46</v>
      </c>
      <c r="B389" s="3" t="s">
        <v>284</v>
      </c>
      <c r="C389" s="3">
        <v>60000000</v>
      </c>
      <c r="D389">
        <f t="shared" si="6"/>
        <v>60000</v>
      </c>
    </row>
    <row r="390" spans="1:5">
      <c r="A390" s="3" t="s">
        <v>144</v>
      </c>
      <c r="B390" s="2" t="s">
        <v>929</v>
      </c>
      <c r="C390" s="3">
        <v>16000000</v>
      </c>
      <c r="D390">
        <f t="shared" si="6"/>
        <v>16000</v>
      </c>
    </row>
    <row r="391" spans="1:5">
      <c r="A391" s="3" t="s">
        <v>8</v>
      </c>
      <c r="B391" s="2" t="s">
        <v>930</v>
      </c>
      <c r="C391" s="3">
        <v>70000000</v>
      </c>
      <c r="D391">
        <f t="shared" si="6"/>
        <v>70000</v>
      </c>
    </row>
    <row r="392" spans="1:5">
      <c r="A392" s="3" t="s">
        <v>26</v>
      </c>
      <c r="B392" s="2" t="s">
        <v>931</v>
      </c>
      <c r="C392" s="3">
        <v>7000000</v>
      </c>
      <c r="D392">
        <f t="shared" si="6"/>
        <v>7000</v>
      </c>
    </row>
    <row r="393" spans="1:5">
      <c r="A393" s="3" t="s">
        <v>116</v>
      </c>
      <c r="B393" s="2" t="s">
        <v>932</v>
      </c>
      <c r="C393" s="3">
        <v>2000000</v>
      </c>
      <c r="D393">
        <f t="shared" si="6"/>
        <v>2000</v>
      </c>
    </row>
    <row r="394" spans="1:5" s="14" customFormat="1">
      <c r="A394" s="14" t="s">
        <v>95</v>
      </c>
      <c r="B394" s="15" t="s">
        <v>933</v>
      </c>
      <c r="C394" s="14">
        <v>4500000</v>
      </c>
      <c r="D394" s="14">
        <f t="shared" si="6"/>
        <v>4500</v>
      </c>
      <c r="E394" s="14">
        <v>1</v>
      </c>
    </row>
    <row r="395" spans="1:5">
      <c r="A395" s="3" t="s">
        <v>71</v>
      </c>
      <c r="B395" s="2" t="s">
        <v>934</v>
      </c>
      <c r="C395" s="3">
        <v>1000000</v>
      </c>
      <c r="D395">
        <f t="shared" si="6"/>
        <v>1000</v>
      </c>
    </row>
    <row r="396" spans="1:5">
      <c r="A396" s="3" t="s">
        <v>95</v>
      </c>
      <c r="B396" s="2" t="s">
        <v>935</v>
      </c>
      <c r="C396" s="3">
        <v>2000000</v>
      </c>
      <c r="D396">
        <f t="shared" si="6"/>
        <v>2000</v>
      </c>
    </row>
    <row r="397" spans="1:5">
      <c r="A397" s="3" t="s">
        <v>71</v>
      </c>
      <c r="B397" s="2" t="s">
        <v>936</v>
      </c>
      <c r="C397" s="3">
        <v>1000000</v>
      </c>
      <c r="D397">
        <f t="shared" si="6"/>
        <v>1000</v>
      </c>
    </row>
    <row r="398" spans="1:5">
      <c r="A398" s="3" t="s">
        <v>262</v>
      </c>
      <c r="B398" s="2" t="s">
        <v>937</v>
      </c>
      <c r="C398" s="3">
        <v>250000</v>
      </c>
      <c r="D398">
        <f t="shared" si="6"/>
        <v>250</v>
      </c>
    </row>
    <row r="399" spans="1:5">
      <c r="A399" s="3" t="s">
        <v>137</v>
      </c>
      <c r="B399" s="2" t="s">
        <v>938</v>
      </c>
      <c r="C399" s="3">
        <v>9000000</v>
      </c>
      <c r="D399">
        <f t="shared" si="6"/>
        <v>9000</v>
      </c>
    </row>
    <row r="400" spans="1:5">
      <c r="A400" s="3" t="s">
        <v>46</v>
      </c>
      <c r="B400" s="2" t="s">
        <v>939</v>
      </c>
      <c r="C400" s="3">
        <v>18000000</v>
      </c>
      <c r="D400">
        <f t="shared" si="6"/>
        <v>18000</v>
      </c>
    </row>
    <row r="401" spans="1:5" s="14" customFormat="1">
      <c r="A401" s="14" t="s">
        <v>82</v>
      </c>
      <c r="B401" s="15" t="s">
        <v>940</v>
      </c>
      <c r="C401" s="14">
        <v>1500000</v>
      </c>
      <c r="D401" s="14">
        <f t="shared" si="6"/>
        <v>1500</v>
      </c>
      <c r="E401" s="14">
        <v>1</v>
      </c>
    </row>
    <row r="402" spans="1:5">
      <c r="A402" s="3" t="s">
        <v>159</v>
      </c>
      <c r="B402" s="2" t="s">
        <v>941</v>
      </c>
      <c r="C402" s="3">
        <v>1000000</v>
      </c>
      <c r="D402">
        <f t="shared" si="6"/>
        <v>1000</v>
      </c>
    </row>
    <row r="403" spans="1:5">
      <c r="A403" s="3" t="s">
        <v>34</v>
      </c>
      <c r="B403" s="2" t="s">
        <v>942</v>
      </c>
      <c r="C403" s="3">
        <v>40000000</v>
      </c>
      <c r="D403">
        <f t="shared" si="6"/>
        <v>40000</v>
      </c>
    </row>
    <row r="404" spans="1:5">
      <c r="A404" s="3" t="s">
        <v>52</v>
      </c>
      <c r="B404" s="2" t="s">
        <v>943</v>
      </c>
      <c r="C404" s="3">
        <v>3000000</v>
      </c>
      <c r="D404">
        <f t="shared" si="6"/>
        <v>3000</v>
      </c>
    </row>
    <row r="405" spans="1:5">
      <c r="A405" s="3" t="s">
        <v>52</v>
      </c>
      <c r="B405" s="2" t="s">
        <v>944</v>
      </c>
      <c r="C405" s="3">
        <v>60000000</v>
      </c>
      <c r="D405">
        <f t="shared" si="6"/>
        <v>60000</v>
      </c>
    </row>
    <row r="406" spans="1:5">
      <c r="A406" s="3" t="s">
        <v>181</v>
      </c>
      <c r="B406" s="2" t="s">
        <v>945</v>
      </c>
      <c r="C406" s="3">
        <v>5000000</v>
      </c>
      <c r="D406">
        <f t="shared" si="6"/>
        <v>5000</v>
      </c>
    </row>
    <row r="407" spans="1:5">
      <c r="A407" s="3" t="s">
        <v>80</v>
      </c>
      <c r="B407" s="2" t="s">
        <v>946</v>
      </c>
      <c r="C407" s="3">
        <v>5000000</v>
      </c>
      <c r="D407">
        <f t="shared" si="6"/>
        <v>5000</v>
      </c>
    </row>
    <row r="408" spans="1:5">
      <c r="A408" s="3" t="s">
        <v>30</v>
      </c>
      <c r="B408" s="2" t="s">
        <v>947</v>
      </c>
      <c r="C408" s="3">
        <v>4000000</v>
      </c>
      <c r="D408">
        <f t="shared" si="6"/>
        <v>4000</v>
      </c>
    </row>
    <row r="409" spans="1:5">
      <c r="A409" s="3" t="s">
        <v>144</v>
      </c>
      <c r="B409" s="2" t="s">
        <v>948</v>
      </c>
      <c r="C409" s="3">
        <v>7000000</v>
      </c>
      <c r="D409">
        <f t="shared" si="6"/>
        <v>7000</v>
      </c>
    </row>
    <row r="410" spans="1:5">
      <c r="A410" s="3" t="s">
        <v>71</v>
      </c>
      <c r="B410" s="2" t="s">
        <v>949</v>
      </c>
      <c r="C410" s="3">
        <v>2000000</v>
      </c>
      <c r="D410">
        <f t="shared" si="6"/>
        <v>2000</v>
      </c>
    </row>
    <row r="411" spans="1:5">
      <c r="A411" s="3" t="s">
        <v>131</v>
      </c>
      <c r="B411" s="2" t="s">
        <v>950</v>
      </c>
      <c r="C411" s="3">
        <v>500000</v>
      </c>
      <c r="D411">
        <f t="shared" si="6"/>
        <v>500</v>
      </c>
    </row>
    <row r="412" spans="1:5">
      <c r="A412" s="3" t="s">
        <v>141</v>
      </c>
      <c r="B412" s="2" t="s">
        <v>951</v>
      </c>
      <c r="C412" s="3">
        <v>5000000</v>
      </c>
      <c r="D412">
        <f t="shared" si="6"/>
        <v>5000</v>
      </c>
    </row>
    <row r="413" spans="1:5">
      <c r="A413" s="3" t="s">
        <v>28</v>
      </c>
      <c r="B413" s="2" t="s">
        <v>952</v>
      </c>
      <c r="C413" s="3">
        <v>50000000</v>
      </c>
      <c r="D413">
        <f t="shared" si="6"/>
        <v>50000</v>
      </c>
    </row>
    <row r="414" spans="1:5">
      <c r="A414" s="3" t="s">
        <v>67</v>
      </c>
      <c r="B414" s="3" t="s">
        <v>203</v>
      </c>
      <c r="C414" s="3">
        <v>45000000</v>
      </c>
      <c r="D414">
        <f t="shared" si="6"/>
        <v>45000</v>
      </c>
    </row>
    <row r="415" spans="1:5">
      <c r="A415" s="3" t="s">
        <v>60</v>
      </c>
      <c r="B415" s="2" t="s">
        <v>1611</v>
      </c>
      <c r="C415" s="3">
        <v>3000000</v>
      </c>
      <c r="D415">
        <f t="shared" si="6"/>
        <v>3000</v>
      </c>
    </row>
    <row r="416" spans="1:5">
      <c r="A416" s="3" t="s">
        <v>181</v>
      </c>
      <c r="B416" s="2" t="s">
        <v>953</v>
      </c>
      <c r="C416" s="3">
        <v>400000</v>
      </c>
      <c r="D416">
        <f t="shared" si="6"/>
        <v>400</v>
      </c>
    </row>
    <row r="417" spans="1:5">
      <c r="A417" s="3" t="s">
        <v>185</v>
      </c>
      <c r="B417" s="2" t="s">
        <v>954</v>
      </c>
      <c r="C417" s="3">
        <v>300000</v>
      </c>
      <c r="D417">
        <f t="shared" si="6"/>
        <v>300</v>
      </c>
    </row>
    <row r="418" spans="1:5" s="14" customFormat="1">
      <c r="A418" s="14" t="s">
        <v>28</v>
      </c>
      <c r="B418" s="15" t="s">
        <v>955</v>
      </c>
      <c r="C418" s="14">
        <v>48000000</v>
      </c>
      <c r="D418" s="14">
        <f t="shared" si="6"/>
        <v>48000</v>
      </c>
      <c r="E418" s="14">
        <v>1</v>
      </c>
    </row>
    <row r="419" spans="1:5">
      <c r="A419" s="3" t="s">
        <v>20</v>
      </c>
      <c r="B419" s="3" t="s">
        <v>322</v>
      </c>
      <c r="C419" s="3">
        <v>10000000</v>
      </c>
      <c r="D419">
        <f t="shared" si="6"/>
        <v>10000</v>
      </c>
    </row>
    <row r="420" spans="1:5" s="14" customFormat="1">
      <c r="A420" s="14" t="s">
        <v>130</v>
      </c>
      <c r="B420" s="15" t="s">
        <v>956</v>
      </c>
      <c r="C420" s="14">
        <v>8000000</v>
      </c>
      <c r="D420" s="14">
        <f t="shared" si="6"/>
        <v>8000</v>
      </c>
      <c r="E420" s="14">
        <v>1</v>
      </c>
    </row>
    <row r="421" spans="1:5">
      <c r="A421" s="3" t="s">
        <v>46</v>
      </c>
      <c r="B421" s="2" t="s">
        <v>957</v>
      </c>
      <c r="C421" s="3">
        <v>5000000</v>
      </c>
      <c r="D421">
        <f t="shared" si="6"/>
        <v>5000</v>
      </c>
    </row>
    <row r="422" spans="1:5">
      <c r="A422" s="3" t="s">
        <v>65</v>
      </c>
      <c r="B422" s="2" t="s">
        <v>958</v>
      </c>
      <c r="C422" s="3">
        <v>3000000</v>
      </c>
      <c r="D422">
        <f t="shared" si="6"/>
        <v>3000</v>
      </c>
    </row>
    <row r="423" spans="1:5">
      <c r="A423" s="3" t="s">
        <v>32</v>
      </c>
      <c r="B423" s="3" t="s">
        <v>367</v>
      </c>
      <c r="C423" s="3">
        <v>40000000</v>
      </c>
      <c r="D423">
        <f t="shared" si="6"/>
        <v>40000</v>
      </c>
    </row>
    <row r="424" spans="1:5">
      <c r="A424" s="3" t="s">
        <v>131</v>
      </c>
      <c r="B424" s="2" t="s">
        <v>959</v>
      </c>
      <c r="C424" s="3">
        <v>2000000</v>
      </c>
      <c r="D424">
        <f t="shared" si="6"/>
        <v>2000</v>
      </c>
    </row>
    <row r="425" spans="1:5" s="14" customFormat="1">
      <c r="A425" s="3" t="s">
        <v>126</v>
      </c>
      <c r="B425" s="15" t="s">
        <v>960</v>
      </c>
      <c r="C425" s="14">
        <v>6000000</v>
      </c>
      <c r="D425" s="14">
        <f t="shared" si="6"/>
        <v>6000</v>
      </c>
      <c r="E425" s="14">
        <v>1</v>
      </c>
    </row>
    <row r="426" spans="1:5">
      <c r="A426" s="3" t="s">
        <v>131</v>
      </c>
      <c r="B426" s="2" t="s">
        <v>961</v>
      </c>
      <c r="C426" s="3">
        <v>6000000</v>
      </c>
      <c r="D426">
        <f t="shared" si="6"/>
        <v>6000</v>
      </c>
    </row>
    <row r="427" spans="1:5" s="14" customFormat="1">
      <c r="A427" s="14" t="s">
        <v>137</v>
      </c>
      <c r="B427" s="15" t="s">
        <v>962</v>
      </c>
      <c r="C427" s="14">
        <v>9000000</v>
      </c>
      <c r="D427" s="14">
        <f t="shared" si="6"/>
        <v>9000</v>
      </c>
      <c r="E427" s="14">
        <v>1</v>
      </c>
    </row>
    <row r="428" spans="1:5">
      <c r="A428" s="3" t="s">
        <v>179</v>
      </c>
      <c r="B428" s="2" t="s">
        <v>963</v>
      </c>
      <c r="C428" s="3">
        <v>250000</v>
      </c>
      <c r="D428">
        <f t="shared" si="6"/>
        <v>250</v>
      </c>
    </row>
    <row r="429" spans="1:5">
      <c r="A429" s="3" t="s">
        <v>127</v>
      </c>
      <c r="B429" s="2" t="s">
        <v>964</v>
      </c>
      <c r="C429" s="3">
        <v>9000000</v>
      </c>
      <c r="D429">
        <f t="shared" si="6"/>
        <v>9000</v>
      </c>
    </row>
    <row r="430" spans="1:5">
      <c r="A430" s="3" t="s">
        <v>185</v>
      </c>
      <c r="B430" s="2" t="s">
        <v>965</v>
      </c>
      <c r="C430" s="3">
        <v>3000000</v>
      </c>
      <c r="D430">
        <f t="shared" si="6"/>
        <v>3000</v>
      </c>
    </row>
    <row r="431" spans="1:5">
      <c r="A431" s="3" t="s">
        <v>149</v>
      </c>
      <c r="B431" s="2" t="s">
        <v>966</v>
      </c>
      <c r="C431" s="3">
        <v>22000000</v>
      </c>
      <c r="D431">
        <f t="shared" si="6"/>
        <v>22000</v>
      </c>
    </row>
    <row r="432" spans="1:5">
      <c r="A432" s="3" t="s">
        <v>144</v>
      </c>
      <c r="B432" s="2" t="s">
        <v>967</v>
      </c>
      <c r="C432" s="3">
        <v>6000000</v>
      </c>
      <c r="D432">
        <f t="shared" si="6"/>
        <v>6000</v>
      </c>
    </row>
    <row r="433" spans="1:5">
      <c r="A433" s="3" t="s">
        <v>145</v>
      </c>
      <c r="B433" s="2" t="s">
        <v>968</v>
      </c>
      <c r="C433" s="3">
        <v>2000000</v>
      </c>
      <c r="D433">
        <f t="shared" si="6"/>
        <v>2000</v>
      </c>
    </row>
    <row r="434" spans="1:5">
      <c r="A434" s="3" t="s">
        <v>102</v>
      </c>
      <c r="B434" s="2" t="s">
        <v>969</v>
      </c>
      <c r="C434" s="3">
        <v>22000000</v>
      </c>
      <c r="D434">
        <f t="shared" si="6"/>
        <v>22000</v>
      </c>
    </row>
    <row r="435" spans="1:5" s="14" customFormat="1">
      <c r="A435" s="14" t="s">
        <v>84</v>
      </c>
      <c r="B435" s="15" t="s">
        <v>970</v>
      </c>
      <c r="C435" s="14">
        <v>2500000</v>
      </c>
      <c r="D435" s="14">
        <f t="shared" si="6"/>
        <v>2500</v>
      </c>
      <c r="E435" s="14">
        <v>1</v>
      </c>
    </row>
    <row r="436" spans="1:5">
      <c r="A436" s="3" t="s">
        <v>114</v>
      </c>
      <c r="B436" s="2" t="s">
        <v>971</v>
      </c>
      <c r="C436" s="3">
        <v>40000000</v>
      </c>
      <c r="D436">
        <f t="shared" si="6"/>
        <v>40000</v>
      </c>
    </row>
    <row r="437" spans="1:5">
      <c r="A437" s="3" t="s">
        <v>62</v>
      </c>
      <c r="B437" s="2" t="s">
        <v>972</v>
      </c>
      <c r="C437" s="3">
        <v>8000000</v>
      </c>
      <c r="D437">
        <f t="shared" si="6"/>
        <v>8000</v>
      </c>
    </row>
    <row r="438" spans="1:5">
      <c r="A438" s="3" t="s">
        <v>179</v>
      </c>
      <c r="B438" s="2" t="s">
        <v>973</v>
      </c>
      <c r="C438" s="3">
        <v>800000</v>
      </c>
      <c r="D438">
        <f t="shared" si="6"/>
        <v>800</v>
      </c>
    </row>
    <row r="439" spans="1:5">
      <c r="A439" s="3" t="s">
        <v>136</v>
      </c>
      <c r="B439" s="3" t="s">
        <v>312</v>
      </c>
      <c r="C439" s="3">
        <v>15000000</v>
      </c>
      <c r="D439">
        <f t="shared" si="6"/>
        <v>15000</v>
      </c>
    </row>
    <row r="440" spans="1:5">
      <c r="A440" s="3" t="s">
        <v>60</v>
      </c>
      <c r="B440" s="2" t="s">
        <v>974</v>
      </c>
      <c r="C440" s="3">
        <v>15000000</v>
      </c>
      <c r="D440">
        <f t="shared" si="6"/>
        <v>15000</v>
      </c>
    </row>
    <row r="441" spans="1:5" s="14" customFormat="1">
      <c r="A441" s="14" t="s">
        <v>131</v>
      </c>
      <c r="B441" s="15" t="s">
        <v>975</v>
      </c>
      <c r="C441" s="14">
        <v>7750000</v>
      </c>
      <c r="D441" s="14">
        <f t="shared" si="6"/>
        <v>7750</v>
      </c>
      <c r="E441" s="14">
        <v>1</v>
      </c>
    </row>
    <row r="442" spans="1:5">
      <c r="A442" s="3" t="s">
        <v>92</v>
      </c>
      <c r="B442" s="2" t="s">
        <v>976</v>
      </c>
      <c r="C442" s="3">
        <v>3000000</v>
      </c>
      <c r="D442">
        <f t="shared" si="6"/>
        <v>3000</v>
      </c>
    </row>
    <row r="443" spans="1:5">
      <c r="A443" s="3" t="s">
        <v>131</v>
      </c>
      <c r="B443" s="2" t="s">
        <v>977</v>
      </c>
      <c r="C443" s="3">
        <v>800000</v>
      </c>
      <c r="D443">
        <f t="shared" si="6"/>
        <v>800</v>
      </c>
    </row>
    <row r="444" spans="1:5">
      <c r="A444" s="3" t="s">
        <v>181</v>
      </c>
      <c r="B444" s="2" t="s">
        <v>978</v>
      </c>
      <c r="C444" s="3">
        <v>5000000</v>
      </c>
      <c r="D444">
        <f t="shared" si="6"/>
        <v>5000</v>
      </c>
    </row>
    <row r="445" spans="1:5">
      <c r="A445" s="3" t="s">
        <v>32</v>
      </c>
      <c r="B445" s="2" t="s">
        <v>982</v>
      </c>
      <c r="C445" s="3">
        <v>24000000</v>
      </c>
      <c r="D445">
        <f t="shared" si="6"/>
        <v>24000</v>
      </c>
    </row>
    <row r="446" spans="1:5">
      <c r="A446" s="3" t="s">
        <v>44</v>
      </c>
      <c r="B446" s="3" t="s">
        <v>403</v>
      </c>
      <c r="C446" s="3">
        <v>3000000</v>
      </c>
      <c r="D446">
        <f t="shared" si="6"/>
        <v>3000</v>
      </c>
    </row>
    <row r="447" spans="1:5">
      <c r="A447" s="3" t="s">
        <v>82</v>
      </c>
      <c r="B447" s="2" t="s">
        <v>983</v>
      </c>
      <c r="C447" s="3">
        <v>3000000</v>
      </c>
      <c r="D447">
        <f t="shared" si="6"/>
        <v>3000</v>
      </c>
    </row>
    <row r="448" spans="1:5" s="14" customFormat="1">
      <c r="A448" s="14" t="s">
        <v>26</v>
      </c>
      <c r="B448" s="15" t="s">
        <v>981</v>
      </c>
      <c r="C448" s="14">
        <v>24000000</v>
      </c>
      <c r="D448" s="14">
        <f t="shared" si="6"/>
        <v>24000</v>
      </c>
      <c r="E448" s="14">
        <v>1</v>
      </c>
    </row>
    <row r="449" spans="1:5">
      <c r="A449" s="3" t="s">
        <v>52</v>
      </c>
      <c r="B449" s="2" t="s">
        <v>980</v>
      </c>
      <c r="C449" s="3">
        <v>4000000</v>
      </c>
      <c r="D449">
        <f t="shared" si="6"/>
        <v>4000</v>
      </c>
    </row>
    <row r="450" spans="1:5">
      <c r="A450" s="3" t="s">
        <v>70</v>
      </c>
      <c r="B450" s="2" t="s">
        <v>979</v>
      </c>
      <c r="C450" s="3">
        <v>12000000</v>
      </c>
      <c r="D450">
        <f t="shared" ref="D450:D513" si="7">C450/1000</f>
        <v>12000</v>
      </c>
    </row>
    <row r="451" spans="1:5">
      <c r="A451" s="3" t="s">
        <v>132</v>
      </c>
      <c r="B451" s="2" t="s">
        <v>984</v>
      </c>
      <c r="C451" s="3">
        <v>12000000</v>
      </c>
      <c r="D451">
        <f t="shared" si="7"/>
        <v>12000</v>
      </c>
    </row>
    <row r="452" spans="1:5">
      <c r="A452" s="3" t="s">
        <v>25</v>
      </c>
      <c r="B452" s="2" t="s">
        <v>985</v>
      </c>
      <c r="C452" s="3">
        <v>22000000</v>
      </c>
      <c r="D452">
        <f t="shared" si="7"/>
        <v>22000</v>
      </c>
    </row>
    <row r="453" spans="1:5">
      <c r="A453" s="3" t="s">
        <v>62</v>
      </c>
      <c r="B453" s="2" t="s">
        <v>580</v>
      </c>
      <c r="C453" s="3">
        <v>3000000</v>
      </c>
      <c r="D453">
        <f t="shared" si="7"/>
        <v>3000</v>
      </c>
    </row>
    <row r="454" spans="1:5">
      <c r="A454" s="3" t="s">
        <v>56</v>
      </c>
      <c r="B454" s="2" t="s">
        <v>988</v>
      </c>
      <c r="C454" s="3">
        <v>15000000</v>
      </c>
      <c r="D454">
        <f t="shared" si="7"/>
        <v>15000</v>
      </c>
    </row>
    <row r="455" spans="1:5">
      <c r="A455" s="3" t="s">
        <v>20</v>
      </c>
      <c r="B455" s="3" t="s">
        <v>361</v>
      </c>
      <c r="C455" s="3">
        <v>70000000</v>
      </c>
      <c r="D455">
        <f t="shared" si="7"/>
        <v>70000</v>
      </c>
    </row>
    <row r="456" spans="1:5">
      <c r="A456" s="3" t="s">
        <v>32</v>
      </c>
      <c r="B456" s="3" t="s">
        <v>216</v>
      </c>
      <c r="C456" s="3">
        <v>22000000</v>
      </c>
      <c r="D456">
        <f t="shared" si="7"/>
        <v>22000</v>
      </c>
    </row>
    <row r="457" spans="1:5">
      <c r="A457" s="3" t="s">
        <v>156</v>
      </c>
      <c r="B457" s="3" t="s">
        <v>255</v>
      </c>
      <c r="C457" s="3">
        <v>2000000</v>
      </c>
      <c r="D457">
        <f t="shared" si="7"/>
        <v>2000</v>
      </c>
    </row>
    <row r="458" spans="1:5" s="14" customFormat="1">
      <c r="A458" s="14" t="s">
        <v>197</v>
      </c>
      <c r="B458" s="15" t="s">
        <v>989</v>
      </c>
      <c r="C458" s="14">
        <v>3000000</v>
      </c>
      <c r="D458" s="14">
        <f t="shared" si="7"/>
        <v>3000</v>
      </c>
      <c r="E458" s="14">
        <v>1</v>
      </c>
    </row>
    <row r="459" spans="1:5">
      <c r="A459" s="3" t="s">
        <v>133</v>
      </c>
      <c r="B459" s="2" t="s">
        <v>990</v>
      </c>
      <c r="C459" s="3">
        <v>2000000</v>
      </c>
      <c r="D459">
        <f t="shared" si="7"/>
        <v>2000</v>
      </c>
    </row>
    <row r="460" spans="1:5">
      <c r="A460" s="3" t="s">
        <v>127</v>
      </c>
      <c r="B460" s="2" t="s">
        <v>991</v>
      </c>
      <c r="C460" s="3">
        <v>10000000</v>
      </c>
      <c r="D460">
        <f t="shared" si="7"/>
        <v>10000</v>
      </c>
    </row>
    <row r="461" spans="1:5">
      <c r="A461" s="3" t="s">
        <v>145</v>
      </c>
      <c r="B461" s="2" t="s">
        <v>992</v>
      </c>
      <c r="C461" s="3">
        <v>1000000</v>
      </c>
      <c r="D461">
        <f t="shared" si="7"/>
        <v>1000</v>
      </c>
    </row>
    <row r="462" spans="1:5">
      <c r="A462" s="3" t="s">
        <v>28</v>
      </c>
      <c r="B462" s="2" t="s">
        <v>987</v>
      </c>
      <c r="C462" s="3">
        <v>40000000</v>
      </c>
      <c r="D462">
        <f t="shared" si="7"/>
        <v>40000</v>
      </c>
    </row>
    <row r="463" spans="1:5">
      <c r="A463" s="3" t="s">
        <v>95</v>
      </c>
      <c r="B463" s="2" t="s">
        <v>993</v>
      </c>
      <c r="C463" s="3">
        <v>8000000</v>
      </c>
      <c r="D463">
        <f t="shared" si="7"/>
        <v>8000</v>
      </c>
    </row>
    <row r="464" spans="1:5">
      <c r="A464" s="3" t="s">
        <v>126</v>
      </c>
      <c r="B464" s="2" t="s">
        <v>994</v>
      </c>
      <c r="C464" s="3">
        <v>1000000</v>
      </c>
      <c r="D464">
        <f t="shared" si="7"/>
        <v>1000</v>
      </c>
    </row>
    <row r="465" spans="1:5" s="14" customFormat="1">
      <c r="A465" s="14" t="s">
        <v>62</v>
      </c>
      <c r="B465" s="14" t="s">
        <v>373</v>
      </c>
      <c r="C465" s="14">
        <v>30000000</v>
      </c>
      <c r="D465" s="14">
        <f t="shared" si="7"/>
        <v>30000</v>
      </c>
      <c r="E465" s="14">
        <v>1</v>
      </c>
    </row>
    <row r="466" spans="1:5">
      <c r="A466" s="3" t="s">
        <v>143</v>
      </c>
      <c r="B466" s="2" t="s">
        <v>995</v>
      </c>
      <c r="C466" s="3">
        <v>3000000</v>
      </c>
      <c r="D466">
        <f t="shared" si="7"/>
        <v>3000</v>
      </c>
    </row>
    <row r="467" spans="1:5">
      <c r="A467" s="3" t="s">
        <v>185</v>
      </c>
      <c r="B467" s="2" t="s">
        <v>996</v>
      </c>
      <c r="C467" s="3">
        <v>2000000</v>
      </c>
      <c r="D467">
        <f t="shared" si="7"/>
        <v>2000</v>
      </c>
    </row>
    <row r="468" spans="1:5">
      <c r="A468" s="3" t="s">
        <v>32</v>
      </c>
      <c r="B468" s="2" t="s">
        <v>997</v>
      </c>
      <c r="C468" s="3">
        <v>28000000</v>
      </c>
      <c r="D468">
        <f t="shared" si="7"/>
        <v>28000</v>
      </c>
    </row>
    <row r="469" spans="1:5">
      <c r="A469" s="3" t="s">
        <v>196</v>
      </c>
      <c r="B469" s="2" t="s">
        <v>998</v>
      </c>
      <c r="C469" s="3">
        <v>600000</v>
      </c>
      <c r="D469">
        <f t="shared" si="7"/>
        <v>600</v>
      </c>
    </row>
    <row r="470" spans="1:5">
      <c r="A470" s="3" t="s">
        <v>8</v>
      </c>
      <c r="B470" s="2" t="s">
        <v>999</v>
      </c>
      <c r="C470" s="3">
        <v>50000000</v>
      </c>
      <c r="D470">
        <f t="shared" si="7"/>
        <v>50000</v>
      </c>
    </row>
    <row r="471" spans="1:5">
      <c r="A471" s="3" t="s">
        <v>155</v>
      </c>
      <c r="B471" s="3" t="s">
        <v>374</v>
      </c>
      <c r="C471" s="3">
        <v>25000000</v>
      </c>
      <c r="D471">
        <f t="shared" si="7"/>
        <v>25000</v>
      </c>
    </row>
    <row r="472" spans="1:5" s="14" customFormat="1">
      <c r="A472" s="14" t="s">
        <v>171</v>
      </c>
      <c r="B472" s="14" t="s">
        <v>352</v>
      </c>
      <c r="C472" s="14">
        <v>500000</v>
      </c>
      <c r="D472" s="14">
        <f t="shared" si="7"/>
        <v>500</v>
      </c>
      <c r="E472" s="14">
        <v>1</v>
      </c>
    </row>
    <row r="473" spans="1:5">
      <c r="A473" s="3" t="s">
        <v>113</v>
      </c>
      <c r="B473" s="3" t="s">
        <v>377</v>
      </c>
      <c r="C473" s="3">
        <v>20000000</v>
      </c>
      <c r="D473">
        <f t="shared" si="7"/>
        <v>20000</v>
      </c>
    </row>
    <row r="474" spans="1:5">
      <c r="A474" s="3" t="s">
        <v>12</v>
      </c>
      <c r="B474" s="3" t="s">
        <v>211</v>
      </c>
      <c r="C474" s="3">
        <v>25000000</v>
      </c>
      <c r="D474">
        <f t="shared" si="7"/>
        <v>25000</v>
      </c>
    </row>
    <row r="475" spans="1:5">
      <c r="A475" s="3" t="s">
        <v>52</v>
      </c>
      <c r="B475" s="2" t="s">
        <v>1000</v>
      </c>
      <c r="C475" s="3">
        <v>18000000</v>
      </c>
      <c r="D475">
        <f t="shared" si="7"/>
        <v>18000</v>
      </c>
    </row>
    <row r="476" spans="1:5">
      <c r="A476" s="3" t="s">
        <v>163</v>
      </c>
      <c r="B476" s="2" t="s">
        <v>638</v>
      </c>
      <c r="C476" s="3">
        <v>9000000</v>
      </c>
      <c r="D476">
        <f t="shared" si="7"/>
        <v>9000</v>
      </c>
    </row>
    <row r="477" spans="1:5">
      <c r="A477" s="3" t="s">
        <v>146</v>
      </c>
      <c r="B477" s="2" t="s">
        <v>1001</v>
      </c>
      <c r="C477" s="3">
        <v>7000000</v>
      </c>
      <c r="D477">
        <f t="shared" si="7"/>
        <v>7000</v>
      </c>
    </row>
    <row r="478" spans="1:5">
      <c r="A478" s="3" t="s">
        <v>26</v>
      </c>
      <c r="B478" s="2" t="s">
        <v>1002</v>
      </c>
      <c r="C478" s="3">
        <v>18000000</v>
      </c>
      <c r="D478">
        <f t="shared" si="7"/>
        <v>18000</v>
      </c>
    </row>
    <row r="479" spans="1:5">
      <c r="A479" s="3" t="s">
        <v>131</v>
      </c>
      <c r="B479" s="2" t="s">
        <v>1003</v>
      </c>
      <c r="C479" s="3">
        <v>12000000</v>
      </c>
      <c r="D479">
        <f t="shared" si="7"/>
        <v>12000</v>
      </c>
    </row>
    <row r="480" spans="1:5">
      <c r="A480" s="3" t="s">
        <v>95</v>
      </c>
      <c r="B480" s="2" t="s">
        <v>1004</v>
      </c>
      <c r="C480" s="3">
        <v>8000000</v>
      </c>
      <c r="D480">
        <f t="shared" si="7"/>
        <v>8000</v>
      </c>
    </row>
    <row r="481" spans="1:5">
      <c r="A481" s="3" t="s">
        <v>30</v>
      </c>
      <c r="B481" s="2" t="s">
        <v>1005</v>
      </c>
      <c r="C481" s="3">
        <v>28000000</v>
      </c>
      <c r="D481">
        <f t="shared" si="7"/>
        <v>28000</v>
      </c>
    </row>
    <row r="482" spans="1:5">
      <c r="A482" s="3" t="s">
        <v>34</v>
      </c>
      <c r="B482" s="2" t="s">
        <v>1006</v>
      </c>
      <c r="C482" s="3">
        <v>5000000</v>
      </c>
      <c r="D482">
        <f t="shared" si="7"/>
        <v>5000</v>
      </c>
    </row>
    <row r="483" spans="1:5" s="14" customFormat="1">
      <c r="A483" s="14" t="s">
        <v>14</v>
      </c>
      <c r="B483" s="15" t="s">
        <v>1007</v>
      </c>
      <c r="C483" s="14">
        <v>22000000</v>
      </c>
      <c r="D483" s="14">
        <f t="shared" si="7"/>
        <v>22000</v>
      </c>
      <c r="E483" s="14">
        <v>1</v>
      </c>
    </row>
    <row r="484" spans="1:5" s="14" customFormat="1">
      <c r="A484" s="14" t="s">
        <v>46</v>
      </c>
      <c r="B484" s="15" t="s">
        <v>1008</v>
      </c>
      <c r="C484" s="14">
        <v>8000000</v>
      </c>
      <c r="D484" s="14">
        <f t="shared" si="7"/>
        <v>8000</v>
      </c>
      <c r="E484" s="14">
        <v>1</v>
      </c>
    </row>
    <row r="485" spans="1:5">
      <c r="A485" s="3" t="s">
        <v>71</v>
      </c>
      <c r="B485" s="2" t="s">
        <v>1009</v>
      </c>
      <c r="C485" s="3">
        <v>17000000</v>
      </c>
      <c r="D485">
        <f t="shared" si="7"/>
        <v>17000</v>
      </c>
    </row>
    <row r="486" spans="1:5">
      <c r="A486" s="3" t="s">
        <v>133</v>
      </c>
      <c r="B486" s="2" t="s">
        <v>1010</v>
      </c>
      <c r="C486" s="3">
        <v>2000000</v>
      </c>
      <c r="D486">
        <f t="shared" si="7"/>
        <v>2000</v>
      </c>
    </row>
    <row r="487" spans="1:5">
      <c r="A487" s="3" t="s">
        <v>32</v>
      </c>
      <c r="B487" s="3" t="s">
        <v>209</v>
      </c>
      <c r="C487" s="3">
        <v>28000000</v>
      </c>
      <c r="D487">
        <f t="shared" si="7"/>
        <v>28000</v>
      </c>
    </row>
    <row r="488" spans="1:5">
      <c r="A488" s="3" t="s">
        <v>118</v>
      </c>
      <c r="B488" s="2" t="s">
        <v>1011</v>
      </c>
      <c r="C488" s="3">
        <v>4000000</v>
      </c>
      <c r="D488">
        <f t="shared" si="7"/>
        <v>4000</v>
      </c>
    </row>
    <row r="489" spans="1:5">
      <c r="A489" s="3" t="s">
        <v>34</v>
      </c>
      <c r="B489" s="2" t="s">
        <v>1012</v>
      </c>
      <c r="C489" s="3">
        <v>32000000</v>
      </c>
      <c r="D489">
        <f t="shared" si="7"/>
        <v>32000</v>
      </c>
    </row>
    <row r="490" spans="1:5" s="14" customFormat="1">
      <c r="A490" s="14" t="s">
        <v>151</v>
      </c>
      <c r="B490" s="14" t="s">
        <v>340</v>
      </c>
      <c r="C490" s="14">
        <v>3600000</v>
      </c>
      <c r="D490" s="14">
        <f t="shared" si="7"/>
        <v>3600</v>
      </c>
      <c r="E490" s="14">
        <v>1</v>
      </c>
    </row>
    <row r="491" spans="1:5">
      <c r="A491" s="3" t="s">
        <v>92</v>
      </c>
      <c r="B491" s="2" t="s">
        <v>1013</v>
      </c>
      <c r="C491" s="3">
        <v>400000</v>
      </c>
      <c r="D491">
        <f t="shared" si="7"/>
        <v>400</v>
      </c>
    </row>
    <row r="492" spans="1:5">
      <c r="A492" s="3" t="s">
        <v>42</v>
      </c>
      <c r="B492" s="2" t="s">
        <v>1014</v>
      </c>
      <c r="C492" s="3">
        <v>30000000</v>
      </c>
      <c r="D492">
        <f t="shared" si="7"/>
        <v>30000</v>
      </c>
    </row>
    <row r="493" spans="1:5">
      <c r="A493" s="3" t="s">
        <v>131</v>
      </c>
      <c r="B493" s="2" t="s">
        <v>1015</v>
      </c>
      <c r="C493" s="3">
        <v>12000000</v>
      </c>
      <c r="D493">
        <f t="shared" si="7"/>
        <v>12000</v>
      </c>
    </row>
    <row r="494" spans="1:5">
      <c r="A494" s="3" t="s">
        <v>90</v>
      </c>
      <c r="B494" s="2" t="s">
        <v>1016</v>
      </c>
      <c r="C494" s="3">
        <v>3000000</v>
      </c>
      <c r="D494">
        <f t="shared" si="7"/>
        <v>3000</v>
      </c>
    </row>
    <row r="495" spans="1:5">
      <c r="A495" s="3" t="s">
        <v>192</v>
      </c>
      <c r="B495" s="2" t="s">
        <v>1017</v>
      </c>
      <c r="C495" s="3">
        <v>6000000</v>
      </c>
      <c r="D495">
        <f t="shared" si="7"/>
        <v>6000</v>
      </c>
    </row>
    <row r="496" spans="1:5" s="3" customFormat="1">
      <c r="A496" s="3" t="s">
        <v>86</v>
      </c>
      <c r="B496" s="3" t="s">
        <v>257</v>
      </c>
      <c r="C496" s="3">
        <v>2000000</v>
      </c>
      <c r="D496" s="3">
        <f t="shared" si="7"/>
        <v>2000</v>
      </c>
    </row>
    <row r="497" spans="1:5" s="14" customFormat="1">
      <c r="A497" s="14" t="s">
        <v>62</v>
      </c>
      <c r="B497" s="15" t="s">
        <v>1018</v>
      </c>
      <c r="C497" s="14">
        <v>18000000</v>
      </c>
      <c r="D497" s="14">
        <f t="shared" si="7"/>
        <v>18000</v>
      </c>
      <c r="E497" s="14">
        <v>1</v>
      </c>
    </row>
    <row r="498" spans="1:5">
      <c r="A498" s="3" t="s">
        <v>51</v>
      </c>
      <c r="B498" s="2" t="s">
        <v>1019</v>
      </c>
      <c r="C498" s="3">
        <v>28000000</v>
      </c>
      <c r="D498">
        <f t="shared" si="7"/>
        <v>28000</v>
      </c>
    </row>
    <row r="499" spans="1:5">
      <c r="A499" s="3" t="s">
        <v>26</v>
      </c>
      <c r="B499" s="2" t="s">
        <v>1020</v>
      </c>
      <c r="C499" s="3">
        <v>18000000</v>
      </c>
      <c r="D499">
        <f t="shared" si="7"/>
        <v>18000</v>
      </c>
    </row>
    <row r="500" spans="1:5">
      <c r="A500" s="3" t="s">
        <v>137</v>
      </c>
      <c r="B500" s="2" t="s">
        <v>1021</v>
      </c>
      <c r="C500" s="3">
        <v>6000000</v>
      </c>
      <c r="D500">
        <f t="shared" si="7"/>
        <v>6000</v>
      </c>
    </row>
    <row r="501" spans="1:5">
      <c r="A501" s="3" t="s">
        <v>131</v>
      </c>
      <c r="B501" s="2" t="s">
        <v>1022</v>
      </c>
      <c r="C501" s="3">
        <v>15000000</v>
      </c>
      <c r="D501">
        <f t="shared" si="7"/>
        <v>15000</v>
      </c>
    </row>
    <row r="502" spans="1:5">
      <c r="A502" s="3" t="s">
        <v>22</v>
      </c>
      <c r="B502" s="2" t="s">
        <v>1023</v>
      </c>
      <c r="C502" s="3">
        <v>10000000</v>
      </c>
      <c r="D502">
        <f t="shared" si="7"/>
        <v>10000</v>
      </c>
    </row>
    <row r="503" spans="1:5">
      <c r="A503" s="3" t="s">
        <v>196</v>
      </c>
      <c r="B503" s="2" t="s">
        <v>1024</v>
      </c>
      <c r="C503" s="3">
        <v>1000000</v>
      </c>
      <c r="D503">
        <f t="shared" si="7"/>
        <v>1000</v>
      </c>
    </row>
    <row r="504" spans="1:5">
      <c r="A504" s="3" t="s">
        <v>86</v>
      </c>
      <c r="B504" s="2" t="s">
        <v>1025</v>
      </c>
      <c r="C504" s="3">
        <v>15000000</v>
      </c>
      <c r="D504">
        <f t="shared" si="7"/>
        <v>15000</v>
      </c>
    </row>
    <row r="505" spans="1:5">
      <c r="A505" s="3" t="s">
        <v>14</v>
      </c>
      <c r="B505" s="2" t="s">
        <v>1026</v>
      </c>
      <c r="C505" s="3">
        <v>150000000</v>
      </c>
      <c r="D505">
        <f t="shared" si="7"/>
        <v>150000</v>
      </c>
    </row>
    <row r="506" spans="1:5" s="14" customFormat="1">
      <c r="A506" s="3" t="s">
        <v>25</v>
      </c>
      <c r="B506" s="15" t="s">
        <v>1027</v>
      </c>
      <c r="C506" s="14">
        <v>87000000</v>
      </c>
      <c r="D506" s="14">
        <f t="shared" si="7"/>
        <v>87000</v>
      </c>
      <c r="E506" s="14">
        <v>1</v>
      </c>
    </row>
    <row r="507" spans="1:5">
      <c r="A507" s="3" t="s">
        <v>14</v>
      </c>
      <c r="B507" s="2" t="s">
        <v>1028</v>
      </c>
      <c r="C507" s="3">
        <v>40000000</v>
      </c>
      <c r="D507">
        <f t="shared" si="7"/>
        <v>40000</v>
      </c>
    </row>
    <row r="508" spans="1:5">
      <c r="A508" s="3" t="s">
        <v>22</v>
      </c>
      <c r="B508" s="2" t="s">
        <v>1029</v>
      </c>
      <c r="C508" s="3">
        <v>22000000</v>
      </c>
      <c r="D508">
        <f t="shared" si="7"/>
        <v>22000</v>
      </c>
    </row>
    <row r="509" spans="1:5">
      <c r="A509" s="3" t="s">
        <v>146</v>
      </c>
      <c r="B509" s="2" t="s">
        <v>1030</v>
      </c>
      <c r="C509" s="3">
        <v>3000000</v>
      </c>
      <c r="D509">
        <f t="shared" si="7"/>
        <v>3000</v>
      </c>
    </row>
    <row r="510" spans="1:5">
      <c r="A510" s="3" t="s">
        <v>149</v>
      </c>
      <c r="B510" s="2" t="s">
        <v>1031</v>
      </c>
      <c r="C510" s="3">
        <v>2000000</v>
      </c>
      <c r="D510">
        <f t="shared" si="7"/>
        <v>2000</v>
      </c>
    </row>
    <row r="511" spans="1:5">
      <c r="A511" s="3" t="s">
        <v>42</v>
      </c>
      <c r="B511" s="3" t="s">
        <v>41</v>
      </c>
      <c r="C511" s="3">
        <v>40000000</v>
      </c>
      <c r="D511">
        <f t="shared" si="7"/>
        <v>40000</v>
      </c>
    </row>
    <row r="512" spans="1:5">
      <c r="A512" s="3" t="s">
        <v>185</v>
      </c>
      <c r="B512" s="2" t="s">
        <v>1032</v>
      </c>
      <c r="C512" s="3">
        <v>1000000</v>
      </c>
      <c r="D512">
        <f t="shared" si="7"/>
        <v>1000</v>
      </c>
    </row>
    <row r="513" spans="1:5">
      <c r="A513" s="3" t="s">
        <v>30</v>
      </c>
      <c r="B513" s="2" t="s">
        <v>1033</v>
      </c>
      <c r="C513" s="3">
        <v>25000000</v>
      </c>
      <c r="D513">
        <f t="shared" si="7"/>
        <v>25000</v>
      </c>
    </row>
    <row r="514" spans="1:5">
      <c r="A514" s="3" t="s">
        <v>14</v>
      </c>
      <c r="B514" s="3" t="s">
        <v>358</v>
      </c>
      <c r="C514" s="3">
        <v>80000000</v>
      </c>
      <c r="D514">
        <f t="shared" ref="D514:D577" si="8">C514/1000</f>
        <v>80000</v>
      </c>
    </row>
    <row r="515" spans="1:5">
      <c r="A515" s="3" t="s">
        <v>96</v>
      </c>
      <c r="B515" s="2" t="s">
        <v>1034</v>
      </c>
      <c r="C515" s="3">
        <v>2000000</v>
      </c>
      <c r="D515">
        <f t="shared" si="8"/>
        <v>2000</v>
      </c>
    </row>
    <row r="516" spans="1:5">
      <c r="A516" s="3" t="s">
        <v>114</v>
      </c>
      <c r="B516" s="2" t="s">
        <v>1035</v>
      </c>
      <c r="C516" s="3">
        <v>8000000</v>
      </c>
      <c r="D516">
        <f t="shared" si="8"/>
        <v>8000</v>
      </c>
    </row>
    <row r="517" spans="1:5">
      <c r="A517" s="3" t="s">
        <v>65</v>
      </c>
      <c r="B517" s="3" t="s">
        <v>1036</v>
      </c>
      <c r="C517" s="3">
        <v>50000000</v>
      </c>
      <c r="D517">
        <f t="shared" si="8"/>
        <v>50000</v>
      </c>
    </row>
    <row r="518" spans="1:5">
      <c r="A518" s="3" t="s">
        <v>136</v>
      </c>
      <c r="B518" s="3" t="s">
        <v>135</v>
      </c>
      <c r="C518" s="3">
        <v>9000000</v>
      </c>
      <c r="D518">
        <f t="shared" si="8"/>
        <v>9000</v>
      </c>
    </row>
    <row r="519" spans="1:5">
      <c r="A519" s="3" t="s">
        <v>136</v>
      </c>
      <c r="B519" s="3" t="s">
        <v>379</v>
      </c>
      <c r="C519" s="3">
        <v>20000000</v>
      </c>
      <c r="D519">
        <f t="shared" si="8"/>
        <v>20000</v>
      </c>
    </row>
    <row r="520" spans="1:5">
      <c r="A520" s="3" t="s">
        <v>124</v>
      </c>
      <c r="B520" s="3" t="s">
        <v>385</v>
      </c>
      <c r="C520" s="3">
        <v>13000000</v>
      </c>
      <c r="D520">
        <f t="shared" si="8"/>
        <v>13000</v>
      </c>
    </row>
    <row r="521" spans="1:5">
      <c r="A521" s="3" t="s">
        <v>78</v>
      </c>
      <c r="B521" s="3" t="s">
        <v>398</v>
      </c>
      <c r="C521" s="3">
        <v>4000000</v>
      </c>
      <c r="D521">
        <f t="shared" si="8"/>
        <v>4000</v>
      </c>
    </row>
    <row r="522" spans="1:5">
      <c r="A522" s="3" t="s">
        <v>143</v>
      </c>
      <c r="B522" s="2" t="s">
        <v>1038</v>
      </c>
      <c r="C522" s="3">
        <v>14000000</v>
      </c>
      <c r="D522">
        <f t="shared" si="8"/>
        <v>14000</v>
      </c>
    </row>
    <row r="523" spans="1:5">
      <c r="A523" s="3" t="s">
        <v>50</v>
      </c>
      <c r="B523" s="2" t="s">
        <v>1039</v>
      </c>
      <c r="C523" s="3">
        <v>45000000</v>
      </c>
      <c r="D523">
        <f t="shared" si="8"/>
        <v>45000</v>
      </c>
    </row>
    <row r="524" spans="1:5">
      <c r="A524" s="3" t="s">
        <v>141</v>
      </c>
      <c r="B524" s="2" t="s">
        <v>1040</v>
      </c>
      <c r="C524" s="3">
        <v>3000000</v>
      </c>
      <c r="D524">
        <f t="shared" si="8"/>
        <v>3000</v>
      </c>
    </row>
    <row r="525" spans="1:5">
      <c r="A525" s="3" t="s">
        <v>138</v>
      </c>
      <c r="B525" s="2" t="s">
        <v>1041</v>
      </c>
      <c r="C525" s="3">
        <v>6000000</v>
      </c>
      <c r="D525">
        <f t="shared" si="8"/>
        <v>6000</v>
      </c>
    </row>
    <row r="526" spans="1:5" s="14" customFormat="1">
      <c r="A526" s="3" t="s">
        <v>5</v>
      </c>
      <c r="B526" s="15" t="s">
        <v>1042</v>
      </c>
      <c r="C526" s="14">
        <v>30000000</v>
      </c>
      <c r="D526" s="14">
        <f t="shared" si="8"/>
        <v>30000</v>
      </c>
      <c r="E526" s="14">
        <v>1</v>
      </c>
    </row>
    <row r="527" spans="1:5">
      <c r="A527" s="3" t="s">
        <v>96</v>
      </c>
      <c r="B527" s="2" t="s">
        <v>1043</v>
      </c>
      <c r="C527" s="3">
        <v>8000000</v>
      </c>
      <c r="D527">
        <f t="shared" si="8"/>
        <v>8000</v>
      </c>
    </row>
    <row r="528" spans="1:5">
      <c r="A528" s="3" t="s">
        <v>123</v>
      </c>
      <c r="B528" s="2" t="s">
        <v>1044</v>
      </c>
      <c r="C528" s="3">
        <v>4000000</v>
      </c>
      <c r="D528">
        <f t="shared" si="8"/>
        <v>4000</v>
      </c>
    </row>
    <row r="529" spans="1:5">
      <c r="A529" s="3" t="s">
        <v>120</v>
      </c>
      <c r="B529" s="3" t="s">
        <v>297</v>
      </c>
      <c r="C529" s="3">
        <v>30000000</v>
      </c>
      <c r="D529">
        <f t="shared" si="8"/>
        <v>30000</v>
      </c>
    </row>
    <row r="530" spans="1:5" s="14" customFormat="1">
      <c r="A530" s="3" t="s">
        <v>149</v>
      </c>
      <c r="B530" s="15" t="s">
        <v>1045</v>
      </c>
      <c r="C530" s="14">
        <v>8500000</v>
      </c>
      <c r="D530" s="14">
        <f t="shared" si="8"/>
        <v>8500</v>
      </c>
      <c r="E530" s="14">
        <v>1</v>
      </c>
    </row>
    <row r="531" spans="1:5">
      <c r="A531" s="3" t="s">
        <v>78</v>
      </c>
      <c r="B531" s="3" t="s">
        <v>85</v>
      </c>
      <c r="C531" s="3">
        <v>17000000</v>
      </c>
      <c r="D531">
        <f t="shared" si="8"/>
        <v>17000</v>
      </c>
    </row>
    <row r="532" spans="1:5">
      <c r="A532" s="3" t="s">
        <v>20</v>
      </c>
      <c r="B532" s="2" t="s">
        <v>1046</v>
      </c>
      <c r="C532" s="3">
        <v>50000000</v>
      </c>
      <c r="D532">
        <f t="shared" si="8"/>
        <v>50000</v>
      </c>
    </row>
    <row r="533" spans="1:5">
      <c r="A533" s="3" t="s">
        <v>78</v>
      </c>
      <c r="B533" s="3" t="s">
        <v>365</v>
      </c>
      <c r="C533" s="3">
        <v>50000000</v>
      </c>
      <c r="D533">
        <f t="shared" si="8"/>
        <v>50000</v>
      </c>
    </row>
    <row r="534" spans="1:5">
      <c r="A534" s="3" t="s">
        <v>78</v>
      </c>
      <c r="B534" s="3" t="s">
        <v>243</v>
      </c>
      <c r="C534" s="3">
        <v>4000000</v>
      </c>
      <c r="D534">
        <f t="shared" si="8"/>
        <v>4000</v>
      </c>
    </row>
    <row r="535" spans="1:5">
      <c r="A535" s="3" t="s">
        <v>78</v>
      </c>
      <c r="B535" s="3" t="s">
        <v>206</v>
      </c>
      <c r="C535" s="3">
        <v>32000000</v>
      </c>
      <c r="D535">
        <f t="shared" si="8"/>
        <v>32000</v>
      </c>
    </row>
    <row r="536" spans="1:5">
      <c r="A536" s="3" t="s">
        <v>144</v>
      </c>
      <c r="B536" s="2" t="s">
        <v>1047</v>
      </c>
      <c r="C536" s="3">
        <v>10000000</v>
      </c>
      <c r="D536">
        <f t="shared" si="8"/>
        <v>10000</v>
      </c>
    </row>
    <row r="537" spans="1:5">
      <c r="A537" s="3" t="s">
        <v>155</v>
      </c>
      <c r="B537" s="2" t="s">
        <v>1048</v>
      </c>
      <c r="C537" s="3">
        <v>4000000</v>
      </c>
      <c r="D537">
        <f t="shared" si="8"/>
        <v>4000</v>
      </c>
    </row>
    <row r="538" spans="1:5">
      <c r="A538" s="3" t="s">
        <v>28</v>
      </c>
      <c r="B538" s="3" t="s">
        <v>287</v>
      </c>
      <c r="C538" s="3">
        <v>50000000</v>
      </c>
      <c r="D538">
        <f t="shared" si="8"/>
        <v>50000</v>
      </c>
    </row>
    <row r="539" spans="1:5">
      <c r="A539" s="3" t="s">
        <v>149</v>
      </c>
      <c r="B539" s="2" t="s">
        <v>1049</v>
      </c>
      <c r="C539" s="3">
        <v>15000000</v>
      </c>
      <c r="D539">
        <f t="shared" si="8"/>
        <v>15000</v>
      </c>
    </row>
    <row r="540" spans="1:5" s="14" customFormat="1">
      <c r="A540" s="14" t="s">
        <v>26</v>
      </c>
      <c r="B540" s="15" t="s">
        <v>1050</v>
      </c>
      <c r="C540" s="14">
        <v>16200000</v>
      </c>
      <c r="D540" s="14">
        <f t="shared" si="8"/>
        <v>16200</v>
      </c>
      <c r="E540" s="14">
        <v>1</v>
      </c>
    </row>
    <row r="541" spans="1:5">
      <c r="A541" s="3" t="s">
        <v>194</v>
      </c>
      <c r="B541" s="2" t="s">
        <v>1051</v>
      </c>
      <c r="C541" s="3">
        <v>1000000</v>
      </c>
      <c r="D541">
        <f t="shared" si="8"/>
        <v>1000</v>
      </c>
    </row>
    <row r="542" spans="1:5" s="14" customFormat="1">
      <c r="A542" s="3" t="s">
        <v>155</v>
      </c>
      <c r="B542" s="15" t="s">
        <v>1052</v>
      </c>
      <c r="C542" s="14">
        <v>30000000</v>
      </c>
      <c r="D542" s="14">
        <f t="shared" si="8"/>
        <v>30000</v>
      </c>
      <c r="E542" s="14">
        <v>1</v>
      </c>
    </row>
    <row r="543" spans="1:5">
      <c r="A543" s="3" t="s">
        <v>67</v>
      </c>
      <c r="B543" s="2" t="s">
        <v>1053</v>
      </c>
      <c r="C543" s="3">
        <v>35000000</v>
      </c>
      <c r="D543">
        <f t="shared" si="8"/>
        <v>35000</v>
      </c>
    </row>
    <row r="544" spans="1:5">
      <c r="A544" s="3" t="s">
        <v>143</v>
      </c>
      <c r="B544" s="2" t="s">
        <v>1054</v>
      </c>
      <c r="C544" s="3">
        <v>3000000</v>
      </c>
      <c r="D544">
        <f t="shared" si="8"/>
        <v>3000</v>
      </c>
    </row>
    <row r="545" spans="1:5">
      <c r="A545" s="3" t="s">
        <v>18</v>
      </c>
      <c r="B545" s="6" t="s">
        <v>1055</v>
      </c>
      <c r="C545" s="3">
        <v>22000000</v>
      </c>
      <c r="D545">
        <f t="shared" si="8"/>
        <v>22000</v>
      </c>
    </row>
    <row r="546" spans="1:5">
      <c r="A546" s="3" t="s">
        <v>92</v>
      </c>
      <c r="B546" s="2" t="s">
        <v>1056</v>
      </c>
      <c r="C546" s="3">
        <v>2000000</v>
      </c>
      <c r="D546">
        <f t="shared" si="8"/>
        <v>2000</v>
      </c>
    </row>
    <row r="547" spans="1:5">
      <c r="A547" s="3" t="s">
        <v>12</v>
      </c>
      <c r="B547" s="2" t="s">
        <v>1057</v>
      </c>
      <c r="C547" s="3">
        <v>25000000</v>
      </c>
      <c r="D547">
        <f t="shared" si="8"/>
        <v>25000</v>
      </c>
    </row>
    <row r="548" spans="1:5">
      <c r="A548" s="3" t="s">
        <v>118</v>
      </c>
      <c r="B548" s="3" t="s">
        <v>272</v>
      </c>
      <c r="C548" s="3">
        <v>800000</v>
      </c>
      <c r="D548">
        <f t="shared" si="8"/>
        <v>800</v>
      </c>
    </row>
    <row r="549" spans="1:5">
      <c r="A549" s="3" t="s">
        <v>166</v>
      </c>
      <c r="B549" s="2" t="s">
        <v>1058</v>
      </c>
      <c r="C549" s="3">
        <v>15000000</v>
      </c>
      <c r="D549">
        <f t="shared" si="8"/>
        <v>15000</v>
      </c>
    </row>
    <row r="550" spans="1:5">
      <c r="A550" s="3" t="s">
        <v>101</v>
      </c>
      <c r="B550" s="2" t="s">
        <v>1059</v>
      </c>
      <c r="C550" s="3">
        <v>7000000</v>
      </c>
      <c r="D550">
        <f t="shared" si="8"/>
        <v>7000</v>
      </c>
    </row>
    <row r="551" spans="1:5">
      <c r="A551" s="3" t="s">
        <v>40</v>
      </c>
      <c r="B551" s="2" t="s">
        <v>1060</v>
      </c>
      <c r="C551" s="3">
        <v>12000000</v>
      </c>
      <c r="D551">
        <f t="shared" si="8"/>
        <v>12000</v>
      </c>
    </row>
    <row r="552" spans="1:5">
      <c r="A552" s="3" t="s">
        <v>52</v>
      </c>
      <c r="B552" s="2" t="s">
        <v>1061</v>
      </c>
      <c r="C552" s="3">
        <v>3000000</v>
      </c>
      <c r="D552">
        <f t="shared" si="8"/>
        <v>3000</v>
      </c>
    </row>
    <row r="553" spans="1:5" s="3" customFormat="1">
      <c r="A553" s="3" t="s">
        <v>181</v>
      </c>
      <c r="B553" s="2" t="s">
        <v>1062</v>
      </c>
      <c r="C553" s="3">
        <v>1000000</v>
      </c>
      <c r="D553" s="3">
        <f t="shared" si="8"/>
        <v>1000</v>
      </c>
    </row>
    <row r="554" spans="1:5">
      <c r="A554" s="3" t="s">
        <v>40</v>
      </c>
      <c r="B554" s="2" t="s">
        <v>1063</v>
      </c>
      <c r="C554" s="3">
        <v>120000000</v>
      </c>
      <c r="D554">
        <f t="shared" si="8"/>
        <v>120000</v>
      </c>
    </row>
    <row r="555" spans="1:5">
      <c r="A555" s="3" t="s">
        <v>82</v>
      </c>
      <c r="B555" s="3" t="s">
        <v>387</v>
      </c>
      <c r="C555" s="3">
        <v>10000000</v>
      </c>
      <c r="D555">
        <f t="shared" si="8"/>
        <v>10000</v>
      </c>
    </row>
    <row r="556" spans="1:5">
      <c r="A556" s="3" t="s">
        <v>137</v>
      </c>
      <c r="B556" s="2" t="s">
        <v>1064</v>
      </c>
      <c r="C556" s="3">
        <v>1000000</v>
      </c>
      <c r="D556">
        <f t="shared" si="8"/>
        <v>1000</v>
      </c>
    </row>
    <row r="557" spans="1:5" s="14" customFormat="1">
      <c r="A557" s="14" t="s">
        <v>95</v>
      </c>
      <c r="B557" s="15" t="s">
        <v>1065</v>
      </c>
      <c r="C557" s="14">
        <v>14500000</v>
      </c>
      <c r="D557" s="14">
        <f t="shared" si="8"/>
        <v>14500</v>
      </c>
      <c r="E557" s="14">
        <v>1</v>
      </c>
    </row>
    <row r="558" spans="1:5">
      <c r="A558" s="3" t="s">
        <v>144</v>
      </c>
      <c r="B558" s="2" t="s">
        <v>1066</v>
      </c>
      <c r="C558" s="3">
        <v>18000000</v>
      </c>
      <c r="D558">
        <f t="shared" si="8"/>
        <v>18000</v>
      </c>
    </row>
    <row r="559" spans="1:5">
      <c r="A559" s="3" t="s">
        <v>137</v>
      </c>
      <c r="B559" s="2" t="s">
        <v>1067</v>
      </c>
      <c r="C559" s="3">
        <v>4000000</v>
      </c>
      <c r="D559">
        <f t="shared" si="8"/>
        <v>4000</v>
      </c>
    </row>
    <row r="560" spans="1:5">
      <c r="A560" s="3" t="s">
        <v>22</v>
      </c>
      <c r="B560" s="2" t="s">
        <v>1068</v>
      </c>
      <c r="C560" s="3">
        <v>60000000</v>
      </c>
      <c r="D560">
        <f t="shared" si="8"/>
        <v>60000</v>
      </c>
    </row>
    <row r="561" spans="1:4">
      <c r="A561" s="3" t="s">
        <v>107</v>
      </c>
      <c r="B561" s="2" t="s">
        <v>1069</v>
      </c>
      <c r="C561" s="3">
        <v>6000000</v>
      </c>
      <c r="D561">
        <f t="shared" si="8"/>
        <v>6000</v>
      </c>
    </row>
    <row r="562" spans="1:4">
      <c r="A562" s="3" t="s">
        <v>8</v>
      </c>
      <c r="B562" s="2" t="s">
        <v>1070</v>
      </c>
      <c r="C562" s="3">
        <v>12000000</v>
      </c>
      <c r="D562">
        <f t="shared" si="8"/>
        <v>12000</v>
      </c>
    </row>
    <row r="563" spans="1:4">
      <c r="A563" s="3" t="s">
        <v>166</v>
      </c>
      <c r="B563" s="2" t="s">
        <v>1071</v>
      </c>
      <c r="C563" s="3">
        <v>25000000</v>
      </c>
      <c r="D563">
        <f t="shared" si="8"/>
        <v>25000</v>
      </c>
    </row>
    <row r="564" spans="1:4">
      <c r="A564" s="3" t="s">
        <v>107</v>
      </c>
      <c r="B564" s="2" t="s">
        <v>1072</v>
      </c>
      <c r="C564" s="3">
        <v>5000000</v>
      </c>
      <c r="D564">
        <f t="shared" si="8"/>
        <v>5000</v>
      </c>
    </row>
    <row r="565" spans="1:4">
      <c r="A565" s="3" t="s">
        <v>101</v>
      </c>
      <c r="B565" s="2" t="s">
        <v>1073</v>
      </c>
      <c r="C565" s="3">
        <v>18000000</v>
      </c>
      <c r="D565">
        <f t="shared" si="8"/>
        <v>18000</v>
      </c>
    </row>
    <row r="566" spans="1:4">
      <c r="A566" s="3" t="s">
        <v>22</v>
      </c>
      <c r="B566" s="2" t="s">
        <v>1074</v>
      </c>
      <c r="C566" s="3">
        <v>20000000</v>
      </c>
      <c r="D566">
        <f t="shared" si="8"/>
        <v>20000</v>
      </c>
    </row>
    <row r="567" spans="1:4">
      <c r="A567" s="3" t="s">
        <v>101</v>
      </c>
      <c r="B567" s="2" t="s">
        <v>1075</v>
      </c>
      <c r="C567" s="3">
        <v>15000000</v>
      </c>
      <c r="D567">
        <f t="shared" si="8"/>
        <v>15000</v>
      </c>
    </row>
    <row r="568" spans="1:4">
      <c r="A568" s="3" t="s">
        <v>84</v>
      </c>
      <c r="B568" s="2" t="s">
        <v>1076</v>
      </c>
      <c r="C568" s="3">
        <v>750000</v>
      </c>
      <c r="D568">
        <f t="shared" si="8"/>
        <v>750</v>
      </c>
    </row>
    <row r="569" spans="1:4">
      <c r="A569" s="3" t="s">
        <v>14</v>
      </c>
      <c r="B569" s="2" t="s">
        <v>1077</v>
      </c>
      <c r="C569" s="3">
        <v>18000000</v>
      </c>
      <c r="D569">
        <f t="shared" si="8"/>
        <v>18000</v>
      </c>
    </row>
    <row r="570" spans="1:4">
      <c r="A570" s="3" t="s">
        <v>106</v>
      </c>
      <c r="B570" s="2" t="s">
        <v>1078</v>
      </c>
      <c r="C570" s="3">
        <v>10000000</v>
      </c>
      <c r="D570">
        <f t="shared" si="8"/>
        <v>10000</v>
      </c>
    </row>
    <row r="571" spans="1:4">
      <c r="A571" s="3" t="s">
        <v>101</v>
      </c>
      <c r="B571" s="2" t="s">
        <v>1079</v>
      </c>
      <c r="C571" s="3">
        <v>18000000</v>
      </c>
      <c r="D571">
        <f t="shared" si="8"/>
        <v>18000</v>
      </c>
    </row>
    <row r="572" spans="1:4">
      <c r="A572" s="3" t="s">
        <v>181</v>
      </c>
      <c r="B572" s="2" t="s">
        <v>1080</v>
      </c>
      <c r="C572" s="3">
        <v>4000000</v>
      </c>
      <c r="D572">
        <f t="shared" si="8"/>
        <v>4000</v>
      </c>
    </row>
    <row r="573" spans="1:4">
      <c r="A573" s="3" t="s">
        <v>65</v>
      </c>
      <c r="B573" s="2" t="s">
        <v>1081</v>
      </c>
      <c r="C573" s="3">
        <v>15000000</v>
      </c>
      <c r="D573">
        <f t="shared" si="8"/>
        <v>15000</v>
      </c>
    </row>
    <row r="574" spans="1:4">
      <c r="A574" s="3" t="s">
        <v>82</v>
      </c>
      <c r="B574" s="2" t="s">
        <v>1082</v>
      </c>
      <c r="C574" s="3">
        <v>6000000</v>
      </c>
      <c r="D574">
        <f t="shared" si="8"/>
        <v>6000</v>
      </c>
    </row>
    <row r="575" spans="1:4">
      <c r="A575" s="3" t="s">
        <v>32</v>
      </c>
      <c r="B575" s="2" t="s">
        <v>1083</v>
      </c>
      <c r="C575" s="3">
        <v>4000000</v>
      </c>
      <c r="D575">
        <f t="shared" si="8"/>
        <v>4000</v>
      </c>
    </row>
    <row r="576" spans="1:4">
      <c r="A576" s="3" t="s">
        <v>99</v>
      </c>
      <c r="B576" s="2" t="s">
        <v>1084</v>
      </c>
      <c r="C576" s="3">
        <v>18000000</v>
      </c>
      <c r="D576">
        <f t="shared" si="8"/>
        <v>18000</v>
      </c>
    </row>
    <row r="577" spans="1:5">
      <c r="A577" s="3" t="s">
        <v>200</v>
      </c>
      <c r="B577" s="3" t="s">
        <v>199</v>
      </c>
      <c r="C577" s="3">
        <v>1000000</v>
      </c>
      <c r="D577">
        <f t="shared" si="8"/>
        <v>1000</v>
      </c>
    </row>
    <row r="578" spans="1:5">
      <c r="A578" s="3" t="s">
        <v>18</v>
      </c>
      <c r="B578" s="3" t="s">
        <v>301</v>
      </c>
      <c r="C578" s="3">
        <v>20000000</v>
      </c>
      <c r="D578">
        <f t="shared" ref="D578:D641" si="9">C578/1000</f>
        <v>20000</v>
      </c>
    </row>
    <row r="579" spans="1:5">
      <c r="A579" s="3" t="s">
        <v>159</v>
      </c>
      <c r="B579" s="3" t="s">
        <v>201</v>
      </c>
      <c r="C579" s="3">
        <v>800000</v>
      </c>
      <c r="D579">
        <f t="shared" si="9"/>
        <v>800</v>
      </c>
    </row>
    <row r="580" spans="1:5">
      <c r="A580" s="3" t="s">
        <v>192</v>
      </c>
      <c r="B580" s="3" t="s">
        <v>1618</v>
      </c>
      <c r="C580" s="3">
        <v>1000000</v>
      </c>
      <c r="D580">
        <f t="shared" si="9"/>
        <v>1000</v>
      </c>
    </row>
    <row r="581" spans="1:5" s="14" customFormat="1">
      <c r="A581" s="3" t="s">
        <v>70</v>
      </c>
      <c r="B581" s="15" t="s">
        <v>1085</v>
      </c>
      <c r="C581" s="14">
        <v>7750000</v>
      </c>
      <c r="D581" s="14">
        <f t="shared" si="9"/>
        <v>7750</v>
      </c>
      <c r="E581" s="17">
        <v>1</v>
      </c>
    </row>
    <row r="582" spans="1:5">
      <c r="A582" s="3" t="s">
        <v>130</v>
      </c>
      <c r="B582" s="2" t="s">
        <v>1086</v>
      </c>
      <c r="C582" s="3">
        <v>1000000</v>
      </c>
      <c r="D582">
        <f t="shared" si="9"/>
        <v>1000</v>
      </c>
    </row>
    <row r="583" spans="1:5">
      <c r="A583" s="3" t="s">
        <v>144</v>
      </c>
      <c r="B583" s="3" t="s">
        <v>1619</v>
      </c>
      <c r="C583" s="3">
        <v>5000000</v>
      </c>
      <c r="D583">
        <f t="shared" si="9"/>
        <v>5000</v>
      </c>
    </row>
    <row r="584" spans="1:5">
      <c r="A584" s="3" t="s">
        <v>30</v>
      </c>
      <c r="B584" s="2" t="s">
        <v>1087</v>
      </c>
      <c r="C584" s="3">
        <v>15000000</v>
      </c>
      <c r="D584">
        <f t="shared" si="9"/>
        <v>15000</v>
      </c>
    </row>
    <row r="585" spans="1:5">
      <c r="A585" s="3" t="s">
        <v>167</v>
      </c>
      <c r="B585" s="2" t="s">
        <v>1088</v>
      </c>
      <c r="C585" s="3">
        <v>2000000</v>
      </c>
      <c r="D585">
        <f t="shared" si="9"/>
        <v>2000</v>
      </c>
    </row>
    <row r="586" spans="1:5">
      <c r="A586" s="3" t="s">
        <v>12</v>
      </c>
      <c r="B586" s="2" t="s">
        <v>1089</v>
      </c>
      <c r="C586" s="3">
        <v>10000000</v>
      </c>
      <c r="D586">
        <f t="shared" si="9"/>
        <v>10000</v>
      </c>
    </row>
    <row r="587" spans="1:5">
      <c r="A587" s="3" t="s">
        <v>156</v>
      </c>
      <c r="B587" s="2" t="s">
        <v>1090</v>
      </c>
      <c r="C587" s="3">
        <v>7000000</v>
      </c>
      <c r="D587">
        <f t="shared" si="9"/>
        <v>7000</v>
      </c>
    </row>
    <row r="588" spans="1:5">
      <c r="A588" s="3" t="s">
        <v>88</v>
      </c>
      <c r="B588" s="2" t="s">
        <v>1091</v>
      </c>
      <c r="C588" s="3">
        <v>6000000</v>
      </c>
      <c r="D588">
        <f t="shared" si="9"/>
        <v>6000</v>
      </c>
    </row>
    <row r="589" spans="1:5" s="14" customFormat="1">
      <c r="A589" s="3" t="s">
        <v>51</v>
      </c>
      <c r="B589" s="15" t="s">
        <v>1092</v>
      </c>
      <c r="C589" s="14">
        <v>25000000</v>
      </c>
      <c r="D589" s="14">
        <f t="shared" si="9"/>
        <v>25000</v>
      </c>
      <c r="E589" s="17">
        <v>1</v>
      </c>
    </row>
    <row r="590" spans="1:5">
      <c r="A590" s="3" t="s">
        <v>88</v>
      </c>
      <c r="B590" s="2" t="s">
        <v>1093</v>
      </c>
      <c r="C590" s="3">
        <v>22000000</v>
      </c>
      <c r="D590">
        <f t="shared" si="9"/>
        <v>22000</v>
      </c>
    </row>
    <row r="591" spans="1:5">
      <c r="A591" s="3" t="s">
        <v>143</v>
      </c>
      <c r="B591" s="2" t="s">
        <v>1094</v>
      </c>
      <c r="C591" s="3">
        <v>5000000</v>
      </c>
      <c r="D591">
        <f t="shared" si="9"/>
        <v>5000</v>
      </c>
    </row>
    <row r="592" spans="1:5">
      <c r="A592" s="3" t="s">
        <v>166</v>
      </c>
      <c r="B592" s="2" t="s">
        <v>1095</v>
      </c>
      <c r="C592" s="3">
        <v>11000000</v>
      </c>
      <c r="D592">
        <f t="shared" si="9"/>
        <v>11000</v>
      </c>
    </row>
    <row r="593" spans="1:5" s="14" customFormat="1">
      <c r="A593" s="14" t="s">
        <v>65</v>
      </c>
      <c r="B593" s="15" t="s">
        <v>1096</v>
      </c>
      <c r="C593" s="14">
        <v>25000000</v>
      </c>
      <c r="D593" s="14">
        <f t="shared" si="9"/>
        <v>25000</v>
      </c>
      <c r="E593" s="17">
        <v>1</v>
      </c>
    </row>
    <row r="594" spans="1:5">
      <c r="A594" s="3" t="s">
        <v>107</v>
      </c>
      <c r="B594" s="2" t="s">
        <v>1097</v>
      </c>
      <c r="C594" s="3">
        <v>12000000</v>
      </c>
      <c r="D594">
        <f t="shared" si="9"/>
        <v>12000</v>
      </c>
    </row>
    <row r="595" spans="1:5">
      <c r="A595" s="3" t="s">
        <v>128</v>
      </c>
      <c r="B595" s="2" t="s">
        <v>1098</v>
      </c>
      <c r="C595" s="3">
        <v>25000000</v>
      </c>
      <c r="D595">
        <f t="shared" si="9"/>
        <v>25000</v>
      </c>
    </row>
    <row r="596" spans="1:5">
      <c r="A596" s="3" t="s">
        <v>72</v>
      </c>
      <c r="B596" s="2" t="s">
        <v>1099</v>
      </c>
      <c r="C596" s="3">
        <v>4000000</v>
      </c>
      <c r="D596">
        <f t="shared" si="9"/>
        <v>4000</v>
      </c>
    </row>
    <row r="597" spans="1:5">
      <c r="A597" s="3" t="s">
        <v>84</v>
      </c>
      <c r="B597" s="2" t="s">
        <v>1100</v>
      </c>
      <c r="C597" s="3">
        <v>12000000</v>
      </c>
      <c r="D597">
        <f t="shared" si="9"/>
        <v>12000</v>
      </c>
    </row>
    <row r="598" spans="1:5">
      <c r="A598" s="3" t="s">
        <v>62</v>
      </c>
      <c r="B598" s="3" t="s">
        <v>237</v>
      </c>
      <c r="C598" s="3">
        <v>6000000</v>
      </c>
      <c r="D598">
        <f t="shared" si="9"/>
        <v>6000</v>
      </c>
    </row>
    <row r="599" spans="1:5">
      <c r="A599" s="3" t="s">
        <v>96</v>
      </c>
      <c r="B599" s="2" t="s">
        <v>1101</v>
      </c>
      <c r="C599" s="3">
        <v>3000000</v>
      </c>
      <c r="D599">
        <f t="shared" si="9"/>
        <v>3000</v>
      </c>
    </row>
    <row r="600" spans="1:5">
      <c r="A600" s="3" t="s">
        <v>131</v>
      </c>
      <c r="B600" s="2" t="s">
        <v>1102</v>
      </c>
      <c r="C600" s="3">
        <v>12000000</v>
      </c>
      <c r="D600">
        <f t="shared" si="9"/>
        <v>12000</v>
      </c>
    </row>
    <row r="601" spans="1:5">
      <c r="A601" s="3" t="s">
        <v>137</v>
      </c>
      <c r="B601" s="2" t="s">
        <v>1103</v>
      </c>
      <c r="C601" s="3">
        <v>6000000</v>
      </c>
      <c r="D601">
        <f t="shared" si="9"/>
        <v>6000</v>
      </c>
    </row>
    <row r="602" spans="1:5">
      <c r="A602" s="3" t="s">
        <v>137</v>
      </c>
      <c r="B602" s="2" t="s">
        <v>1104</v>
      </c>
      <c r="C602" s="3">
        <v>250000</v>
      </c>
      <c r="D602">
        <f t="shared" si="9"/>
        <v>250</v>
      </c>
    </row>
    <row r="603" spans="1:5">
      <c r="A603" s="3" t="s">
        <v>18</v>
      </c>
      <c r="B603" s="2" t="s">
        <v>1105</v>
      </c>
      <c r="C603" s="3">
        <v>15000000</v>
      </c>
      <c r="D603">
        <f t="shared" si="9"/>
        <v>15000</v>
      </c>
    </row>
    <row r="604" spans="1:5">
      <c r="A604" s="3" t="s">
        <v>106</v>
      </c>
      <c r="B604" s="2" t="s">
        <v>1106</v>
      </c>
      <c r="C604" s="3">
        <v>1000000</v>
      </c>
      <c r="D604">
        <f t="shared" si="9"/>
        <v>1000</v>
      </c>
    </row>
    <row r="605" spans="1:5">
      <c r="A605" s="3" t="s">
        <v>72</v>
      </c>
      <c r="B605" s="2" t="s">
        <v>1107</v>
      </c>
      <c r="C605" s="3">
        <v>20000000</v>
      </c>
      <c r="D605">
        <f t="shared" si="9"/>
        <v>20000</v>
      </c>
    </row>
    <row r="606" spans="1:5">
      <c r="A606" s="3" t="s">
        <v>25</v>
      </c>
      <c r="B606" s="2" t="s">
        <v>1108</v>
      </c>
      <c r="C606" s="3">
        <v>32000000</v>
      </c>
      <c r="D606">
        <f t="shared" si="9"/>
        <v>32000</v>
      </c>
    </row>
    <row r="607" spans="1:5">
      <c r="A607" s="3" t="s">
        <v>70</v>
      </c>
      <c r="B607" s="3" t="s">
        <v>396</v>
      </c>
      <c r="C607" s="3">
        <v>4000000</v>
      </c>
      <c r="D607">
        <f t="shared" si="9"/>
        <v>4000</v>
      </c>
    </row>
    <row r="608" spans="1:5">
      <c r="A608" s="3" t="s">
        <v>144</v>
      </c>
      <c r="B608" s="2" t="s">
        <v>1109</v>
      </c>
      <c r="C608" s="3">
        <v>7000000</v>
      </c>
      <c r="D608">
        <f t="shared" si="9"/>
        <v>7000</v>
      </c>
    </row>
    <row r="609" spans="1:5">
      <c r="A609" s="3" t="s">
        <v>88</v>
      </c>
      <c r="B609" s="2" t="s">
        <v>889</v>
      </c>
      <c r="C609" s="3">
        <v>1000000</v>
      </c>
      <c r="D609">
        <f t="shared" si="9"/>
        <v>1000</v>
      </c>
    </row>
    <row r="610" spans="1:5">
      <c r="A610" s="3" t="s">
        <v>132</v>
      </c>
      <c r="B610" s="2" t="s">
        <v>1110</v>
      </c>
      <c r="C610" s="3">
        <v>2000000</v>
      </c>
      <c r="D610">
        <f t="shared" si="9"/>
        <v>2000</v>
      </c>
    </row>
    <row r="611" spans="1:5" s="14" customFormat="1">
      <c r="A611" s="14" t="s">
        <v>65</v>
      </c>
      <c r="B611" s="15" t="s">
        <v>1111</v>
      </c>
      <c r="C611" s="14">
        <v>24000000</v>
      </c>
      <c r="D611" s="14">
        <f t="shared" si="9"/>
        <v>24000</v>
      </c>
      <c r="E611" s="17">
        <v>1</v>
      </c>
    </row>
    <row r="612" spans="1:5" s="14" customFormat="1">
      <c r="A612" s="14" t="s">
        <v>70</v>
      </c>
      <c r="B612" s="14" t="s">
        <v>311</v>
      </c>
      <c r="C612" s="14">
        <v>14000000</v>
      </c>
      <c r="D612" s="14">
        <f t="shared" si="9"/>
        <v>14000</v>
      </c>
      <c r="E612" s="14">
        <v>1</v>
      </c>
    </row>
    <row r="613" spans="1:5" s="14" customFormat="1">
      <c r="A613" s="3" t="s">
        <v>20</v>
      </c>
      <c r="B613" s="14" t="s">
        <v>36</v>
      </c>
      <c r="C613" s="14">
        <v>65000000</v>
      </c>
      <c r="D613" s="14">
        <f t="shared" si="9"/>
        <v>65000</v>
      </c>
      <c r="E613" s="14">
        <v>1</v>
      </c>
    </row>
    <row r="614" spans="1:5">
      <c r="A614" s="3" t="s">
        <v>79</v>
      </c>
      <c r="B614" s="2" t="s">
        <v>1112</v>
      </c>
      <c r="C614" s="3">
        <v>10000000</v>
      </c>
      <c r="D614">
        <f t="shared" si="9"/>
        <v>10000</v>
      </c>
    </row>
    <row r="615" spans="1:5">
      <c r="A615" s="3" t="s">
        <v>71</v>
      </c>
      <c r="B615" s="2" t="s">
        <v>1113</v>
      </c>
      <c r="C615" s="3">
        <v>15000000</v>
      </c>
      <c r="D615">
        <f t="shared" si="9"/>
        <v>15000</v>
      </c>
    </row>
    <row r="616" spans="1:5">
      <c r="A616" s="3" t="s">
        <v>44</v>
      </c>
      <c r="B616" s="3" t="s">
        <v>409</v>
      </c>
      <c r="C616" s="3">
        <v>2000000</v>
      </c>
      <c r="D616">
        <f t="shared" si="9"/>
        <v>2000</v>
      </c>
    </row>
    <row r="617" spans="1:5">
      <c r="A617" s="3" t="s">
        <v>159</v>
      </c>
      <c r="B617" s="2" t="s">
        <v>1114</v>
      </c>
      <c r="C617" s="3">
        <v>3000000</v>
      </c>
      <c r="D617">
        <f t="shared" si="9"/>
        <v>3000</v>
      </c>
    </row>
    <row r="618" spans="1:5">
      <c r="A618" s="3" t="s">
        <v>160</v>
      </c>
      <c r="B618" s="2" t="s">
        <v>1115</v>
      </c>
      <c r="C618" s="3">
        <v>3000000</v>
      </c>
      <c r="D618">
        <f t="shared" si="9"/>
        <v>3000</v>
      </c>
    </row>
    <row r="619" spans="1:5">
      <c r="A619" s="3" t="s">
        <v>8</v>
      </c>
      <c r="B619" s="2" t="s">
        <v>1116</v>
      </c>
      <c r="C619" s="3">
        <v>35000000</v>
      </c>
      <c r="D619">
        <f t="shared" si="9"/>
        <v>35000</v>
      </c>
    </row>
    <row r="620" spans="1:5">
      <c r="A620" s="3" t="s">
        <v>160</v>
      </c>
      <c r="B620" s="2" t="s">
        <v>1117</v>
      </c>
      <c r="C620" s="3">
        <v>5000000</v>
      </c>
      <c r="D620">
        <f t="shared" si="9"/>
        <v>5000</v>
      </c>
    </row>
    <row r="621" spans="1:5">
      <c r="A621" s="3" t="s">
        <v>8</v>
      </c>
      <c r="B621" s="2" t="s">
        <v>1118</v>
      </c>
      <c r="C621" s="3">
        <v>40000000</v>
      </c>
      <c r="D621">
        <f t="shared" si="9"/>
        <v>40000</v>
      </c>
    </row>
    <row r="622" spans="1:5" s="14" customFormat="1">
      <c r="A622" s="3" t="s">
        <v>144</v>
      </c>
      <c r="B622" s="14" t="s">
        <v>370</v>
      </c>
      <c r="C622" s="14">
        <v>44000000</v>
      </c>
      <c r="D622" s="14">
        <f t="shared" si="9"/>
        <v>44000</v>
      </c>
      <c r="E622" s="14">
        <v>1</v>
      </c>
    </row>
    <row r="623" spans="1:5">
      <c r="A623" s="3" t="s">
        <v>166</v>
      </c>
      <c r="B623" s="2" t="s">
        <v>1119</v>
      </c>
      <c r="C623" s="3">
        <v>10000000</v>
      </c>
      <c r="D623">
        <f t="shared" si="9"/>
        <v>10000</v>
      </c>
    </row>
    <row r="624" spans="1:5">
      <c r="A624" s="3" t="s">
        <v>104</v>
      </c>
      <c r="B624" s="2" t="s">
        <v>1120</v>
      </c>
      <c r="C624" s="3">
        <v>7000000</v>
      </c>
      <c r="D624">
        <f t="shared" si="9"/>
        <v>7000</v>
      </c>
    </row>
    <row r="625" spans="1:5">
      <c r="A625" s="3" t="s">
        <v>72</v>
      </c>
      <c r="B625" s="2" t="s">
        <v>1121</v>
      </c>
      <c r="C625" s="3">
        <v>15000000</v>
      </c>
      <c r="D625">
        <f t="shared" si="9"/>
        <v>15000</v>
      </c>
    </row>
    <row r="626" spans="1:5">
      <c r="A626" s="3" t="s">
        <v>81</v>
      </c>
      <c r="B626" s="2" t="s">
        <v>1122</v>
      </c>
      <c r="C626" s="3">
        <v>2000000</v>
      </c>
      <c r="D626">
        <f t="shared" si="9"/>
        <v>2000</v>
      </c>
    </row>
    <row r="627" spans="1:5">
      <c r="A627" s="3" t="s">
        <v>197</v>
      </c>
      <c r="B627" s="2" t="s">
        <v>812</v>
      </c>
      <c r="C627" s="3">
        <v>3000000</v>
      </c>
      <c r="D627">
        <f t="shared" si="9"/>
        <v>3000</v>
      </c>
    </row>
    <row r="628" spans="1:5">
      <c r="A628" s="3" t="s">
        <v>20</v>
      </c>
      <c r="B628" s="2" t="s">
        <v>1123</v>
      </c>
      <c r="C628" s="3">
        <v>60000000</v>
      </c>
      <c r="D628">
        <f t="shared" si="9"/>
        <v>60000</v>
      </c>
    </row>
    <row r="629" spans="1:5">
      <c r="A629" s="3" t="s">
        <v>102</v>
      </c>
      <c r="B629" s="2" t="s">
        <v>1124</v>
      </c>
      <c r="C629" s="3">
        <v>9000000</v>
      </c>
      <c r="D629">
        <f t="shared" si="9"/>
        <v>9000</v>
      </c>
    </row>
    <row r="630" spans="1:5" s="14" customFormat="1">
      <c r="A630" s="14" t="s">
        <v>137</v>
      </c>
      <c r="B630" s="15" t="s">
        <v>1125</v>
      </c>
      <c r="C630" s="14">
        <v>4000000</v>
      </c>
      <c r="D630" s="14">
        <f t="shared" si="9"/>
        <v>4000</v>
      </c>
      <c r="E630" s="14">
        <v>1</v>
      </c>
    </row>
    <row r="631" spans="1:5">
      <c r="A631" s="3" t="s">
        <v>171</v>
      </c>
      <c r="B631" s="3" t="s">
        <v>264</v>
      </c>
      <c r="C631" s="3">
        <v>1000000</v>
      </c>
      <c r="D631">
        <f t="shared" si="9"/>
        <v>1000</v>
      </c>
    </row>
    <row r="632" spans="1:5">
      <c r="A632" s="3" t="s">
        <v>56</v>
      </c>
      <c r="B632" s="2" t="s">
        <v>1126</v>
      </c>
      <c r="C632" s="3">
        <v>20000000</v>
      </c>
      <c r="D632">
        <f t="shared" si="9"/>
        <v>20000</v>
      </c>
    </row>
    <row r="633" spans="1:5">
      <c r="A633" s="3" t="s">
        <v>130</v>
      </c>
      <c r="B633" s="2" t="s">
        <v>1127</v>
      </c>
      <c r="C633" s="3">
        <v>7000000</v>
      </c>
      <c r="D633">
        <f t="shared" si="9"/>
        <v>7000</v>
      </c>
    </row>
    <row r="634" spans="1:5">
      <c r="A634" s="3" t="s">
        <v>126</v>
      </c>
      <c r="B634" s="2" t="s">
        <v>1128</v>
      </c>
      <c r="C634" s="3">
        <v>1000000</v>
      </c>
      <c r="D634">
        <f t="shared" si="9"/>
        <v>1000</v>
      </c>
    </row>
    <row r="635" spans="1:5">
      <c r="A635" s="3" t="s">
        <v>56</v>
      </c>
      <c r="B635" s="2" t="s">
        <v>1129</v>
      </c>
      <c r="C635" s="3">
        <v>30000000</v>
      </c>
      <c r="D635">
        <f t="shared" si="9"/>
        <v>30000</v>
      </c>
    </row>
    <row r="636" spans="1:5" s="14" customFormat="1">
      <c r="A636" s="14" t="s">
        <v>60</v>
      </c>
      <c r="B636" s="15" t="s">
        <v>1130</v>
      </c>
      <c r="C636" s="14">
        <v>1450000</v>
      </c>
      <c r="D636" s="14">
        <f t="shared" si="9"/>
        <v>1450</v>
      </c>
      <c r="E636" s="14">
        <v>1</v>
      </c>
    </row>
    <row r="637" spans="1:5" s="14" customFormat="1">
      <c r="A637" s="14" t="s">
        <v>106</v>
      </c>
      <c r="B637" s="15" t="s">
        <v>1132</v>
      </c>
      <c r="C637" s="14">
        <v>4000000</v>
      </c>
      <c r="D637" s="14">
        <f t="shared" si="9"/>
        <v>4000</v>
      </c>
      <c r="E637" s="14">
        <v>1</v>
      </c>
    </row>
    <row r="638" spans="1:5">
      <c r="A638" s="3" t="s">
        <v>192</v>
      </c>
      <c r="B638" s="2" t="s">
        <v>1133</v>
      </c>
      <c r="C638" s="3">
        <v>3000000</v>
      </c>
      <c r="D638">
        <f t="shared" si="9"/>
        <v>3000</v>
      </c>
    </row>
    <row r="639" spans="1:5">
      <c r="A639" s="3" t="s">
        <v>15</v>
      </c>
      <c r="B639" s="2" t="s">
        <v>1134</v>
      </c>
      <c r="C639" s="3">
        <v>37000000</v>
      </c>
      <c r="D639">
        <f t="shared" si="9"/>
        <v>37000</v>
      </c>
    </row>
    <row r="640" spans="1:5">
      <c r="A640" s="3" t="s">
        <v>185</v>
      </c>
      <c r="B640" s="2" t="s">
        <v>1135</v>
      </c>
      <c r="C640" s="3">
        <v>3000000</v>
      </c>
      <c r="D640">
        <f t="shared" si="9"/>
        <v>3000</v>
      </c>
    </row>
    <row r="641" spans="1:5">
      <c r="A641" s="3" t="s">
        <v>144</v>
      </c>
      <c r="B641" s="2" t="s">
        <v>1136</v>
      </c>
      <c r="C641" s="3">
        <v>18000000</v>
      </c>
      <c r="D641">
        <f t="shared" si="9"/>
        <v>18000</v>
      </c>
    </row>
    <row r="642" spans="1:5">
      <c r="A642" s="3" t="s">
        <v>90</v>
      </c>
      <c r="B642" s="2" t="s">
        <v>1137</v>
      </c>
      <c r="C642" s="3">
        <v>12000000</v>
      </c>
      <c r="D642">
        <f t="shared" ref="D642:D705" si="10">C642/1000</f>
        <v>12000</v>
      </c>
    </row>
    <row r="643" spans="1:5">
      <c r="A643" s="3" t="s">
        <v>22</v>
      </c>
      <c r="B643" s="2" t="s">
        <v>1138</v>
      </c>
      <c r="C643" s="3">
        <v>15000000</v>
      </c>
      <c r="D643">
        <f t="shared" si="10"/>
        <v>15000</v>
      </c>
    </row>
    <row r="644" spans="1:5">
      <c r="A644" s="3" t="s">
        <v>79</v>
      </c>
      <c r="B644" s="2" t="s">
        <v>1139</v>
      </c>
      <c r="C644" s="3">
        <v>20000000</v>
      </c>
      <c r="D644">
        <f t="shared" si="10"/>
        <v>20000</v>
      </c>
    </row>
    <row r="645" spans="1:5">
      <c r="A645" s="3" t="s">
        <v>114</v>
      </c>
      <c r="B645" s="2" t="s">
        <v>1140</v>
      </c>
      <c r="C645" s="3">
        <v>10000000</v>
      </c>
      <c r="D645">
        <f t="shared" si="10"/>
        <v>10000</v>
      </c>
    </row>
    <row r="646" spans="1:5" s="14" customFormat="1">
      <c r="A646" s="3" t="s">
        <v>107</v>
      </c>
      <c r="B646" s="15" t="s">
        <v>1141</v>
      </c>
      <c r="C646" s="14">
        <v>2800000</v>
      </c>
      <c r="D646" s="14">
        <f t="shared" si="10"/>
        <v>2800</v>
      </c>
      <c r="E646" s="14">
        <v>1</v>
      </c>
    </row>
    <row r="647" spans="1:5" s="14" customFormat="1">
      <c r="A647" s="14" t="s">
        <v>127</v>
      </c>
      <c r="B647" s="15" t="s">
        <v>1142</v>
      </c>
      <c r="C647" s="14">
        <v>2000000</v>
      </c>
      <c r="D647" s="14">
        <f t="shared" si="10"/>
        <v>2000</v>
      </c>
      <c r="E647" s="14">
        <v>1</v>
      </c>
    </row>
    <row r="648" spans="1:5">
      <c r="A648" s="3" t="s">
        <v>8</v>
      </c>
      <c r="B648" s="2" t="s">
        <v>1143</v>
      </c>
      <c r="C648" s="3">
        <v>35000000</v>
      </c>
      <c r="D648">
        <f t="shared" si="10"/>
        <v>35000</v>
      </c>
    </row>
    <row r="649" spans="1:5">
      <c r="A649" s="3" t="s">
        <v>197</v>
      </c>
      <c r="B649" s="2" t="s">
        <v>1144</v>
      </c>
      <c r="C649" s="3">
        <v>2000000</v>
      </c>
      <c r="D649">
        <f t="shared" si="10"/>
        <v>2000</v>
      </c>
    </row>
    <row r="650" spans="1:5">
      <c r="A650" s="3" t="s">
        <v>179</v>
      </c>
      <c r="B650" s="2" t="s">
        <v>1145</v>
      </c>
      <c r="C650" s="3">
        <v>1000000</v>
      </c>
      <c r="D650">
        <f t="shared" si="10"/>
        <v>1000</v>
      </c>
    </row>
    <row r="651" spans="1:5">
      <c r="A651" s="3" t="s">
        <v>137</v>
      </c>
      <c r="B651" s="2" t="s">
        <v>731</v>
      </c>
      <c r="C651" s="3">
        <v>4000000</v>
      </c>
      <c r="D651">
        <f t="shared" si="10"/>
        <v>4000</v>
      </c>
    </row>
    <row r="652" spans="1:5">
      <c r="A652" s="3" t="s">
        <v>99</v>
      </c>
      <c r="B652" s="2" t="s">
        <v>1146</v>
      </c>
      <c r="C652" s="3">
        <v>8000000</v>
      </c>
      <c r="D652">
        <f t="shared" si="10"/>
        <v>8000</v>
      </c>
    </row>
    <row r="653" spans="1:5">
      <c r="A653" s="3" t="s">
        <v>30</v>
      </c>
      <c r="B653" s="2" t="s">
        <v>1147</v>
      </c>
      <c r="C653" s="3">
        <v>25000000</v>
      </c>
      <c r="D653">
        <f t="shared" si="10"/>
        <v>25000</v>
      </c>
    </row>
    <row r="654" spans="1:5">
      <c r="A654" s="3" t="s">
        <v>12</v>
      </c>
      <c r="B654" s="3" t="s">
        <v>35</v>
      </c>
      <c r="C654" s="3">
        <v>50000000</v>
      </c>
      <c r="D654">
        <f t="shared" si="10"/>
        <v>50000</v>
      </c>
    </row>
    <row r="655" spans="1:5">
      <c r="A655" s="3" t="s">
        <v>128</v>
      </c>
      <c r="B655" s="2" t="s">
        <v>1148</v>
      </c>
      <c r="C655" s="3">
        <v>6000000</v>
      </c>
      <c r="D655">
        <f t="shared" si="10"/>
        <v>6000</v>
      </c>
    </row>
    <row r="656" spans="1:5">
      <c r="A656" s="3" t="s">
        <v>23</v>
      </c>
      <c r="B656" s="2" t="s">
        <v>1149</v>
      </c>
      <c r="C656" s="3">
        <v>65000000</v>
      </c>
      <c r="D656">
        <f t="shared" si="10"/>
        <v>65000</v>
      </c>
    </row>
    <row r="657" spans="1:4">
      <c r="A657" s="3" t="s">
        <v>151</v>
      </c>
      <c r="B657" s="3" t="s">
        <v>175</v>
      </c>
      <c r="C657" s="3">
        <v>3000000</v>
      </c>
      <c r="D657">
        <f t="shared" si="10"/>
        <v>3000</v>
      </c>
    </row>
    <row r="658" spans="1:4">
      <c r="A658" s="3" t="s">
        <v>82</v>
      </c>
      <c r="B658" s="2" t="s">
        <v>1150</v>
      </c>
      <c r="C658" s="3">
        <v>2000000</v>
      </c>
      <c r="D658">
        <f t="shared" si="10"/>
        <v>2000</v>
      </c>
    </row>
    <row r="659" spans="1:4">
      <c r="A659" s="3" t="s">
        <v>200</v>
      </c>
      <c r="B659" s="3" t="s">
        <v>252</v>
      </c>
      <c r="C659" s="3">
        <v>3000000</v>
      </c>
      <c r="D659">
        <f t="shared" si="10"/>
        <v>3000</v>
      </c>
    </row>
    <row r="660" spans="1:4">
      <c r="A660" s="3" t="s">
        <v>182</v>
      </c>
      <c r="B660" s="2" t="s">
        <v>1620</v>
      </c>
      <c r="C660" s="3">
        <v>3000000</v>
      </c>
      <c r="D660">
        <f t="shared" si="10"/>
        <v>3000</v>
      </c>
    </row>
    <row r="661" spans="1:4">
      <c r="A661" s="3" t="s">
        <v>118</v>
      </c>
      <c r="B661" s="2" t="s">
        <v>1151</v>
      </c>
      <c r="C661" s="3">
        <v>4000000</v>
      </c>
      <c r="D661">
        <f t="shared" si="10"/>
        <v>4000</v>
      </c>
    </row>
    <row r="662" spans="1:4">
      <c r="A662" s="3" t="s">
        <v>46</v>
      </c>
      <c r="B662" s="3" t="s">
        <v>380</v>
      </c>
      <c r="C662" s="3">
        <v>18000000</v>
      </c>
      <c r="D662">
        <f t="shared" si="10"/>
        <v>18000</v>
      </c>
    </row>
    <row r="663" spans="1:4">
      <c r="A663" s="3" t="s">
        <v>151</v>
      </c>
      <c r="B663" s="3" t="s">
        <v>314</v>
      </c>
      <c r="C663" s="3">
        <v>15000000</v>
      </c>
      <c r="D663">
        <f t="shared" si="10"/>
        <v>15000</v>
      </c>
    </row>
    <row r="664" spans="1:4">
      <c r="A664" s="3" t="s">
        <v>56</v>
      </c>
      <c r="B664" s="3" t="s">
        <v>266</v>
      </c>
      <c r="C664" s="3">
        <v>1000000</v>
      </c>
      <c r="D664">
        <f t="shared" si="10"/>
        <v>1000</v>
      </c>
    </row>
    <row r="665" spans="1:4">
      <c r="A665" s="3" t="s">
        <v>155</v>
      </c>
      <c r="B665" s="2" t="s">
        <v>1152</v>
      </c>
      <c r="C665" s="3">
        <v>1000000</v>
      </c>
      <c r="D665">
        <f t="shared" si="10"/>
        <v>1000</v>
      </c>
    </row>
    <row r="666" spans="1:4">
      <c r="A666" s="3" t="s">
        <v>133</v>
      </c>
      <c r="B666" s="2" t="s">
        <v>1153</v>
      </c>
      <c r="C666" s="3">
        <v>8000000</v>
      </c>
      <c r="D666">
        <f t="shared" si="10"/>
        <v>8000</v>
      </c>
    </row>
    <row r="667" spans="1:4">
      <c r="A667" s="3" t="s">
        <v>192</v>
      </c>
      <c r="B667" s="2" t="s">
        <v>1154</v>
      </c>
      <c r="C667" s="3">
        <v>3000000</v>
      </c>
      <c r="D667">
        <f t="shared" si="10"/>
        <v>3000</v>
      </c>
    </row>
    <row r="668" spans="1:4">
      <c r="A668" s="3" t="s">
        <v>32</v>
      </c>
      <c r="B668" s="2" t="s">
        <v>1155</v>
      </c>
      <c r="C668" s="3">
        <v>50000000</v>
      </c>
      <c r="D668">
        <f t="shared" si="10"/>
        <v>50000</v>
      </c>
    </row>
    <row r="669" spans="1:4">
      <c r="A669" s="3" t="s">
        <v>151</v>
      </c>
      <c r="B669" s="3" t="s">
        <v>390</v>
      </c>
      <c r="C669" s="3">
        <v>8000000</v>
      </c>
      <c r="D669">
        <f t="shared" si="10"/>
        <v>8000</v>
      </c>
    </row>
    <row r="670" spans="1:4">
      <c r="A670" s="3" t="s">
        <v>86</v>
      </c>
      <c r="B670" s="2" t="s">
        <v>1156</v>
      </c>
      <c r="C670" s="3">
        <v>10000000</v>
      </c>
      <c r="D670">
        <f t="shared" si="10"/>
        <v>10000</v>
      </c>
    </row>
    <row r="671" spans="1:4">
      <c r="A671" s="3" t="s">
        <v>10</v>
      </c>
      <c r="B671" s="2" t="s">
        <v>1157</v>
      </c>
      <c r="C671" s="3">
        <v>70000000</v>
      </c>
      <c r="D671">
        <f t="shared" si="10"/>
        <v>70000</v>
      </c>
    </row>
    <row r="672" spans="1:4">
      <c r="A672" s="3" t="s">
        <v>52</v>
      </c>
      <c r="B672" s="2" t="s">
        <v>1158</v>
      </c>
      <c r="C672" s="3">
        <v>1000000</v>
      </c>
      <c r="D672">
        <f t="shared" si="10"/>
        <v>1000</v>
      </c>
    </row>
    <row r="673" spans="1:5">
      <c r="A673" s="3" t="s">
        <v>28</v>
      </c>
      <c r="B673" s="2" t="s">
        <v>1131</v>
      </c>
      <c r="C673" s="3">
        <v>40000000</v>
      </c>
      <c r="D673">
        <f t="shared" si="10"/>
        <v>40000</v>
      </c>
    </row>
    <row r="674" spans="1:5">
      <c r="A674" s="3" t="s">
        <v>120</v>
      </c>
      <c r="B674" s="3" t="s">
        <v>119</v>
      </c>
      <c r="C674" s="3">
        <v>12000000</v>
      </c>
      <c r="D674">
        <f t="shared" si="10"/>
        <v>12000</v>
      </c>
    </row>
    <row r="675" spans="1:5" s="14" customFormat="1">
      <c r="A675" s="3" t="s">
        <v>81</v>
      </c>
      <c r="B675" s="14" t="s">
        <v>392</v>
      </c>
      <c r="C675" s="14">
        <v>2240000</v>
      </c>
      <c r="D675" s="14">
        <f t="shared" si="10"/>
        <v>2240</v>
      </c>
      <c r="E675" s="14">
        <v>1</v>
      </c>
    </row>
    <row r="676" spans="1:5">
      <c r="A676" s="3" t="s">
        <v>160</v>
      </c>
      <c r="B676" s="2" t="s">
        <v>1159</v>
      </c>
      <c r="C676" s="3">
        <v>10000000</v>
      </c>
      <c r="D676">
        <f t="shared" si="10"/>
        <v>10000</v>
      </c>
    </row>
    <row r="677" spans="1:5">
      <c r="A677" s="3" t="s">
        <v>149</v>
      </c>
      <c r="B677" s="2" t="s">
        <v>1160</v>
      </c>
      <c r="C677" s="3">
        <v>3000000</v>
      </c>
      <c r="D677">
        <f t="shared" si="10"/>
        <v>3000</v>
      </c>
    </row>
    <row r="678" spans="1:5">
      <c r="A678" s="3" t="s">
        <v>18</v>
      </c>
      <c r="B678" s="2" t="s">
        <v>1161</v>
      </c>
      <c r="C678" s="3">
        <v>80000000</v>
      </c>
      <c r="D678">
        <f t="shared" si="10"/>
        <v>80000</v>
      </c>
    </row>
    <row r="679" spans="1:5">
      <c r="A679" s="3" t="s">
        <v>128</v>
      </c>
      <c r="B679" s="2" t="s">
        <v>1162</v>
      </c>
      <c r="C679" s="3">
        <v>20000000</v>
      </c>
      <c r="D679">
        <f t="shared" si="10"/>
        <v>20000</v>
      </c>
    </row>
    <row r="680" spans="1:5">
      <c r="A680" s="3" t="s">
        <v>72</v>
      </c>
      <c r="B680" s="2" t="s">
        <v>1163</v>
      </c>
      <c r="C680" s="3">
        <v>15000000</v>
      </c>
      <c r="D680">
        <f t="shared" si="10"/>
        <v>15000</v>
      </c>
    </row>
    <row r="681" spans="1:5">
      <c r="A681" s="3" t="s">
        <v>185</v>
      </c>
      <c r="B681" s="2" t="s">
        <v>1164</v>
      </c>
      <c r="C681" s="3">
        <v>1000000</v>
      </c>
      <c r="D681">
        <f t="shared" si="10"/>
        <v>1000</v>
      </c>
    </row>
    <row r="682" spans="1:5">
      <c r="A682" s="3" t="s">
        <v>86</v>
      </c>
      <c r="B682" s="2" t="s">
        <v>1165</v>
      </c>
      <c r="C682" s="3">
        <v>15000000</v>
      </c>
      <c r="D682">
        <f t="shared" si="10"/>
        <v>15000</v>
      </c>
    </row>
    <row r="683" spans="1:5">
      <c r="A683" s="3" t="s">
        <v>72</v>
      </c>
      <c r="B683" s="2" t="s">
        <v>1166</v>
      </c>
      <c r="C683" s="3">
        <v>14000000</v>
      </c>
      <c r="D683">
        <f t="shared" si="10"/>
        <v>14000</v>
      </c>
    </row>
    <row r="684" spans="1:5">
      <c r="A684" s="3" t="s">
        <v>171</v>
      </c>
      <c r="B684" s="3" t="s">
        <v>353</v>
      </c>
      <c r="C684" s="3">
        <v>1000000</v>
      </c>
      <c r="D684">
        <f t="shared" si="10"/>
        <v>1000</v>
      </c>
    </row>
    <row r="685" spans="1:5">
      <c r="A685" s="3" t="s">
        <v>5</v>
      </c>
      <c r="B685" s="3" t="s">
        <v>75</v>
      </c>
      <c r="C685" s="3">
        <v>20000000</v>
      </c>
      <c r="D685">
        <f t="shared" si="10"/>
        <v>20000</v>
      </c>
    </row>
    <row r="686" spans="1:5">
      <c r="A686" s="3" t="s">
        <v>183</v>
      </c>
      <c r="B686" s="2" t="s">
        <v>1185</v>
      </c>
      <c r="C686" s="3">
        <v>7000000</v>
      </c>
      <c r="D686">
        <f t="shared" si="10"/>
        <v>7000</v>
      </c>
    </row>
    <row r="687" spans="1:5">
      <c r="A687" s="3" t="s">
        <v>197</v>
      </c>
      <c r="B687" s="2" t="s">
        <v>986</v>
      </c>
      <c r="C687" s="3">
        <v>3000000</v>
      </c>
      <c r="D687">
        <f t="shared" si="10"/>
        <v>3000</v>
      </c>
    </row>
    <row r="688" spans="1:5">
      <c r="A688" s="3" t="s">
        <v>30</v>
      </c>
      <c r="B688" s="2" t="s">
        <v>1167</v>
      </c>
      <c r="C688" s="3">
        <v>7000000</v>
      </c>
      <c r="D688">
        <f t="shared" si="10"/>
        <v>7000</v>
      </c>
    </row>
    <row r="689" spans="1:5">
      <c r="A689" s="3" t="s">
        <v>34</v>
      </c>
      <c r="B689" s="2" t="s">
        <v>1183</v>
      </c>
      <c r="C689" s="3">
        <v>18000000</v>
      </c>
      <c r="D689">
        <f t="shared" si="10"/>
        <v>18000</v>
      </c>
    </row>
    <row r="690" spans="1:5">
      <c r="A690" s="3" t="s">
        <v>14</v>
      </c>
      <c r="B690" s="2" t="s">
        <v>1184</v>
      </c>
      <c r="C690" s="3">
        <v>15000000</v>
      </c>
      <c r="D690">
        <f t="shared" si="10"/>
        <v>15000</v>
      </c>
    </row>
    <row r="691" spans="1:5">
      <c r="A691" s="3" t="s">
        <v>25</v>
      </c>
      <c r="B691" s="3" t="s">
        <v>97</v>
      </c>
      <c r="C691" s="3">
        <v>15000000</v>
      </c>
      <c r="D691">
        <f t="shared" si="10"/>
        <v>15000</v>
      </c>
    </row>
    <row r="692" spans="1:5" s="14" customFormat="1">
      <c r="A692" s="14" t="s">
        <v>44</v>
      </c>
      <c r="B692" s="15" t="s">
        <v>1168</v>
      </c>
      <c r="C692" s="14">
        <v>8000000</v>
      </c>
      <c r="D692" s="14">
        <f t="shared" si="10"/>
        <v>8000</v>
      </c>
      <c r="E692" s="14">
        <v>1</v>
      </c>
    </row>
    <row r="693" spans="1:5">
      <c r="A693" s="3" t="s">
        <v>171</v>
      </c>
      <c r="B693" s="2" t="s">
        <v>1169</v>
      </c>
      <c r="C693" s="3">
        <v>2000000</v>
      </c>
      <c r="D693">
        <f t="shared" si="10"/>
        <v>2000</v>
      </c>
    </row>
    <row r="694" spans="1:5">
      <c r="A694" s="3" t="s">
        <v>355</v>
      </c>
      <c r="B694" s="3" t="s">
        <v>354</v>
      </c>
      <c r="C694" s="3">
        <v>1000000</v>
      </c>
      <c r="D694">
        <f t="shared" si="10"/>
        <v>1000</v>
      </c>
    </row>
    <row r="695" spans="1:5" s="14" customFormat="1">
      <c r="A695" s="14" t="s">
        <v>70</v>
      </c>
      <c r="B695" s="15" t="s">
        <v>1170</v>
      </c>
      <c r="C695" s="14">
        <v>25000000</v>
      </c>
      <c r="D695" s="14">
        <f t="shared" si="10"/>
        <v>25000</v>
      </c>
      <c r="E695" s="14">
        <v>1</v>
      </c>
    </row>
    <row r="696" spans="1:5">
      <c r="A696" s="3" t="s">
        <v>15</v>
      </c>
      <c r="B696" s="2" t="s">
        <v>1171</v>
      </c>
      <c r="C696" s="3">
        <v>3000000</v>
      </c>
      <c r="D696">
        <f t="shared" si="10"/>
        <v>3000</v>
      </c>
    </row>
    <row r="697" spans="1:5" s="14" customFormat="1">
      <c r="A697" s="3" t="s">
        <v>40</v>
      </c>
      <c r="B697" s="16" t="s">
        <v>1172</v>
      </c>
      <c r="C697" s="14">
        <v>25000000</v>
      </c>
      <c r="D697" s="14">
        <f t="shared" si="10"/>
        <v>25000</v>
      </c>
      <c r="E697" s="14">
        <v>1</v>
      </c>
    </row>
    <row r="698" spans="1:5">
      <c r="A698" s="3" t="s">
        <v>5</v>
      </c>
      <c r="B698" s="2" t="s">
        <v>1173</v>
      </c>
      <c r="C698" s="3">
        <v>30000000</v>
      </c>
      <c r="D698">
        <f t="shared" si="10"/>
        <v>30000</v>
      </c>
    </row>
    <row r="699" spans="1:5">
      <c r="A699" s="3" t="s">
        <v>185</v>
      </c>
      <c r="B699" s="2" t="s">
        <v>1174</v>
      </c>
      <c r="C699" s="3">
        <v>1000000</v>
      </c>
      <c r="D699">
        <f t="shared" si="10"/>
        <v>1000</v>
      </c>
    </row>
    <row r="700" spans="1:5">
      <c r="A700" s="3" t="s">
        <v>179</v>
      </c>
      <c r="B700" s="3" t="s">
        <v>406</v>
      </c>
      <c r="C700" s="3">
        <v>2000000</v>
      </c>
      <c r="D700">
        <f t="shared" si="10"/>
        <v>2000</v>
      </c>
    </row>
    <row r="701" spans="1:5" s="14" customFormat="1">
      <c r="A701" s="14" t="s">
        <v>12</v>
      </c>
      <c r="B701" s="15" t="s">
        <v>1175</v>
      </c>
      <c r="C701" s="14">
        <v>18000000</v>
      </c>
      <c r="D701" s="14">
        <f t="shared" si="10"/>
        <v>18000</v>
      </c>
      <c r="E701" s="14">
        <v>1</v>
      </c>
    </row>
    <row r="702" spans="1:5">
      <c r="A702" s="3" t="s">
        <v>160</v>
      </c>
      <c r="B702" s="2" t="s">
        <v>1176</v>
      </c>
      <c r="C702" s="3">
        <v>4000000</v>
      </c>
      <c r="D702">
        <f t="shared" si="10"/>
        <v>4000</v>
      </c>
    </row>
    <row r="703" spans="1:5">
      <c r="A703" s="3" t="s">
        <v>127</v>
      </c>
      <c r="B703" s="2" t="s">
        <v>814</v>
      </c>
      <c r="C703" s="3">
        <v>3000000</v>
      </c>
      <c r="D703">
        <f t="shared" si="10"/>
        <v>3000</v>
      </c>
    </row>
    <row r="704" spans="1:5">
      <c r="A704" s="3" t="s">
        <v>128</v>
      </c>
      <c r="B704" s="2" t="s">
        <v>1177</v>
      </c>
      <c r="C704" s="3">
        <v>2000000</v>
      </c>
      <c r="D704">
        <f t="shared" si="10"/>
        <v>2000</v>
      </c>
    </row>
    <row r="705" spans="1:4">
      <c r="A705" s="3" t="s">
        <v>163</v>
      </c>
      <c r="B705" s="2" t="s">
        <v>1178</v>
      </c>
      <c r="C705" s="3">
        <v>5000000</v>
      </c>
      <c r="D705">
        <f t="shared" si="10"/>
        <v>5000</v>
      </c>
    </row>
    <row r="706" spans="1:4">
      <c r="A706" s="3" t="s">
        <v>149</v>
      </c>
      <c r="B706" s="2" t="s">
        <v>1179</v>
      </c>
      <c r="C706" s="3">
        <v>10000000</v>
      </c>
      <c r="D706">
        <f t="shared" ref="D706:D769" si="11">C706/1000</f>
        <v>10000</v>
      </c>
    </row>
    <row r="707" spans="1:4">
      <c r="A707" s="3" t="s">
        <v>30</v>
      </c>
      <c r="B707" s="2" t="s">
        <v>1180</v>
      </c>
      <c r="C707" s="3">
        <v>25000000</v>
      </c>
      <c r="D707">
        <f t="shared" si="11"/>
        <v>25000</v>
      </c>
    </row>
    <row r="708" spans="1:4">
      <c r="A708" s="3" t="s">
        <v>167</v>
      </c>
      <c r="B708" s="2" t="s">
        <v>1186</v>
      </c>
      <c r="C708" s="3">
        <v>9000000</v>
      </c>
      <c r="D708">
        <f t="shared" si="11"/>
        <v>9000</v>
      </c>
    </row>
    <row r="709" spans="1:4">
      <c r="A709" s="3" t="s">
        <v>15</v>
      </c>
      <c r="B709" s="2" t="s">
        <v>1187</v>
      </c>
      <c r="C709" s="3">
        <v>90000000</v>
      </c>
      <c r="D709">
        <f t="shared" si="11"/>
        <v>90000</v>
      </c>
    </row>
    <row r="710" spans="1:4">
      <c r="A710" s="3" t="s">
        <v>46</v>
      </c>
      <c r="B710" s="2" t="s">
        <v>1188</v>
      </c>
      <c r="C710" s="3">
        <v>75000000</v>
      </c>
      <c r="D710">
        <f t="shared" si="11"/>
        <v>75000</v>
      </c>
    </row>
    <row r="711" spans="1:4">
      <c r="A711" s="3" t="s">
        <v>143</v>
      </c>
      <c r="B711" s="2" t="s">
        <v>1189</v>
      </c>
      <c r="C711" s="3">
        <v>3000000</v>
      </c>
      <c r="D711">
        <f t="shared" si="11"/>
        <v>3000</v>
      </c>
    </row>
    <row r="712" spans="1:4">
      <c r="A712" s="3" t="s">
        <v>116</v>
      </c>
      <c r="B712" s="2" t="s">
        <v>1190</v>
      </c>
      <c r="C712" s="3">
        <v>5000000</v>
      </c>
      <c r="D712">
        <f t="shared" si="11"/>
        <v>5000</v>
      </c>
    </row>
    <row r="713" spans="1:4">
      <c r="A713" s="3" t="s">
        <v>62</v>
      </c>
      <c r="B713" s="2" t="s">
        <v>1191</v>
      </c>
      <c r="C713" s="3">
        <v>6000000</v>
      </c>
      <c r="D713">
        <f t="shared" si="11"/>
        <v>6000</v>
      </c>
    </row>
    <row r="714" spans="1:4">
      <c r="A714" s="3" t="s">
        <v>15</v>
      </c>
      <c r="B714" s="2" t="s">
        <v>1192</v>
      </c>
      <c r="C714" s="3">
        <v>15000000</v>
      </c>
      <c r="D714">
        <f t="shared" si="11"/>
        <v>15000</v>
      </c>
    </row>
    <row r="715" spans="1:4">
      <c r="A715" s="3" t="s">
        <v>28</v>
      </c>
      <c r="B715" s="2" t="s">
        <v>1193</v>
      </c>
      <c r="C715" s="3">
        <v>40000000</v>
      </c>
      <c r="D715">
        <f t="shared" si="11"/>
        <v>40000</v>
      </c>
    </row>
    <row r="716" spans="1:4">
      <c r="A716" s="3" t="s">
        <v>88</v>
      </c>
      <c r="B716" s="2" t="s">
        <v>1194</v>
      </c>
      <c r="C716" s="3">
        <v>4000000</v>
      </c>
      <c r="D716">
        <f t="shared" si="11"/>
        <v>4000</v>
      </c>
    </row>
    <row r="717" spans="1:4">
      <c r="A717" s="3" t="s">
        <v>99</v>
      </c>
      <c r="B717" s="2" t="s">
        <v>1195</v>
      </c>
      <c r="C717" s="3">
        <v>12000000</v>
      </c>
      <c r="D717">
        <f t="shared" si="11"/>
        <v>12000</v>
      </c>
    </row>
    <row r="718" spans="1:4">
      <c r="A718" s="3" t="s">
        <v>113</v>
      </c>
      <c r="B718" s="2" t="s">
        <v>1196</v>
      </c>
      <c r="C718" s="3">
        <v>17000000</v>
      </c>
      <c r="D718">
        <f t="shared" si="11"/>
        <v>17000</v>
      </c>
    </row>
    <row r="719" spans="1:4">
      <c r="A719" s="3" t="s">
        <v>95</v>
      </c>
      <c r="B719" s="2" t="s">
        <v>1197</v>
      </c>
      <c r="C719" s="3">
        <v>14000000</v>
      </c>
      <c r="D719">
        <f t="shared" si="11"/>
        <v>14000</v>
      </c>
    </row>
    <row r="720" spans="1:4">
      <c r="A720" s="3" t="s">
        <v>167</v>
      </c>
      <c r="B720" s="2" t="s">
        <v>1198</v>
      </c>
      <c r="C720" s="3">
        <v>7000000</v>
      </c>
      <c r="D720">
        <f t="shared" si="11"/>
        <v>7000</v>
      </c>
    </row>
    <row r="721" spans="1:5">
      <c r="A721" s="3" t="s">
        <v>62</v>
      </c>
      <c r="B721" s="2" t="s">
        <v>1199</v>
      </c>
      <c r="C721" s="3">
        <v>20000000</v>
      </c>
      <c r="D721">
        <f t="shared" si="11"/>
        <v>20000</v>
      </c>
    </row>
    <row r="722" spans="1:5">
      <c r="A722" s="3" t="s">
        <v>22</v>
      </c>
      <c r="B722" s="2" t="s">
        <v>1200</v>
      </c>
      <c r="C722" s="3">
        <v>12000000</v>
      </c>
      <c r="D722">
        <f t="shared" si="11"/>
        <v>12000</v>
      </c>
    </row>
    <row r="723" spans="1:5">
      <c r="A723" s="3" t="s">
        <v>143</v>
      </c>
      <c r="B723" s="2" t="s">
        <v>1201</v>
      </c>
      <c r="C723" s="3">
        <v>7000000</v>
      </c>
      <c r="D723">
        <f t="shared" si="11"/>
        <v>7000</v>
      </c>
    </row>
    <row r="724" spans="1:5">
      <c r="A724" s="3" t="s">
        <v>96</v>
      </c>
      <c r="B724" s="2" t="s">
        <v>1202</v>
      </c>
      <c r="C724" s="3">
        <v>3000000</v>
      </c>
      <c r="D724">
        <f t="shared" si="11"/>
        <v>3000</v>
      </c>
    </row>
    <row r="725" spans="1:5">
      <c r="A725" s="3" t="s">
        <v>167</v>
      </c>
      <c r="B725" s="2" t="s">
        <v>1203</v>
      </c>
      <c r="C725" s="3">
        <v>2000000</v>
      </c>
      <c r="D725">
        <f t="shared" si="11"/>
        <v>2000</v>
      </c>
    </row>
    <row r="726" spans="1:5" s="14" customFormat="1">
      <c r="A726" s="3" t="s">
        <v>192</v>
      </c>
      <c r="B726" s="15" t="s">
        <v>1204</v>
      </c>
      <c r="C726" s="14">
        <v>5000000</v>
      </c>
      <c r="D726" s="14">
        <f t="shared" si="11"/>
        <v>5000</v>
      </c>
      <c r="E726" s="14">
        <v>1</v>
      </c>
    </row>
    <row r="727" spans="1:5">
      <c r="A727" s="3" t="s">
        <v>138</v>
      </c>
      <c r="B727" s="2" t="s">
        <v>1205</v>
      </c>
      <c r="C727" s="3">
        <v>12000000</v>
      </c>
      <c r="D727">
        <f t="shared" si="11"/>
        <v>12000</v>
      </c>
    </row>
    <row r="728" spans="1:5">
      <c r="A728" s="3" t="s">
        <v>65</v>
      </c>
      <c r="B728" s="2" t="s">
        <v>1206</v>
      </c>
      <c r="C728" s="3">
        <v>7000000</v>
      </c>
      <c r="D728">
        <f t="shared" si="11"/>
        <v>7000</v>
      </c>
    </row>
    <row r="729" spans="1:5" s="14" customFormat="1">
      <c r="A729" s="3" t="s">
        <v>15</v>
      </c>
      <c r="B729" s="15" t="s">
        <v>1207</v>
      </c>
      <c r="C729" s="14">
        <v>32000000</v>
      </c>
      <c r="D729" s="14">
        <f t="shared" si="11"/>
        <v>32000</v>
      </c>
      <c r="E729" s="14">
        <v>1</v>
      </c>
    </row>
    <row r="730" spans="1:5">
      <c r="A730" s="3" t="s">
        <v>149</v>
      </c>
      <c r="B730" s="2" t="s">
        <v>1208</v>
      </c>
      <c r="C730" s="3">
        <v>6000000</v>
      </c>
      <c r="D730">
        <f t="shared" si="11"/>
        <v>6000</v>
      </c>
    </row>
    <row r="731" spans="1:5">
      <c r="A731" s="3" t="s">
        <v>124</v>
      </c>
      <c r="B731" s="2" t="s">
        <v>1209</v>
      </c>
      <c r="C731" s="3">
        <v>5000000</v>
      </c>
      <c r="D731">
        <f t="shared" si="11"/>
        <v>5000</v>
      </c>
    </row>
    <row r="732" spans="1:5" s="3" customFormat="1">
      <c r="A732" s="3" t="s">
        <v>101</v>
      </c>
      <c r="B732" s="2" t="s">
        <v>1210</v>
      </c>
      <c r="C732" s="3">
        <v>7000000</v>
      </c>
      <c r="D732" s="3">
        <f t="shared" si="11"/>
        <v>7000</v>
      </c>
    </row>
    <row r="733" spans="1:5">
      <c r="A733" s="3" t="s">
        <v>20</v>
      </c>
      <c r="B733" s="2" t="s">
        <v>1211</v>
      </c>
      <c r="C733" s="3">
        <v>150000000</v>
      </c>
      <c r="D733">
        <f t="shared" si="11"/>
        <v>150000</v>
      </c>
    </row>
    <row r="734" spans="1:5">
      <c r="A734" s="3" t="s">
        <v>32</v>
      </c>
      <c r="B734" s="2" t="s">
        <v>1212</v>
      </c>
      <c r="C734" s="3">
        <v>8000000</v>
      </c>
      <c r="D734">
        <f t="shared" si="11"/>
        <v>8000</v>
      </c>
    </row>
    <row r="735" spans="1:5">
      <c r="A735" s="3" t="s">
        <v>50</v>
      </c>
      <c r="B735" s="2" t="s">
        <v>1213</v>
      </c>
      <c r="C735" s="3">
        <v>22000000</v>
      </c>
      <c r="D735">
        <f t="shared" si="11"/>
        <v>22000</v>
      </c>
    </row>
    <row r="736" spans="1:5">
      <c r="A736" s="3" t="s">
        <v>96</v>
      </c>
      <c r="B736" s="2" t="s">
        <v>1214</v>
      </c>
      <c r="C736" s="3">
        <v>7000000</v>
      </c>
      <c r="D736">
        <f t="shared" si="11"/>
        <v>7000</v>
      </c>
    </row>
    <row r="737" spans="1:5">
      <c r="A737" s="3" t="s">
        <v>138</v>
      </c>
      <c r="B737" s="2" t="s">
        <v>1215</v>
      </c>
      <c r="C737" s="3">
        <v>1000000</v>
      </c>
      <c r="D737">
        <f t="shared" si="11"/>
        <v>1000</v>
      </c>
    </row>
    <row r="738" spans="1:5">
      <c r="A738" s="3" t="s">
        <v>46</v>
      </c>
      <c r="B738" s="2" t="s">
        <v>1216</v>
      </c>
      <c r="C738" s="3">
        <v>15000000</v>
      </c>
      <c r="D738">
        <f t="shared" si="11"/>
        <v>15000</v>
      </c>
    </row>
    <row r="739" spans="1:5">
      <c r="A739" s="3" t="s">
        <v>104</v>
      </c>
      <c r="B739" s="2" t="s">
        <v>1217</v>
      </c>
      <c r="C739" s="3">
        <v>3000000</v>
      </c>
      <c r="D739">
        <f t="shared" si="11"/>
        <v>3000</v>
      </c>
    </row>
    <row r="740" spans="1:5">
      <c r="A740" s="3" t="s">
        <v>156</v>
      </c>
      <c r="B740" s="2" t="s">
        <v>1218</v>
      </c>
      <c r="C740" s="3">
        <v>1000000</v>
      </c>
      <c r="D740">
        <f t="shared" si="11"/>
        <v>1000</v>
      </c>
    </row>
    <row r="741" spans="1:5">
      <c r="A741" s="3" t="s">
        <v>167</v>
      </c>
      <c r="B741" s="2" t="s">
        <v>1219</v>
      </c>
      <c r="C741" s="3">
        <v>5000000</v>
      </c>
      <c r="D741">
        <f t="shared" si="11"/>
        <v>5000</v>
      </c>
    </row>
    <row r="742" spans="1:5">
      <c r="A742" s="3" t="s">
        <v>114</v>
      </c>
      <c r="B742" s="2" t="s">
        <v>1220</v>
      </c>
      <c r="C742" s="3">
        <v>12000000</v>
      </c>
      <c r="D742">
        <f t="shared" si="11"/>
        <v>12000</v>
      </c>
    </row>
    <row r="743" spans="1:5">
      <c r="A743" s="3" t="s">
        <v>149</v>
      </c>
      <c r="B743" s="2" t="s">
        <v>1221</v>
      </c>
      <c r="C743" s="3">
        <v>10000000</v>
      </c>
      <c r="D743">
        <f t="shared" si="11"/>
        <v>10000</v>
      </c>
    </row>
    <row r="744" spans="1:5">
      <c r="A744" s="3" t="s">
        <v>15</v>
      </c>
      <c r="B744" s="2" t="s">
        <v>1222</v>
      </c>
      <c r="C744" s="3">
        <v>35000000</v>
      </c>
      <c r="D744">
        <f t="shared" si="11"/>
        <v>35000</v>
      </c>
    </row>
    <row r="745" spans="1:5" s="14" customFormat="1">
      <c r="A745" s="14" t="s">
        <v>52</v>
      </c>
      <c r="B745" s="15" t="s">
        <v>1223</v>
      </c>
      <c r="C745" s="14">
        <v>1500000</v>
      </c>
      <c r="D745" s="14">
        <f t="shared" si="11"/>
        <v>1500</v>
      </c>
      <c r="E745" s="14">
        <v>1</v>
      </c>
    </row>
    <row r="746" spans="1:5" s="14" customFormat="1">
      <c r="A746" s="3" t="s">
        <v>10</v>
      </c>
      <c r="B746" s="15" t="s">
        <v>1225</v>
      </c>
      <c r="C746" s="14">
        <v>22000000</v>
      </c>
      <c r="D746" s="14">
        <f t="shared" si="11"/>
        <v>22000</v>
      </c>
      <c r="E746" s="14">
        <v>1</v>
      </c>
    </row>
    <row r="747" spans="1:5">
      <c r="A747" s="3" t="s">
        <v>118</v>
      </c>
      <c r="B747" s="3" t="s">
        <v>399</v>
      </c>
      <c r="C747" s="3">
        <v>3000000</v>
      </c>
      <c r="D747">
        <f t="shared" si="11"/>
        <v>3000</v>
      </c>
    </row>
    <row r="748" spans="1:5">
      <c r="A748" s="3" t="s">
        <v>155</v>
      </c>
      <c r="B748" s="3" t="s">
        <v>154</v>
      </c>
      <c r="C748" s="3">
        <v>6000000</v>
      </c>
      <c r="D748">
        <f t="shared" si="11"/>
        <v>6000</v>
      </c>
    </row>
    <row r="749" spans="1:5">
      <c r="A749" s="3" t="s">
        <v>159</v>
      </c>
      <c r="B749" s="3" t="s">
        <v>260</v>
      </c>
      <c r="C749" s="3">
        <v>2000000</v>
      </c>
      <c r="D749">
        <f t="shared" si="11"/>
        <v>2000</v>
      </c>
    </row>
    <row r="750" spans="1:5">
      <c r="A750" s="3" t="s">
        <v>18</v>
      </c>
      <c r="B750" s="2" t="s">
        <v>1224</v>
      </c>
      <c r="C750" s="3">
        <v>60000000</v>
      </c>
      <c r="D750">
        <f t="shared" si="11"/>
        <v>60000</v>
      </c>
    </row>
    <row r="751" spans="1:5" s="14" customFormat="1">
      <c r="A751" s="14" t="s">
        <v>124</v>
      </c>
      <c r="B751" s="15" t="s">
        <v>1227</v>
      </c>
      <c r="C751" s="14">
        <v>3000000</v>
      </c>
      <c r="D751" s="14">
        <f t="shared" si="11"/>
        <v>3000</v>
      </c>
      <c r="E751" s="14">
        <v>1</v>
      </c>
    </row>
    <row r="752" spans="1:5">
      <c r="A752" s="3" t="s">
        <v>10</v>
      </c>
      <c r="B752" s="2" t="s">
        <v>1226</v>
      </c>
      <c r="C752" s="3">
        <v>60000000</v>
      </c>
      <c r="D752">
        <f t="shared" si="11"/>
        <v>60000</v>
      </c>
    </row>
    <row r="753" spans="1:5">
      <c r="A753" s="3" t="s">
        <v>50</v>
      </c>
      <c r="B753" s="2" t="s">
        <v>1228</v>
      </c>
      <c r="C753" s="3">
        <v>23000000</v>
      </c>
      <c r="D753">
        <f t="shared" si="11"/>
        <v>23000</v>
      </c>
    </row>
    <row r="754" spans="1:5" s="14" customFormat="1">
      <c r="A754" s="14" t="s">
        <v>46</v>
      </c>
      <c r="B754" s="15" t="s">
        <v>1229</v>
      </c>
      <c r="C754" s="14">
        <v>36000000</v>
      </c>
      <c r="D754" s="14">
        <f t="shared" si="11"/>
        <v>36000</v>
      </c>
      <c r="E754" s="14">
        <v>1</v>
      </c>
    </row>
    <row r="755" spans="1:5">
      <c r="A755" s="3" t="s">
        <v>149</v>
      </c>
      <c r="B755" s="2" t="s">
        <v>1230</v>
      </c>
      <c r="C755" s="3">
        <v>3000000</v>
      </c>
      <c r="D755">
        <f t="shared" si="11"/>
        <v>3000</v>
      </c>
    </row>
    <row r="756" spans="1:5">
      <c r="A756" s="3" t="s">
        <v>26</v>
      </c>
      <c r="B756" s="2" t="s">
        <v>1231</v>
      </c>
      <c r="C756" s="3">
        <v>32000000</v>
      </c>
      <c r="D756">
        <f t="shared" si="11"/>
        <v>32000</v>
      </c>
    </row>
    <row r="757" spans="1:5">
      <c r="A757" s="3" t="s">
        <v>23</v>
      </c>
      <c r="B757" s="2" t="s">
        <v>1232</v>
      </c>
      <c r="C757" s="3">
        <v>35000000</v>
      </c>
      <c r="D757">
        <f t="shared" si="11"/>
        <v>35000</v>
      </c>
    </row>
    <row r="758" spans="1:5">
      <c r="A758" s="3" t="s">
        <v>80</v>
      </c>
      <c r="B758" s="2" t="s">
        <v>1233</v>
      </c>
      <c r="C758" s="3">
        <v>12000000</v>
      </c>
      <c r="D758">
        <f t="shared" si="11"/>
        <v>12000</v>
      </c>
    </row>
    <row r="759" spans="1:5" s="14" customFormat="1">
      <c r="A759" s="14" t="s">
        <v>106</v>
      </c>
      <c r="B759" s="15" t="s">
        <v>626</v>
      </c>
      <c r="C759" s="14">
        <v>2000000</v>
      </c>
      <c r="D759" s="14">
        <f t="shared" si="11"/>
        <v>2000</v>
      </c>
      <c r="E759" s="14">
        <v>1</v>
      </c>
    </row>
    <row r="760" spans="1:5">
      <c r="A760" s="3" t="s">
        <v>20</v>
      </c>
      <c r="B760" s="2" t="s">
        <v>1234</v>
      </c>
      <c r="C760" s="3">
        <v>50000000</v>
      </c>
      <c r="D760">
        <f t="shared" si="11"/>
        <v>50000</v>
      </c>
    </row>
    <row r="761" spans="1:5">
      <c r="A761" s="3" t="s">
        <v>5</v>
      </c>
      <c r="B761" s="2" t="s">
        <v>1235</v>
      </c>
      <c r="C761" s="3">
        <v>200000000</v>
      </c>
      <c r="D761">
        <f t="shared" si="11"/>
        <v>200000</v>
      </c>
    </row>
    <row r="762" spans="1:5">
      <c r="A762" s="3" t="s">
        <v>141</v>
      </c>
      <c r="B762" s="2" t="s">
        <v>1237</v>
      </c>
      <c r="C762" s="3">
        <v>2000000</v>
      </c>
      <c r="D762">
        <f t="shared" si="11"/>
        <v>2000</v>
      </c>
    </row>
    <row r="763" spans="1:5" s="14" customFormat="1">
      <c r="A763" s="14" t="s">
        <v>138</v>
      </c>
      <c r="B763" s="15" t="s">
        <v>1238</v>
      </c>
      <c r="C763" s="14">
        <v>1500000</v>
      </c>
      <c r="D763" s="14">
        <f t="shared" si="11"/>
        <v>1500</v>
      </c>
      <c r="E763" s="14">
        <v>1</v>
      </c>
    </row>
    <row r="764" spans="1:5">
      <c r="A764" s="3" t="s">
        <v>15</v>
      </c>
      <c r="B764" s="2" t="s">
        <v>1239</v>
      </c>
      <c r="C764" s="3">
        <v>9000000</v>
      </c>
      <c r="D764">
        <f t="shared" si="11"/>
        <v>9000</v>
      </c>
    </row>
    <row r="765" spans="1:5">
      <c r="A765" s="3" t="s">
        <v>102</v>
      </c>
      <c r="B765" s="2" t="s">
        <v>1240</v>
      </c>
      <c r="C765" s="3">
        <v>8000000</v>
      </c>
      <c r="D765">
        <f t="shared" si="11"/>
        <v>8000</v>
      </c>
    </row>
    <row r="766" spans="1:5" s="14" customFormat="1">
      <c r="A766" s="3" t="s">
        <v>132</v>
      </c>
      <c r="B766" s="15" t="s">
        <v>1241</v>
      </c>
      <c r="C766" s="14">
        <v>5000000</v>
      </c>
      <c r="D766" s="14">
        <f t="shared" si="11"/>
        <v>5000</v>
      </c>
      <c r="E766" s="14">
        <v>1</v>
      </c>
    </row>
    <row r="767" spans="1:5">
      <c r="A767" s="3" t="s">
        <v>80</v>
      </c>
      <c r="B767" s="3" t="s">
        <v>359</v>
      </c>
      <c r="C767" s="3">
        <v>80000000</v>
      </c>
      <c r="D767">
        <f t="shared" si="11"/>
        <v>80000</v>
      </c>
    </row>
    <row r="768" spans="1:5">
      <c r="A768" s="3" t="s">
        <v>5</v>
      </c>
      <c r="B768" s="3" t="s">
        <v>1242</v>
      </c>
      <c r="C768" s="3">
        <v>15000000</v>
      </c>
      <c r="D768">
        <f t="shared" si="11"/>
        <v>15000</v>
      </c>
    </row>
    <row r="769" spans="1:5" s="14" customFormat="1">
      <c r="A769" s="3" t="s">
        <v>79</v>
      </c>
      <c r="B769" s="15" t="s">
        <v>1243</v>
      </c>
      <c r="C769" s="14">
        <v>13800000</v>
      </c>
      <c r="D769" s="14">
        <f t="shared" si="11"/>
        <v>13800</v>
      </c>
      <c r="E769" s="14">
        <v>1</v>
      </c>
    </row>
    <row r="770" spans="1:5">
      <c r="A770" s="3" t="s">
        <v>160</v>
      </c>
      <c r="B770" s="2" t="s">
        <v>1244</v>
      </c>
      <c r="C770" s="3">
        <v>3000000</v>
      </c>
      <c r="D770">
        <f t="shared" ref="D770:D833" si="12">C770/1000</f>
        <v>3000</v>
      </c>
    </row>
    <row r="771" spans="1:5">
      <c r="A771" s="3" t="s">
        <v>82</v>
      </c>
      <c r="B771" s="2" t="s">
        <v>1245</v>
      </c>
      <c r="C771" s="3">
        <v>10000000</v>
      </c>
      <c r="D771">
        <f t="shared" si="12"/>
        <v>10000</v>
      </c>
    </row>
    <row r="772" spans="1:5">
      <c r="A772" s="3" t="s">
        <v>5</v>
      </c>
      <c r="B772" s="2" t="s">
        <v>1246</v>
      </c>
      <c r="C772" s="3">
        <v>25000000</v>
      </c>
      <c r="D772">
        <f t="shared" si="12"/>
        <v>25000</v>
      </c>
    </row>
    <row r="773" spans="1:5">
      <c r="A773" s="3" t="s">
        <v>138</v>
      </c>
      <c r="B773" s="2" t="s">
        <v>1247</v>
      </c>
      <c r="C773" s="3">
        <v>6000000</v>
      </c>
      <c r="D773">
        <f t="shared" si="12"/>
        <v>6000</v>
      </c>
    </row>
    <row r="774" spans="1:5">
      <c r="A774" s="3" t="s">
        <v>160</v>
      </c>
      <c r="B774" s="2" t="s">
        <v>1248</v>
      </c>
      <c r="C774" s="3">
        <v>1000000</v>
      </c>
      <c r="D774">
        <f t="shared" si="12"/>
        <v>1000</v>
      </c>
    </row>
    <row r="775" spans="1:5">
      <c r="A775" s="3" t="s">
        <v>65</v>
      </c>
      <c r="B775" s="2" t="s">
        <v>1249</v>
      </c>
      <c r="C775" s="3">
        <v>15000000</v>
      </c>
      <c r="D775">
        <f t="shared" si="12"/>
        <v>15000</v>
      </c>
    </row>
    <row r="776" spans="1:5">
      <c r="A776" s="3" t="s">
        <v>15</v>
      </c>
      <c r="B776" s="2" t="s">
        <v>1250</v>
      </c>
      <c r="C776" s="3">
        <v>37000000</v>
      </c>
      <c r="D776">
        <f t="shared" si="12"/>
        <v>37000</v>
      </c>
    </row>
    <row r="777" spans="1:5">
      <c r="A777" s="3" t="s">
        <v>133</v>
      </c>
      <c r="B777" s="2" t="s">
        <v>1251</v>
      </c>
      <c r="C777" s="3">
        <v>1000000</v>
      </c>
      <c r="D777">
        <f t="shared" si="12"/>
        <v>1000</v>
      </c>
    </row>
    <row r="778" spans="1:5">
      <c r="A778" s="3" t="s">
        <v>18</v>
      </c>
      <c r="B778" s="2" t="s">
        <v>1252</v>
      </c>
      <c r="C778" s="3">
        <v>50000000</v>
      </c>
      <c r="D778">
        <f t="shared" si="12"/>
        <v>50000</v>
      </c>
    </row>
    <row r="779" spans="1:5">
      <c r="A779" s="3" t="s">
        <v>104</v>
      </c>
      <c r="B779" s="2" t="s">
        <v>1253</v>
      </c>
      <c r="C779" s="3">
        <v>7000000</v>
      </c>
      <c r="D779">
        <f t="shared" si="12"/>
        <v>7000</v>
      </c>
    </row>
    <row r="780" spans="1:5">
      <c r="A780" s="3" t="s">
        <v>34</v>
      </c>
      <c r="B780" s="2" t="s">
        <v>1254</v>
      </c>
      <c r="C780" s="3">
        <v>25000000</v>
      </c>
      <c r="D780">
        <f t="shared" si="12"/>
        <v>25000</v>
      </c>
    </row>
    <row r="781" spans="1:5">
      <c r="A781" s="3" t="s">
        <v>71</v>
      </c>
      <c r="B781" s="2" t="s">
        <v>1255</v>
      </c>
      <c r="C781" s="3">
        <v>10000000</v>
      </c>
      <c r="D781">
        <f t="shared" si="12"/>
        <v>10000</v>
      </c>
    </row>
    <row r="782" spans="1:5" s="14" customFormat="1">
      <c r="A782" s="14" t="s">
        <v>30</v>
      </c>
      <c r="B782" s="15" t="s">
        <v>1256</v>
      </c>
      <c r="C782" s="14">
        <v>29500000</v>
      </c>
      <c r="D782" s="14">
        <f t="shared" si="12"/>
        <v>29500</v>
      </c>
      <c r="E782" s="14">
        <v>1</v>
      </c>
    </row>
    <row r="783" spans="1:5">
      <c r="A783" s="3" t="s">
        <v>20</v>
      </c>
      <c r="B783" s="2" t="s">
        <v>1257</v>
      </c>
      <c r="C783" s="3">
        <v>100000000</v>
      </c>
      <c r="D783">
        <f t="shared" si="12"/>
        <v>100000</v>
      </c>
    </row>
    <row r="784" spans="1:5">
      <c r="A784" s="3" t="s">
        <v>88</v>
      </c>
      <c r="B784" s="2" t="s">
        <v>1258</v>
      </c>
      <c r="C784" s="3">
        <v>3000000</v>
      </c>
      <c r="D784">
        <f t="shared" si="12"/>
        <v>3000</v>
      </c>
    </row>
    <row r="785" spans="1:4">
      <c r="A785" s="3" t="s">
        <v>128</v>
      </c>
      <c r="B785" s="2" t="s">
        <v>1259</v>
      </c>
      <c r="C785" s="3">
        <v>20000000</v>
      </c>
      <c r="D785">
        <f t="shared" si="12"/>
        <v>20000</v>
      </c>
    </row>
    <row r="786" spans="1:4">
      <c r="A786" s="3" t="s">
        <v>133</v>
      </c>
      <c r="B786" s="2" t="s">
        <v>1260</v>
      </c>
      <c r="C786" s="3">
        <v>20000000</v>
      </c>
      <c r="D786">
        <f t="shared" si="12"/>
        <v>20000</v>
      </c>
    </row>
    <row r="787" spans="1:4">
      <c r="A787" s="3" t="s">
        <v>185</v>
      </c>
      <c r="B787" s="2" t="s">
        <v>1261</v>
      </c>
      <c r="C787" s="3">
        <v>7000000</v>
      </c>
      <c r="D787">
        <f t="shared" si="12"/>
        <v>7000</v>
      </c>
    </row>
    <row r="788" spans="1:4">
      <c r="A788" s="3" t="s">
        <v>138</v>
      </c>
      <c r="B788" s="2" t="s">
        <v>1262</v>
      </c>
      <c r="C788" s="3">
        <v>2000000</v>
      </c>
      <c r="D788">
        <f t="shared" si="12"/>
        <v>2000</v>
      </c>
    </row>
    <row r="789" spans="1:4">
      <c r="A789" s="3" t="s">
        <v>12</v>
      </c>
      <c r="B789" s="2" t="s">
        <v>1236</v>
      </c>
      <c r="C789" s="3">
        <v>140000000</v>
      </c>
      <c r="D789">
        <f t="shared" si="12"/>
        <v>140000</v>
      </c>
    </row>
    <row r="790" spans="1:4">
      <c r="A790" s="3" t="s">
        <v>156</v>
      </c>
      <c r="B790" s="2" t="s">
        <v>1263</v>
      </c>
      <c r="C790" s="3">
        <v>1000000</v>
      </c>
      <c r="D790">
        <f t="shared" si="12"/>
        <v>1000</v>
      </c>
    </row>
    <row r="791" spans="1:4">
      <c r="A791" s="3" t="s">
        <v>56</v>
      </c>
      <c r="B791" s="2" t="s">
        <v>1264</v>
      </c>
      <c r="C791" s="3">
        <v>2000000</v>
      </c>
      <c r="D791">
        <f t="shared" si="12"/>
        <v>2000</v>
      </c>
    </row>
    <row r="792" spans="1:4">
      <c r="A792" s="3" t="s">
        <v>145</v>
      </c>
      <c r="B792" s="2" t="s">
        <v>1265</v>
      </c>
      <c r="C792" s="3">
        <v>2000000</v>
      </c>
      <c r="D792">
        <f t="shared" si="12"/>
        <v>2000</v>
      </c>
    </row>
    <row r="793" spans="1:4">
      <c r="A793" s="3" t="s">
        <v>156</v>
      </c>
      <c r="B793" s="2" t="s">
        <v>1266</v>
      </c>
      <c r="C793" s="3">
        <v>3000000</v>
      </c>
      <c r="D793">
        <f t="shared" si="12"/>
        <v>3000</v>
      </c>
    </row>
    <row r="794" spans="1:4">
      <c r="A794" s="3" t="s">
        <v>124</v>
      </c>
      <c r="B794" s="2" t="s">
        <v>1267</v>
      </c>
      <c r="C794" s="3">
        <v>3000000</v>
      </c>
      <c r="D794">
        <f t="shared" si="12"/>
        <v>3000</v>
      </c>
    </row>
    <row r="795" spans="1:4">
      <c r="A795" s="3" t="s">
        <v>46</v>
      </c>
      <c r="B795" s="3" t="s">
        <v>1268</v>
      </c>
      <c r="C795" s="3">
        <v>60000000</v>
      </c>
      <c r="D795">
        <f t="shared" si="12"/>
        <v>60000</v>
      </c>
    </row>
    <row r="796" spans="1:4">
      <c r="A796" s="3" t="s">
        <v>44</v>
      </c>
      <c r="B796" s="2" t="s">
        <v>1269</v>
      </c>
      <c r="C796" s="3">
        <v>20000000</v>
      </c>
      <c r="D796">
        <f t="shared" si="12"/>
        <v>20000</v>
      </c>
    </row>
    <row r="797" spans="1:4">
      <c r="A797" s="3" t="s">
        <v>30</v>
      </c>
      <c r="B797" s="2" t="s">
        <v>1270</v>
      </c>
      <c r="C797" s="3">
        <v>40000000</v>
      </c>
      <c r="D797">
        <f t="shared" si="12"/>
        <v>40000</v>
      </c>
    </row>
    <row r="798" spans="1:4">
      <c r="A798" s="3" t="s">
        <v>46</v>
      </c>
      <c r="B798" s="2" t="s">
        <v>1271</v>
      </c>
      <c r="C798" s="3">
        <v>5000000</v>
      </c>
      <c r="D798">
        <f t="shared" si="12"/>
        <v>5000</v>
      </c>
    </row>
    <row r="799" spans="1:4">
      <c r="A799" s="3" t="s">
        <v>102</v>
      </c>
      <c r="B799" s="2" t="s">
        <v>1181</v>
      </c>
      <c r="C799" s="3">
        <v>2000000</v>
      </c>
      <c r="D799">
        <f t="shared" si="12"/>
        <v>2000</v>
      </c>
    </row>
    <row r="800" spans="1:4">
      <c r="A800" s="3" t="s">
        <v>71</v>
      </c>
      <c r="B800" s="2" t="s">
        <v>1272</v>
      </c>
      <c r="C800" s="3">
        <v>3000000</v>
      </c>
      <c r="D800">
        <f t="shared" si="12"/>
        <v>3000</v>
      </c>
    </row>
    <row r="801" spans="1:5">
      <c r="A801" s="3" t="s">
        <v>71</v>
      </c>
      <c r="B801" s="2" t="s">
        <v>1273</v>
      </c>
      <c r="C801" s="3">
        <v>1000000</v>
      </c>
      <c r="D801">
        <f t="shared" si="12"/>
        <v>1000</v>
      </c>
    </row>
    <row r="802" spans="1:5" s="14" customFormat="1">
      <c r="A802" s="14" t="s">
        <v>71</v>
      </c>
      <c r="B802" s="15" t="s">
        <v>1274</v>
      </c>
      <c r="C802" s="14">
        <v>22000000</v>
      </c>
      <c r="D802" s="14">
        <f t="shared" si="12"/>
        <v>22000</v>
      </c>
      <c r="E802" s="14">
        <v>1</v>
      </c>
    </row>
    <row r="803" spans="1:5">
      <c r="A803" s="3" t="s">
        <v>120</v>
      </c>
      <c r="B803" s="3" t="s">
        <v>344</v>
      </c>
      <c r="C803" s="3">
        <v>3000000</v>
      </c>
      <c r="D803">
        <f t="shared" si="12"/>
        <v>3000</v>
      </c>
    </row>
    <row r="804" spans="1:5">
      <c r="A804" s="3" t="s">
        <v>163</v>
      </c>
      <c r="B804" s="2" t="s">
        <v>1275</v>
      </c>
      <c r="C804" s="3">
        <v>700000</v>
      </c>
      <c r="D804">
        <f t="shared" si="12"/>
        <v>700</v>
      </c>
    </row>
    <row r="805" spans="1:5">
      <c r="A805" s="3" t="s">
        <v>106</v>
      </c>
      <c r="B805" s="2" t="s">
        <v>1276</v>
      </c>
      <c r="C805" s="3">
        <v>20000000</v>
      </c>
      <c r="D805">
        <f t="shared" si="12"/>
        <v>20000</v>
      </c>
    </row>
    <row r="806" spans="1:5">
      <c r="A806" s="3" t="s">
        <v>15</v>
      </c>
      <c r="B806" s="2" t="s">
        <v>1277</v>
      </c>
      <c r="C806" s="3">
        <v>17000000</v>
      </c>
      <c r="D806">
        <f t="shared" si="12"/>
        <v>17000</v>
      </c>
    </row>
    <row r="807" spans="1:5">
      <c r="A807" s="3" t="s">
        <v>26</v>
      </c>
      <c r="B807" s="2" t="s">
        <v>1278</v>
      </c>
      <c r="C807" s="3">
        <v>3000000</v>
      </c>
      <c r="D807">
        <f t="shared" si="12"/>
        <v>3000</v>
      </c>
    </row>
    <row r="808" spans="1:5" s="14" customFormat="1">
      <c r="A808" s="14" t="s">
        <v>145</v>
      </c>
      <c r="B808" s="15" t="s">
        <v>1279</v>
      </c>
      <c r="C808" s="14">
        <v>1000000</v>
      </c>
      <c r="D808" s="14">
        <f t="shared" si="12"/>
        <v>1000</v>
      </c>
      <c r="E808" s="14">
        <v>1</v>
      </c>
    </row>
    <row r="809" spans="1:5">
      <c r="A809" s="3" t="s">
        <v>51</v>
      </c>
      <c r="B809" s="2" t="s">
        <v>1280</v>
      </c>
      <c r="C809" s="3">
        <v>35000000</v>
      </c>
      <c r="D809">
        <f t="shared" si="12"/>
        <v>35000</v>
      </c>
    </row>
    <row r="810" spans="1:5" s="14" customFormat="1">
      <c r="A810" s="3" t="s">
        <v>18</v>
      </c>
      <c r="B810" s="15" t="s">
        <v>1281</v>
      </c>
      <c r="C810" s="14">
        <v>80000000</v>
      </c>
      <c r="D810" s="14">
        <f t="shared" si="12"/>
        <v>80000</v>
      </c>
      <c r="E810" s="14">
        <v>1</v>
      </c>
    </row>
    <row r="811" spans="1:5">
      <c r="A811" s="3" t="s">
        <v>106</v>
      </c>
      <c r="B811" s="2" t="s">
        <v>1282</v>
      </c>
      <c r="C811" s="3">
        <v>4000000</v>
      </c>
      <c r="D811">
        <f t="shared" si="12"/>
        <v>4000</v>
      </c>
    </row>
    <row r="812" spans="1:5">
      <c r="A812" s="3" t="s">
        <v>60</v>
      </c>
      <c r="B812" s="3" t="s">
        <v>328</v>
      </c>
      <c r="C812" s="3">
        <v>7000000</v>
      </c>
      <c r="D812">
        <f t="shared" si="12"/>
        <v>7000</v>
      </c>
    </row>
    <row r="813" spans="1:5">
      <c r="A813" s="3" t="s">
        <v>14</v>
      </c>
      <c r="B813" s="3" t="s">
        <v>368</v>
      </c>
      <c r="C813" s="3">
        <v>40000000</v>
      </c>
      <c r="D813">
        <f t="shared" si="12"/>
        <v>40000</v>
      </c>
    </row>
    <row r="814" spans="1:5">
      <c r="A814" s="3" t="s">
        <v>71</v>
      </c>
      <c r="B814" s="2" t="s">
        <v>1283</v>
      </c>
      <c r="C814" s="3">
        <v>6000000</v>
      </c>
      <c r="D814">
        <f t="shared" si="12"/>
        <v>6000</v>
      </c>
    </row>
    <row r="815" spans="1:5" s="14" customFormat="1">
      <c r="A815" s="14" t="s">
        <v>70</v>
      </c>
      <c r="B815" s="15" t="s">
        <v>1284</v>
      </c>
      <c r="C815" s="14">
        <v>15000000</v>
      </c>
      <c r="D815" s="14">
        <f t="shared" si="12"/>
        <v>15000</v>
      </c>
      <c r="E815" s="14">
        <v>1</v>
      </c>
    </row>
    <row r="816" spans="1:5">
      <c r="A816" s="3" t="s">
        <v>136</v>
      </c>
      <c r="B816" s="2" t="s">
        <v>1285</v>
      </c>
      <c r="C816" s="3">
        <v>4000000</v>
      </c>
      <c r="D816">
        <f t="shared" si="12"/>
        <v>4000</v>
      </c>
    </row>
    <row r="817" spans="1:5">
      <c r="A817" s="3" t="s">
        <v>26</v>
      </c>
      <c r="B817" s="3" t="s">
        <v>294</v>
      </c>
      <c r="C817" s="3">
        <v>33000000</v>
      </c>
      <c r="D817">
        <f t="shared" si="12"/>
        <v>33000</v>
      </c>
    </row>
    <row r="818" spans="1:5">
      <c r="A818" s="3" t="s">
        <v>42</v>
      </c>
      <c r="B818" s="2" t="s">
        <v>1286</v>
      </c>
      <c r="C818" s="3">
        <v>45000000</v>
      </c>
      <c r="D818">
        <f t="shared" si="12"/>
        <v>45000</v>
      </c>
    </row>
    <row r="819" spans="1:5">
      <c r="A819" s="3" t="s">
        <v>65</v>
      </c>
      <c r="B819" s="2" t="s">
        <v>1287</v>
      </c>
      <c r="C819" s="3">
        <v>20000000</v>
      </c>
      <c r="D819">
        <f t="shared" si="12"/>
        <v>20000</v>
      </c>
    </row>
    <row r="820" spans="1:5">
      <c r="A820" s="3" t="s">
        <v>28</v>
      </c>
      <c r="B820" s="3" t="s">
        <v>302</v>
      </c>
      <c r="C820" s="3">
        <v>20000000</v>
      </c>
      <c r="D820">
        <f t="shared" si="12"/>
        <v>20000</v>
      </c>
    </row>
    <row r="821" spans="1:5">
      <c r="A821" s="3" t="s">
        <v>138</v>
      </c>
      <c r="B821" s="2" t="s">
        <v>1288</v>
      </c>
      <c r="C821" s="3">
        <v>6000000</v>
      </c>
      <c r="D821">
        <f t="shared" si="12"/>
        <v>6000</v>
      </c>
    </row>
    <row r="822" spans="1:5" s="14" customFormat="1">
      <c r="A822" s="14" t="s">
        <v>116</v>
      </c>
      <c r="B822" s="15" t="s">
        <v>1289</v>
      </c>
      <c r="C822" s="14">
        <v>8000000</v>
      </c>
      <c r="D822" s="14">
        <f t="shared" si="12"/>
        <v>8000</v>
      </c>
      <c r="E822" s="14">
        <v>1</v>
      </c>
    </row>
    <row r="823" spans="1:5">
      <c r="A823" s="3" t="s">
        <v>104</v>
      </c>
      <c r="B823" s="2" t="s">
        <v>1291</v>
      </c>
      <c r="C823" s="3">
        <v>12000000</v>
      </c>
      <c r="D823">
        <f t="shared" si="12"/>
        <v>12000</v>
      </c>
    </row>
    <row r="824" spans="1:5">
      <c r="A824" s="3" t="s">
        <v>182</v>
      </c>
      <c r="B824" s="2" t="s">
        <v>1290</v>
      </c>
      <c r="C824" s="3">
        <v>2000000</v>
      </c>
      <c r="D824">
        <f t="shared" si="12"/>
        <v>2000</v>
      </c>
    </row>
    <row r="825" spans="1:5">
      <c r="A825" s="3" t="s">
        <v>60</v>
      </c>
      <c r="B825" s="2" t="s">
        <v>1292</v>
      </c>
      <c r="C825" s="3">
        <v>40000000</v>
      </c>
      <c r="D825">
        <f t="shared" si="12"/>
        <v>40000</v>
      </c>
    </row>
    <row r="826" spans="1:5" s="14" customFormat="1">
      <c r="A826" s="14" t="s">
        <v>86</v>
      </c>
      <c r="B826" s="15" t="s">
        <v>1293</v>
      </c>
      <c r="C826" s="14">
        <v>21200000</v>
      </c>
      <c r="D826" s="14">
        <f t="shared" si="12"/>
        <v>21200</v>
      </c>
      <c r="E826" s="14">
        <v>1</v>
      </c>
    </row>
    <row r="827" spans="1:5">
      <c r="A827" s="3" t="s">
        <v>12</v>
      </c>
      <c r="B827" s="2" t="s">
        <v>1305</v>
      </c>
      <c r="C827" s="3">
        <v>40000000</v>
      </c>
      <c r="D827">
        <f t="shared" si="12"/>
        <v>40000</v>
      </c>
    </row>
    <row r="828" spans="1:5">
      <c r="A828" s="3" t="s">
        <v>56</v>
      </c>
      <c r="B828" s="3" t="s">
        <v>150</v>
      </c>
      <c r="C828" s="3">
        <v>7000000</v>
      </c>
      <c r="D828">
        <f t="shared" si="12"/>
        <v>7000</v>
      </c>
    </row>
    <row r="829" spans="1:5">
      <c r="A829" s="3" t="s">
        <v>60</v>
      </c>
      <c r="B829" s="2" t="s">
        <v>1294</v>
      </c>
      <c r="C829" s="3">
        <v>12000000</v>
      </c>
      <c r="D829">
        <f t="shared" si="12"/>
        <v>12000</v>
      </c>
    </row>
    <row r="830" spans="1:5" s="14" customFormat="1">
      <c r="A830" s="3" t="s">
        <v>28</v>
      </c>
      <c r="B830" s="15" t="s">
        <v>1295</v>
      </c>
      <c r="C830" s="14">
        <v>7000000</v>
      </c>
      <c r="D830" s="14">
        <f t="shared" si="12"/>
        <v>7000</v>
      </c>
      <c r="E830" s="14">
        <v>1</v>
      </c>
    </row>
    <row r="831" spans="1:5">
      <c r="A831" s="3" t="s">
        <v>107</v>
      </c>
      <c r="B831" s="2" t="s">
        <v>1296</v>
      </c>
      <c r="C831" s="3">
        <v>25000000</v>
      </c>
      <c r="D831">
        <f t="shared" si="12"/>
        <v>25000</v>
      </c>
    </row>
    <row r="832" spans="1:5">
      <c r="A832" s="3" t="s">
        <v>28</v>
      </c>
      <c r="B832" s="2" t="s">
        <v>1297</v>
      </c>
      <c r="C832" s="3">
        <v>15000000</v>
      </c>
      <c r="D832">
        <f t="shared" si="12"/>
        <v>15000</v>
      </c>
    </row>
    <row r="833" spans="1:5">
      <c r="A833" s="3" t="s">
        <v>50</v>
      </c>
      <c r="B833" s="2" t="s">
        <v>1298</v>
      </c>
      <c r="C833" s="3">
        <v>35000000</v>
      </c>
      <c r="D833">
        <f t="shared" si="12"/>
        <v>35000</v>
      </c>
    </row>
    <row r="834" spans="1:5">
      <c r="A834" s="3" t="s">
        <v>99</v>
      </c>
      <c r="B834" s="2" t="s">
        <v>1299</v>
      </c>
      <c r="C834" s="3">
        <v>5000000</v>
      </c>
      <c r="D834">
        <f t="shared" ref="D834:D897" si="13">C834/1000</f>
        <v>5000</v>
      </c>
    </row>
    <row r="835" spans="1:5">
      <c r="A835" s="3" t="s">
        <v>106</v>
      </c>
      <c r="B835" s="2" t="s">
        <v>1300</v>
      </c>
      <c r="C835" s="3">
        <v>2000000</v>
      </c>
      <c r="D835">
        <f t="shared" si="13"/>
        <v>2000</v>
      </c>
    </row>
    <row r="836" spans="1:5" s="14" customFormat="1">
      <c r="A836" s="14" t="s">
        <v>92</v>
      </c>
      <c r="B836" s="15" t="s">
        <v>1301</v>
      </c>
      <c r="C836" s="14">
        <v>6000000</v>
      </c>
      <c r="D836" s="14">
        <f t="shared" si="13"/>
        <v>6000</v>
      </c>
      <c r="E836" s="14">
        <v>1</v>
      </c>
    </row>
    <row r="837" spans="1:5">
      <c r="A837" s="3" t="s">
        <v>196</v>
      </c>
      <c r="B837" s="2" t="s">
        <v>1302</v>
      </c>
      <c r="C837" s="3">
        <v>2000000</v>
      </c>
      <c r="D837">
        <f t="shared" si="13"/>
        <v>2000</v>
      </c>
    </row>
    <row r="838" spans="1:5">
      <c r="A838" s="3" t="s">
        <v>40</v>
      </c>
      <c r="B838" s="2" t="s">
        <v>1303</v>
      </c>
      <c r="C838" s="3">
        <v>2000000</v>
      </c>
      <c r="D838">
        <f t="shared" si="13"/>
        <v>2000</v>
      </c>
    </row>
    <row r="839" spans="1:5">
      <c r="A839" s="3" t="s">
        <v>25</v>
      </c>
      <c r="B839" s="2" t="s">
        <v>1304</v>
      </c>
      <c r="C839" s="3">
        <v>22000000</v>
      </c>
      <c r="D839">
        <f t="shared" si="13"/>
        <v>22000</v>
      </c>
    </row>
    <row r="840" spans="1:5">
      <c r="A840" s="3" t="s">
        <v>124</v>
      </c>
      <c r="B840" s="2" t="s">
        <v>1306</v>
      </c>
      <c r="C840" s="3">
        <v>8000000</v>
      </c>
      <c r="D840">
        <f t="shared" si="13"/>
        <v>8000</v>
      </c>
    </row>
    <row r="841" spans="1:5" s="14" customFormat="1">
      <c r="A841" s="14" t="s">
        <v>137</v>
      </c>
      <c r="B841" s="15" t="s">
        <v>1307</v>
      </c>
      <c r="C841" s="14">
        <v>15000000</v>
      </c>
      <c r="D841" s="14">
        <f t="shared" si="13"/>
        <v>15000</v>
      </c>
      <c r="E841" s="14">
        <v>1</v>
      </c>
    </row>
    <row r="842" spans="1:5">
      <c r="A842" s="3" t="s">
        <v>40</v>
      </c>
      <c r="B842" s="2" t="s">
        <v>1308</v>
      </c>
      <c r="C842" s="3">
        <v>8000000</v>
      </c>
      <c r="D842">
        <f t="shared" si="13"/>
        <v>8000</v>
      </c>
    </row>
    <row r="843" spans="1:5">
      <c r="A843" s="3" t="s">
        <v>126</v>
      </c>
      <c r="B843" s="2" t="s">
        <v>1309</v>
      </c>
      <c r="C843" s="3">
        <v>1000000</v>
      </c>
      <c r="D843">
        <f t="shared" si="13"/>
        <v>1000</v>
      </c>
    </row>
    <row r="844" spans="1:5">
      <c r="A844" s="3" t="s">
        <v>123</v>
      </c>
      <c r="B844" s="3" t="s">
        <v>1310</v>
      </c>
      <c r="C844" s="3">
        <v>18000000</v>
      </c>
      <c r="D844">
        <f t="shared" si="13"/>
        <v>18000</v>
      </c>
    </row>
    <row r="845" spans="1:5">
      <c r="A845" s="3" t="s">
        <v>107</v>
      </c>
      <c r="B845" s="2" t="s">
        <v>1311</v>
      </c>
      <c r="C845" s="3">
        <v>12000000</v>
      </c>
      <c r="D845">
        <f t="shared" si="13"/>
        <v>12000</v>
      </c>
    </row>
    <row r="846" spans="1:5">
      <c r="A846" s="3" t="s">
        <v>95</v>
      </c>
      <c r="B846" s="2" t="s">
        <v>1312</v>
      </c>
      <c r="C846" s="3">
        <v>12000000</v>
      </c>
      <c r="D846">
        <f t="shared" si="13"/>
        <v>12000</v>
      </c>
    </row>
    <row r="847" spans="1:5">
      <c r="A847" s="3" t="s">
        <v>81</v>
      </c>
      <c r="B847" s="2" t="s">
        <v>1313</v>
      </c>
      <c r="C847" s="3">
        <v>1000000</v>
      </c>
      <c r="D847">
        <f t="shared" si="13"/>
        <v>1000</v>
      </c>
    </row>
    <row r="848" spans="1:5">
      <c r="A848" s="3" t="s">
        <v>113</v>
      </c>
      <c r="B848" s="3" t="s">
        <v>318</v>
      </c>
      <c r="C848" s="3">
        <v>12000000</v>
      </c>
      <c r="D848">
        <f t="shared" si="13"/>
        <v>12000</v>
      </c>
    </row>
    <row r="849" spans="1:5">
      <c r="A849" s="3" t="s">
        <v>40</v>
      </c>
      <c r="B849" s="2" t="s">
        <v>1314</v>
      </c>
      <c r="C849" s="3">
        <v>35000000</v>
      </c>
      <c r="D849">
        <f t="shared" si="13"/>
        <v>35000</v>
      </c>
    </row>
    <row r="850" spans="1:5">
      <c r="A850" s="3" t="s">
        <v>106</v>
      </c>
      <c r="B850" s="2" t="s">
        <v>1315</v>
      </c>
      <c r="C850" s="3">
        <v>3000000</v>
      </c>
      <c r="D850">
        <f t="shared" si="13"/>
        <v>3000</v>
      </c>
    </row>
    <row r="851" spans="1:5">
      <c r="A851" s="3" t="s">
        <v>67</v>
      </c>
      <c r="B851" s="2" t="s">
        <v>1316</v>
      </c>
      <c r="C851" s="3">
        <v>20000000</v>
      </c>
      <c r="D851">
        <f t="shared" si="13"/>
        <v>20000</v>
      </c>
    </row>
    <row r="852" spans="1:5" s="14" customFormat="1">
      <c r="A852" s="14" t="s">
        <v>60</v>
      </c>
      <c r="B852" s="15" t="s">
        <v>1317</v>
      </c>
      <c r="C852" s="14">
        <v>13750000</v>
      </c>
      <c r="D852" s="14">
        <f t="shared" si="13"/>
        <v>13750</v>
      </c>
      <c r="E852" s="14">
        <v>1</v>
      </c>
    </row>
    <row r="853" spans="1:5" s="14" customFormat="1">
      <c r="A853" s="14" t="s">
        <v>131</v>
      </c>
      <c r="B853" s="15" t="s">
        <v>1318</v>
      </c>
      <c r="C853" s="14">
        <v>14000000</v>
      </c>
      <c r="D853" s="14">
        <f t="shared" si="13"/>
        <v>14000</v>
      </c>
      <c r="E853" s="14">
        <v>1</v>
      </c>
    </row>
    <row r="854" spans="1:5">
      <c r="A854" s="3" t="s">
        <v>113</v>
      </c>
      <c r="B854" s="2" t="s">
        <v>1319</v>
      </c>
      <c r="C854" s="3">
        <v>2000000</v>
      </c>
      <c r="D854">
        <f t="shared" si="13"/>
        <v>2000</v>
      </c>
    </row>
    <row r="855" spans="1:5">
      <c r="A855" s="3" t="s">
        <v>22</v>
      </c>
      <c r="B855" s="2" t="s">
        <v>1320</v>
      </c>
      <c r="C855" s="3">
        <v>10000000</v>
      </c>
      <c r="D855">
        <f t="shared" si="13"/>
        <v>10000</v>
      </c>
    </row>
    <row r="856" spans="1:5">
      <c r="A856" s="3" t="s">
        <v>44</v>
      </c>
      <c r="B856" s="3" t="s">
        <v>217</v>
      </c>
      <c r="C856" s="3">
        <v>22000000</v>
      </c>
      <c r="D856">
        <f t="shared" si="13"/>
        <v>22000</v>
      </c>
    </row>
    <row r="857" spans="1:5" s="14" customFormat="1">
      <c r="A857" s="14" t="s">
        <v>262</v>
      </c>
      <c r="B857" s="14" t="s">
        <v>412</v>
      </c>
      <c r="C857" s="14">
        <v>2500000</v>
      </c>
      <c r="D857" s="14">
        <f t="shared" si="13"/>
        <v>2500</v>
      </c>
      <c r="E857" s="14">
        <v>1</v>
      </c>
    </row>
    <row r="858" spans="1:5" s="14" customFormat="1">
      <c r="A858" s="14" t="s">
        <v>82</v>
      </c>
      <c r="B858" s="14" t="s">
        <v>223</v>
      </c>
      <c r="C858" s="14">
        <v>4000000</v>
      </c>
      <c r="D858" s="14">
        <f t="shared" si="13"/>
        <v>4000</v>
      </c>
      <c r="E858" s="14">
        <v>1</v>
      </c>
    </row>
    <row r="859" spans="1:5">
      <c r="A859" s="3" t="s">
        <v>130</v>
      </c>
      <c r="B859" s="3" t="s">
        <v>307</v>
      </c>
      <c r="C859" s="3">
        <v>20000000</v>
      </c>
      <c r="D859">
        <f t="shared" si="13"/>
        <v>20000</v>
      </c>
    </row>
    <row r="860" spans="1:5">
      <c r="A860" s="3" t="s">
        <v>50</v>
      </c>
      <c r="B860" s="2" t="s">
        <v>1321</v>
      </c>
      <c r="C860" s="3">
        <v>22000000</v>
      </c>
      <c r="D860">
        <f t="shared" si="13"/>
        <v>22000</v>
      </c>
    </row>
    <row r="861" spans="1:5">
      <c r="A861" s="3" t="s">
        <v>50</v>
      </c>
      <c r="B861" s="2" t="s">
        <v>1322</v>
      </c>
      <c r="C861" s="3">
        <v>40000000</v>
      </c>
      <c r="D861">
        <f t="shared" si="13"/>
        <v>40000</v>
      </c>
    </row>
    <row r="862" spans="1:5">
      <c r="A862" s="3" t="s">
        <v>167</v>
      </c>
      <c r="B862" s="2" t="s">
        <v>1323</v>
      </c>
      <c r="C862" s="3">
        <v>3000000</v>
      </c>
      <c r="D862">
        <f t="shared" si="13"/>
        <v>3000</v>
      </c>
    </row>
    <row r="863" spans="1:5">
      <c r="A863" s="3" t="s">
        <v>72</v>
      </c>
      <c r="B863" s="2" t="s">
        <v>1324</v>
      </c>
      <c r="C863" s="3">
        <v>7000000</v>
      </c>
      <c r="D863">
        <f t="shared" si="13"/>
        <v>7000</v>
      </c>
    </row>
    <row r="864" spans="1:5">
      <c r="A864" s="3" t="s">
        <v>65</v>
      </c>
      <c r="B864" s="2" t="s">
        <v>1325</v>
      </c>
      <c r="C864" s="3">
        <v>3000000</v>
      </c>
      <c r="D864">
        <f t="shared" si="13"/>
        <v>3000</v>
      </c>
    </row>
    <row r="865" spans="1:5">
      <c r="A865" s="3" t="s">
        <v>80</v>
      </c>
      <c r="B865" s="2" t="s">
        <v>1326</v>
      </c>
      <c r="C865" s="3">
        <v>60000000</v>
      </c>
      <c r="D865">
        <f t="shared" si="13"/>
        <v>60000</v>
      </c>
    </row>
    <row r="866" spans="1:5">
      <c r="A866" s="3" t="s">
        <v>28</v>
      </c>
      <c r="B866" s="2" t="s">
        <v>1327</v>
      </c>
      <c r="C866" s="3">
        <v>20000000</v>
      </c>
      <c r="D866">
        <f t="shared" si="13"/>
        <v>20000</v>
      </c>
    </row>
    <row r="867" spans="1:5">
      <c r="A867" s="3" t="s">
        <v>28</v>
      </c>
      <c r="B867" s="3" t="s">
        <v>288</v>
      </c>
      <c r="C867" s="3">
        <v>40000000</v>
      </c>
      <c r="D867">
        <f t="shared" si="13"/>
        <v>40000</v>
      </c>
    </row>
    <row r="868" spans="1:5">
      <c r="A868" s="3" t="s">
        <v>52</v>
      </c>
      <c r="B868" s="2" t="s">
        <v>1328</v>
      </c>
      <c r="C868" s="3">
        <v>14000000</v>
      </c>
      <c r="D868">
        <f t="shared" si="13"/>
        <v>14000</v>
      </c>
    </row>
    <row r="869" spans="1:5">
      <c r="A869" s="3" t="s">
        <v>181</v>
      </c>
      <c r="B869" s="2" t="s">
        <v>1329</v>
      </c>
      <c r="C869" s="3">
        <v>2000000</v>
      </c>
      <c r="D869">
        <f t="shared" si="13"/>
        <v>2000</v>
      </c>
    </row>
    <row r="870" spans="1:5">
      <c r="A870" s="3" t="s">
        <v>60</v>
      </c>
      <c r="B870" s="2" t="s">
        <v>1330</v>
      </c>
      <c r="C870" s="3">
        <v>2000000</v>
      </c>
      <c r="D870">
        <f t="shared" si="13"/>
        <v>2000</v>
      </c>
    </row>
    <row r="871" spans="1:5">
      <c r="A871" s="3" t="s">
        <v>40</v>
      </c>
      <c r="B871" s="2" t="s">
        <v>1331</v>
      </c>
      <c r="C871" s="3">
        <v>40000000</v>
      </c>
      <c r="D871">
        <f t="shared" si="13"/>
        <v>40000</v>
      </c>
    </row>
    <row r="872" spans="1:5">
      <c r="A872" s="3" t="s">
        <v>84</v>
      </c>
      <c r="B872" s="2" t="s">
        <v>1332</v>
      </c>
      <c r="C872" s="3">
        <v>10000000</v>
      </c>
      <c r="D872">
        <f t="shared" si="13"/>
        <v>10000</v>
      </c>
    </row>
    <row r="873" spans="1:5">
      <c r="A873" s="3" t="s">
        <v>5</v>
      </c>
      <c r="B873" s="2" t="s">
        <v>1333</v>
      </c>
      <c r="C873" s="3">
        <v>75000000</v>
      </c>
      <c r="D873">
        <f t="shared" si="13"/>
        <v>75000</v>
      </c>
    </row>
    <row r="874" spans="1:5">
      <c r="A874" s="3" t="s">
        <v>23</v>
      </c>
      <c r="B874" s="2" t="s">
        <v>1334</v>
      </c>
      <c r="C874" s="3">
        <v>25000000</v>
      </c>
      <c r="D874">
        <f t="shared" si="13"/>
        <v>25000</v>
      </c>
    </row>
    <row r="875" spans="1:5">
      <c r="A875" s="3" t="s">
        <v>5</v>
      </c>
      <c r="B875" s="2" t="s">
        <v>1335</v>
      </c>
      <c r="C875" s="3">
        <v>65000000</v>
      </c>
      <c r="D875">
        <f t="shared" si="13"/>
        <v>65000</v>
      </c>
    </row>
    <row r="876" spans="1:5" s="14" customFormat="1">
      <c r="A876" s="14" t="s">
        <v>70</v>
      </c>
      <c r="B876" s="15" t="s">
        <v>1336</v>
      </c>
      <c r="C876" s="14">
        <v>25000000</v>
      </c>
      <c r="D876" s="14">
        <f t="shared" si="13"/>
        <v>25000</v>
      </c>
      <c r="E876" s="14">
        <v>1</v>
      </c>
    </row>
    <row r="877" spans="1:5" s="14" customFormat="1">
      <c r="A877" s="14" t="s">
        <v>116</v>
      </c>
      <c r="B877" s="15" t="s">
        <v>1337</v>
      </c>
      <c r="C877" s="14">
        <v>3000000</v>
      </c>
      <c r="D877" s="14">
        <f t="shared" si="13"/>
        <v>3000</v>
      </c>
      <c r="E877" s="14">
        <v>1</v>
      </c>
    </row>
    <row r="878" spans="1:5">
      <c r="A878" s="3" t="s">
        <v>25</v>
      </c>
      <c r="B878" s="2" t="s">
        <v>1338</v>
      </c>
      <c r="C878" s="3">
        <v>80000000</v>
      </c>
      <c r="D878">
        <f t="shared" si="13"/>
        <v>80000</v>
      </c>
    </row>
    <row r="879" spans="1:5" s="14" customFormat="1">
      <c r="A879" s="3" t="s">
        <v>102</v>
      </c>
      <c r="B879" s="15" t="s">
        <v>1339</v>
      </c>
      <c r="C879" s="14">
        <v>9000000</v>
      </c>
      <c r="D879" s="14">
        <f t="shared" si="13"/>
        <v>9000</v>
      </c>
      <c r="E879" s="14">
        <v>1</v>
      </c>
    </row>
    <row r="880" spans="1:5">
      <c r="A880" s="3" t="s">
        <v>28</v>
      </c>
      <c r="B880" s="3" t="s">
        <v>1340</v>
      </c>
      <c r="C880" s="3">
        <v>16000000</v>
      </c>
      <c r="D880">
        <f t="shared" si="13"/>
        <v>16000</v>
      </c>
    </row>
    <row r="881" spans="1:5">
      <c r="A881" s="3" t="s">
        <v>113</v>
      </c>
      <c r="B881" s="3" t="s">
        <v>148</v>
      </c>
      <c r="C881" s="3">
        <v>7000000</v>
      </c>
      <c r="D881">
        <f t="shared" si="13"/>
        <v>7000</v>
      </c>
    </row>
    <row r="882" spans="1:5">
      <c r="A882" s="3" t="s">
        <v>40</v>
      </c>
      <c r="B882" s="3" t="s">
        <v>1341</v>
      </c>
      <c r="C882" s="3">
        <v>18000000</v>
      </c>
      <c r="D882">
        <f t="shared" si="13"/>
        <v>18000</v>
      </c>
    </row>
    <row r="883" spans="1:5" s="14" customFormat="1">
      <c r="A883" s="14" t="s">
        <v>10</v>
      </c>
      <c r="B883" s="14" t="s">
        <v>215</v>
      </c>
      <c r="C883" s="14">
        <v>25000000</v>
      </c>
      <c r="D883" s="14">
        <f t="shared" si="13"/>
        <v>25000</v>
      </c>
      <c r="E883" s="14">
        <v>1</v>
      </c>
    </row>
    <row r="884" spans="1:5">
      <c r="A884" s="3" t="s">
        <v>86</v>
      </c>
      <c r="B884" s="2" t="s">
        <v>1342</v>
      </c>
      <c r="C884" s="3">
        <v>14000000</v>
      </c>
      <c r="D884">
        <f t="shared" si="13"/>
        <v>14000</v>
      </c>
    </row>
    <row r="885" spans="1:5">
      <c r="A885" s="3" t="s">
        <v>46</v>
      </c>
      <c r="B885" s="3" t="s">
        <v>94</v>
      </c>
      <c r="C885" s="3">
        <v>15000000</v>
      </c>
      <c r="D885">
        <f t="shared" si="13"/>
        <v>15000</v>
      </c>
    </row>
    <row r="886" spans="1:5">
      <c r="A886" s="3" t="s">
        <v>182</v>
      </c>
      <c r="B886" s="2" t="s">
        <v>1343</v>
      </c>
      <c r="C886" s="3">
        <v>1000000</v>
      </c>
      <c r="D886">
        <f t="shared" si="13"/>
        <v>1000</v>
      </c>
    </row>
    <row r="887" spans="1:5">
      <c r="A887" s="3" t="s">
        <v>99</v>
      </c>
      <c r="B887" s="2" t="s">
        <v>1344</v>
      </c>
      <c r="C887" s="3">
        <v>8000000</v>
      </c>
      <c r="D887">
        <f t="shared" si="13"/>
        <v>8000</v>
      </c>
    </row>
    <row r="888" spans="1:5">
      <c r="A888" s="3" t="s">
        <v>67</v>
      </c>
      <c r="B888" s="2" t="s">
        <v>1345</v>
      </c>
      <c r="C888" s="3">
        <v>6000000</v>
      </c>
      <c r="D888">
        <f t="shared" si="13"/>
        <v>6000</v>
      </c>
    </row>
    <row r="889" spans="1:5">
      <c r="A889" s="3" t="s">
        <v>90</v>
      </c>
      <c r="B889" s="2" t="s">
        <v>1346</v>
      </c>
      <c r="C889" s="3">
        <v>5000000</v>
      </c>
      <c r="D889">
        <f t="shared" si="13"/>
        <v>5000</v>
      </c>
    </row>
    <row r="890" spans="1:5" s="3" customFormat="1">
      <c r="A890" s="3" t="s">
        <v>99</v>
      </c>
      <c r="B890" s="2" t="s">
        <v>1347</v>
      </c>
      <c r="C890" s="3">
        <v>18000000</v>
      </c>
      <c r="D890" s="3">
        <f t="shared" si="13"/>
        <v>18000</v>
      </c>
    </row>
    <row r="891" spans="1:5">
      <c r="A891" s="3" t="s">
        <v>92</v>
      </c>
      <c r="B891" s="2" t="s">
        <v>1348</v>
      </c>
      <c r="C891" s="3">
        <v>1000000</v>
      </c>
      <c r="D891">
        <f t="shared" si="13"/>
        <v>1000</v>
      </c>
    </row>
    <row r="892" spans="1:5">
      <c r="A892" s="3" t="s">
        <v>34</v>
      </c>
      <c r="B892" s="2" t="s">
        <v>1349</v>
      </c>
      <c r="C892" s="3">
        <v>7000000</v>
      </c>
      <c r="D892">
        <f t="shared" si="13"/>
        <v>7000</v>
      </c>
    </row>
    <row r="893" spans="1:5">
      <c r="A893" s="3" t="s">
        <v>71</v>
      </c>
      <c r="B893" s="2" t="s">
        <v>1350</v>
      </c>
      <c r="C893" s="3">
        <v>15000000</v>
      </c>
      <c r="D893">
        <f t="shared" si="13"/>
        <v>15000</v>
      </c>
    </row>
    <row r="894" spans="1:5">
      <c r="A894" s="3" t="s">
        <v>131</v>
      </c>
      <c r="B894" s="2" t="s">
        <v>1351</v>
      </c>
      <c r="C894" s="3">
        <v>8000000</v>
      </c>
      <c r="D894">
        <f t="shared" si="13"/>
        <v>8000</v>
      </c>
    </row>
    <row r="895" spans="1:5">
      <c r="A895" s="3" t="s">
        <v>86</v>
      </c>
      <c r="B895" s="2" t="s">
        <v>1352</v>
      </c>
      <c r="C895" s="3">
        <v>24000000</v>
      </c>
      <c r="D895">
        <f t="shared" si="13"/>
        <v>24000</v>
      </c>
    </row>
    <row r="896" spans="1:5">
      <c r="A896" s="3" t="s">
        <v>81</v>
      </c>
      <c r="B896" s="3" t="s">
        <v>158</v>
      </c>
      <c r="C896" s="3">
        <v>6000000</v>
      </c>
      <c r="D896">
        <f t="shared" si="13"/>
        <v>6000</v>
      </c>
    </row>
    <row r="897" spans="1:5" s="14" customFormat="1">
      <c r="A897" s="14" t="s">
        <v>192</v>
      </c>
      <c r="B897" s="15" t="s">
        <v>1353</v>
      </c>
      <c r="C897" s="14">
        <v>5000000</v>
      </c>
      <c r="D897" s="14">
        <f t="shared" si="13"/>
        <v>5000</v>
      </c>
      <c r="E897" s="14">
        <v>1</v>
      </c>
    </row>
    <row r="898" spans="1:5" s="14" customFormat="1">
      <c r="A898" s="3" t="s">
        <v>126</v>
      </c>
      <c r="B898" s="15" t="s">
        <v>1354</v>
      </c>
      <c r="C898" s="14">
        <v>9000000</v>
      </c>
      <c r="D898" s="14">
        <f t="shared" ref="D898:D961" si="14">C898/1000</f>
        <v>9000</v>
      </c>
      <c r="E898" s="14">
        <v>1</v>
      </c>
    </row>
    <row r="899" spans="1:5">
      <c r="A899" s="3" t="s">
        <v>107</v>
      </c>
      <c r="B899" s="2" t="s">
        <v>1355</v>
      </c>
      <c r="C899" s="3">
        <v>3000000</v>
      </c>
      <c r="D899">
        <f t="shared" si="14"/>
        <v>3000</v>
      </c>
    </row>
    <row r="900" spans="1:5">
      <c r="A900" s="3" t="s">
        <v>133</v>
      </c>
      <c r="B900" s="3" t="s">
        <v>139</v>
      </c>
      <c r="C900" s="3">
        <v>8000000</v>
      </c>
      <c r="D900">
        <f t="shared" si="14"/>
        <v>8000</v>
      </c>
    </row>
    <row r="901" spans="1:5">
      <c r="A901" s="3" t="s">
        <v>65</v>
      </c>
      <c r="B901" s="2" t="s">
        <v>1356</v>
      </c>
      <c r="C901" s="3">
        <v>13000000</v>
      </c>
      <c r="D901">
        <f t="shared" si="14"/>
        <v>13000</v>
      </c>
    </row>
    <row r="902" spans="1:5">
      <c r="A902" s="3" t="s">
        <v>185</v>
      </c>
      <c r="B902" s="2" t="s">
        <v>1357</v>
      </c>
      <c r="C902" s="3">
        <v>1000000</v>
      </c>
      <c r="D902">
        <f t="shared" si="14"/>
        <v>1000</v>
      </c>
    </row>
    <row r="903" spans="1:5" s="14" customFormat="1">
      <c r="A903" s="3" t="s">
        <v>185</v>
      </c>
      <c r="B903" s="15" t="s">
        <v>1358</v>
      </c>
      <c r="C903" s="14">
        <v>1500000</v>
      </c>
      <c r="D903" s="14">
        <f t="shared" si="14"/>
        <v>1500</v>
      </c>
      <c r="E903" s="14">
        <v>1</v>
      </c>
    </row>
    <row r="904" spans="1:5">
      <c r="A904" s="3" t="s">
        <v>99</v>
      </c>
      <c r="B904" s="2" t="s">
        <v>1359</v>
      </c>
      <c r="C904" s="3">
        <v>7000000</v>
      </c>
      <c r="D904">
        <f t="shared" si="14"/>
        <v>7000</v>
      </c>
    </row>
    <row r="905" spans="1:5">
      <c r="A905" s="3" t="s">
        <v>155</v>
      </c>
      <c r="B905" s="2" t="s">
        <v>1360</v>
      </c>
      <c r="C905" s="3">
        <v>1000000</v>
      </c>
      <c r="D905">
        <f t="shared" si="14"/>
        <v>1000</v>
      </c>
    </row>
    <row r="906" spans="1:5" s="14" customFormat="1">
      <c r="A906" s="3" t="s">
        <v>23</v>
      </c>
      <c r="B906" s="15" t="s">
        <v>1361</v>
      </c>
      <c r="C906" s="14">
        <v>45000000</v>
      </c>
      <c r="D906" s="14">
        <f t="shared" si="14"/>
        <v>45000</v>
      </c>
      <c r="E906" s="14">
        <v>1</v>
      </c>
    </row>
    <row r="907" spans="1:5">
      <c r="A907" s="3" t="s">
        <v>26</v>
      </c>
      <c r="B907" s="2" t="s">
        <v>1362</v>
      </c>
      <c r="C907" s="3">
        <v>15000000</v>
      </c>
      <c r="D907">
        <f t="shared" si="14"/>
        <v>15000</v>
      </c>
    </row>
    <row r="908" spans="1:5">
      <c r="A908" s="3" t="s">
        <v>194</v>
      </c>
      <c r="B908" s="2" t="s">
        <v>1363</v>
      </c>
      <c r="C908" s="3">
        <v>1000000</v>
      </c>
      <c r="D908">
        <f t="shared" si="14"/>
        <v>1000</v>
      </c>
    </row>
    <row r="909" spans="1:5">
      <c r="A909" s="3" t="s">
        <v>50</v>
      </c>
      <c r="B909" s="3" t="s">
        <v>384</v>
      </c>
      <c r="C909" s="3">
        <v>13000000</v>
      </c>
      <c r="D909">
        <f t="shared" si="14"/>
        <v>13000</v>
      </c>
    </row>
    <row r="910" spans="1:5">
      <c r="A910" s="3" t="s">
        <v>99</v>
      </c>
      <c r="B910" s="2" t="s">
        <v>1364</v>
      </c>
      <c r="C910" s="3">
        <v>2000000</v>
      </c>
      <c r="D910">
        <f t="shared" si="14"/>
        <v>2000</v>
      </c>
    </row>
    <row r="911" spans="1:5">
      <c r="A911" s="3" t="s">
        <v>82</v>
      </c>
      <c r="B911" s="2" t="s">
        <v>1365</v>
      </c>
      <c r="C911" s="3">
        <v>2000000</v>
      </c>
      <c r="D911">
        <f t="shared" si="14"/>
        <v>2000</v>
      </c>
    </row>
    <row r="912" spans="1:5">
      <c r="A912" s="3" t="s">
        <v>197</v>
      </c>
      <c r="B912" s="2" t="s">
        <v>1366</v>
      </c>
      <c r="C912" s="3">
        <v>250000</v>
      </c>
      <c r="D912">
        <f t="shared" si="14"/>
        <v>250</v>
      </c>
    </row>
    <row r="913" spans="1:5">
      <c r="A913" s="3" t="s">
        <v>146</v>
      </c>
      <c r="B913" s="2" t="s">
        <v>1367</v>
      </c>
      <c r="C913" s="3">
        <v>7000000</v>
      </c>
      <c r="D913">
        <f t="shared" si="14"/>
        <v>7000</v>
      </c>
    </row>
    <row r="914" spans="1:5">
      <c r="A914" s="3" t="s">
        <v>156</v>
      </c>
      <c r="B914" s="2" t="s">
        <v>1368</v>
      </c>
      <c r="C914" s="3">
        <v>2000000</v>
      </c>
      <c r="D914">
        <f t="shared" si="14"/>
        <v>2000</v>
      </c>
    </row>
    <row r="915" spans="1:5">
      <c r="A915" s="3" t="s">
        <v>143</v>
      </c>
      <c r="B915" s="2" t="s">
        <v>1369</v>
      </c>
      <c r="C915" s="3">
        <v>2000000</v>
      </c>
      <c r="D915">
        <f t="shared" si="14"/>
        <v>2000</v>
      </c>
    </row>
    <row r="916" spans="1:5">
      <c r="A916" s="3" t="s">
        <v>80</v>
      </c>
      <c r="B916" s="2" t="s">
        <v>1370</v>
      </c>
      <c r="C916" s="3">
        <v>23000000</v>
      </c>
      <c r="D916">
        <f t="shared" si="14"/>
        <v>23000</v>
      </c>
    </row>
    <row r="917" spans="1:5">
      <c r="A917" s="3" t="s">
        <v>90</v>
      </c>
      <c r="B917" s="2" t="s">
        <v>1371</v>
      </c>
      <c r="C917" s="3">
        <v>16000000</v>
      </c>
      <c r="D917">
        <f t="shared" si="14"/>
        <v>16000</v>
      </c>
    </row>
    <row r="918" spans="1:5" s="14" customFormat="1">
      <c r="A918" s="3" t="s">
        <v>40</v>
      </c>
      <c r="B918" s="15" t="s">
        <v>1372</v>
      </c>
      <c r="C918" s="14">
        <v>30500000</v>
      </c>
      <c r="D918" s="14">
        <f t="shared" si="14"/>
        <v>30500</v>
      </c>
      <c r="E918" s="14">
        <v>1</v>
      </c>
    </row>
    <row r="919" spans="1:5">
      <c r="A919" s="3" t="s">
        <v>144</v>
      </c>
      <c r="B919" s="2" t="s">
        <v>1373</v>
      </c>
      <c r="C919" s="3">
        <v>12000000</v>
      </c>
      <c r="D919">
        <f t="shared" si="14"/>
        <v>12000</v>
      </c>
    </row>
    <row r="920" spans="1:5">
      <c r="A920" s="3" t="s">
        <v>42</v>
      </c>
      <c r="B920" s="2" t="s">
        <v>1374</v>
      </c>
      <c r="C920" s="3">
        <v>50000000</v>
      </c>
      <c r="D920">
        <f t="shared" si="14"/>
        <v>50000</v>
      </c>
    </row>
    <row r="921" spans="1:5" s="14" customFormat="1">
      <c r="A921" s="14" t="s">
        <v>80</v>
      </c>
      <c r="B921" s="15" t="s">
        <v>1375</v>
      </c>
      <c r="C921" s="14">
        <v>21100000</v>
      </c>
      <c r="D921" s="14">
        <f t="shared" si="14"/>
        <v>21100</v>
      </c>
      <c r="E921" s="14">
        <v>1</v>
      </c>
    </row>
    <row r="922" spans="1:5">
      <c r="A922" s="3" t="s">
        <v>163</v>
      </c>
      <c r="B922" s="2" t="s">
        <v>1376</v>
      </c>
      <c r="C922" s="3">
        <v>1000000</v>
      </c>
      <c r="D922">
        <f t="shared" si="14"/>
        <v>1000</v>
      </c>
    </row>
    <row r="923" spans="1:5">
      <c r="A923" s="3" t="s">
        <v>79</v>
      </c>
      <c r="B923" s="2" t="s">
        <v>1377</v>
      </c>
      <c r="C923" s="3">
        <v>20000000</v>
      </c>
      <c r="D923">
        <f t="shared" si="14"/>
        <v>20000</v>
      </c>
    </row>
    <row r="924" spans="1:5">
      <c r="A924" s="3" t="s">
        <v>166</v>
      </c>
      <c r="B924" s="2" t="s">
        <v>1378</v>
      </c>
      <c r="C924" s="3">
        <v>5000000</v>
      </c>
      <c r="D924">
        <f t="shared" si="14"/>
        <v>5000</v>
      </c>
    </row>
    <row r="925" spans="1:5">
      <c r="A925" s="3" t="s">
        <v>102</v>
      </c>
      <c r="B925" s="2" t="s">
        <v>1379</v>
      </c>
      <c r="C925" s="3">
        <v>35000000</v>
      </c>
      <c r="D925">
        <f t="shared" si="14"/>
        <v>35000</v>
      </c>
    </row>
    <row r="926" spans="1:5">
      <c r="A926" s="3" t="s">
        <v>185</v>
      </c>
      <c r="B926" s="2" t="s">
        <v>1380</v>
      </c>
      <c r="C926" s="3">
        <v>900000</v>
      </c>
      <c r="D926">
        <f t="shared" si="14"/>
        <v>900</v>
      </c>
    </row>
    <row r="927" spans="1:5">
      <c r="A927" s="3" t="s">
        <v>167</v>
      </c>
      <c r="B927" s="2" t="s">
        <v>1381</v>
      </c>
      <c r="C927" s="3">
        <v>5000000</v>
      </c>
      <c r="D927">
        <f t="shared" si="14"/>
        <v>5000</v>
      </c>
    </row>
    <row r="928" spans="1:5" s="14" customFormat="1">
      <c r="A928" s="14" t="s">
        <v>141</v>
      </c>
      <c r="B928" s="15" t="s">
        <v>1382</v>
      </c>
      <c r="C928" s="14">
        <v>2700000</v>
      </c>
      <c r="D928" s="14">
        <f t="shared" si="14"/>
        <v>2700</v>
      </c>
      <c r="E928" s="14">
        <v>1</v>
      </c>
    </row>
    <row r="929" spans="1:5">
      <c r="A929" s="3" t="s">
        <v>34</v>
      </c>
      <c r="B929" s="2" t="s">
        <v>1383</v>
      </c>
      <c r="C929" s="3">
        <v>12000000</v>
      </c>
      <c r="D929">
        <f t="shared" si="14"/>
        <v>12000</v>
      </c>
    </row>
    <row r="930" spans="1:5" s="14" customFormat="1">
      <c r="A930" s="14" t="s">
        <v>163</v>
      </c>
      <c r="B930" s="15" t="s">
        <v>1384</v>
      </c>
      <c r="C930" s="14">
        <v>3000000</v>
      </c>
      <c r="D930" s="14">
        <f t="shared" si="14"/>
        <v>3000</v>
      </c>
      <c r="E930" s="14">
        <v>1</v>
      </c>
    </row>
    <row r="931" spans="1:5" s="14" customFormat="1">
      <c r="A931" s="14" t="s">
        <v>181</v>
      </c>
      <c r="B931" s="15" t="s">
        <v>1385</v>
      </c>
      <c r="C931" s="14">
        <v>3000000</v>
      </c>
      <c r="D931" s="14">
        <f t="shared" si="14"/>
        <v>3000</v>
      </c>
      <c r="E931" s="14">
        <v>1</v>
      </c>
    </row>
    <row r="932" spans="1:5">
      <c r="A932" s="3" t="s">
        <v>141</v>
      </c>
      <c r="B932" s="2" t="s">
        <v>1386</v>
      </c>
      <c r="C932" s="3">
        <v>5000000</v>
      </c>
      <c r="D932">
        <f t="shared" si="14"/>
        <v>5000</v>
      </c>
    </row>
    <row r="933" spans="1:5">
      <c r="A933" s="3" t="s">
        <v>82</v>
      </c>
      <c r="B933" s="2" t="s">
        <v>1387</v>
      </c>
      <c r="C933" s="3">
        <v>20000000</v>
      </c>
      <c r="D933">
        <f t="shared" si="14"/>
        <v>20000</v>
      </c>
    </row>
    <row r="934" spans="1:5">
      <c r="A934" s="3" t="s">
        <v>5</v>
      </c>
      <c r="B934" s="2" t="s">
        <v>1388</v>
      </c>
      <c r="C934" s="3">
        <v>75000000</v>
      </c>
      <c r="D934">
        <f t="shared" si="14"/>
        <v>75000</v>
      </c>
    </row>
    <row r="935" spans="1:5">
      <c r="A935" s="3" t="s">
        <v>107</v>
      </c>
      <c r="B935" s="2" t="s">
        <v>1389</v>
      </c>
      <c r="C935" s="3">
        <v>10000000</v>
      </c>
      <c r="D935">
        <f t="shared" si="14"/>
        <v>10000</v>
      </c>
    </row>
    <row r="936" spans="1:5">
      <c r="A936" s="3" t="s">
        <v>143</v>
      </c>
      <c r="B936" s="2" t="s">
        <v>1390</v>
      </c>
      <c r="C936" s="3">
        <v>6000000</v>
      </c>
      <c r="D936">
        <f t="shared" si="14"/>
        <v>6000</v>
      </c>
    </row>
    <row r="937" spans="1:5">
      <c r="A937" s="3" t="s">
        <v>114</v>
      </c>
      <c r="B937" s="2" t="s">
        <v>1391</v>
      </c>
      <c r="C937" s="3">
        <v>17000000</v>
      </c>
      <c r="D937">
        <f t="shared" si="14"/>
        <v>17000</v>
      </c>
    </row>
    <row r="938" spans="1:5">
      <c r="A938" s="3" t="s">
        <v>132</v>
      </c>
      <c r="B938" s="2" t="s">
        <v>1392</v>
      </c>
      <c r="C938" s="3">
        <v>3000000</v>
      </c>
      <c r="D938">
        <f t="shared" si="14"/>
        <v>3000</v>
      </c>
    </row>
    <row r="939" spans="1:5">
      <c r="A939" s="3" t="s">
        <v>72</v>
      </c>
      <c r="B939" s="2" t="s">
        <v>1393</v>
      </c>
      <c r="C939" s="3">
        <v>18000000</v>
      </c>
      <c r="D939">
        <f t="shared" si="14"/>
        <v>18000</v>
      </c>
    </row>
    <row r="940" spans="1:5">
      <c r="A940" s="3" t="s">
        <v>104</v>
      </c>
      <c r="B940" s="2" t="s">
        <v>1394</v>
      </c>
      <c r="C940" s="3">
        <v>23000000</v>
      </c>
      <c r="D940">
        <f t="shared" si="14"/>
        <v>23000</v>
      </c>
    </row>
    <row r="941" spans="1:5">
      <c r="A941" s="3" t="s">
        <v>99</v>
      </c>
      <c r="B941" s="2" t="s">
        <v>1395</v>
      </c>
      <c r="C941" s="3">
        <v>14000000</v>
      </c>
      <c r="D941">
        <f t="shared" si="14"/>
        <v>14000</v>
      </c>
    </row>
    <row r="942" spans="1:5" s="14" customFormat="1">
      <c r="A942" s="14" t="s">
        <v>32</v>
      </c>
      <c r="B942" s="15" t="s">
        <v>1396</v>
      </c>
      <c r="C942" s="14">
        <v>14500000</v>
      </c>
      <c r="D942" s="14">
        <f t="shared" si="14"/>
        <v>14500</v>
      </c>
      <c r="E942" s="14">
        <v>1</v>
      </c>
    </row>
    <row r="943" spans="1:5">
      <c r="A943" s="3" t="s">
        <v>65</v>
      </c>
      <c r="B943" s="2" t="s">
        <v>1397</v>
      </c>
      <c r="C943" s="3">
        <v>13000000</v>
      </c>
      <c r="D943">
        <f t="shared" si="14"/>
        <v>13000</v>
      </c>
    </row>
    <row r="944" spans="1:5">
      <c r="A944" s="3" t="s">
        <v>101</v>
      </c>
      <c r="B944" s="2" t="s">
        <v>1398</v>
      </c>
      <c r="C944" s="3">
        <v>5000000</v>
      </c>
      <c r="D944">
        <f t="shared" si="14"/>
        <v>5000</v>
      </c>
    </row>
    <row r="945" spans="1:5">
      <c r="A945" s="3" t="s">
        <v>116</v>
      </c>
      <c r="B945" s="2" t="s">
        <v>1399</v>
      </c>
      <c r="C945" s="3">
        <v>1000000</v>
      </c>
      <c r="D945">
        <f t="shared" si="14"/>
        <v>1000</v>
      </c>
    </row>
    <row r="946" spans="1:5">
      <c r="A946" s="3" t="s">
        <v>131</v>
      </c>
      <c r="B946" s="2" t="s">
        <v>1400</v>
      </c>
      <c r="C946" s="3">
        <v>3000000</v>
      </c>
      <c r="D946">
        <f t="shared" si="14"/>
        <v>3000</v>
      </c>
    </row>
    <row r="947" spans="1:5" s="14" customFormat="1">
      <c r="A947" s="14" t="s">
        <v>95</v>
      </c>
      <c r="B947" s="16" t="s">
        <v>1401</v>
      </c>
      <c r="C947" s="14">
        <v>2800000</v>
      </c>
      <c r="D947" s="14">
        <f t="shared" si="14"/>
        <v>2800</v>
      </c>
      <c r="E947" s="14">
        <v>1</v>
      </c>
    </row>
    <row r="948" spans="1:5">
      <c r="A948" s="3" t="s">
        <v>65</v>
      </c>
      <c r="B948" s="2" t="s">
        <v>1402</v>
      </c>
      <c r="C948" s="3">
        <v>45000000</v>
      </c>
      <c r="D948">
        <f t="shared" si="14"/>
        <v>45000</v>
      </c>
    </row>
    <row r="949" spans="1:5" s="14" customFormat="1">
      <c r="A949" s="14" t="s">
        <v>34</v>
      </c>
      <c r="B949" s="15" t="s">
        <v>1403</v>
      </c>
      <c r="C949" s="14">
        <v>18000000</v>
      </c>
      <c r="D949" s="14">
        <f t="shared" si="14"/>
        <v>18000</v>
      </c>
      <c r="E949" s="14">
        <v>1</v>
      </c>
    </row>
    <row r="950" spans="1:5">
      <c r="A950" s="3" t="s">
        <v>42</v>
      </c>
      <c r="B950" s="2" t="s">
        <v>1404</v>
      </c>
      <c r="C950" s="3">
        <v>22000000</v>
      </c>
      <c r="D950">
        <f t="shared" si="14"/>
        <v>22000</v>
      </c>
    </row>
    <row r="951" spans="1:5">
      <c r="A951" s="3" t="s">
        <v>132</v>
      </c>
      <c r="B951" s="3" t="s">
        <v>248</v>
      </c>
      <c r="C951" s="3">
        <v>4000000</v>
      </c>
      <c r="D951">
        <f t="shared" si="14"/>
        <v>4000</v>
      </c>
    </row>
    <row r="952" spans="1:5">
      <c r="A952" s="3" t="s">
        <v>90</v>
      </c>
      <c r="B952" s="2" t="s">
        <v>1405</v>
      </c>
      <c r="C952" s="3">
        <v>7000000</v>
      </c>
      <c r="D952">
        <f t="shared" si="14"/>
        <v>7000</v>
      </c>
    </row>
    <row r="953" spans="1:5">
      <c r="A953" s="3" t="s">
        <v>51</v>
      </c>
      <c r="B953" s="2" t="s">
        <v>1406</v>
      </c>
      <c r="C953" s="3">
        <v>30000000</v>
      </c>
      <c r="D953">
        <f t="shared" si="14"/>
        <v>30000</v>
      </c>
    </row>
    <row r="954" spans="1:5">
      <c r="A954" s="3" t="s">
        <v>104</v>
      </c>
      <c r="B954" s="2" t="s">
        <v>1407</v>
      </c>
      <c r="C954" s="3">
        <v>2000000</v>
      </c>
      <c r="D954">
        <f t="shared" si="14"/>
        <v>2000</v>
      </c>
    </row>
    <row r="955" spans="1:5">
      <c r="A955" s="3" t="s">
        <v>67</v>
      </c>
      <c r="B955" s="2" t="s">
        <v>1408</v>
      </c>
      <c r="C955" s="3">
        <v>12000000</v>
      </c>
      <c r="D955">
        <f t="shared" si="14"/>
        <v>12000</v>
      </c>
    </row>
    <row r="956" spans="1:5">
      <c r="A956" s="3" t="s">
        <v>159</v>
      </c>
      <c r="B956" s="6" t="s">
        <v>1409</v>
      </c>
      <c r="C956" s="3">
        <v>2000000</v>
      </c>
      <c r="D956">
        <f t="shared" si="14"/>
        <v>2000</v>
      </c>
    </row>
    <row r="957" spans="1:5">
      <c r="A957" s="3" t="s">
        <v>23</v>
      </c>
      <c r="B957" s="2" t="s">
        <v>1410</v>
      </c>
      <c r="C957" s="3">
        <v>22000000</v>
      </c>
      <c r="D957">
        <f t="shared" si="14"/>
        <v>22000</v>
      </c>
    </row>
    <row r="958" spans="1:5">
      <c r="A958" s="3" t="s">
        <v>179</v>
      </c>
      <c r="B958" s="2" t="s">
        <v>1411</v>
      </c>
      <c r="C958" s="3">
        <v>900000</v>
      </c>
      <c r="D958">
        <f t="shared" si="14"/>
        <v>900</v>
      </c>
    </row>
    <row r="959" spans="1:5">
      <c r="A959" s="3" t="s">
        <v>144</v>
      </c>
      <c r="B959" s="2" t="s">
        <v>1412</v>
      </c>
      <c r="C959" s="3">
        <v>20000000</v>
      </c>
      <c r="D959">
        <f t="shared" si="14"/>
        <v>20000</v>
      </c>
    </row>
    <row r="960" spans="1:5">
      <c r="A960" s="3" t="s">
        <v>56</v>
      </c>
      <c r="B960" s="2" t="s">
        <v>655</v>
      </c>
      <c r="C960" s="3">
        <v>9000000</v>
      </c>
      <c r="D960">
        <f t="shared" si="14"/>
        <v>9000</v>
      </c>
    </row>
    <row r="961" spans="1:4">
      <c r="A961" s="3" t="s">
        <v>185</v>
      </c>
      <c r="B961" s="3" t="s">
        <v>269</v>
      </c>
      <c r="C961" s="3">
        <v>1000000</v>
      </c>
      <c r="D961">
        <f t="shared" si="14"/>
        <v>1000</v>
      </c>
    </row>
    <row r="962" spans="1:4">
      <c r="A962" s="3" t="s">
        <v>126</v>
      </c>
      <c r="B962" s="2" t="s">
        <v>1413</v>
      </c>
      <c r="C962" s="3">
        <v>9000000</v>
      </c>
      <c r="D962">
        <f t="shared" ref="D962:D1025" si="15">C962/1000</f>
        <v>9000</v>
      </c>
    </row>
    <row r="963" spans="1:4">
      <c r="A963" s="3" t="s">
        <v>196</v>
      </c>
      <c r="B963" s="2" t="s">
        <v>1414</v>
      </c>
      <c r="C963" s="3">
        <v>2000000</v>
      </c>
      <c r="D963">
        <f t="shared" si="15"/>
        <v>2000</v>
      </c>
    </row>
    <row r="964" spans="1:4">
      <c r="A964" s="3" t="s">
        <v>106</v>
      </c>
      <c r="B964" s="2" t="s">
        <v>1415</v>
      </c>
      <c r="C964" s="3">
        <v>800000</v>
      </c>
      <c r="D964">
        <f t="shared" si="15"/>
        <v>800</v>
      </c>
    </row>
    <row r="965" spans="1:4">
      <c r="A965" s="3" t="s">
        <v>120</v>
      </c>
      <c r="B965" s="3" t="s">
        <v>305</v>
      </c>
      <c r="C965" s="3">
        <v>20000000</v>
      </c>
      <c r="D965">
        <f t="shared" si="15"/>
        <v>20000</v>
      </c>
    </row>
    <row r="966" spans="1:4">
      <c r="A966" s="3" t="s">
        <v>120</v>
      </c>
      <c r="B966" s="3" t="s">
        <v>202</v>
      </c>
      <c r="C966" s="3">
        <v>60000000</v>
      </c>
      <c r="D966">
        <f t="shared" si="15"/>
        <v>60000</v>
      </c>
    </row>
    <row r="967" spans="1:4">
      <c r="A967" s="3" t="s">
        <v>78</v>
      </c>
      <c r="B967" s="3" t="s">
        <v>329</v>
      </c>
      <c r="C967" s="3">
        <v>6000000</v>
      </c>
      <c r="D967">
        <f t="shared" si="15"/>
        <v>6000</v>
      </c>
    </row>
    <row r="968" spans="1:4">
      <c r="A968" s="3" t="s">
        <v>78</v>
      </c>
      <c r="B968" s="3" t="s">
        <v>347</v>
      </c>
      <c r="C968" s="3">
        <v>3000000</v>
      </c>
      <c r="D968">
        <f t="shared" si="15"/>
        <v>3000</v>
      </c>
    </row>
    <row r="969" spans="1:4">
      <c r="A969" s="3" t="s">
        <v>52</v>
      </c>
      <c r="B969" s="2" t="s">
        <v>1416</v>
      </c>
      <c r="C969" s="3">
        <v>5000000</v>
      </c>
      <c r="D969">
        <f t="shared" si="15"/>
        <v>5000</v>
      </c>
    </row>
    <row r="970" spans="1:4">
      <c r="A970" s="3" t="s">
        <v>80</v>
      </c>
      <c r="B970" s="2" t="s">
        <v>1418</v>
      </c>
      <c r="C970" s="3">
        <v>60000000</v>
      </c>
      <c r="D970">
        <f t="shared" si="15"/>
        <v>60000</v>
      </c>
    </row>
    <row r="971" spans="1:4">
      <c r="A971" s="3" t="s">
        <v>104</v>
      </c>
      <c r="B971" s="2" t="s">
        <v>1419</v>
      </c>
      <c r="C971" s="3">
        <v>6000000</v>
      </c>
      <c r="D971">
        <f t="shared" si="15"/>
        <v>6000</v>
      </c>
    </row>
    <row r="972" spans="1:4">
      <c r="A972" s="3" t="s">
        <v>104</v>
      </c>
      <c r="B972" s="2" t="s">
        <v>1420</v>
      </c>
      <c r="C972" s="3">
        <v>35000000</v>
      </c>
      <c r="D972">
        <f t="shared" si="15"/>
        <v>35000</v>
      </c>
    </row>
    <row r="973" spans="1:4">
      <c r="A973" s="3" t="s">
        <v>34</v>
      </c>
      <c r="B973" s="2" t="s">
        <v>1421</v>
      </c>
      <c r="C973" s="3">
        <v>70000000</v>
      </c>
      <c r="D973">
        <f t="shared" si="15"/>
        <v>70000</v>
      </c>
    </row>
    <row r="974" spans="1:4">
      <c r="A974" s="3" t="s">
        <v>181</v>
      </c>
      <c r="B974" s="2" t="s">
        <v>1422</v>
      </c>
      <c r="C974" s="3">
        <v>500000</v>
      </c>
      <c r="D974">
        <f t="shared" si="15"/>
        <v>500</v>
      </c>
    </row>
    <row r="975" spans="1:4">
      <c r="A975" s="3" t="s">
        <v>141</v>
      </c>
      <c r="B975" s="2" t="s">
        <v>1423</v>
      </c>
      <c r="C975" s="3">
        <v>5000000</v>
      </c>
      <c r="D975">
        <f t="shared" si="15"/>
        <v>5000</v>
      </c>
    </row>
    <row r="976" spans="1:4">
      <c r="A976" s="3" t="s">
        <v>15</v>
      </c>
      <c r="B976" s="2" t="s">
        <v>1424</v>
      </c>
      <c r="C976" s="3">
        <v>14000000</v>
      </c>
      <c r="D976">
        <f t="shared" si="15"/>
        <v>14000</v>
      </c>
    </row>
    <row r="977" spans="1:5" s="14" customFormat="1">
      <c r="A977" s="14" t="s">
        <v>181</v>
      </c>
      <c r="B977" s="15" t="s">
        <v>1425</v>
      </c>
      <c r="C977" s="14">
        <v>3500000</v>
      </c>
      <c r="D977" s="14">
        <f t="shared" si="15"/>
        <v>3500</v>
      </c>
      <c r="E977" s="14">
        <v>1</v>
      </c>
    </row>
    <row r="978" spans="1:5">
      <c r="A978" s="3" t="s">
        <v>8</v>
      </c>
      <c r="B978" s="3" t="s">
        <v>276</v>
      </c>
      <c r="C978" s="3">
        <v>150000000</v>
      </c>
      <c r="D978">
        <f t="shared" si="15"/>
        <v>150000</v>
      </c>
    </row>
    <row r="979" spans="1:5" s="14" customFormat="1">
      <c r="A979" s="14" t="s">
        <v>113</v>
      </c>
      <c r="B979" s="14" t="s">
        <v>330</v>
      </c>
      <c r="C979" s="14">
        <v>1300000</v>
      </c>
      <c r="D979" s="14">
        <f t="shared" si="15"/>
        <v>1300</v>
      </c>
      <c r="E979" s="14">
        <v>1</v>
      </c>
    </row>
    <row r="980" spans="1:5">
      <c r="A980" s="3" t="s">
        <v>79</v>
      </c>
      <c r="B980" s="2" t="s">
        <v>1426</v>
      </c>
      <c r="C980" s="3">
        <v>8000000</v>
      </c>
      <c r="D980">
        <f t="shared" si="15"/>
        <v>8000</v>
      </c>
    </row>
    <row r="981" spans="1:5">
      <c r="A981" s="3" t="s">
        <v>114</v>
      </c>
      <c r="B981" s="2" t="s">
        <v>1427</v>
      </c>
      <c r="C981" s="3">
        <v>28000000</v>
      </c>
      <c r="D981">
        <f t="shared" si="15"/>
        <v>28000</v>
      </c>
    </row>
    <row r="982" spans="1:5">
      <c r="A982" s="3" t="s">
        <v>51</v>
      </c>
      <c r="B982" s="2" t="s">
        <v>1428</v>
      </c>
      <c r="C982" s="3">
        <v>12000000</v>
      </c>
      <c r="D982">
        <f t="shared" si="15"/>
        <v>12000</v>
      </c>
    </row>
    <row r="983" spans="1:5">
      <c r="A983" s="3" t="s">
        <v>116</v>
      </c>
      <c r="B983" s="2" t="s">
        <v>1429</v>
      </c>
      <c r="C983" s="3">
        <v>4000000</v>
      </c>
      <c r="D983">
        <f t="shared" si="15"/>
        <v>4000</v>
      </c>
    </row>
    <row r="984" spans="1:5">
      <c r="A984" s="3" t="s">
        <v>32</v>
      </c>
      <c r="B984" s="2" t="s">
        <v>1430</v>
      </c>
      <c r="C984" s="3">
        <v>30000000</v>
      </c>
      <c r="D984">
        <f t="shared" si="15"/>
        <v>30000</v>
      </c>
    </row>
    <row r="985" spans="1:5">
      <c r="A985" s="3" t="s">
        <v>65</v>
      </c>
      <c r="B985" s="2" t="s">
        <v>1431</v>
      </c>
      <c r="C985" s="3">
        <v>40000000</v>
      </c>
      <c r="D985">
        <f t="shared" si="15"/>
        <v>40000</v>
      </c>
    </row>
    <row r="986" spans="1:5" s="14" customFormat="1">
      <c r="A986" s="3" t="s">
        <v>15</v>
      </c>
      <c r="B986" s="15" t="s">
        <v>1432</v>
      </c>
      <c r="C986" s="14">
        <v>15000000</v>
      </c>
      <c r="D986" s="14">
        <f t="shared" si="15"/>
        <v>15000</v>
      </c>
      <c r="E986" s="14">
        <v>1</v>
      </c>
    </row>
    <row r="987" spans="1:5">
      <c r="A987" s="3" t="s">
        <v>146</v>
      </c>
      <c r="B987" s="2" t="s">
        <v>1433</v>
      </c>
      <c r="C987" s="3">
        <v>2000000</v>
      </c>
      <c r="D987">
        <f t="shared" si="15"/>
        <v>2000</v>
      </c>
    </row>
    <row r="988" spans="1:5">
      <c r="A988" s="3" t="s">
        <v>197</v>
      </c>
      <c r="B988" s="2" t="s">
        <v>1434</v>
      </c>
      <c r="C988" s="3">
        <v>5000000</v>
      </c>
      <c r="D988">
        <f t="shared" si="15"/>
        <v>5000</v>
      </c>
    </row>
    <row r="989" spans="1:5">
      <c r="A989" s="3" t="s">
        <v>88</v>
      </c>
      <c r="B989" s="2" t="s">
        <v>1435</v>
      </c>
      <c r="C989" s="3">
        <v>14000000</v>
      </c>
      <c r="D989">
        <f t="shared" si="15"/>
        <v>14000</v>
      </c>
    </row>
    <row r="990" spans="1:5">
      <c r="A990" s="3" t="s">
        <v>14</v>
      </c>
      <c r="B990" s="2" t="s">
        <v>1436</v>
      </c>
      <c r="C990" s="3">
        <v>25000000</v>
      </c>
      <c r="D990">
        <f t="shared" si="15"/>
        <v>25000</v>
      </c>
    </row>
    <row r="991" spans="1:5">
      <c r="A991" s="3" t="s">
        <v>62</v>
      </c>
      <c r="B991" s="2" t="s">
        <v>1437</v>
      </c>
      <c r="C991" s="3">
        <v>3000000</v>
      </c>
      <c r="D991">
        <f t="shared" si="15"/>
        <v>3000</v>
      </c>
    </row>
    <row r="992" spans="1:5">
      <c r="A992" s="3" t="s">
        <v>70</v>
      </c>
      <c r="B992" s="3" t="s">
        <v>386</v>
      </c>
      <c r="C992" s="3">
        <v>11000000</v>
      </c>
      <c r="D992">
        <f t="shared" si="15"/>
        <v>11000</v>
      </c>
    </row>
    <row r="993" spans="1:5">
      <c r="A993" s="3" t="s">
        <v>86</v>
      </c>
      <c r="B993" s="2" t="s">
        <v>1417</v>
      </c>
      <c r="C993" s="3">
        <v>5000000</v>
      </c>
      <c r="D993">
        <f t="shared" si="15"/>
        <v>5000</v>
      </c>
    </row>
    <row r="994" spans="1:5">
      <c r="A994" s="3" t="s">
        <v>123</v>
      </c>
      <c r="B994" s="2" t="s">
        <v>1612</v>
      </c>
      <c r="C994" s="3">
        <v>8000000</v>
      </c>
      <c r="D994">
        <f t="shared" si="15"/>
        <v>8000</v>
      </c>
    </row>
    <row r="995" spans="1:5">
      <c r="A995" s="3" t="s">
        <v>23</v>
      </c>
      <c r="B995" s="2" t="s">
        <v>1480</v>
      </c>
      <c r="C995" s="3">
        <v>100000000</v>
      </c>
      <c r="D995">
        <f t="shared" si="15"/>
        <v>100000</v>
      </c>
    </row>
    <row r="996" spans="1:5">
      <c r="A996" s="3" t="s">
        <v>90</v>
      </c>
      <c r="B996" s="2" t="s">
        <v>1482</v>
      </c>
      <c r="C996" s="3">
        <v>5000000</v>
      </c>
      <c r="D996">
        <f t="shared" si="15"/>
        <v>5000</v>
      </c>
    </row>
    <row r="997" spans="1:5">
      <c r="A997" s="3" t="s">
        <v>44</v>
      </c>
      <c r="B997" s="2" t="s">
        <v>1483</v>
      </c>
      <c r="C997" s="3">
        <v>19750000</v>
      </c>
      <c r="D997">
        <f t="shared" si="15"/>
        <v>19750</v>
      </c>
    </row>
    <row r="998" spans="1:5">
      <c r="A998" s="3" t="s">
        <v>8</v>
      </c>
      <c r="B998" s="2" t="s">
        <v>1481</v>
      </c>
      <c r="C998" s="3">
        <v>42000000</v>
      </c>
      <c r="D998">
        <f t="shared" si="15"/>
        <v>42000</v>
      </c>
    </row>
    <row r="999" spans="1:5">
      <c r="A999" s="3" t="s">
        <v>28</v>
      </c>
      <c r="B999" s="2" t="s">
        <v>1440</v>
      </c>
      <c r="C999" s="3">
        <v>15000000</v>
      </c>
      <c r="D999">
        <f t="shared" si="15"/>
        <v>15000</v>
      </c>
    </row>
    <row r="1000" spans="1:5">
      <c r="A1000" s="3" t="s">
        <v>159</v>
      </c>
      <c r="B1000" s="2" t="s">
        <v>1441</v>
      </c>
      <c r="C1000" s="3">
        <v>5000000</v>
      </c>
      <c r="D1000">
        <f t="shared" si="15"/>
        <v>5000</v>
      </c>
    </row>
    <row r="1001" spans="1:5" s="14" customFormat="1">
      <c r="A1001" s="3" t="s">
        <v>120</v>
      </c>
      <c r="B1001" s="14" t="s">
        <v>173</v>
      </c>
      <c r="C1001" s="14">
        <v>250000</v>
      </c>
      <c r="D1001" s="14">
        <f t="shared" si="15"/>
        <v>250</v>
      </c>
      <c r="E1001" s="14">
        <v>1</v>
      </c>
    </row>
    <row r="1002" spans="1:5" s="14" customFormat="1">
      <c r="A1002" s="3" t="s">
        <v>15</v>
      </c>
      <c r="B1002" s="15" t="s">
        <v>1443</v>
      </c>
      <c r="C1002" s="14">
        <v>9000000</v>
      </c>
      <c r="D1002" s="14">
        <f t="shared" si="15"/>
        <v>9000</v>
      </c>
      <c r="E1002" s="14">
        <v>1</v>
      </c>
    </row>
    <row r="1003" spans="1:5">
      <c r="A1003" s="3" t="s">
        <v>22</v>
      </c>
      <c r="B1003" s="2" t="s">
        <v>1445</v>
      </c>
      <c r="C1003" s="3">
        <v>7000000</v>
      </c>
      <c r="D1003">
        <f t="shared" si="15"/>
        <v>7000</v>
      </c>
    </row>
    <row r="1004" spans="1:5">
      <c r="A1004" s="3" t="s">
        <v>128</v>
      </c>
      <c r="B1004" s="2" t="s">
        <v>1444</v>
      </c>
      <c r="C1004" s="3">
        <v>35000000</v>
      </c>
      <c r="D1004">
        <f t="shared" si="15"/>
        <v>35000</v>
      </c>
    </row>
    <row r="1005" spans="1:5">
      <c r="A1005" s="3" t="s">
        <v>101</v>
      </c>
      <c r="B1005" s="2" t="s">
        <v>1446</v>
      </c>
      <c r="C1005" s="3">
        <v>20000000</v>
      </c>
      <c r="D1005">
        <f t="shared" si="15"/>
        <v>20000</v>
      </c>
    </row>
    <row r="1006" spans="1:5">
      <c r="A1006" s="3" t="s">
        <v>8</v>
      </c>
      <c r="B1006" s="2" t="s">
        <v>1447</v>
      </c>
      <c r="C1006" s="3">
        <v>10000000</v>
      </c>
      <c r="D1006">
        <f t="shared" si="15"/>
        <v>10000</v>
      </c>
    </row>
    <row r="1007" spans="1:5">
      <c r="A1007" s="3" t="s">
        <v>160</v>
      </c>
      <c r="B1007" s="2" t="s">
        <v>1448</v>
      </c>
      <c r="C1007" s="3">
        <v>3000000</v>
      </c>
      <c r="D1007">
        <f t="shared" si="15"/>
        <v>3000</v>
      </c>
    </row>
    <row r="1008" spans="1:5">
      <c r="A1008" s="3" t="s">
        <v>179</v>
      </c>
      <c r="B1008" s="2" t="s">
        <v>1439</v>
      </c>
      <c r="C1008" s="3">
        <v>3000000</v>
      </c>
      <c r="D1008">
        <f t="shared" si="15"/>
        <v>3000</v>
      </c>
    </row>
    <row r="1009" spans="1:5">
      <c r="A1009" s="3" t="s">
        <v>12</v>
      </c>
      <c r="B1009" s="3" t="s">
        <v>43</v>
      </c>
      <c r="C1009" s="3">
        <v>40000000</v>
      </c>
      <c r="D1009">
        <f t="shared" si="15"/>
        <v>40000</v>
      </c>
    </row>
    <row r="1010" spans="1:5">
      <c r="A1010" s="3" t="s">
        <v>82</v>
      </c>
      <c r="B1010" s="2" t="s">
        <v>1449</v>
      </c>
      <c r="C1010" s="3">
        <v>20000000</v>
      </c>
      <c r="D1010">
        <f t="shared" si="15"/>
        <v>20000</v>
      </c>
    </row>
    <row r="1011" spans="1:5">
      <c r="A1011" s="3" t="s">
        <v>25</v>
      </c>
      <c r="B1011" s="2" t="s">
        <v>1450</v>
      </c>
      <c r="C1011" s="3">
        <v>20000000</v>
      </c>
      <c r="D1011">
        <f t="shared" si="15"/>
        <v>20000</v>
      </c>
    </row>
    <row r="1012" spans="1:5">
      <c r="A1012" s="3" t="s">
        <v>114</v>
      </c>
      <c r="B1012" s="2" t="s">
        <v>1451</v>
      </c>
      <c r="C1012" s="3">
        <v>6000000</v>
      </c>
      <c r="D1012">
        <f t="shared" si="15"/>
        <v>6000</v>
      </c>
    </row>
    <row r="1013" spans="1:5">
      <c r="A1013" s="3" t="s">
        <v>181</v>
      </c>
      <c r="B1013" s="2" t="s">
        <v>1452</v>
      </c>
      <c r="C1013" s="3">
        <v>600000</v>
      </c>
      <c r="D1013">
        <f t="shared" si="15"/>
        <v>600</v>
      </c>
    </row>
    <row r="1014" spans="1:5">
      <c r="A1014" s="3" t="s">
        <v>136</v>
      </c>
      <c r="B1014" s="2" t="s">
        <v>1453</v>
      </c>
      <c r="C1014" s="3">
        <v>7000000</v>
      </c>
      <c r="D1014">
        <f t="shared" si="15"/>
        <v>7000</v>
      </c>
    </row>
    <row r="1015" spans="1:5">
      <c r="A1015" s="3" t="s">
        <v>5</v>
      </c>
      <c r="B1015" s="3" t="s">
        <v>4</v>
      </c>
      <c r="C1015" s="3">
        <v>160000000</v>
      </c>
      <c r="D1015">
        <f t="shared" si="15"/>
        <v>160000</v>
      </c>
    </row>
    <row r="1016" spans="1:5">
      <c r="A1016" s="3" t="s">
        <v>96</v>
      </c>
      <c r="B1016" s="2" t="s">
        <v>1454</v>
      </c>
      <c r="C1016" s="3">
        <v>1000000</v>
      </c>
      <c r="D1016">
        <f t="shared" si="15"/>
        <v>1000</v>
      </c>
    </row>
    <row r="1017" spans="1:5" s="14" customFormat="1">
      <c r="A1017" s="3" t="s">
        <v>104</v>
      </c>
      <c r="B1017" s="15" t="s">
        <v>1455</v>
      </c>
      <c r="C1017" s="14">
        <v>6500000</v>
      </c>
      <c r="D1017" s="14">
        <f t="shared" si="15"/>
        <v>6500</v>
      </c>
      <c r="E1017" s="14">
        <v>1</v>
      </c>
    </row>
    <row r="1018" spans="1:5">
      <c r="A1018" s="3" t="s">
        <v>102</v>
      </c>
      <c r="B1018" s="2" t="s">
        <v>1456</v>
      </c>
      <c r="C1018" s="3">
        <v>35000000</v>
      </c>
      <c r="D1018">
        <f t="shared" si="15"/>
        <v>35000</v>
      </c>
    </row>
    <row r="1019" spans="1:5" s="14" customFormat="1">
      <c r="A1019" s="3" t="s">
        <v>40</v>
      </c>
      <c r="B1019" s="15" t="s">
        <v>1457</v>
      </c>
      <c r="C1019" s="14">
        <v>25500000</v>
      </c>
      <c r="D1019" s="14">
        <f t="shared" si="15"/>
        <v>25500</v>
      </c>
      <c r="E1019" s="14">
        <v>1</v>
      </c>
    </row>
    <row r="1020" spans="1:5">
      <c r="A1020" s="3" t="s">
        <v>95</v>
      </c>
      <c r="B1020" s="2" t="s">
        <v>1458</v>
      </c>
      <c r="C1020" s="3">
        <v>6000000</v>
      </c>
      <c r="D1020">
        <f t="shared" si="15"/>
        <v>6000</v>
      </c>
    </row>
    <row r="1021" spans="1:5" s="14" customFormat="1">
      <c r="A1021" s="14" t="s">
        <v>141</v>
      </c>
      <c r="B1021" s="15" t="s">
        <v>1459</v>
      </c>
      <c r="C1021" s="14">
        <v>8000000</v>
      </c>
      <c r="D1021" s="14">
        <f t="shared" si="15"/>
        <v>8000</v>
      </c>
      <c r="E1021" s="14">
        <v>1</v>
      </c>
    </row>
    <row r="1022" spans="1:5">
      <c r="A1022" s="3" t="s">
        <v>127</v>
      </c>
      <c r="B1022" s="2" t="s">
        <v>1460</v>
      </c>
      <c r="C1022" s="3">
        <v>4000000</v>
      </c>
      <c r="D1022">
        <f t="shared" si="15"/>
        <v>4000</v>
      </c>
    </row>
    <row r="1023" spans="1:5">
      <c r="A1023" s="3" t="s">
        <v>132</v>
      </c>
      <c r="B1023" s="2" t="s">
        <v>1461</v>
      </c>
      <c r="C1023" s="3">
        <v>7000000</v>
      </c>
      <c r="D1023">
        <f t="shared" si="15"/>
        <v>7000</v>
      </c>
    </row>
    <row r="1024" spans="1:5">
      <c r="A1024" s="3" t="s">
        <v>106</v>
      </c>
      <c r="B1024" s="2" t="s">
        <v>1462</v>
      </c>
      <c r="C1024" s="3">
        <v>4000000</v>
      </c>
      <c r="D1024">
        <f t="shared" si="15"/>
        <v>4000</v>
      </c>
    </row>
    <row r="1025" spans="1:5">
      <c r="A1025" s="3" t="s">
        <v>124</v>
      </c>
      <c r="B1025" s="2" t="s">
        <v>1463</v>
      </c>
      <c r="C1025" s="3">
        <v>17000000</v>
      </c>
      <c r="D1025">
        <f t="shared" si="15"/>
        <v>17000</v>
      </c>
    </row>
    <row r="1026" spans="1:5">
      <c r="A1026" s="3" t="s">
        <v>20</v>
      </c>
      <c r="B1026" s="2" t="s">
        <v>1464</v>
      </c>
      <c r="C1026" s="3">
        <v>18000000</v>
      </c>
      <c r="D1026">
        <f t="shared" ref="D1026:D1089" si="16">C1026/1000</f>
        <v>18000</v>
      </c>
    </row>
    <row r="1027" spans="1:5">
      <c r="A1027" s="3" t="s">
        <v>116</v>
      </c>
      <c r="B1027" s="2" t="s">
        <v>1465</v>
      </c>
      <c r="C1027" s="3">
        <v>2000000</v>
      </c>
      <c r="D1027">
        <f t="shared" si="16"/>
        <v>2000</v>
      </c>
    </row>
    <row r="1028" spans="1:5" s="14" customFormat="1">
      <c r="A1028" s="3" t="s">
        <v>42</v>
      </c>
      <c r="B1028" s="15" t="s">
        <v>1466</v>
      </c>
      <c r="C1028" s="14">
        <v>80000000</v>
      </c>
      <c r="D1028" s="14">
        <f t="shared" si="16"/>
        <v>80000</v>
      </c>
      <c r="E1028" s="14">
        <v>1</v>
      </c>
    </row>
    <row r="1029" spans="1:5">
      <c r="A1029" s="3" t="s">
        <v>80</v>
      </c>
      <c r="B1029" s="2" t="s">
        <v>1467</v>
      </c>
      <c r="C1029" s="3">
        <v>45000000</v>
      </c>
      <c r="D1029">
        <f t="shared" si="16"/>
        <v>45000</v>
      </c>
    </row>
    <row r="1030" spans="1:5">
      <c r="A1030" s="3" t="s">
        <v>30</v>
      </c>
      <c r="B1030" s="2" t="s">
        <v>1468</v>
      </c>
      <c r="C1030" s="3">
        <v>50000000</v>
      </c>
      <c r="D1030">
        <f t="shared" si="16"/>
        <v>50000</v>
      </c>
    </row>
    <row r="1031" spans="1:5">
      <c r="A1031" s="3" t="s">
        <v>104</v>
      </c>
      <c r="B1031" s="2" t="s">
        <v>1469</v>
      </c>
      <c r="C1031" s="3">
        <v>1000000</v>
      </c>
      <c r="D1031">
        <f t="shared" si="16"/>
        <v>1000</v>
      </c>
    </row>
    <row r="1032" spans="1:5">
      <c r="A1032" s="3" t="s">
        <v>99</v>
      </c>
      <c r="B1032" s="2" t="s">
        <v>1470</v>
      </c>
      <c r="C1032" s="3">
        <v>20000000</v>
      </c>
      <c r="D1032">
        <f t="shared" si="16"/>
        <v>20000</v>
      </c>
    </row>
    <row r="1033" spans="1:5">
      <c r="A1033" s="3" t="s">
        <v>18</v>
      </c>
      <c r="B1033" s="2" t="s">
        <v>1471</v>
      </c>
      <c r="C1033" s="3">
        <v>60000000</v>
      </c>
      <c r="D1033">
        <f t="shared" si="16"/>
        <v>60000</v>
      </c>
    </row>
    <row r="1034" spans="1:5">
      <c r="A1034" s="3" t="s">
        <v>167</v>
      </c>
      <c r="B1034" s="2" t="s">
        <v>1472</v>
      </c>
      <c r="C1034" s="3">
        <v>4000000</v>
      </c>
      <c r="D1034">
        <f t="shared" si="16"/>
        <v>4000</v>
      </c>
    </row>
    <row r="1035" spans="1:5">
      <c r="A1035" s="3" t="s">
        <v>30</v>
      </c>
      <c r="B1035" s="2" t="s">
        <v>1473</v>
      </c>
      <c r="C1035" s="3">
        <v>8000000</v>
      </c>
      <c r="D1035">
        <f t="shared" si="16"/>
        <v>8000</v>
      </c>
    </row>
    <row r="1036" spans="1:5">
      <c r="A1036" s="3" t="s">
        <v>46</v>
      </c>
      <c r="B1036" s="2" t="s">
        <v>1474</v>
      </c>
      <c r="C1036" s="3">
        <v>17000000</v>
      </c>
      <c r="D1036">
        <f t="shared" si="16"/>
        <v>17000</v>
      </c>
    </row>
    <row r="1037" spans="1:5">
      <c r="A1037" s="3" t="s">
        <v>52</v>
      </c>
      <c r="B1037" s="2" t="s">
        <v>1475</v>
      </c>
      <c r="C1037" s="3">
        <v>30000000</v>
      </c>
      <c r="D1037">
        <f t="shared" si="16"/>
        <v>30000</v>
      </c>
    </row>
    <row r="1038" spans="1:5">
      <c r="A1038" s="3" t="s">
        <v>151</v>
      </c>
      <c r="B1038" s="2" t="s">
        <v>1476</v>
      </c>
      <c r="C1038" s="3">
        <v>3000000</v>
      </c>
      <c r="D1038">
        <f t="shared" si="16"/>
        <v>3000</v>
      </c>
    </row>
    <row r="1039" spans="1:5">
      <c r="A1039" s="3" t="s">
        <v>106</v>
      </c>
      <c r="B1039" s="2" t="s">
        <v>1477</v>
      </c>
      <c r="C1039" s="3">
        <v>8000000</v>
      </c>
      <c r="D1039">
        <f t="shared" si="16"/>
        <v>8000</v>
      </c>
    </row>
    <row r="1040" spans="1:5">
      <c r="A1040" s="3" t="s">
        <v>50</v>
      </c>
      <c r="B1040" s="2" t="s">
        <v>1478</v>
      </c>
      <c r="C1040" s="3">
        <v>25000000</v>
      </c>
      <c r="D1040">
        <f t="shared" si="16"/>
        <v>25000</v>
      </c>
    </row>
    <row r="1041" spans="1:5">
      <c r="A1041" s="3" t="s">
        <v>138</v>
      </c>
      <c r="B1041" s="3" t="s">
        <v>401</v>
      </c>
      <c r="C1041" s="3">
        <v>3000000</v>
      </c>
      <c r="D1041">
        <f t="shared" si="16"/>
        <v>3000</v>
      </c>
    </row>
    <row r="1042" spans="1:5">
      <c r="A1042" s="3" t="s">
        <v>104</v>
      </c>
      <c r="B1042" s="2" t="s">
        <v>1479</v>
      </c>
      <c r="C1042" s="3">
        <v>2000000</v>
      </c>
      <c r="D1042">
        <f t="shared" si="16"/>
        <v>2000</v>
      </c>
    </row>
    <row r="1043" spans="1:5">
      <c r="A1043" s="3" t="s">
        <v>136</v>
      </c>
      <c r="B1043" s="2" t="s">
        <v>1499</v>
      </c>
      <c r="C1043" s="3">
        <v>7000000</v>
      </c>
      <c r="D1043">
        <f t="shared" si="16"/>
        <v>7000</v>
      </c>
    </row>
    <row r="1044" spans="1:5" s="14" customFormat="1">
      <c r="A1044" s="3" t="s">
        <v>124</v>
      </c>
      <c r="B1044" s="15" t="s">
        <v>1484</v>
      </c>
      <c r="C1044" s="14">
        <v>9800000</v>
      </c>
      <c r="D1044" s="14">
        <f t="shared" si="16"/>
        <v>9800</v>
      </c>
      <c r="E1044" s="14">
        <v>1</v>
      </c>
    </row>
    <row r="1045" spans="1:5">
      <c r="A1045" s="3" t="s">
        <v>20</v>
      </c>
      <c r="B1045" s="2" t="s">
        <v>1500</v>
      </c>
      <c r="C1045" s="3">
        <v>30000000</v>
      </c>
      <c r="D1045">
        <f t="shared" si="16"/>
        <v>30000</v>
      </c>
    </row>
    <row r="1046" spans="1:5">
      <c r="A1046" s="3" t="s">
        <v>167</v>
      </c>
      <c r="B1046" s="2" t="s">
        <v>1495</v>
      </c>
      <c r="C1046" s="3">
        <v>250000</v>
      </c>
      <c r="D1046">
        <f t="shared" si="16"/>
        <v>250</v>
      </c>
    </row>
    <row r="1047" spans="1:5">
      <c r="A1047" s="3" t="s">
        <v>196</v>
      </c>
      <c r="B1047" s="2" t="s">
        <v>1498</v>
      </c>
      <c r="C1047" s="3">
        <v>1000000</v>
      </c>
      <c r="D1047">
        <f t="shared" si="16"/>
        <v>1000</v>
      </c>
    </row>
    <row r="1048" spans="1:5">
      <c r="A1048" s="3" t="s">
        <v>23</v>
      </c>
      <c r="B1048" s="2" t="s">
        <v>1496</v>
      </c>
      <c r="C1048" s="3">
        <v>9000000</v>
      </c>
      <c r="D1048">
        <f t="shared" si="16"/>
        <v>9000</v>
      </c>
    </row>
    <row r="1049" spans="1:5">
      <c r="A1049" s="3" t="s">
        <v>95</v>
      </c>
      <c r="B1049" s="2" t="s">
        <v>1485</v>
      </c>
      <c r="C1049" s="3">
        <v>7000000</v>
      </c>
      <c r="D1049">
        <f t="shared" si="16"/>
        <v>7000</v>
      </c>
    </row>
    <row r="1050" spans="1:5">
      <c r="A1050" s="3" t="s">
        <v>90</v>
      </c>
      <c r="B1050" s="3" t="s">
        <v>315</v>
      </c>
      <c r="C1050" s="3">
        <v>14000000</v>
      </c>
      <c r="D1050">
        <f t="shared" si="16"/>
        <v>14000</v>
      </c>
    </row>
    <row r="1051" spans="1:5">
      <c r="A1051" s="3" t="s">
        <v>99</v>
      </c>
      <c r="B1051" s="2" t="s">
        <v>1486</v>
      </c>
      <c r="C1051" s="3">
        <v>13000000</v>
      </c>
      <c r="D1051">
        <f t="shared" si="16"/>
        <v>13000</v>
      </c>
    </row>
    <row r="1052" spans="1:5">
      <c r="A1052" s="3" t="s">
        <v>196</v>
      </c>
      <c r="B1052" s="2" t="s">
        <v>1497</v>
      </c>
      <c r="C1052" s="3">
        <v>1000000</v>
      </c>
      <c r="D1052">
        <f t="shared" si="16"/>
        <v>1000</v>
      </c>
    </row>
    <row r="1053" spans="1:5">
      <c r="A1053" s="3" t="s">
        <v>101</v>
      </c>
      <c r="B1053" s="3" t="s">
        <v>323</v>
      </c>
      <c r="C1053" s="3">
        <v>10000000</v>
      </c>
      <c r="D1053">
        <f t="shared" si="16"/>
        <v>10000</v>
      </c>
    </row>
    <row r="1054" spans="1:5">
      <c r="A1054" s="3" t="s">
        <v>78</v>
      </c>
      <c r="B1054" s="3" t="s">
        <v>168</v>
      </c>
      <c r="C1054" s="3">
        <v>4000000</v>
      </c>
      <c r="D1054">
        <f t="shared" si="16"/>
        <v>4000</v>
      </c>
    </row>
    <row r="1055" spans="1:5" s="3" customFormat="1">
      <c r="A1055" s="3" t="s">
        <v>151</v>
      </c>
      <c r="B1055" s="2" t="s">
        <v>1487</v>
      </c>
      <c r="C1055" s="3">
        <v>900000</v>
      </c>
      <c r="D1055" s="3">
        <f t="shared" si="16"/>
        <v>900</v>
      </c>
    </row>
    <row r="1056" spans="1:5">
      <c r="A1056" s="3" t="s">
        <v>130</v>
      </c>
      <c r="B1056" s="3" t="s">
        <v>391</v>
      </c>
      <c r="C1056" s="3">
        <v>7000000</v>
      </c>
      <c r="D1056">
        <f t="shared" si="16"/>
        <v>7000</v>
      </c>
    </row>
    <row r="1057" spans="1:5">
      <c r="A1057" s="3" t="s">
        <v>159</v>
      </c>
      <c r="B1057" s="3" t="s">
        <v>246</v>
      </c>
      <c r="C1057" s="3">
        <v>4000000</v>
      </c>
      <c r="D1057">
        <f t="shared" si="16"/>
        <v>4000</v>
      </c>
    </row>
    <row r="1058" spans="1:5">
      <c r="A1058" s="3" t="s">
        <v>192</v>
      </c>
      <c r="B1058" s="2" t="s">
        <v>1488</v>
      </c>
      <c r="C1058" s="3">
        <v>12000000</v>
      </c>
      <c r="D1058">
        <f t="shared" si="16"/>
        <v>12000</v>
      </c>
    </row>
    <row r="1059" spans="1:5">
      <c r="A1059" s="3" t="s">
        <v>182</v>
      </c>
      <c r="B1059" s="2" t="s">
        <v>1489</v>
      </c>
      <c r="C1059" s="3">
        <v>2000000</v>
      </c>
      <c r="D1059">
        <f t="shared" si="16"/>
        <v>2000</v>
      </c>
    </row>
    <row r="1060" spans="1:5">
      <c r="A1060" s="3" t="s">
        <v>102</v>
      </c>
      <c r="B1060" s="2" t="s">
        <v>1490</v>
      </c>
      <c r="C1060" s="3">
        <v>1000000</v>
      </c>
      <c r="D1060">
        <f t="shared" si="16"/>
        <v>1000</v>
      </c>
    </row>
    <row r="1061" spans="1:5">
      <c r="A1061" s="3" t="s">
        <v>132</v>
      </c>
      <c r="B1061" s="2" t="s">
        <v>1491</v>
      </c>
      <c r="C1061" s="3">
        <v>8000000</v>
      </c>
      <c r="D1061">
        <f t="shared" si="16"/>
        <v>8000</v>
      </c>
    </row>
    <row r="1062" spans="1:5">
      <c r="A1062" s="3" t="s">
        <v>51</v>
      </c>
      <c r="B1062" s="2" t="s">
        <v>1492</v>
      </c>
      <c r="C1062" s="3">
        <v>4000000</v>
      </c>
      <c r="D1062">
        <f t="shared" si="16"/>
        <v>4000</v>
      </c>
    </row>
    <row r="1063" spans="1:5">
      <c r="A1063" s="3" t="s">
        <v>12</v>
      </c>
      <c r="B1063" s="2" t="s">
        <v>1493</v>
      </c>
      <c r="C1063" s="3">
        <v>75000000</v>
      </c>
      <c r="D1063">
        <f t="shared" si="16"/>
        <v>75000</v>
      </c>
    </row>
    <row r="1064" spans="1:5" s="14" customFormat="1">
      <c r="A1064" s="14" t="s">
        <v>90</v>
      </c>
      <c r="B1064" s="15" t="s">
        <v>1494</v>
      </c>
      <c r="C1064" s="14">
        <v>15000000</v>
      </c>
      <c r="D1064" s="14">
        <f t="shared" si="16"/>
        <v>15000</v>
      </c>
      <c r="E1064" s="14">
        <v>1</v>
      </c>
    </row>
    <row r="1065" spans="1:5" s="3" customFormat="1">
      <c r="A1065" s="3" t="s">
        <v>183</v>
      </c>
      <c r="B1065" s="2" t="s">
        <v>1501</v>
      </c>
      <c r="C1065" s="3">
        <v>1000000</v>
      </c>
      <c r="D1065" s="3">
        <f t="shared" si="16"/>
        <v>1000</v>
      </c>
    </row>
    <row r="1066" spans="1:5">
      <c r="A1066" s="3" t="s">
        <v>118</v>
      </c>
      <c r="B1066" s="2" t="s">
        <v>1502</v>
      </c>
      <c r="C1066" s="3">
        <v>1000000</v>
      </c>
      <c r="D1066">
        <f t="shared" si="16"/>
        <v>1000</v>
      </c>
    </row>
    <row r="1067" spans="1:5" s="14" customFormat="1">
      <c r="A1067" s="3" t="s">
        <v>67</v>
      </c>
      <c r="B1067" s="14" t="s">
        <v>66</v>
      </c>
      <c r="C1067" s="14">
        <v>28000000</v>
      </c>
      <c r="D1067" s="14">
        <f t="shared" si="16"/>
        <v>28000</v>
      </c>
      <c r="E1067" s="14">
        <v>1</v>
      </c>
    </row>
    <row r="1068" spans="1:5">
      <c r="A1068" s="3" t="s">
        <v>200</v>
      </c>
      <c r="B1068" s="3" t="s">
        <v>267</v>
      </c>
      <c r="C1068" s="3">
        <v>1000000</v>
      </c>
      <c r="D1068">
        <f t="shared" si="16"/>
        <v>1000</v>
      </c>
    </row>
    <row r="1069" spans="1:5">
      <c r="A1069" s="3" t="s">
        <v>171</v>
      </c>
      <c r="B1069" s="3" t="s">
        <v>178</v>
      </c>
      <c r="C1069" s="3">
        <v>3000000</v>
      </c>
      <c r="D1069">
        <f t="shared" si="16"/>
        <v>3000</v>
      </c>
    </row>
    <row r="1070" spans="1:5">
      <c r="A1070" s="3" t="s">
        <v>145</v>
      </c>
      <c r="B1070" s="2" t="s">
        <v>1503</v>
      </c>
      <c r="C1070" s="3">
        <v>3000000</v>
      </c>
      <c r="D1070">
        <f t="shared" si="16"/>
        <v>3000</v>
      </c>
    </row>
    <row r="1071" spans="1:5">
      <c r="A1071" s="3" t="s">
        <v>132</v>
      </c>
      <c r="B1071" s="2" t="s">
        <v>1504</v>
      </c>
      <c r="C1071" s="3">
        <v>10000000</v>
      </c>
      <c r="D1071">
        <f t="shared" si="16"/>
        <v>10000</v>
      </c>
    </row>
    <row r="1072" spans="1:5">
      <c r="A1072" s="3" t="s">
        <v>130</v>
      </c>
      <c r="B1072" s="2" t="s">
        <v>1505</v>
      </c>
      <c r="C1072" s="3">
        <v>3000000</v>
      </c>
      <c r="D1072">
        <f t="shared" si="16"/>
        <v>3000</v>
      </c>
    </row>
    <row r="1073" spans="1:5" s="14" customFormat="1">
      <c r="A1073" s="14" t="s">
        <v>5</v>
      </c>
      <c r="B1073" s="14" t="s">
        <v>293</v>
      </c>
      <c r="C1073" s="14">
        <v>18000000</v>
      </c>
      <c r="D1073" s="14">
        <f t="shared" si="16"/>
        <v>18000</v>
      </c>
      <c r="E1073" s="14">
        <v>1</v>
      </c>
    </row>
    <row r="1074" spans="1:5">
      <c r="A1074" s="3" t="s">
        <v>67</v>
      </c>
      <c r="B1074" s="2" t="s">
        <v>1506</v>
      </c>
      <c r="C1074" s="3">
        <v>1000000</v>
      </c>
      <c r="D1074">
        <f t="shared" si="16"/>
        <v>1000</v>
      </c>
    </row>
    <row r="1075" spans="1:5" s="14" customFormat="1">
      <c r="A1075" s="3" t="s">
        <v>40</v>
      </c>
      <c r="B1075" s="14" t="s">
        <v>366</v>
      </c>
      <c r="C1075" s="14">
        <v>21000000</v>
      </c>
      <c r="D1075" s="14">
        <f t="shared" si="16"/>
        <v>21000</v>
      </c>
      <c r="E1075" s="14">
        <v>1</v>
      </c>
    </row>
    <row r="1076" spans="1:5">
      <c r="A1076" s="3" t="s">
        <v>71</v>
      </c>
      <c r="B1076" s="2" t="s">
        <v>1507</v>
      </c>
      <c r="C1076" s="3">
        <v>5000000</v>
      </c>
      <c r="D1076">
        <f t="shared" si="16"/>
        <v>5000</v>
      </c>
    </row>
    <row r="1077" spans="1:5">
      <c r="A1077" s="3" t="s">
        <v>118</v>
      </c>
      <c r="B1077" s="2" t="s">
        <v>1508</v>
      </c>
      <c r="C1077" s="3">
        <v>1000000</v>
      </c>
      <c r="D1077">
        <f t="shared" si="16"/>
        <v>1000</v>
      </c>
    </row>
    <row r="1078" spans="1:5">
      <c r="A1078" s="3" t="s">
        <v>133</v>
      </c>
      <c r="B1078" s="2" t="s">
        <v>1509</v>
      </c>
      <c r="C1078" s="3">
        <v>12000000</v>
      </c>
      <c r="D1078">
        <f t="shared" si="16"/>
        <v>12000</v>
      </c>
    </row>
    <row r="1079" spans="1:5">
      <c r="A1079" s="3" t="s">
        <v>60</v>
      </c>
      <c r="B1079" s="2" t="s">
        <v>1510</v>
      </c>
      <c r="C1079" s="3">
        <v>3000000</v>
      </c>
      <c r="D1079">
        <f t="shared" si="16"/>
        <v>3000</v>
      </c>
    </row>
    <row r="1080" spans="1:5">
      <c r="A1080" s="3" t="s">
        <v>123</v>
      </c>
      <c r="B1080" s="2" t="s">
        <v>1511</v>
      </c>
      <c r="C1080" s="3">
        <v>4000000</v>
      </c>
      <c r="D1080">
        <f t="shared" si="16"/>
        <v>4000</v>
      </c>
    </row>
    <row r="1081" spans="1:5" s="14" customFormat="1">
      <c r="A1081" s="3" t="s">
        <v>52</v>
      </c>
      <c r="B1081" s="15" t="s">
        <v>1512</v>
      </c>
      <c r="C1081" s="14">
        <v>18000000</v>
      </c>
      <c r="D1081" s="14">
        <f t="shared" si="16"/>
        <v>18000</v>
      </c>
      <c r="E1081" s="14">
        <v>1</v>
      </c>
    </row>
    <row r="1082" spans="1:5">
      <c r="A1082" s="3" t="s">
        <v>196</v>
      </c>
      <c r="B1082" s="2" t="s">
        <v>1513</v>
      </c>
      <c r="C1082" s="3">
        <v>1000000</v>
      </c>
      <c r="D1082">
        <f t="shared" si="16"/>
        <v>1000</v>
      </c>
    </row>
    <row r="1083" spans="1:5">
      <c r="A1083" s="3" t="s">
        <v>102</v>
      </c>
      <c r="B1083" s="2" t="s">
        <v>1514</v>
      </c>
      <c r="C1083" s="3">
        <v>6000000</v>
      </c>
      <c r="D1083">
        <f t="shared" si="16"/>
        <v>6000</v>
      </c>
    </row>
    <row r="1084" spans="1:5">
      <c r="A1084" s="3" t="s">
        <v>107</v>
      </c>
      <c r="B1084" s="2" t="s">
        <v>1515</v>
      </c>
      <c r="C1084" s="3">
        <v>12000000</v>
      </c>
      <c r="D1084">
        <f t="shared" si="16"/>
        <v>12000</v>
      </c>
    </row>
    <row r="1085" spans="1:5" s="3" customFormat="1">
      <c r="A1085" s="3" t="s">
        <v>50</v>
      </c>
      <c r="B1085" s="2" t="s">
        <v>1516</v>
      </c>
      <c r="C1085" s="3">
        <v>15000000</v>
      </c>
      <c r="D1085" s="3">
        <f t="shared" si="16"/>
        <v>15000</v>
      </c>
    </row>
    <row r="1086" spans="1:5">
      <c r="A1086" s="3" t="s">
        <v>132</v>
      </c>
      <c r="B1086" s="2" t="s">
        <v>1517</v>
      </c>
      <c r="C1086" s="3">
        <v>1000000</v>
      </c>
      <c r="D1086">
        <f t="shared" si="16"/>
        <v>1000</v>
      </c>
    </row>
    <row r="1087" spans="1:5">
      <c r="A1087" s="3" t="s">
        <v>144</v>
      </c>
      <c r="B1087" s="2" t="s">
        <v>1518</v>
      </c>
      <c r="C1087" s="3">
        <v>7000000</v>
      </c>
      <c r="D1087">
        <f t="shared" si="16"/>
        <v>7000</v>
      </c>
    </row>
    <row r="1088" spans="1:5">
      <c r="A1088" s="3" t="s">
        <v>25</v>
      </c>
      <c r="B1088" s="2" t="s">
        <v>1519</v>
      </c>
      <c r="C1088" s="3">
        <v>100000000</v>
      </c>
      <c r="D1088">
        <f t="shared" si="16"/>
        <v>100000</v>
      </c>
    </row>
    <row r="1089" spans="1:5">
      <c r="A1089" s="3" t="s">
        <v>118</v>
      </c>
      <c r="B1089" s="2" t="s">
        <v>1520</v>
      </c>
      <c r="C1089" s="3">
        <v>6000000</v>
      </c>
      <c r="D1089">
        <f t="shared" si="16"/>
        <v>6000</v>
      </c>
    </row>
    <row r="1090" spans="1:5">
      <c r="A1090" s="3" t="s">
        <v>34</v>
      </c>
      <c r="B1090" s="2" t="s">
        <v>1521</v>
      </c>
      <c r="C1090" s="3">
        <v>85000000</v>
      </c>
      <c r="D1090">
        <f t="shared" ref="D1090:D1153" si="17">C1090/1000</f>
        <v>85000</v>
      </c>
    </row>
    <row r="1091" spans="1:5">
      <c r="A1091" s="3" t="s">
        <v>149</v>
      </c>
      <c r="B1091" s="2" t="s">
        <v>1522</v>
      </c>
      <c r="C1091" s="3">
        <v>20000000</v>
      </c>
      <c r="D1091">
        <f t="shared" si="17"/>
        <v>20000</v>
      </c>
    </row>
    <row r="1092" spans="1:5">
      <c r="A1092" s="3" t="s">
        <v>171</v>
      </c>
      <c r="B1092" s="3" t="s">
        <v>273</v>
      </c>
      <c r="C1092" s="3">
        <v>800000</v>
      </c>
      <c r="D1092">
        <f t="shared" si="17"/>
        <v>800</v>
      </c>
    </row>
    <row r="1093" spans="1:5" s="14" customFormat="1">
      <c r="A1093" s="14" t="s">
        <v>118</v>
      </c>
      <c r="B1093" s="14" t="s">
        <v>256</v>
      </c>
      <c r="C1093" s="14">
        <v>3000000</v>
      </c>
      <c r="D1093" s="14">
        <f t="shared" si="17"/>
        <v>3000</v>
      </c>
      <c r="E1093" s="14">
        <v>1</v>
      </c>
    </row>
    <row r="1094" spans="1:5">
      <c r="A1094" s="3" t="s">
        <v>23</v>
      </c>
      <c r="B1094" s="2" t="s">
        <v>1523</v>
      </c>
      <c r="C1094" s="3">
        <v>17000000</v>
      </c>
      <c r="D1094">
        <f t="shared" si="17"/>
        <v>17000</v>
      </c>
    </row>
    <row r="1095" spans="1:5">
      <c r="A1095" s="3" t="s">
        <v>127</v>
      </c>
      <c r="B1095" s="3" t="s">
        <v>236</v>
      </c>
      <c r="C1095" s="3">
        <v>6000000</v>
      </c>
      <c r="D1095">
        <f t="shared" si="17"/>
        <v>6000</v>
      </c>
    </row>
    <row r="1096" spans="1:5">
      <c r="A1096" s="3" t="s">
        <v>188</v>
      </c>
      <c r="B1096" s="2" t="s">
        <v>1524</v>
      </c>
      <c r="C1096" s="3">
        <v>2000000</v>
      </c>
      <c r="D1096">
        <f t="shared" si="17"/>
        <v>2000</v>
      </c>
    </row>
    <row r="1097" spans="1:5" s="14" customFormat="1">
      <c r="A1097" s="3" t="s">
        <v>131</v>
      </c>
      <c r="B1097" s="14" t="s">
        <v>326</v>
      </c>
      <c r="C1097" s="14">
        <v>7250000</v>
      </c>
      <c r="D1097" s="14">
        <f t="shared" si="17"/>
        <v>7250</v>
      </c>
      <c r="E1097" s="14">
        <v>1</v>
      </c>
    </row>
    <row r="1098" spans="1:5" s="14" customFormat="1">
      <c r="A1098" s="3" t="s">
        <v>159</v>
      </c>
      <c r="B1098" s="14" t="s">
        <v>388</v>
      </c>
      <c r="C1098" s="14">
        <v>12000000</v>
      </c>
      <c r="D1098" s="14">
        <f t="shared" si="17"/>
        <v>12000</v>
      </c>
      <c r="E1098" s="14">
        <v>1</v>
      </c>
    </row>
    <row r="1099" spans="1:5">
      <c r="A1099" s="3" t="s">
        <v>99</v>
      </c>
      <c r="B1099" s="2" t="s">
        <v>1525</v>
      </c>
      <c r="C1099" s="3">
        <v>1000000</v>
      </c>
      <c r="D1099">
        <f t="shared" si="17"/>
        <v>1000</v>
      </c>
    </row>
    <row r="1100" spans="1:5">
      <c r="A1100" s="3" t="s">
        <v>81</v>
      </c>
      <c r="B1100" s="3" t="s">
        <v>338</v>
      </c>
      <c r="C1100" s="3">
        <v>2000000</v>
      </c>
      <c r="D1100">
        <f t="shared" si="17"/>
        <v>2000</v>
      </c>
    </row>
    <row r="1101" spans="1:5">
      <c r="A1101" s="3" t="s">
        <v>127</v>
      </c>
      <c r="B1101" s="2" t="s">
        <v>1526</v>
      </c>
      <c r="C1101" s="3">
        <v>800000</v>
      </c>
      <c r="D1101">
        <f t="shared" si="17"/>
        <v>800</v>
      </c>
    </row>
    <row r="1102" spans="1:5">
      <c r="A1102" s="3" t="s">
        <v>166</v>
      </c>
      <c r="B1102" s="2" t="s">
        <v>1527</v>
      </c>
      <c r="C1102" s="3">
        <v>1000000</v>
      </c>
      <c r="D1102">
        <f t="shared" si="17"/>
        <v>1000</v>
      </c>
    </row>
    <row r="1103" spans="1:5">
      <c r="A1103" s="3" t="s">
        <v>25</v>
      </c>
      <c r="B1103" s="2" t="s">
        <v>1528</v>
      </c>
      <c r="C1103" s="3">
        <v>12000000</v>
      </c>
      <c r="D1103">
        <f t="shared" si="17"/>
        <v>12000</v>
      </c>
    </row>
    <row r="1104" spans="1:5" s="14" customFormat="1">
      <c r="A1104" s="3" t="s">
        <v>128</v>
      </c>
      <c r="B1104" s="15" t="s">
        <v>1529</v>
      </c>
      <c r="C1104" s="14">
        <v>16500000</v>
      </c>
      <c r="D1104" s="14">
        <f t="shared" si="17"/>
        <v>16500</v>
      </c>
      <c r="E1104" s="14">
        <v>1</v>
      </c>
    </row>
    <row r="1105" spans="1:5">
      <c r="A1105" s="3" t="s">
        <v>104</v>
      </c>
      <c r="B1105" s="2" t="s">
        <v>1530</v>
      </c>
      <c r="C1105" s="3">
        <v>1000000</v>
      </c>
      <c r="D1105">
        <f t="shared" si="17"/>
        <v>1000</v>
      </c>
    </row>
    <row r="1106" spans="1:5">
      <c r="A1106" s="3" t="s">
        <v>106</v>
      </c>
      <c r="B1106" s="2" t="s">
        <v>1531</v>
      </c>
      <c r="C1106" s="3">
        <v>11000000</v>
      </c>
      <c r="D1106">
        <f t="shared" si="17"/>
        <v>11000</v>
      </c>
    </row>
    <row r="1107" spans="1:5" s="14" customFormat="1">
      <c r="A1107" s="3" t="s">
        <v>84</v>
      </c>
      <c r="B1107" s="15" t="s">
        <v>1532</v>
      </c>
      <c r="C1107" s="14">
        <v>20000000</v>
      </c>
      <c r="D1107" s="14">
        <f t="shared" si="17"/>
        <v>20000</v>
      </c>
      <c r="E1107" s="14">
        <v>1</v>
      </c>
    </row>
    <row r="1108" spans="1:5">
      <c r="A1108" s="3" t="s">
        <v>18</v>
      </c>
      <c r="B1108" s="3" t="s">
        <v>282</v>
      </c>
      <c r="C1108" s="3">
        <v>70000000</v>
      </c>
      <c r="D1108">
        <f t="shared" si="17"/>
        <v>70000</v>
      </c>
    </row>
    <row r="1109" spans="1:5">
      <c r="A1109" s="3" t="s">
        <v>88</v>
      </c>
      <c r="B1109" s="2" t="s">
        <v>1533</v>
      </c>
      <c r="C1109" s="3">
        <v>10000000</v>
      </c>
      <c r="D1109">
        <f t="shared" si="17"/>
        <v>10000</v>
      </c>
    </row>
    <row r="1110" spans="1:5">
      <c r="A1110" s="3" t="s">
        <v>123</v>
      </c>
      <c r="B1110" s="2" t="s">
        <v>1534</v>
      </c>
      <c r="C1110" s="3">
        <v>8000000</v>
      </c>
      <c r="D1110">
        <f t="shared" si="17"/>
        <v>8000</v>
      </c>
    </row>
    <row r="1111" spans="1:5">
      <c r="A1111" s="3" t="s">
        <v>42</v>
      </c>
      <c r="B1111" s="2" t="s">
        <v>1535</v>
      </c>
      <c r="C1111" s="3">
        <v>70000000</v>
      </c>
      <c r="D1111">
        <f t="shared" si="17"/>
        <v>70000</v>
      </c>
    </row>
    <row r="1112" spans="1:5">
      <c r="A1112" s="3" t="s">
        <v>101</v>
      </c>
      <c r="B1112" s="2" t="s">
        <v>1536</v>
      </c>
      <c r="C1112" s="3">
        <v>15000000</v>
      </c>
      <c r="D1112">
        <f t="shared" si="17"/>
        <v>15000</v>
      </c>
    </row>
    <row r="1113" spans="1:5">
      <c r="A1113" s="3" t="s">
        <v>194</v>
      </c>
      <c r="B1113" s="2" t="s">
        <v>1537</v>
      </c>
      <c r="C1113" s="3">
        <v>2000000</v>
      </c>
      <c r="D1113">
        <f t="shared" si="17"/>
        <v>2000</v>
      </c>
    </row>
    <row r="1114" spans="1:5">
      <c r="A1114" s="3" t="s">
        <v>136</v>
      </c>
      <c r="B1114" s="2" t="s">
        <v>1538</v>
      </c>
      <c r="C1114" s="3">
        <v>6000000</v>
      </c>
      <c r="D1114">
        <f t="shared" si="17"/>
        <v>6000</v>
      </c>
    </row>
    <row r="1115" spans="1:5">
      <c r="A1115" s="3" t="s">
        <v>46</v>
      </c>
      <c r="B1115" s="2" t="s">
        <v>1539</v>
      </c>
      <c r="C1115" s="3">
        <v>40000000</v>
      </c>
      <c r="D1115">
        <f t="shared" si="17"/>
        <v>40000</v>
      </c>
    </row>
    <row r="1116" spans="1:5">
      <c r="A1116" s="3" t="s">
        <v>52</v>
      </c>
      <c r="B1116" s="3" t="s">
        <v>112</v>
      </c>
      <c r="C1116" s="3">
        <v>12000000</v>
      </c>
      <c r="D1116">
        <f t="shared" si="17"/>
        <v>12000</v>
      </c>
    </row>
    <row r="1117" spans="1:5">
      <c r="A1117" s="3" t="s">
        <v>5</v>
      </c>
      <c r="B1117" s="2" t="s">
        <v>1540</v>
      </c>
      <c r="C1117" s="3">
        <v>35000000</v>
      </c>
      <c r="D1117">
        <f t="shared" si="17"/>
        <v>35000</v>
      </c>
    </row>
    <row r="1118" spans="1:5">
      <c r="A1118" s="3" t="s">
        <v>197</v>
      </c>
      <c r="B1118" s="2" t="s">
        <v>1541</v>
      </c>
      <c r="C1118" s="3">
        <v>6000000</v>
      </c>
      <c r="D1118">
        <f t="shared" si="17"/>
        <v>6000</v>
      </c>
    </row>
    <row r="1119" spans="1:5">
      <c r="A1119" s="3" t="s">
        <v>194</v>
      </c>
      <c r="B1119" s="2" t="s">
        <v>1542</v>
      </c>
      <c r="C1119" s="3">
        <v>5000000</v>
      </c>
      <c r="D1119">
        <f t="shared" si="17"/>
        <v>5000</v>
      </c>
    </row>
    <row r="1120" spans="1:5">
      <c r="A1120" s="3" t="s">
        <v>52</v>
      </c>
      <c r="B1120" s="2" t="s">
        <v>1543</v>
      </c>
      <c r="C1120" s="3">
        <v>7000000</v>
      </c>
      <c r="D1120">
        <f t="shared" si="17"/>
        <v>7000</v>
      </c>
    </row>
    <row r="1121" spans="1:5" s="14" customFormat="1">
      <c r="A1121" s="14" t="s">
        <v>26</v>
      </c>
      <c r="B1121" s="15" t="s">
        <v>1544</v>
      </c>
      <c r="C1121" s="14">
        <v>8600000</v>
      </c>
      <c r="D1121" s="14">
        <f t="shared" si="17"/>
        <v>8600</v>
      </c>
      <c r="E1121" s="14">
        <v>1</v>
      </c>
    </row>
    <row r="1122" spans="1:5">
      <c r="A1122" s="3" t="s">
        <v>71</v>
      </c>
      <c r="B1122" s="2" t="s">
        <v>1545</v>
      </c>
      <c r="C1122" s="3">
        <v>20000000</v>
      </c>
      <c r="D1122">
        <f t="shared" si="17"/>
        <v>20000</v>
      </c>
    </row>
    <row r="1123" spans="1:5" s="14" customFormat="1">
      <c r="A1123" s="14" t="s">
        <v>26</v>
      </c>
      <c r="B1123" s="14" t="s">
        <v>375</v>
      </c>
      <c r="C1123" s="14">
        <v>29500000</v>
      </c>
      <c r="D1123" s="14">
        <f t="shared" si="17"/>
        <v>29500</v>
      </c>
      <c r="E1123" s="14">
        <v>1</v>
      </c>
    </row>
    <row r="1124" spans="1:5">
      <c r="A1124" s="3" t="s">
        <v>65</v>
      </c>
      <c r="B1124" s="2" t="s">
        <v>1546</v>
      </c>
      <c r="C1124" s="3">
        <v>7000000</v>
      </c>
      <c r="D1124">
        <f t="shared" si="17"/>
        <v>7000</v>
      </c>
    </row>
    <row r="1125" spans="1:5">
      <c r="A1125" s="3" t="s">
        <v>86</v>
      </c>
      <c r="B1125" s="3" t="s">
        <v>226</v>
      </c>
      <c r="C1125" s="3">
        <v>13000000</v>
      </c>
      <c r="D1125">
        <f t="shared" si="17"/>
        <v>13000</v>
      </c>
    </row>
    <row r="1126" spans="1:5">
      <c r="A1126" s="3" t="s">
        <v>71</v>
      </c>
      <c r="B1126" s="2" t="s">
        <v>1547</v>
      </c>
      <c r="C1126" s="3">
        <v>1000000</v>
      </c>
      <c r="D1126">
        <f t="shared" si="17"/>
        <v>1000</v>
      </c>
    </row>
    <row r="1127" spans="1:5">
      <c r="A1127" s="3" t="s">
        <v>20</v>
      </c>
      <c r="B1127" s="2" t="s">
        <v>1548</v>
      </c>
      <c r="C1127" s="3">
        <v>160000000</v>
      </c>
      <c r="D1127">
        <f t="shared" si="17"/>
        <v>160000</v>
      </c>
    </row>
    <row r="1128" spans="1:5" s="14" customFormat="1">
      <c r="A1128" s="14" t="s">
        <v>102</v>
      </c>
      <c r="B1128" s="15" t="s">
        <v>1549</v>
      </c>
      <c r="C1128" s="14">
        <v>8000000</v>
      </c>
      <c r="D1128" s="14">
        <f t="shared" si="17"/>
        <v>8000</v>
      </c>
      <c r="E1128" s="14">
        <v>1</v>
      </c>
    </row>
    <row r="1129" spans="1:5">
      <c r="A1129" s="3" t="s">
        <v>113</v>
      </c>
      <c r="B1129" s="3" t="s">
        <v>240</v>
      </c>
      <c r="C1129" s="3">
        <v>6000000</v>
      </c>
      <c r="D1129">
        <f t="shared" si="17"/>
        <v>6000</v>
      </c>
    </row>
    <row r="1130" spans="1:5">
      <c r="A1130" s="3" t="s">
        <v>84</v>
      </c>
      <c r="B1130" s="2" t="s">
        <v>1550</v>
      </c>
      <c r="C1130" s="3">
        <v>10000000</v>
      </c>
      <c r="D1130">
        <f t="shared" si="17"/>
        <v>10000</v>
      </c>
    </row>
    <row r="1131" spans="1:5">
      <c r="A1131" s="3" t="s">
        <v>40</v>
      </c>
      <c r="B1131" s="3" t="s">
        <v>212</v>
      </c>
      <c r="C1131" s="3">
        <v>25000000</v>
      </c>
      <c r="D1131">
        <f t="shared" si="17"/>
        <v>25000</v>
      </c>
    </row>
    <row r="1132" spans="1:5">
      <c r="A1132" s="3" t="s">
        <v>28</v>
      </c>
      <c r="B1132" s="2" t="s">
        <v>1551</v>
      </c>
      <c r="C1132" s="3">
        <v>80000000</v>
      </c>
      <c r="D1132">
        <f t="shared" si="17"/>
        <v>80000</v>
      </c>
    </row>
    <row r="1133" spans="1:5" s="14" customFormat="1">
      <c r="A1133" s="14" t="s">
        <v>113</v>
      </c>
      <c r="B1133" s="14" t="s">
        <v>244</v>
      </c>
      <c r="C1133" s="14">
        <v>4000000</v>
      </c>
      <c r="D1133" s="14">
        <f t="shared" si="17"/>
        <v>4000</v>
      </c>
      <c r="E1133" s="14">
        <v>1</v>
      </c>
    </row>
    <row r="1134" spans="1:5">
      <c r="A1134" s="3" t="s">
        <v>78</v>
      </c>
      <c r="B1134" s="3" t="s">
        <v>153</v>
      </c>
      <c r="C1134" s="3">
        <v>7000000</v>
      </c>
      <c r="D1134">
        <f t="shared" si="17"/>
        <v>7000</v>
      </c>
    </row>
    <row r="1135" spans="1:5">
      <c r="A1135" s="3" t="s">
        <v>82</v>
      </c>
      <c r="B1135" s="2" t="s">
        <v>1552</v>
      </c>
      <c r="C1135" s="3">
        <v>1000000</v>
      </c>
      <c r="D1135">
        <f t="shared" si="17"/>
        <v>1000</v>
      </c>
    </row>
    <row r="1136" spans="1:5">
      <c r="A1136" s="3" t="s">
        <v>79</v>
      </c>
      <c r="B1136" s="2" t="s">
        <v>1553</v>
      </c>
      <c r="C1136" s="3">
        <v>42000000</v>
      </c>
      <c r="D1136">
        <f t="shared" si="17"/>
        <v>42000</v>
      </c>
    </row>
    <row r="1137" spans="1:5">
      <c r="A1137" s="3" t="s">
        <v>262</v>
      </c>
      <c r="B1137" s="2" t="s">
        <v>1554</v>
      </c>
      <c r="C1137" s="3">
        <v>1000000</v>
      </c>
      <c r="D1137">
        <f t="shared" si="17"/>
        <v>1000</v>
      </c>
    </row>
    <row r="1138" spans="1:5">
      <c r="A1138" s="3" t="s">
        <v>42</v>
      </c>
      <c r="B1138" s="2" t="s">
        <v>1555</v>
      </c>
      <c r="C1138" s="3">
        <v>14000000</v>
      </c>
      <c r="D1138">
        <f t="shared" si="17"/>
        <v>14000</v>
      </c>
    </row>
    <row r="1139" spans="1:5">
      <c r="A1139" s="3" t="s">
        <v>146</v>
      </c>
      <c r="B1139" s="2" t="s">
        <v>1556</v>
      </c>
      <c r="C1139" s="3">
        <v>11000000</v>
      </c>
      <c r="D1139">
        <f t="shared" si="17"/>
        <v>11000</v>
      </c>
    </row>
    <row r="1140" spans="1:5">
      <c r="A1140" s="3" t="s">
        <v>123</v>
      </c>
      <c r="B1140" s="2" t="s">
        <v>1557</v>
      </c>
      <c r="C1140" s="3">
        <v>2000000</v>
      </c>
      <c r="D1140">
        <f t="shared" si="17"/>
        <v>2000</v>
      </c>
    </row>
    <row r="1141" spans="1:5">
      <c r="A1141" s="3" t="s">
        <v>86</v>
      </c>
      <c r="B1141" s="2" t="s">
        <v>1558</v>
      </c>
      <c r="C1141" s="3">
        <v>20000000</v>
      </c>
      <c r="D1141">
        <f t="shared" si="17"/>
        <v>20000</v>
      </c>
    </row>
    <row r="1142" spans="1:5" s="14" customFormat="1">
      <c r="A1142" s="3" t="s">
        <v>56</v>
      </c>
      <c r="B1142" s="14" t="s">
        <v>310</v>
      </c>
      <c r="C1142" s="14">
        <v>20000000</v>
      </c>
      <c r="D1142" s="14">
        <f t="shared" si="17"/>
        <v>20000</v>
      </c>
      <c r="E1142" s="14">
        <v>1</v>
      </c>
    </row>
    <row r="1143" spans="1:5">
      <c r="A1143" s="3" t="s">
        <v>72</v>
      </c>
      <c r="B1143" s="2" t="s">
        <v>1559</v>
      </c>
      <c r="C1143" s="3">
        <v>5000000</v>
      </c>
      <c r="D1143">
        <f t="shared" si="17"/>
        <v>5000</v>
      </c>
    </row>
    <row r="1144" spans="1:5">
      <c r="A1144" s="3" t="s">
        <v>145</v>
      </c>
      <c r="B1144" s="2" t="s">
        <v>1560</v>
      </c>
      <c r="C1144" s="3">
        <v>4000000</v>
      </c>
      <c r="D1144">
        <f t="shared" si="17"/>
        <v>4000</v>
      </c>
    </row>
    <row r="1145" spans="1:5">
      <c r="A1145" s="3" t="s">
        <v>116</v>
      </c>
      <c r="B1145" s="2" t="s">
        <v>1561</v>
      </c>
      <c r="C1145" s="3">
        <v>1000000</v>
      </c>
      <c r="D1145">
        <f t="shared" si="17"/>
        <v>1000</v>
      </c>
    </row>
    <row r="1146" spans="1:5">
      <c r="A1146" s="3" t="s">
        <v>22</v>
      </c>
      <c r="B1146" s="2" t="s">
        <v>1562</v>
      </c>
      <c r="C1146" s="3">
        <v>40000000</v>
      </c>
      <c r="D1146">
        <f t="shared" si="17"/>
        <v>40000</v>
      </c>
    </row>
    <row r="1147" spans="1:5">
      <c r="A1147" s="3" t="s">
        <v>26</v>
      </c>
      <c r="B1147" s="2" t="s">
        <v>1610</v>
      </c>
      <c r="C1147" s="3">
        <v>10000000</v>
      </c>
      <c r="D1147">
        <f t="shared" si="17"/>
        <v>10000</v>
      </c>
    </row>
    <row r="1148" spans="1:5">
      <c r="A1148" s="3" t="s">
        <v>163</v>
      </c>
      <c r="B1148" s="2" t="s">
        <v>1563</v>
      </c>
      <c r="C1148" s="3">
        <v>3000000</v>
      </c>
      <c r="D1148">
        <f t="shared" si="17"/>
        <v>3000</v>
      </c>
    </row>
    <row r="1149" spans="1:5" s="14" customFormat="1">
      <c r="A1149" s="14" t="s">
        <v>141</v>
      </c>
      <c r="B1149" s="15" t="s">
        <v>1564</v>
      </c>
      <c r="C1149" s="14">
        <v>15000000</v>
      </c>
      <c r="D1149" s="14">
        <f t="shared" si="17"/>
        <v>15000</v>
      </c>
      <c r="E1149" s="14">
        <v>1</v>
      </c>
    </row>
    <row r="1150" spans="1:5">
      <c r="A1150" s="3" t="s">
        <v>92</v>
      </c>
      <c r="B1150" s="2" t="s">
        <v>1565</v>
      </c>
      <c r="C1150" s="3">
        <v>3000000</v>
      </c>
      <c r="D1150">
        <f t="shared" si="17"/>
        <v>3000</v>
      </c>
    </row>
    <row r="1151" spans="1:5">
      <c r="A1151" s="3" t="s">
        <v>51</v>
      </c>
      <c r="B1151" s="3" t="s">
        <v>362</v>
      </c>
      <c r="C1151" s="3">
        <v>60000000</v>
      </c>
      <c r="D1151">
        <f t="shared" si="17"/>
        <v>60000</v>
      </c>
    </row>
    <row r="1152" spans="1:5">
      <c r="A1152" s="3" t="s">
        <v>20</v>
      </c>
      <c r="B1152" s="2" t="s">
        <v>1566</v>
      </c>
      <c r="C1152" s="3">
        <v>60000000</v>
      </c>
      <c r="D1152">
        <f t="shared" si="17"/>
        <v>60000</v>
      </c>
    </row>
    <row r="1153" spans="1:5">
      <c r="A1153" s="3" t="s">
        <v>42</v>
      </c>
      <c r="B1153" s="2" t="s">
        <v>1567</v>
      </c>
      <c r="C1153" s="3">
        <v>12000000</v>
      </c>
      <c r="D1153">
        <f t="shared" si="17"/>
        <v>12000</v>
      </c>
    </row>
    <row r="1154" spans="1:5">
      <c r="A1154" s="3" t="s">
        <v>166</v>
      </c>
      <c r="B1154" s="2" t="s">
        <v>1568</v>
      </c>
      <c r="C1154" s="3">
        <v>6000000</v>
      </c>
      <c r="D1154">
        <f t="shared" ref="D1154:D1217" si="18">C1154/1000</f>
        <v>6000</v>
      </c>
    </row>
    <row r="1155" spans="1:5">
      <c r="A1155" s="3" t="s">
        <v>156</v>
      </c>
      <c r="B1155" s="2" t="s">
        <v>1569</v>
      </c>
      <c r="C1155" s="3">
        <v>4000000</v>
      </c>
      <c r="D1155">
        <f t="shared" si="18"/>
        <v>4000</v>
      </c>
    </row>
    <row r="1156" spans="1:5">
      <c r="A1156" s="3" t="s">
        <v>82</v>
      </c>
      <c r="B1156" s="2" t="s">
        <v>1570</v>
      </c>
      <c r="C1156" s="3">
        <v>12000000</v>
      </c>
      <c r="D1156">
        <f t="shared" si="18"/>
        <v>12000</v>
      </c>
    </row>
    <row r="1157" spans="1:5">
      <c r="A1157" s="3" t="s">
        <v>18</v>
      </c>
      <c r="B1157" s="2" t="s">
        <v>1571</v>
      </c>
      <c r="C1157" s="3">
        <v>70000000</v>
      </c>
      <c r="D1157">
        <f t="shared" si="18"/>
        <v>70000</v>
      </c>
    </row>
    <row r="1158" spans="1:5">
      <c r="A1158" s="3" t="s">
        <v>67</v>
      </c>
      <c r="B1158" s="2" t="s">
        <v>1572</v>
      </c>
      <c r="C1158" s="3">
        <v>6000000</v>
      </c>
      <c r="D1158">
        <f t="shared" si="18"/>
        <v>6000</v>
      </c>
    </row>
    <row r="1159" spans="1:5">
      <c r="A1159" s="3" t="s">
        <v>8</v>
      </c>
      <c r="B1159" s="3" t="s">
        <v>357</v>
      </c>
      <c r="C1159" s="3">
        <v>90000000</v>
      </c>
      <c r="D1159">
        <f t="shared" si="18"/>
        <v>90000</v>
      </c>
    </row>
    <row r="1160" spans="1:5">
      <c r="A1160" s="3" t="s">
        <v>80</v>
      </c>
      <c r="B1160" s="2" t="s">
        <v>1573</v>
      </c>
      <c r="C1160" s="3">
        <v>15000000</v>
      </c>
      <c r="D1160">
        <f t="shared" si="18"/>
        <v>15000</v>
      </c>
    </row>
    <row r="1161" spans="1:5">
      <c r="A1161" s="3" t="s">
        <v>163</v>
      </c>
      <c r="B1161" s="2" t="s">
        <v>1574</v>
      </c>
      <c r="C1161" s="3">
        <v>15000000</v>
      </c>
      <c r="D1161">
        <f t="shared" si="18"/>
        <v>15000</v>
      </c>
    </row>
    <row r="1162" spans="1:5">
      <c r="A1162" s="3" t="s">
        <v>155</v>
      </c>
      <c r="B1162" s="2" t="s">
        <v>1575</v>
      </c>
      <c r="C1162" s="3">
        <v>11000000</v>
      </c>
      <c r="D1162">
        <f t="shared" si="18"/>
        <v>11000</v>
      </c>
    </row>
    <row r="1163" spans="1:5">
      <c r="A1163" s="3" t="s">
        <v>182</v>
      </c>
      <c r="B1163" s="2" t="s">
        <v>696</v>
      </c>
      <c r="C1163" s="3">
        <v>400000</v>
      </c>
      <c r="D1163">
        <f t="shared" si="18"/>
        <v>400</v>
      </c>
    </row>
    <row r="1164" spans="1:5" s="14" customFormat="1">
      <c r="A1164" s="14" t="s">
        <v>192</v>
      </c>
      <c r="B1164" s="15" t="s">
        <v>1576</v>
      </c>
      <c r="C1164" s="14">
        <v>1200000</v>
      </c>
      <c r="D1164" s="14">
        <f t="shared" si="18"/>
        <v>1200</v>
      </c>
      <c r="E1164" s="14">
        <v>1</v>
      </c>
    </row>
    <row r="1165" spans="1:5" s="14" customFormat="1">
      <c r="A1165" s="14" t="s">
        <v>141</v>
      </c>
      <c r="B1165" s="15" t="s">
        <v>1577</v>
      </c>
      <c r="C1165" s="14">
        <v>8000000</v>
      </c>
      <c r="D1165" s="14">
        <f t="shared" si="18"/>
        <v>8000</v>
      </c>
      <c r="E1165" s="14">
        <v>1</v>
      </c>
    </row>
    <row r="1166" spans="1:5">
      <c r="A1166" s="3" t="s">
        <v>167</v>
      </c>
      <c r="B1166" s="2" t="s">
        <v>1578</v>
      </c>
      <c r="C1166" s="3">
        <v>1000000</v>
      </c>
      <c r="D1166">
        <f t="shared" si="18"/>
        <v>1000</v>
      </c>
    </row>
    <row r="1167" spans="1:5">
      <c r="A1167" s="3" t="s">
        <v>86</v>
      </c>
      <c r="B1167" s="2" t="s">
        <v>1579</v>
      </c>
      <c r="C1167" s="3">
        <v>18000000</v>
      </c>
      <c r="D1167">
        <f t="shared" si="18"/>
        <v>18000</v>
      </c>
    </row>
    <row r="1168" spans="1:5">
      <c r="A1168" s="3" t="s">
        <v>72</v>
      </c>
      <c r="B1168" s="2" t="s">
        <v>1580</v>
      </c>
      <c r="C1168" s="3">
        <v>8000000</v>
      </c>
      <c r="D1168">
        <f t="shared" si="18"/>
        <v>8000</v>
      </c>
    </row>
    <row r="1169" spans="1:5">
      <c r="A1169" s="3" t="s">
        <v>106</v>
      </c>
      <c r="B1169" s="2" t="s">
        <v>1581</v>
      </c>
      <c r="C1169" s="3">
        <v>18000000</v>
      </c>
      <c r="D1169">
        <f t="shared" si="18"/>
        <v>18000</v>
      </c>
    </row>
    <row r="1170" spans="1:5">
      <c r="A1170" s="3" t="s">
        <v>88</v>
      </c>
      <c r="B1170" s="2" t="s">
        <v>1582</v>
      </c>
      <c r="C1170" s="3">
        <v>8000000</v>
      </c>
      <c r="D1170">
        <f t="shared" si="18"/>
        <v>8000</v>
      </c>
    </row>
    <row r="1171" spans="1:5" s="14" customFormat="1">
      <c r="A1171" s="3" t="s">
        <v>20</v>
      </c>
      <c r="B1171" s="14" t="s">
        <v>280</v>
      </c>
      <c r="C1171" s="14">
        <v>62700000</v>
      </c>
      <c r="D1171" s="14">
        <f t="shared" si="18"/>
        <v>62700</v>
      </c>
      <c r="E1171" s="14">
        <v>1</v>
      </c>
    </row>
    <row r="1172" spans="1:5">
      <c r="A1172" s="3" t="s">
        <v>34</v>
      </c>
      <c r="B1172" s="2" t="s">
        <v>1583</v>
      </c>
      <c r="C1172" s="3">
        <v>40000000</v>
      </c>
      <c r="D1172">
        <f t="shared" si="18"/>
        <v>40000</v>
      </c>
    </row>
    <row r="1173" spans="1:5">
      <c r="A1173" s="3" t="s">
        <v>96</v>
      </c>
      <c r="B1173" s="2" t="s">
        <v>1584</v>
      </c>
      <c r="C1173" s="3">
        <v>25000000</v>
      </c>
      <c r="D1173">
        <f t="shared" si="18"/>
        <v>25000</v>
      </c>
    </row>
    <row r="1174" spans="1:5">
      <c r="A1174" s="3" t="s">
        <v>32</v>
      </c>
      <c r="B1174" s="2" t="s">
        <v>1585</v>
      </c>
      <c r="C1174" s="3">
        <v>50000000</v>
      </c>
      <c r="D1174">
        <f t="shared" si="18"/>
        <v>50000</v>
      </c>
    </row>
    <row r="1175" spans="1:5">
      <c r="A1175" s="3" t="s">
        <v>141</v>
      </c>
      <c r="B1175" s="2" t="s">
        <v>1586</v>
      </c>
      <c r="C1175" s="3">
        <v>500000</v>
      </c>
      <c r="D1175">
        <f t="shared" si="18"/>
        <v>500</v>
      </c>
    </row>
    <row r="1176" spans="1:5">
      <c r="A1176" s="3" t="s">
        <v>192</v>
      </c>
      <c r="B1176" s="3" t="s">
        <v>268</v>
      </c>
      <c r="C1176" s="3">
        <v>1000000</v>
      </c>
      <c r="D1176">
        <f t="shared" si="18"/>
        <v>1000</v>
      </c>
    </row>
    <row r="1177" spans="1:5">
      <c r="A1177" s="3" t="s">
        <v>151</v>
      </c>
      <c r="B1177" s="2" t="s">
        <v>1587</v>
      </c>
      <c r="C1177" s="3">
        <v>10000000</v>
      </c>
      <c r="D1177">
        <f t="shared" si="18"/>
        <v>10000</v>
      </c>
    </row>
    <row r="1178" spans="1:5" s="14" customFormat="1">
      <c r="A1178" s="14" t="s">
        <v>131</v>
      </c>
      <c r="B1178" s="15" t="s">
        <v>1588</v>
      </c>
      <c r="C1178" s="14">
        <v>6950000</v>
      </c>
      <c r="D1178" s="14">
        <f t="shared" si="18"/>
        <v>6950</v>
      </c>
      <c r="E1178" s="14">
        <v>1</v>
      </c>
    </row>
    <row r="1179" spans="1:5">
      <c r="A1179" s="3" t="s">
        <v>96</v>
      </c>
      <c r="B1179" s="3" t="s">
        <v>1589</v>
      </c>
      <c r="C1179" s="3">
        <v>15000000</v>
      </c>
      <c r="D1179">
        <f t="shared" si="18"/>
        <v>15000</v>
      </c>
    </row>
    <row r="1180" spans="1:5">
      <c r="A1180" s="3" t="s">
        <v>179</v>
      </c>
      <c r="B1180" s="2" t="s">
        <v>1590</v>
      </c>
      <c r="C1180" s="3">
        <v>2000000</v>
      </c>
      <c r="D1180">
        <f t="shared" si="18"/>
        <v>2000</v>
      </c>
    </row>
    <row r="1181" spans="1:5">
      <c r="A1181" s="3" t="s">
        <v>137</v>
      </c>
      <c r="B1181" s="2" t="s">
        <v>1591</v>
      </c>
      <c r="C1181" s="3">
        <v>5000000</v>
      </c>
      <c r="D1181">
        <f t="shared" si="18"/>
        <v>5000</v>
      </c>
    </row>
    <row r="1182" spans="1:5">
      <c r="A1182" s="3" t="s">
        <v>156</v>
      </c>
      <c r="B1182" s="2" t="s">
        <v>1592</v>
      </c>
      <c r="C1182" s="3">
        <v>2000000</v>
      </c>
      <c r="D1182">
        <f t="shared" si="18"/>
        <v>2000</v>
      </c>
    </row>
    <row r="1183" spans="1:5">
      <c r="A1183" s="3" t="s">
        <v>79</v>
      </c>
      <c r="B1183" s="2" t="s">
        <v>1593</v>
      </c>
      <c r="C1183" s="3">
        <v>5000000</v>
      </c>
      <c r="D1183">
        <f t="shared" si="18"/>
        <v>5000</v>
      </c>
    </row>
    <row r="1184" spans="1:5">
      <c r="A1184" s="3" t="s">
        <v>194</v>
      </c>
      <c r="B1184" s="2" t="s">
        <v>1594</v>
      </c>
      <c r="C1184" s="3">
        <v>3000000</v>
      </c>
      <c r="D1184">
        <f t="shared" si="18"/>
        <v>3000</v>
      </c>
    </row>
    <row r="1185" spans="1:5" s="14" customFormat="1">
      <c r="A1185" s="3" t="s">
        <v>80</v>
      </c>
      <c r="B1185" s="15" t="s">
        <v>1595</v>
      </c>
      <c r="C1185" s="14">
        <v>74000000</v>
      </c>
      <c r="D1185" s="14">
        <f t="shared" si="18"/>
        <v>74000</v>
      </c>
      <c r="E1185" s="14">
        <v>1</v>
      </c>
    </row>
    <row r="1186" spans="1:5">
      <c r="A1186" s="3" t="s">
        <v>62</v>
      </c>
      <c r="B1186" s="2" t="s">
        <v>1442</v>
      </c>
      <c r="C1186" s="3">
        <v>250000</v>
      </c>
      <c r="D1186">
        <f t="shared" si="18"/>
        <v>250</v>
      </c>
    </row>
    <row r="1187" spans="1:5">
      <c r="A1187" s="3" t="s">
        <v>95</v>
      </c>
      <c r="B1187" s="2" t="s">
        <v>1596</v>
      </c>
      <c r="C1187" s="3">
        <v>7000000</v>
      </c>
      <c r="D1187">
        <f t="shared" si="18"/>
        <v>7000</v>
      </c>
    </row>
    <row r="1188" spans="1:5">
      <c r="A1188" s="3" t="s">
        <v>192</v>
      </c>
      <c r="B1188" s="3" t="s">
        <v>327</v>
      </c>
      <c r="C1188" s="3">
        <v>7000000</v>
      </c>
      <c r="D1188">
        <f t="shared" si="18"/>
        <v>7000</v>
      </c>
    </row>
    <row r="1189" spans="1:5">
      <c r="A1189" s="3" t="s">
        <v>23</v>
      </c>
      <c r="B1189" s="2" t="s">
        <v>1597</v>
      </c>
      <c r="C1189" s="3">
        <v>27000000</v>
      </c>
      <c r="D1189">
        <f t="shared" si="18"/>
        <v>27000</v>
      </c>
    </row>
    <row r="1190" spans="1:5">
      <c r="A1190" s="3" t="s">
        <v>167</v>
      </c>
      <c r="B1190" s="2" t="s">
        <v>1598</v>
      </c>
      <c r="C1190" s="3">
        <v>2000000</v>
      </c>
      <c r="D1190">
        <f t="shared" si="18"/>
        <v>2000</v>
      </c>
    </row>
    <row r="1191" spans="1:5">
      <c r="A1191" s="3" t="s">
        <v>166</v>
      </c>
      <c r="B1191" s="2" t="s">
        <v>528</v>
      </c>
      <c r="C1191" s="3">
        <v>7000000</v>
      </c>
      <c r="D1191">
        <f t="shared" si="18"/>
        <v>7000</v>
      </c>
    </row>
    <row r="1192" spans="1:5" s="14" customFormat="1">
      <c r="A1192" s="14" t="s">
        <v>62</v>
      </c>
      <c r="B1192" s="15" t="s">
        <v>1599</v>
      </c>
      <c r="C1192" s="14">
        <v>8000000</v>
      </c>
      <c r="D1192" s="14">
        <f t="shared" si="18"/>
        <v>8000</v>
      </c>
      <c r="E1192" s="14">
        <v>1</v>
      </c>
    </row>
    <row r="1193" spans="1:5">
      <c r="A1193" s="3" t="s">
        <v>159</v>
      </c>
      <c r="B1193" s="3" t="s">
        <v>319</v>
      </c>
      <c r="C1193" s="3">
        <v>10000000</v>
      </c>
      <c r="D1193">
        <f t="shared" si="18"/>
        <v>10000</v>
      </c>
    </row>
    <row r="1194" spans="1:5">
      <c r="A1194" s="3" t="s">
        <v>81</v>
      </c>
      <c r="B1194" s="3" t="s">
        <v>157</v>
      </c>
      <c r="C1194" s="3">
        <v>6000000</v>
      </c>
      <c r="D1194">
        <f t="shared" si="18"/>
        <v>6000</v>
      </c>
    </row>
    <row r="1195" spans="1:5">
      <c r="A1195" s="3" t="s">
        <v>23</v>
      </c>
      <c r="B1195" s="6" t="s">
        <v>1600</v>
      </c>
      <c r="C1195" s="3">
        <v>30000000</v>
      </c>
      <c r="D1195">
        <f t="shared" si="18"/>
        <v>30000</v>
      </c>
    </row>
    <row r="1196" spans="1:5">
      <c r="A1196" s="3" t="s">
        <v>79</v>
      </c>
      <c r="B1196" s="3" t="s">
        <v>286</v>
      </c>
      <c r="C1196" s="3">
        <v>50000000</v>
      </c>
      <c r="D1196">
        <f t="shared" si="18"/>
        <v>50000</v>
      </c>
    </row>
    <row r="1197" spans="1:5">
      <c r="A1197" s="3" t="s">
        <v>120</v>
      </c>
      <c r="B1197" s="3" t="s">
        <v>348</v>
      </c>
      <c r="C1197" s="3">
        <v>3000000</v>
      </c>
      <c r="D1197">
        <f t="shared" si="18"/>
        <v>3000</v>
      </c>
    </row>
    <row r="1198" spans="1:5" s="14" customFormat="1">
      <c r="A1198" s="14" t="s">
        <v>113</v>
      </c>
      <c r="B1198" s="15" t="s">
        <v>1601</v>
      </c>
      <c r="C1198" s="14">
        <v>8000000</v>
      </c>
      <c r="D1198" s="14">
        <f t="shared" si="18"/>
        <v>8000</v>
      </c>
      <c r="E1198" s="14">
        <v>1</v>
      </c>
    </row>
    <row r="1199" spans="1:5">
      <c r="A1199" s="3" t="s">
        <v>192</v>
      </c>
      <c r="B1199" s="2" t="s">
        <v>1602</v>
      </c>
      <c r="C1199" s="3">
        <v>7000000</v>
      </c>
      <c r="D1199">
        <f t="shared" si="18"/>
        <v>7000</v>
      </c>
    </row>
    <row r="1200" spans="1:5">
      <c r="A1200" s="3" t="s">
        <v>151</v>
      </c>
      <c r="B1200" s="3" t="s">
        <v>334</v>
      </c>
      <c r="C1200" s="3">
        <v>4000000</v>
      </c>
      <c r="D1200">
        <f t="shared" si="18"/>
        <v>4000</v>
      </c>
    </row>
    <row r="1201" spans="1:5">
      <c r="A1201" s="3" t="s">
        <v>32</v>
      </c>
      <c r="B1201" s="3" t="s">
        <v>402</v>
      </c>
      <c r="C1201" s="3">
        <v>3000000</v>
      </c>
      <c r="D1201">
        <f t="shared" si="18"/>
        <v>3000</v>
      </c>
    </row>
    <row r="1202" spans="1:5" s="14" customFormat="1">
      <c r="A1202" s="14" t="s">
        <v>151</v>
      </c>
      <c r="B1202" s="14" t="s">
        <v>235</v>
      </c>
      <c r="C1202" s="14">
        <v>5000000</v>
      </c>
      <c r="D1202" s="14">
        <f t="shared" si="18"/>
        <v>5000</v>
      </c>
      <c r="E1202" s="14">
        <v>1</v>
      </c>
    </row>
    <row r="1203" spans="1:5">
      <c r="A1203" s="3" t="s">
        <v>79</v>
      </c>
      <c r="B1203" s="3" t="s">
        <v>228</v>
      </c>
      <c r="C1203" s="3">
        <v>10000000</v>
      </c>
      <c r="D1203">
        <f t="shared" si="18"/>
        <v>10000</v>
      </c>
    </row>
    <row r="1204" spans="1:5" s="14" customFormat="1">
      <c r="A1204" s="14" t="s">
        <v>156</v>
      </c>
      <c r="B1204" s="15" t="s">
        <v>1603</v>
      </c>
      <c r="C1204" s="14">
        <v>3500000</v>
      </c>
      <c r="D1204" s="14">
        <f t="shared" si="18"/>
        <v>3500</v>
      </c>
      <c r="E1204" s="14">
        <v>1</v>
      </c>
    </row>
    <row r="1205" spans="1:5">
      <c r="A1205" s="3" t="s">
        <v>79</v>
      </c>
      <c r="B1205" s="2" t="s">
        <v>1604</v>
      </c>
      <c r="C1205" s="3">
        <v>5000000</v>
      </c>
      <c r="D1205">
        <f t="shared" si="18"/>
        <v>5000</v>
      </c>
    </row>
    <row r="1206" spans="1:5">
      <c r="A1206" s="3" t="s">
        <v>101</v>
      </c>
      <c r="B1206" s="2" t="s">
        <v>1605</v>
      </c>
      <c r="C1206" s="3">
        <v>13000000</v>
      </c>
      <c r="D1206">
        <f t="shared" si="18"/>
        <v>13000</v>
      </c>
    </row>
    <row r="1207" spans="1:5">
      <c r="A1207" s="3" t="s">
        <v>128</v>
      </c>
      <c r="B1207" s="2" t="s">
        <v>1606</v>
      </c>
      <c r="C1207" s="3">
        <v>30000000</v>
      </c>
      <c r="D1207">
        <f t="shared" si="18"/>
        <v>30000</v>
      </c>
    </row>
    <row r="1208" spans="1:5">
      <c r="A1208" s="3" t="s">
        <v>67</v>
      </c>
      <c r="B1208" s="2" t="s">
        <v>1607</v>
      </c>
      <c r="C1208" s="3">
        <v>7000000</v>
      </c>
      <c r="D1208">
        <f t="shared" si="18"/>
        <v>7000</v>
      </c>
    </row>
    <row r="1209" spans="1:5" s="14" customFormat="1">
      <c r="A1209" s="3" t="s">
        <v>14</v>
      </c>
      <c r="B1209" s="15" t="s">
        <v>1608</v>
      </c>
      <c r="C1209" s="14">
        <v>27000000</v>
      </c>
      <c r="D1209" s="14">
        <f t="shared" si="18"/>
        <v>27000</v>
      </c>
      <c r="E1209" s="14">
        <v>1</v>
      </c>
    </row>
    <row r="1210" spans="1:5" s="14" customFormat="1">
      <c r="A1210" s="14" t="s">
        <v>194</v>
      </c>
      <c r="B1210" s="15" t="s">
        <v>744</v>
      </c>
      <c r="C1210" s="14">
        <v>3500000</v>
      </c>
      <c r="D1210" s="14">
        <f t="shared" si="18"/>
        <v>3500</v>
      </c>
      <c r="E1210" s="14">
        <v>1</v>
      </c>
    </row>
    <row r="1211" spans="1:5">
      <c r="A1211" s="3" t="s">
        <v>8</v>
      </c>
      <c r="B1211" s="2" t="s">
        <v>745</v>
      </c>
      <c r="C1211" s="3">
        <v>150000000</v>
      </c>
      <c r="D1211">
        <f t="shared" si="18"/>
        <v>150000</v>
      </c>
    </row>
    <row r="1212" spans="1:5">
      <c r="A1212" s="3" t="s">
        <v>114</v>
      </c>
      <c r="B1212" s="2" t="s">
        <v>746</v>
      </c>
      <c r="C1212" s="3">
        <v>2000000</v>
      </c>
      <c r="D1212">
        <f t="shared" si="18"/>
        <v>2000</v>
      </c>
    </row>
    <row r="1213" spans="1:5">
      <c r="A1213" s="3" t="s">
        <v>90</v>
      </c>
      <c r="B1213" s="2" t="s">
        <v>805</v>
      </c>
      <c r="C1213" s="3">
        <v>12000000</v>
      </c>
      <c r="D1213">
        <f t="shared" si="18"/>
        <v>12000</v>
      </c>
    </row>
    <row r="1214" spans="1:5">
      <c r="A1214" s="3" t="s">
        <v>99</v>
      </c>
      <c r="B1214" s="2" t="s">
        <v>747</v>
      </c>
      <c r="C1214" s="3">
        <v>2000000</v>
      </c>
      <c r="D1214">
        <f t="shared" si="18"/>
        <v>2000</v>
      </c>
    </row>
    <row r="1215" spans="1:5">
      <c r="A1215" s="3" t="s">
        <v>176</v>
      </c>
      <c r="B1215" s="2" t="s">
        <v>748</v>
      </c>
      <c r="C1215" s="3">
        <v>5000000</v>
      </c>
      <c r="D1215">
        <f t="shared" si="18"/>
        <v>5000</v>
      </c>
    </row>
    <row r="1216" spans="1:5">
      <c r="A1216" s="3" t="s">
        <v>197</v>
      </c>
      <c r="B1216" s="2" t="s">
        <v>749</v>
      </c>
      <c r="C1216" s="3">
        <v>4000000</v>
      </c>
      <c r="D1216">
        <f t="shared" si="18"/>
        <v>4000</v>
      </c>
    </row>
    <row r="1217" spans="1:5">
      <c r="A1217" s="3" t="s">
        <v>34</v>
      </c>
      <c r="B1217" s="2" t="s">
        <v>750</v>
      </c>
      <c r="C1217" s="3">
        <v>7000000</v>
      </c>
      <c r="D1217">
        <f t="shared" si="18"/>
        <v>7000</v>
      </c>
    </row>
    <row r="1218" spans="1:5">
      <c r="A1218" s="3" t="s">
        <v>96</v>
      </c>
      <c r="B1218" s="2" t="s">
        <v>739</v>
      </c>
      <c r="C1218" s="3">
        <v>5000000</v>
      </c>
      <c r="D1218">
        <f t="shared" ref="D1218:D1281" si="19">C1218/1000</f>
        <v>5000</v>
      </c>
    </row>
    <row r="1219" spans="1:5">
      <c r="A1219" s="3" t="s">
        <v>26</v>
      </c>
      <c r="B1219" s="3" t="s">
        <v>316</v>
      </c>
      <c r="C1219" s="3">
        <v>14000000</v>
      </c>
      <c r="D1219">
        <f t="shared" si="19"/>
        <v>14000</v>
      </c>
    </row>
    <row r="1220" spans="1:5">
      <c r="A1220" s="3" t="s">
        <v>113</v>
      </c>
      <c r="B1220" s="2" t="s">
        <v>751</v>
      </c>
      <c r="C1220" s="3">
        <v>30000000</v>
      </c>
      <c r="D1220">
        <f t="shared" si="19"/>
        <v>30000</v>
      </c>
    </row>
    <row r="1221" spans="1:5">
      <c r="A1221" s="3" t="s">
        <v>132</v>
      </c>
      <c r="B1221" s="2" t="s">
        <v>752</v>
      </c>
      <c r="C1221" s="3">
        <v>10000000</v>
      </c>
      <c r="D1221">
        <f t="shared" si="19"/>
        <v>10000</v>
      </c>
    </row>
    <row r="1222" spans="1:5">
      <c r="A1222" s="3" t="s">
        <v>116</v>
      </c>
      <c r="B1222" s="2" t="s">
        <v>753</v>
      </c>
      <c r="C1222" s="3">
        <v>4000000</v>
      </c>
      <c r="D1222">
        <f t="shared" si="19"/>
        <v>4000</v>
      </c>
    </row>
    <row r="1223" spans="1:5">
      <c r="A1223" s="3" t="s">
        <v>12</v>
      </c>
      <c r="B1223" s="2" t="s">
        <v>754</v>
      </c>
      <c r="C1223" s="3">
        <v>40000000</v>
      </c>
      <c r="D1223">
        <f t="shared" si="19"/>
        <v>40000</v>
      </c>
    </row>
    <row r="1224" spans="1:5">
      <c r="A1224" s="3" t="s">
        <v>159</v>
      </c>
      <c r="B1224" s="3" t="s">
        <v>395</v>
      </c>
      <c r="C1224" s="3">
        <v>4000000</v>
      </c>
      <c r="D1224">
        <f t="shared" si="19"/>
        <v>4000</v>
      </c>
    </row>
    <row r="1225" spans="1:5" s="14" customFormat="1">
      <c r="A1225" s="14" t="s">
        <v>138</v>
      </c>
      <c r="B1225" s="15" t="s">
        <v>755</v>
      </c>
      <c r="C1225" s="14">
        <v>1000000</v>
      </c>
      <c r="D1225" s="14">
        <f t="shared" si="19"/>
        <v>1000</v>
      </c>
      <c r="E1225" s="14">
        <v>1</v>
      </c>
    </row>
    <row r="1226" spans="1:5">
      <c r="A1226" s="3" t="s">
        <v>113</v>
      </c>
      <c r="B1226" s="3" t="s">
        <v>335</v>
      </c>
      <c r="C1226" s="3">
        <v>4000000</v>
      </c>
      <c r="D1226">
        <f t="shared" si="19"/>
        <v>4000</v>
      </c>
    </row>
    <row r="1227" spans="1:5">
      <c r="A1227" s="3" t="s">
        <v>182</v>
      </c>
      <c r="B1227" s="3" t="s">
        <v>343</v>
      </c>
      <c r="C1227" s="3">
        <v>3000000</v>
      </c>
      <c r="D1227">
        <f t="shared" si="19"/>
        <v>3000</v>
      </c>
    </row>
    <row r="1228" spans="1:5">
      <c r="A1228" s="3" t="s">
        <v>136</v>
      </c>
      <c r="B1228" s="3" t="s">
        <v>381</v>
      </c>
      <c r="C1228" s="3">
        <v>18000000</v>
      </c>
      <c r="D1228">
        <f t="shared" si="19"/>
        <v>18000</v>
      </c>
    </row>
    <row r="1229" spans="1:5">
      <c r="A1229" s="3" t="s">
        <v>10</v>
      </c>
      <c r="B1229" s="2" t="s">
        <v>756</v>
      </c>
      <c r="C1229" s="3">
        <v>15000000</v>
      </c>
      <c r="D1229">
        <f t="shared" si="19"/>
        <v>15000</v>
      </c>
    </row>
    <row r="1230" spans="1:5">
      <c r="A1230" s="3" t="s">
        <v>99</v>
      </c>
      <c r="B1230" s="2" t="s">
        <v>757</v>
      </c>
      <c r="C1230" s="3">
        <v>10000000</v>
      </c>
      <c r="D1230">
        <f t="shared" si="19"/>
        <v>10000</v>
      </c>
    </row>
    <row r="1231" spans="1:5">
      <c r="A1231" s="3" t="s">
        <v>113</v>
      </c>
      <c r="B1231" s="2" t="s">
        <v>807</v>
      </c>
      <c r="C1231" s="3">
        <v>6000000</v>
      </c>
      <c r="D1231">
        <f t="shared" si="19"/>
        <v>6000</v>
      </c>
    </row>
    <row r="1232" spans="1:5">
      <c r="A1232" s="3" t="s">
        <v>124</v>
      </c>
      <c r="B1232" s="2" t="s">
        <v>758</v>
      </c>
      <c r="C1232" s="3">
        <v>4000000</v>
      </c>
      <c r="D1232">
        <f t="shared" si="19"/>
        <v>4000</v>
      </c>
    </row>
    <row r="1233" spans="1:5">
      <c r="A1233" s="3" t="s">
        <v>10</v>
      </c>
      <c r="B1233" s="3" t="s">
        <v>279</v>
      </c>
      <c r="C1233" s="3">
        <v>90000000</v>
      </c>
      <c r="D1233">
        <f t="shared" si="19"/>
        <v>90000</v>
      </c>
    </row>
    <row r="1234" spans="1:5">
      <c r="A1234" s="3" t="s">
        <v>107</v>
      </c>
      <c r="B1234" s="2" t="s">
        <v>759</v>
      </c>
      <c r="C1234" s="3">
        <v>3000000</v>
      </c>
      <c r="D1234">
        <f t="shared" si="19"/>
        <v>3000</v>
      </c>
    </row>
    <row r="1235" spans="1:5">
      <c r="A1235" s="3" t="s">
        <v>25</v>
      </c>
      <c r="B1235" s="2" t="s">
        <v>760</v>
      </c>
      <c r="C1235" s="3">
        <v>28000000</v>
      </c>
      <c r="D1235">
        <f t="shared" si="19"/>
        <v>28000</v>
      </c>
    </row>
    <row r="1236" spans="1:5">
      <c r="A1236" s="3" t="s">
        <v>42</v>
      </c>
      <c r="B1236" s="2" t="s">
        <v>763</v>
      </c>
      <c r="C1236" s="3">
        <v>20000000</v>
      </c>
      <c r="D1236">
        <f t="shared" si="19"/>
        <v>20000</v>
      </c>
    </row>
    <row r="1237" spans="1:5">
      <c r="A1237" s="3" t="s">
        <v>51</v>
      </c>
      <c r="B1237" s="2" t="s">
        <v>762</v>
      </c>
      <c r="C1237" s="3">
        <v>12000000</v>
      </c>
      <c r="D1237">
        <f t="shared" si="19"/>
        <v>12000</v>
      </c>
    </row>
    <row r="1238" spans="1:5">
      <c r="A1238" s="3" t="s">
        <v>144</v>
      </c>
      <c r="B1238" s="2" t="s">
        <v>761</v>
      </c>
      <c r="C1238" s="3">
        <v>22000000</v>
      </c>
      <c r="D1238">
        <f t="shared" si="19"/>
        <v>22000</v>
      </c>
    </row>
    <row r="1239" spans="1:5">
      <c r="A1239" s="3" t="s">
        <v>160</v>
      </c>
      <c r="B1239" s="2" t="s">
        <v>764</v>
      </c>
      <c r="C1239" s="3">
        <v>5000000</v>
      </c>
      <c r="D1239">
        <f t="shared" si="19"/>
        <v>5000</v>
      </c>
    </row>
    <row r="1240" spans="1:5">
      <c r="A1240" s="3" t="s">
        <v>196</v>
      </c>
      <c r="B1240" s="2" t="s">
        <v>765</v>
      </c>
      <c r="C1240" s="3">
        <v>1000000</v>
      </c>
      <c r="D1240">
        <f t="shared" si="19"/>
        <v>1000</v>
      </c>
    </row>
    <row r="1241" spans="1:5">
      <c r="A1241" s="3" t="s">
        <v>104</v>
      </c>
      <c r="B1241" s="2" t="s">
        <v>766</v>
      </c>
      <c r="C1241" s="3">
        <v>1000000</v>
      </c>
      <c r="D1241">
        <f t="shared" si="19"/>
        <v>1000</v>
      </c>
    </row>
    <row r="1242" spans="1:5" s="14" customFormat="1">
      <c r="A1242" s="3" t="s">
        <v>126</v>
      </c>
      <c r="B1242" s="15" t="s">
        <v>767</v>
      </c>
      <c r="C1242" s="14">
        <v>4000000</v>
      </c>
      <c r="D1242" s="14">
        <f t="shared" si="19"/>
        <v>4000</v>
      </c>
      <c r="E1242" s="14">
        <v>1</v>
      </c>
    </row>
    <row r="1243" spans="1:5">
      <c r="A1243" s="3" t="s">
        <v>149</v>
      </c>
      <c r="B1243" s="2" t="s">
        <v>768</v>
      </c>
      <c r="C1243" s="3">
        <v>6000000</v>
      </c>
      <c r="D1243">
        <f t="shared" si="19"/>
        <v>6000</v>
      </c>
    </row>
    <row r="1244" spans="1:5">
      <c r="A1244" s="3" t="s">
        <v>46</v>
      </c>
      <c r="B1244" s="2" t="s">
        <v>769</v>
      </c>
      <c r="C1244" s="3">
        <v>5000000</v>
      </c>
      <c r="D1244">
        <f t="shared" si="19"/>
        <v>5000</v>
      </c>
    </row>
    <row r="1245" spans="1:5" s="14" customFormat="1">
      <c r="A1245" s="14" t="s">
        <v>96</v>
      </c>
      <c r="B1245" s="15" t="s">
        <v>770</v>
      </c>
      <c r="C1245" s="14">
        <v>1500000</v>
      </c>
      <c r="D1245" s="14">
        <f t="shared" si="19"/>
        <v>1500</v>
      </c>
      <c r="E1245" s="14">
        <v>1</v>
      </c>
    </row>
    <row r="1246" spans="1:5" s="14" customFormat="1">
      <c r="A1246" s="3" t="s">
        <v>67</v>
      </c>
      <c r="B1246" s="15" t="s">
        <v>771</v>
      </c>
      <c r="C1246" s="14">
        <v>50000000</v>
      </c>
      <c r="D1246" s="14">
        <f t="shared" si="19"/>
        <v>50000</v>
      </c>
      <c r="E1246" s="14">
        <v>1</v>
      </c>
    </row>
    <row r="1247" spans="1:5">
      <c r="A1247" s="3" t="s">
        <v>96</v>
      </c>
      <c r="B1247" s="2" t="s">
        <v>772</v>
      </c>
      <c r="C1247" s="3">
        <v>12000000</v>
      </c>
      <c r="D1247">
        <f t="shared" si="19"/>
        <v>12000</v>
      </c>
    </row>
    <row r="1248" spans="1:5">
      <c r="A1248" s="3" t="s">
        <v>60</v>
      </c>
      <c r="B1248" s="2" t="s">
        <v>773</v>
      </c>
      <c r="C1248" s="3">
        <v>3000000</v>
      </c>
      <c r="D1248">
        <f t="shared" si="19"/>
        <v>3000</v>
      </c>
    </row>
    <row r="1249" spans="1:5">
      <c r="A1249" s="3" t="s">
        <v>18</v>
      </c>
      <c r="B1249" s="2" t="s">
        <v>774</v>
      </c>
      <c r="C1249" s="3">
        <v>80000000</v>
      </c>
      <c r="D1249">
        <f t="shared" si="19"/>
        <v>80000</v>
      </c>
    </row>
    <row r="1250" spans="1:5">
      <c r="A1250" s="3" t="s">
        <v>60</v>
      </c>
      <c r="B1250" s="2" t="s">
        <v>738</v>
      </c>
      <c r="C1250" s="3">
        <v>70000000</v>
      </c>
      <c r="D1250">
        <f t="shared" si="19"/>
        <v>70000</v>
      </c>
    </row>
    <row r="1251" spans="1:5">
      <c r="A1251" s="3" t="s">
        <v>130</v>
      </c>
      <c r="B1251" s="3" t="s">
        <v>317</v>
      </c>
      <c r="C1251" s="3">
        <v>14000000</v>
      </c>
      <c r="D1251">
        <f t="shared" si="19"/>
        <v>14000</v>
      </c>
    </row>
    <row r="1252" spans="1:5">
      <c r="A1252" s="3" t="s">
        <v>118</v>
      </c>
      <c r="B1252" s="3" t="s">
        <v>405</v>
      </c>
      <c r="C1252" s="3">
        <v>3000000</v>
      </c>
      <c r="D1252">
        <f t="shared" si="19"/>
        <v>3000</v>
      </c>
    </row>
    <row r="1253" spans="1:5">
      <c r="A1253" s="3" t="s">
        <v>70</v>
      </c>
      <c r="B1253" s="2" t="s">
        <v>737</v>
      </c>
      <c r="C1253" s="3">
        <v>5000000</v>
      </c>
      <c r="D1253">
        <f t="shared" si="19"/>
        <v>5000</v>
      </c>
    </row>
    <row r="1254" spans="1:5">
      <c r="A1254" s="3" t="s">
        <v>159</v>
      </c>
      <c r="B1254" s="2" t="s">
        <v>1622</v>
      </c>
      <c r="C1254" s="3">
        <v>3000000</v>
      </c>
      <c r="D1254">
        <f t="shared" si="19"/>
        <v>3000</v>
      </c>
    </row>
    <row r="1255" spans="1:5" s="14" customFormat="1">
      <c r="A1255" s="14" t="s">
        <v>156</v>
      </c>
      <c r="B1255" s="14" t="s">
        <v>177</v>
      </c>
      <c r="C1255" s="14">
        <v>2000000</v>
      </c>
      <c r="D1255" s="14">
        <f t="shared" si="19"/>
        <v>2000</v>
      </c>
      <c r="E1255" s="14">
        <v>1</v>
      </c>
    </row>
    <row r="1256" spans="1:5">
      <c r="A1256" s="3" t="s">
        <v>12</v>
      </c>
      <c r="B1256" s="3" t="s">
        <v>31</v>
      </c>
      <c r="C1256" s="3">
        <v>50000000</v>
      </c>
      <c r="D1256">
        <f t="shared" si="19"/>
        <v>50000</v>
      </c>
    </row>
    <row r="1257" spans="1:5">
      <c r="A1257" s="3" t="s">
        <v>20</v>
      </c>
      <c r="B1257" s="2" t="s">
        <v>775</v>
      </c>
      <c r="C1257" s="3">
        <v>65000000</v>
      </c>
      <c r="D1257">
        <f t="shared" si="19"/>
        <v>65000</v>
      </c>
    </row>
    <row r="1258" spans="1:5">
      <c r="A1258" s="3" t="s">
        <v>118</v>
      </c>
      <c r="B1258" s="2" t="s">
        <v>736</v>
      </c>
      <c r="C1258" s="3">
        <v>2000000</v>
      </c>
      <c r="D1258">
        <f t="shared" si="19"/>
        <v>2000</v>
      </c>
    </row>
    <row r="1259" spans="1:5">
      <c r="A1259" s="3" t="s">
        <v>12</v>
      </c>
      <c r="B1259" s="3" t="s">
        <v>292</v>
      </c>
      <c r="C1259" s="3">
        <v>35000000</v>
      </c>
      <c r="D1259">
        <f t="shared" si="19"/>
        <v>35000</v>
      </c>
    </row>
    <row r="1260" spans="1:5">
      <c r="A1260" s="3" t="s">
        <v>44</v>
      </c>
      <c r="B1260" s="3" t="s">
        <v>299</v>
      </c>
      <c r="C1260" s="3">
        <v>25000000</v>
      </c>
      <c r="D1260">
        <f t="shared" si="19"/>
        <v>25000</v>
      </c>
    </row>
    <row r="1261" spans="1:5">
      <c r="A1261" s="3" t="s">
        <v>70</v>
      </c>
      <c r="B1261" s="2" t="s">
        <v>735</v>
      </c>
      <c r="C1261" s="3">
        <v>6000000</v>
      </c>
      <c r="D1261">
        <f t="shared" si="19"/>
        <v>6000</v>
      </c>
    </row>
    <row r="1262" spans="1:5">
      <c r="A1262" s="3" t="s">
        <v>181</v>
      </c>
      <c r="B1262" s="2" t="s">
        <v>809</v>
      </c>
      <c r="C1262" s="3">
        <v>300000</v>
      </c>
      <c r="D1262">
        <f t="shared" si="19"/>
        <v>300</v>
      </c>
    </row>
    <row r="1263" spans="1:5">
      <c r="A1263" s="3" t="s">
        <v>355</v>
      </c>
      <c r="B1263" s="2" t="s">
        <v>1621</v>
      </c>
      <c r="C1263" s="3">
        <v>1000000</v>
      </c>
      <c r="D1263">
        <f t="shared" si="19"/>
        <v>1000</v>
      </c>
    </row>
    <row r="1264" spans="1:5" s="14" customFormat="1">
      <c r="A1264" s="14" t="s">
        <v>151</v>
      </c>
      <c r="B1264" s="14" t="s">
        <v>404</v>
      </c>
      <c r="C1264" s="14">
        <v>4000000</v>
      </c>
      <c r="D1264" s="14">
        <f t="shared" si="19"/>
        <v>4000</v>
      </c>
      <c r="E1264" s="14">
        <v>1</v>
      </c>
    </row>
    <row r="1265" spans="1:5">
      <c r="A1265" s="3" t="s">
        <v>151</v>
      </c>
      <c r="B1265" s="3" t="s">
        <v>258</v>
      </c>
      <c r="C1265" s="3">
        <v>2000000</v>
      </c>
      <c r="D1265">
        <f t="shared" si="19"/>
        <v>2000</v>
      </c>
    </row>
    <row r="1266" spans="1:5">
      <c r="A1266" s="3" t="s">
        <v>28</v>
      </c>
      <c r="B1266" s="3" t="s">
        <v>220</v>
      </c>
      <c r="C1266" s="3">
        <v>18000000</v>
      </c>
      <c r="D1266">
        <f t="shared" si="19"/>
        <v>18000</v>
      </c>
    </row>
    <row r="1267" spans="1:5">
      <c r="A1267" s="3" t="s">
        <v>70</v>
      </c>
      <c r="B1267" s="3" t="s">
        <v>69</v>
      </c>
      <c r="C1267" s="3">
        <v>22000000</v>
      </c>
      <c r="D1267">
        <f t="shared" si="19"/>
        <v>22000</v>
      </c>
    </row>
    <row r="1268" spans="1:5" s="14" customFormat="1">
      <c r="A1268" s="14" t="s">
        <v>197</v>
      </c>
      <c r="B1268" s="15" t="s">
        <v>811</v>
      </c>
      <c r="C1268" s="14">
        <v>6000000</v>
      </c>
      <c r="D1268" s="14">
        <f t="shared" si="19"/>
        <v>6000</v>
      </c>
      <c r="E1268" s="14">
        <v>1</v>
      </c>
    </row>
    <row r="1269" spans="1:5">
      <c r="A1269" s="3" t="s">
        <v>133</v>
      </c>
      <c r="B1269" s="2" t="s">
        <v>808</v>
      </c>
      <c r="C1269" s="3">
        <v>12000000</v>
      </c>
      <c r="D1269">
        <f t="shared" si="19"/>
        <v>12000</v>
      </c>
    </row>
    <row r="1270" spans="1:5">
      <c r="A1270" s="3" t="s">
        <v>101</v>
      </c>
      <c r="B1270" s="2" t="s">
        <v>776</v>
      </c>
      <c r="C1270" s="3">
        <v>3000000</v>
      </c>
      <c r="D1270">
        <f t="shared" si="19"/>
        <v>3000</v>
      </c>
    </row>
    <row r="1271" spans="1:5">
      <c r="A1271" s="3" t="s">
        <v>42</v>
      </c>
      <c r="B1271" s="2" t="s">
        <v>804</v>
      </c>
      <c r="C1271" s="3">
        <v>15000000</v>
      </c>
      <c r="D1271">
        <f t="shared" si="19"/>
        <v>15000</v>
      </c>
    </row>
    <row r="1272" spans="1:5">
      <c r="A1272" s="3" t="s">
        <v>44</v>
      </c>
      <c r="B1272" s="2" t="s">
        <v>734</v>
      </c>
      <c r="C1272" s="3">
        <v>10000000</v>
      </c>
      <c r="D1272">
        <f t="shared" si="19"/>
        <v>10000</v>
      </c>
    </row>
    <row r="1273" spans="1:5">
      <c r="A1273" s="3" t="s">
        <v>10</v>
      </c>
      <c r="B1273" s="2" t="s">
        <v>743</v>
      </c>
      <c r="C1273" s="3">
        <v>15000000</v>
      </c>
      <c r="D1273">
        <f t="shared" si="19"/>
        <v>15000</v>
      </c>
    </row>
    <row r="1274" spans="1:5">
      <c r="A1274" s="3" t="s">
        <v>128</v>
      </c>
      <c r="B1274" s="2" t="s">
        <v>810</v>
      </c>
      <c r="C1274" s="3">
        <v>1000000</v>
      </c>
      <c r="D1274">
        <f t="shared" si="19"/>
        <v>1000</v>
      </c>
    </row>
    <row r="1275" spans="1:5">
      <c r="A1275" s="3" t="s">
        <v>86</v>
      </c>
      <c r="B1275" s="2" t="s">
        <v>740</v>
      </c>
      <c r="C1275" s="3">
        <v>6000000</v>
      </c>
      <c r="D1275">
        <f t="shared" si="19"/>
        <v>6000</v>
      </c>
    </row>
    <row r="1276" spans="1:5">
      <c r="A1276" s="3" t="s">
        <v>163</v>
      </c>
      <c r="B1276" s="2" t="s">
        <v>777</v>
      </c>
      <c r="C1276" s="3">
        <v>1000000</v>
      </c>
      <c r="D1276">
        <f t="shared" si="19"/>
        <v>1000</v>
      </c>
    </row>
    <row r="1277" spans="1:5">
      <c r="A1277" s="3" t="s">
        <v>181</v>
      </c>
      <c r="B1277" s="2" t="s">
        <v>813</v>
      </c>
      <c r="C1277" s="3">
        <v>1000000</v>
      </c>
      <c r="D1277">
        <f t="shared" si="19"/>
        <v>1000</v>
      </c>
    </row>
    <row r="1278" spans="1:5">
      <c r="A1278" s="3" t="s">
        <v>124</v>
      </c>
      <c r="B1278" s="2" t="s">
        <v>778</v>
      </c>
      <c r="C1278" s="3">
        <v>20000000</v>
      </c>
      <c r="D1278">
        <f t="shared" si="19"/>
        <v>20000</v>
      </c>
    </row>
    <row r="1279" spans="1:5" s="14" customFormat="1">
      <c r="A1279" s="14" t="s">
        <v>124</v>
      </c>
      <c r="B1279" s="15" t="s">
        <v>742</v>
      </c>
      <c r="C1279" s="14">
        <v>12000000</v>
      </c>
      <c r="D1279" s="14">
        <f t="shared" si="19"/>
        <v>12000</v>
      </c>
      <c r="E1279" s="14">
        <v>1</v>
      </c>
    </row>
    <row r="1280" spans="1:5">
      <c r="A1280" s="3" t="s">
        <v>145</v>
      </c>
      <c r="B1280" s="2" t="s">
        <v>779</v>
      </c>
      <c r="C1280" s="3">
        <v>3000000</v>
      </c>
      <c r="D1280">
        <f t="shared" si="19"/>
        <v>3000</v>
      </c>
    </row>
    <row r="1281" spans="1:5">
      <c r="A1281" s="3" t="s">
        <v>101</v>
      </c>
      <c r="B1281" s="2" t="s">
        <v>780</v>
      </c>
      <c r="C1281" s="3">
        <v>10000000</v>
      </c>
      <c r="D1281">
        <f t="shared" si="19"/>
        <v>10000</v>
      </c>
    </row>
    <row r="1282" spans="1:5">
      <c r="A1282" s="3" t="s">
        <v>42</v>
      </c>
      <c r="B1282" s="2" t="s">
        <v>781</v>
      </c>
      <c r="C1282" s="3">
        <v>18000000</v>
      </c>
      <c r="D1282">
        <f t="shared" ref="D1282:D1345" si="20">C1282/1000</f>
        <v>18000</v>
      </c>
    </row>
    <row r="1283" spans="1:5">
      <c r="A1283" s="3" t="s">
        <v>133</v>
      </c>
      <c r="B1283" s="2" t="s">
        <v>782</v>
      </c>
      <c r="C1283" s="3">
        <v>8000000</v>
      </c>
      <c r="D1283">
        <f t="shared" si="20"/>
        <v>8000</v>
      </c>
    </row>
    <row r="1284" spans="1:5">
      <c r="A1284" s="3" t="s">
        <v>124</v>
      </c>
      <c r="B1284" s="2" t="s">
        <v>783</v>
      </c>
      <c r="C1284" s="3">
        <v>11000000</v>
      </c>
      <c r="D1284">
        <f t="shared" si="20"/>
        <v>11000</v>
      </c>
    </row>
    <row r="1285" spans="1:5">
      <c r="A1285" s="3" t="s">
        <v>137</v>
      </c>
      <c r="B1285" s="2" t="s">
        <v>784</v>
      </c>
      <c r="C1285" s="3">
        <v>2000000</v>
      </c>
      <c r="D1285">
        <f t="shared" si="20"/>
        <v>2000</v>
      </c>
    </row>
    <row r="1286" spans="1:5">
      <c r="A1286" s="3" t="s">
        <v>160</v>
      </c>
      <c r="B1286" s="2" t="s">
        <v>785</v>
      </c>
      <c r="C1286" s="3">
        <v>1000000</v>
      </c>
      <c r="D1286">
        <f t="shared" si="20"/>
        <v>1000</v>
      </c>
    </row>
    <row r="1287" spans="1:5">
      <c r="A1287" s="3" t="s">
        <v>136</v>
      </c>
      <c r="B1287" s="2" t="s">
        <v>786</v>
      </c>
      <c r="C1287" s="3">
        <v>20000000</v>
      </c>
      <c r="D1287">
        <f t="shared" si="20"/>
        <v>20000</v>
      </c>
    </row>
    <row r="1288" spans="1:5" s="14" customFormat="1">
      <c r="A1288" s="14" t="s">
        <v>123</v>
      </c>
      <c r="B1288" s="15" t="s">
        <v>787</v>
      </c>
      <c r="C1288" s="14">
        <v>12500000</v>
      </c>
      <c r="D1288" s="14">
        <f t="shared" si="20"/>
        <v>12500</v>
      </c>
      <c r="E1288" s="14">
        <v>1</v>
      </c>
    </row>
    <row r="1289" spans="1:5">
      <c r="A1289" s="3" t="s">
        <v>88</v>
      </c>
      <c r="B1289" s="2" t="s">
        <v>788</v>
      </c>
      <c r="C1289" s="3">
        <v>3000000</v>
      </c>
      <c r="D1289">
        <f t="shared" si="20"/>
        <v>3000</v>
      </c>
    </row>
    <row r="1290" spans="1:5">
      <c r="A1290" s="3" t="s">
        <v>80</v>
      </c>
      <c r="B1290" s="2" t="s">
        <v>789</v>
      </c>
      <c r="C1290" s="3">
        <v>60000000</v>
      </c>
      <c r="D1290">
        <f t="shared" si="20"/>
        <v>60000</v>
      </c>
    </row>
    <row r="1291" spans="1:5">
      <c r="A1291" s="3" t="s">
        <v>50</v>
      </c>
      <c r="B1291" s="2" t="s">
        <v>790</v>
      </c>
      <c r="C1291" s="3">
        <v>3000000</v>
      </c>
      <c r="D1291">
        <f t="shared" si="20"/>
        <v>3000</v>
      </c>
    </row>
    <row r="1292" spans="1:5">
      <c r="A1292" s="3" t="s">
        <v>138</v>
      </c>
      <c r="B1292" s="2" t="s">
        <v>791</v>
      </c>
      <c r="C1292" s="3">
        <v>2000000</v>
      </c>
      <c r="D1292">
        <f t="shared" si="20"/>
        <v>2000</v>
      </c>
    </row>
    <row r="1293" spans="1:5">
      <c r="A1293" s="3" t="s">
        <v>149</v>
      </c>
      <c r="B1293" s="2" t="s">
        <v>792</v>
      </c>
      <c r="C1293" s="3">
        <v>14000000</v>
      </c>
      <c r="D1293">
        <f t="shared" si="20"/>
        <v>14000</v>
      </c>
    </row>
    <row r="1294" spans="1:5">
      <c r="A1294" s="3" t="s">
        <v>60</v>
      </c>
      <c r="B1294" s="2" t="s">
        <v>793</v>
      </c>
      <c r="C1294" s="3">
        <v>5000000</v>
      </c>
      <c r="D1294">
        <f t="shared" si="20"/>
        <v>5000</v>
      </c>
    </row>
    <row r="1295" spans="1:5">
      <c r="A1295" s="3" t="s">
        <v>10</v>
      </c>
      <c r="B1295" s="2" t="s">
        <v>794</v>
      </c>
      <c r="C1295" s="3">
        <v>32000000</v>
      </c>
      <c r="D1295">
        <f t="shared" si="20"/>
        <v>32000</v>
      </c>
    </row>
    <row r="1296" spans="1:5">
      <c r="A1296" s="3" t="s">
        <v>96</v>
      </c>
      <c r="B1296" s="2" t="s">
        <v>795</v>
      </c>
      <c r="C1296" s="3">
        <v>4000000</v>
      </c>
      <c r="D1296">
        <f t="shared" si="20"/>
        <v>4000</v>
      </c>
    </row>
    <row r="1297" spans="1:5">
      <c r="A1297" s="3" t="s">
        <v>80</v>
      </c>
      <c r="B1297" s="2" t="s">
        <v>796</v>
      </c>
      <c r="C1297" s="3">
        <v>30000000</v>
      </c>
      <c r="D1297">
        <f t="shared" si="20"/>
        <v>30000</v>
      </c>
    </row>
    <row r="1298" spans="1:5">
      <c r="A1298" s="3" t="s">
        <v>84</v>
      </c>
      <c r="B1298" s="2" t="s">
        <v>797</v>
      </c>
      <c r="C1298" s="3">
        <v>1000000</v>
      </c>
      <c r="D1298">
        <f t="shared" si="20"/>
        <v>1000</v>
      </c>
    </row>
    <row r="1299" spans="1:5">
      <c r="A1299" s="3" t="s">
        <v>194</v>
      </c>
      <c r="B1299" s="2" t="s">
        <v>798</v>
      </c>
      <c r="C1299" s="3">
        <v>5000000</v>
      </c>
      <c r="D1299">
        <f t="shared" si="20"/>
        <v>5000</v>
      </c>
    </row>
    <row r="1300" spans="1:5">
      <c r="A1300" s="3" t="s">
        <v>128</v>
      </c>
      <c r="B1300" s="2" t="s">
        <v>800</v>
      </c>
      <c r="C1300" s="3">
        <v>12000000</v>
      </c>
      <c r="D1300">
        <f t="shared" si="20"/>
        <v>12000</v>
      </c>
    </row>
    <row r="1301" spans="1:5">
      <c r="A1301" s="3" t="s">
        <v>143</v>
      </c>
      <c r="B1301" s="2" t="s">
        <v>801</v>
      </c>
      <c r="C1301" s="3">
        <v>1000000</v>
      </c>
      <c r="D1301">
        <f t="shared" si="20"/>
        <v>1000</v>
      </c>
    </row>
    <row r="1302" spans="1:5">
      <c r="A1302" s="3" t="s">
        <v>90</v>
      </c>
      <c r="B1302" s="2" t="s">
        <v>803</v>
      </c>
      <c r="C1302" s="3">
        <v>2000000</v>
      </c>
      <c r="D1302">
        <f t="shared" si="20"/>
        <v>2000</v>
      </c>
    </row>
    <row r="1303" spans="1:5">
      <c r="A1303" s="3" t="s">
        <v>149</v>
      </c>
      <c r="B1303" s="2" t="s">
        <v>741</v>
      </c>
      <c r="C1303" s="3">
        <v>5000000</v>
      </c>
      <c r="D1303">
        <f t="shared" si="20"/>
        <v>5000</v>
      </c>
    </row>
    <row r="1304" spans="1:5">
      <c r="A1304" s="3" t="s">
        <v>101</v>
      </c>
      <c r="B1304" s="2" t="s">
        <v>799</v>
      </c>
      <c r="C1304" s="3">
        <v>8000000</v>
      </c>
      <c r="D1304">
        <f t="shared" si="20"/>
        <v>8000</v>
      </c>
    </row>
    <row r="1305" spans="1:5">
      <c r="A1305" s="3" t="s">
        <v>90</v>
      </c>
      <c r="B1305" s="2" t="s">
        <v>802</v>
      </c>
      <c r="C1305" s="3">
        <v>20000000</v>
      </c>
      <c r="D1305">
        <f t="shared" si="20"/>
        <v>20000</v>
      </c>
    </row>
    <row r="1306" spans="1:5">
      <c r="A1306" s="3" t="s">
        <v>146</v>
      </c>
      <c r="B1306" s="3" t="s">
        <v>408</v>
      </c>
      <c r="C1306" s="3">
        <v>2000000</v>
      </c>
      <c r="D1306">
        <f t="shared" si="20"/>
        <v>2000</v>
      </c>
    </row>
    <row r="1307" spans="1:5">
      <c r="A1307" s="3" t="s">
        <v>144</v>
      </c>
      <c r="B1307" s="3" t="s">
        <v>336</v>
      </c>
      <c r="C1307" s="3">
        <v>4000000</v>
      </c>
      <c r="D1307">
        <f t="shared" si="20"/>
        <v>4000</v>
      </c>
    </row>
    <row r="1308" spans="1:5">
      <c r="A1308" s="3" t="s">
        <v>26</v>
      </c>
      <c r="B1308" s="3" t="s">
        <v>296</v>
      </c>
      <c r="C1308" s="3">
        <v>30000000</v>
      </c>
      <c r="D1308">
        <f t="shared" si="20"/>
        <v>30000</v>
      </c>
    </row>
    <row r="1309" spans="1:5">
      <c r="A1309" s="3" t="s">
        <v>15</v>
      </c>
      <c r="B1309" s="2" t="s">
        <v>806</v>
      </c>
      <c r="C1309" s="3">
        <v>9000000</v>
      </c>
      <c r="D1309">
        <f t="shared" si="20"/>
        <v>9000</v>
      </c>
    </row>
    <row r="1310" spans="1:5" s="14" customFormat="1">
      <c r="A1310" s="14" t="s">
        <v>118</v>
      </c>
      <c r="B1310" s="15" t="s">
        <v>727</v>
      </c>
      <c r="C1310" s="14">
        <v>2000000</v>
      </c>
      <c r="D1310" s="14">
        <f t="shared" si="20"/>
        <v>2000</v>
      </c>
      <c r="E1310" s="14">
        <v>1</v>
      </c>
    </row>
    <row r="1311" spans="1:5" s="14" customFormat="1">
      <c r="A1311" s="3" t="s">
        <v>14</v>
      </c>
      <c r="B1311" s="15" t="s">
        <v>728</v>
      </c>
      <c r="C1311" s="14">
        <v>60000000</v>
      </c>
      <c r="D1311" s="14">
        <f t="shared" si="20"/>
        <v>60000</v>
      </c>
      <c r="E1311" s="14">
        <v>1</v>
      </c>
    </row>
    <row r="1312" spans="1:5" s="14" customFormat="1">
      <c r="A1312" s="14" t="s">
        <v>127</v>
      </c>
      <c r="B1312" s="15" t="s">
        <v>730</v>
      </c>
      <c r="C1312" s="14">
        <v>9500000</v>
      </c>
      <c r="D1312" s="14">
        <f t="shared" si="20"/>
        <v>9500</v>
      </c>
      <c r="E1312" s="14">
        <v>1</v>
      </c>
    </row>
    <row r="1313" spans="1:5" s="14" customFormat="1">
      <c r="A1313" s="14" t="s">
        <v>26</v>
      </c>
      <c r="B1313" s="14" t="s">
        <v>64</v>
      </c>
      <c r="C1313" s="14">
        <v>21500000</v>
      </c>
      <c r="D1313" s="14">
        <f t="shared" si="20"/>
        <v>21500</v>
      </c>
      <c r="E1313" s="14">
        <v>1</v>
      </c>
    </row>
    <row r="1314" spans="1:5">
      <c r="A1314" s="3" t="s">
        <v>145</v>
      </c>
      <c r="B1314" s="2" t="s">
        <v>732</v>
      </c>
      <c r="C1314" s="3">
        <v>2000000</v>
      </c>
      <c r="D1314">
        <f t="shared" si="20"/>
        <v>2000</v>
      </c>
    </row>
    <row r="1315" spans="1:5">
      <c r="A1315" s="3" t="s">
        <v>51</v>
      </c>
      <c r="B1315" s="2" t="s">
        <v>733</v>
      </c>
      <c r="C1315" s="3">
        <v>15000000</v>
      </c>
      <c r="D1315">
        <f t="shared" si="20"/>
        <v>15000</v>
      </c>
    </row>
    <row r="1316" spans="1:5">
      <c r="A1316" s="3" t="s">
        <v>104</v>
      </c>
      <c r="B1316" s="2" t="s">
        <v>726</v>
      </c>
      <c r="C1316" s="3">
        <v>1000000</v>
      </c>
      <c r="D1316">
        <f t="shared" si="20"/>
        <v>1000</v>
      </c>
    </row>
    <row r="1317" spans="1:5">
      <c r="A1317" s="3" t="s">
        <v>18</v>
      </c>
      <c r="B1317" s="2" t="s">
        <v>697</v>
      </c>
      <c r="C1317" s="3">
        <v>60000000</v>
      </c>
      <c r="D1317">
        <f t="shared" si="20"/>
        <v>60000</v>
      </c>
    </row>
    <row r="1318" spans="1:5">
      <c r="A1318" s="3" t="s">
        <v>56</v>
      </c>
      <c r="B1318" s="3" t="s">
        <v>339</v>
      </c>
      <c r="C1318" s="3">
        <v>4000000</v>
      </c>
      <c r="D1318">
        <f t="shared" si="20"/>
        <v>4000</v>
      </c>
    </row>
    <row r="1319" spans="1:5" s="14" customFormat="1">
      <c r="A1319" s="14" t="s">
        <v>65</v>
      </c>
      <c r="B1319" s="14" t="s">
        <v>300</v>
      </c>
      <c r="C1319" s="14">
        <v>22000000</v>
      </c>
      <c r="D1319" s="14">
        <f t="shared" si="20"/>
        <v>22000</v>
      </c>
      <c r="E1319" s="14">
        <v>1</v>
      </c>
    </row>
    <row r="1320" spans="1:5">
      <c r="A1320" s="3" t="s">
        <v>181</v>
      </c>
      <c r="B1320" s="2" t="s">
        <v>698</v>
      </c>
      <c r="C1320" s="3">
        <v>600000</v>
      </c>
      <c r="D1320">
        <f t="shared" si="20"/>
        <v>600</v>
      </c>
    </row>
    <row r="1321" spans="1:5">
      <c r="A1321" s="3" t="s">
        <v>5</v>
      </c>
      <c r="B1321" s="3" t="s">
        <v>242</v>
      </c>
      <c r="C1321" s="3">
        <v>6000000</v>
      </c>
      <c r="D1321">
        <f t="shared" si="20"/>
        <v>6000</v>
      </c>
    </row>
    <row r="1322" spans="1:5">
      <c r="A1322" s="3" t="s">
        <v>5</v>
      </c>
      <c r="B1322" s="2" t="s">
        <v>699</v>
      </c>
      <c r="C1322" s="3">
        <v>35000000</v>
      </c>
      <c r="D1322">
        <f t="shared" si="20"/>
        <v>35000</v>
      </c>
    </row>
    <row r="1323" spans="1:5">
      <c r="A1323" s="3" t="s">
        <v>40</v>
      </c>
      <c r="B1323" s="2" t="s">
        <v>700</v>
      </c>
      <c r="C1323" s="3">
        <v>22000000</v>
      </c>
      <c r="D1323">
        <f t="shared" si="20"/>
        <v>22000</v>
      </c>
    </row>
    <row r="1324" spans="1:5">
      <c r="A1324" s="3" t="s">
        <v>146</v>
      </c>
      <c r="B1324" s="2" t="s">
        <v>701</v>
      </c>
      <c r="C1324" s="3">
        <v>6000000</v>
      </c>
      <c r="D1324">
        <f t="shared" si="20"/>
        <v>6000</v>
      </c>
    </row>
    <row r="1325" spans="1:5">
      <c r="A1325" s="3" t="s">
        <v>176</v>
      </c>
      <c r="B1325" s="2" t="s">
        <v>702</v>
      </c>
      <c r="C1325" s="3">
        <v>3000000</v>
      </c>
      <c r="D1325">
        <f t="shared" si="20"/>
        <v>3000</v>
      </c>
    </row>
    <row r="1326" spans="1:5">
      <c r="A1326" s="3" t="s">
        <v>10</v>
      </c>
      <c r="B1326" s="2" t="s">
        <v>703</v>
      </c>
      <c r="C1326" s="3">
        <v>30000000</v>
      </c>
      <c r="D1326">
        <f t="shared" si="20"/>
        <v>30000</v>
      </c>
    </row>
    <row r="1327" spans="1:5">
      <c r="A1327" s="3" t="s">
        <v>194</v>
      </c>
      <c r="B1327" s="2" t="s">
        <v>704</v>
      </c>
      <c r="C1327" s="3">
        <v>2000000</v>
      </c>
      <c r="D1327">
        <f t="shared" si="20"/>
        <v>2000</v>
      </c>
    </row>
    <row r="1328" spans="1:5">
      <c r="A1328" s="3" t="s">
        <v>5</v>
      </c>
      <c r="B1328" s="2" t="s">
        <v>705</v>
      </c>
      <c r="C1328" s="3">
        <v>30000000</v>
      </c>
      <c r="D1328">
        <f t="shared" si="20"/>
        <v>30000</v>
      </c>
    </row>
    <row r="1329" spans="1:5">
      <c r="A1329" s="3" t="s">
        <v>197</v>
      </c>
      <c r="B1329" s="2" t="s">
        <v>706</v>
      </c>
      <c r="C1329" s="3">
        <v>2000000</v>
      </c>
      <c r="D1329">
        <f t="shared" si="20"/>
        <v>2000</v>
      </c>
    </row>
    <row r="1330" spans="1:5">
      <c r="A1330" s="3" t="s">
        <v>18</v>
      </c>
      <c r="B1330" s="2" t="s">
        <v>707</v>
      </c>
      <c r="C1330" s="3">
        <v>32000000</v>
      </c>
      <c r="D1330">
        <f t="shared" si="20"/>
        <v>32000</v>
      </c>
    </row>
    <row r="1331" spans="1:5">
      <c r="A1331" s="3" t="s">
        <v>10</v>
      </c>
      <c r="B1331" s="2" t="s">
        <v>729</v>
      </c>
      <c r="C1331" s="3">
        <v>50000000</v>
      </c>
      <c r="D1331">
        <f t="shared" si="20"/>
        <v>50000</v>
      </c>
    </row>
    <row r="1332" spans="1:5" s="14" customFormat="1">
      <c r="A1332" s="3" t="s">
        <v>40</v>
      </c>
      <c r="B1332" s="15" t="s">
        <v>708</v>
      </c>
      <c r="C1332" s="14">
        <v>25500000</v>
      </c>
      <c r="D1332" s="14">
        <f t="shared" si="20"/>
        <v>25500</v>
      </c>
      <c r="E1332" s="14">
        <v>1</v>
      </c>
    </row>
    <row r="1333" spans="1:5">
      <c r="A1333" s="3" t="s">
        <v>182</v>
      </c>
      <c r="B1333" s="2" t="s">
        <v>575</v>
      </c>
      <c r="C1333" s="3">
        <v>2000000</v>
      </c>
      <c r="D1333">
        <f t="shared" si="20"/>
        <v>2000</v>
      </c>
    </row>
    <row r="1334" spans="1:5">
      <c r="A1334" s="3" t="s">
        <v>62</v>
      </c>
      <c r="B1334" s="2" t="s">
        <v>709</v>
      </c>
      <c r="C1334" s="3">
        <v>32000000</v>
      </c>
      <c r="D1334">
        <f t="shared" si="20"/>
        <v>32000</v>
      </c>
    </row>
    <row r="1335" spans="1:5">
      <c r="A1335" s="3" t="s">
        <v>50</v>
      </c>
      <c r="B1335" s="2" t="s">
        <v>711</v>
      </c>
      <c r="C1335" s="3">
        <v>75000000</v>
      </c>
      <c r="D1335">
        <f t="shared" si="20"/>
        <v>75000</v>
      </c>
    </row>
    <row r="1336" spans="1:5">
      <c r="A1336" s="3" t="s">
        <v>156</v>
      </c>
      <c r="B1336" s="2" t="s">
        <v>710</v>
      </c>
      <c r="C1336" s="3">
        <v>6000000</v>
      </c>
      <c r="D1336">
        <f t="shared" si="20"/>
        <v>6000</v>
      </c>
    </row>
    <row r="1337" spans="1:5">
      <c r="A1337" s="3" t="s">
        <v>86</v>
      </c>
      <c r="B1337" s="2" t="s">
        <v>712</v>
      </c>
      <c r="C1337" s="3">
        <v>20000000</v>
      </c>
      <c r="D1337">
        <f t="shared" si="20"/>
        <v>20000</v>
      </c>
    </row>
    <row r="1338" spans="1:5">
      <c r="A1338" s="3" t="s">
        <v>25</v>
      </c>
      <c r="B1338" s="2" t="s">
        <v>713</v>
      </c>
      <c r="C1338" s="3">
        <v>7000000</v>
      </c>
      <c r="D1338">
        <f t="shared" si="20"/>
        <v>7000</v>
      </c>
    </row>
    <row r="1339" spans="1:5">
      <c r="A1339" s="3" t="s">
        <v>84</v>
      </c>
      <c r="B1339" s="2" t="s">
        <v>714</v>
      </c>
      <c r="C1339" s="3">
        <v>9000000</v>
      </c>
      <c r="D1339">
        <f t="shared" si="20"/>
        <v>9000</v>
      </c>
    </row>
    <row r="1340" spans="1:5">
      <c r="A1340" s="3" t="s">
        <v>102</v>
      </c>
      <c r="B1340" s="2" t="s">
        <v>715</v>
      </c>
      <c r="C1340" s="3">
        <v>4000000</v>
      </c>
      <c r="D1340">
        <f t="shared" si="20"/>
        <v>4000</v>
      </c>
    </row>
    <row r="1341" spans="1:5">
      <c r="A1341" s="3" t="s">
        <v>14</v>
      </c>
      <c r="B1341" s="2" t="s">
        <v>716</v>
      </c>
      <c r="C1341" s="3">
        <v>35000000</v>
      </c>
      <c r="D1341">
        <f t="shared" si="20"/>
        <v>35000</v>
      </c>
    </row>
    <row r="1342" spans="1:5">
      <c r="A1342" s="3" t="s">
        <v>51</v>
      </c>
      <c r="B1342" s="2" t="s">
        <v>717</v>
      </c>
      <c r="C1342" s="3">
        <v>18000000</v>
      </c>
      <c r="D1342">
        <f t="shared" si="20"/>
        <v>18000</v>
      </c>
    </row>
    <row r="1343" spans="1:5">
      <c r="A1343" s="3" t="s">
        <v>132</v>
      </c>
      <c r="B1343" s="2" t="s">
        <v>718</v>
      </c>
      <c r="C1343" s="3">
        <v>5000000</v>
      </c>
      <c r="D1343">
        <f t="shared" si="20"/>
        <v>5000</v>
      </c>
    </row>
    <row r="1344" spans="1:5">
      <c r="A1344" s="3" t="s">
        <v>124</v>
      </c>
      <c r="B1344" s="2" t="s">
        <v>719</v>
      </c>
      <c r="C1344" s="3">
        <v>7000000</v>
      </c>
      <c r="D1344">
        <f t="shared" si="20"/>
        <v>7000</v>
      </c>
    </row>
    <row r="1345" spans="1:5">
      <c r="A1345" s="3" t="s">
        <v>81</v>
      </c>
      <c r="B1345" s="3" t="s">
        <v>349</v>
      </c>
      <c r="C1345" s="3">
        <v>2000000</v>
      </c>
      <c r="D1345">
        <f t="shared" si="20"/>
        <v>2000</v>
      </c>
    </row>
    <row r="1346" spans="1:5">
      <c r="A1346" s="3" t="s">
        <v>28</v>
      </c>
      <c r="B1346" s="2" t="s">
        <v>720</v>
      </c>
      <c r="C1346" s="3">
        <v>60000000</v>
      </c>
      <c r="D1346">
        <f t="shared" ref="D1346:D1409" si="21">C1346/1000</f>
        <v>60000</v>
      </c>
    </row>
    <row r="1347" spans="1:5">
      <c r="A1347" s="3" t="s">
        <v>159</v>
      </c>
      <c r="B1347" s="2" t="s">
        <v>695</v>
      </c>
      <c r="C1347" s="3">
        <v>4000000</v>
      </c>
      <c r="D1347">
        <f t="shared" si="21"/>
        <v>4000</v>
      </c>
    </row>
    <row r="1348" spans="1:5">
      <c r="A1348" s="3" t="s">
        <v>102</v>
      </c>
      <c r="B1348" s="2" t="s">
        <v>721</v>
      </c>
      <c r="C1348" s="3">
        <v>3000000</v>
      </c>
      <c r="D1348">
        <f t="shared" si="21"/>
        <v>3000</v>
      </c>
    </row>
    <row r="1349" spans="1:5">
      <c r="A1349" s="3" t="s">
        <v>8</v>
      </c>
      <c r="B1349" s="2" t="s">
        <v>722</v>
      </c>
      <c r="C1349" s="3">
        <v>110000000</v>
      </c>
      <c r="D1349">
        <f t="shared" si="21"/>
        <v>110000</v>
      </c>
    </row>
    <row r="1350" spans="1:5">
      <c r="A1350" s="3" t="s">
        <v>146</v>
      </c>
      <c r="B1350" s="2" t="s">
        <v>723</v>
      </c>
      <c r="C1350" s="3">
        <v>2000000</v>
      </c>
      <c r="D1350">
        <f t="shared" si="21"/>
        <v>2000</v>
      </c>
    </row>
    <row r="1351" spans="1:5">
      <c r="A1351" s="3" t="s">
        <v>155</v>
      </c>
      <c r="B1351" s="2" t="s">
        <v>724</v>
      </c>
      <c r="C1351" s="3">
        <v>8000000</v>
      </c>
      <c r="D1351">
        <f t="shared" si="21"/>
        <v>8000</v>
      </c>
    </row>
    <row r="1352" spans="1:5">
      <c r="A1352" s="3" t="s">
        <v>50</v>
      </c>
      <c r="B1352" s="2" t="s">
        <v>725</v>
      </c>
      <c r="C1352" s="3">
        <v>13000000</v>
      </c>
      <c r="D1352">
        <f t="shared" si="21"/>
        <v>13000</v>
      </c>
    </row>
    <row r="1353" spans="1:5">
      <c r="A1353" s="3" t="s">
        <v>192</v>
      </c>
      <c r="B1353" s="3" t="s">
        <v>247</v>
      </c>
      <c r="C1353" s="3">
        <v>4000000</v>
      </c>
      <c r="D1353">
        <f t="shared" si="21"/>
        <v>4000</v>
      </c>
    </row>
    <row r="1354" spans="1:5">
      <c r="A1354" s="3" t="s">
        <v>78</v>
      </c>
      <c r="B1354" s="3" t="s">
        <v>224</v>
      </c>
      <c r="C1354" s="3">
        <v>15000000</v>
      </c>
      <c r="D1354">
        <f t="shared" si="21"/>
        <v>15000</v>
      </c>
    </row>
    <row r="1355" spans="1:5">
      <c r="A1355" s="3" t="s">
        <v>52</v>
      </c>
      <c r="B1355" s="2" t="s">
        <v>682</v>
      </c>
      <c r="C1355" s="3">
        <v>1000000</v>
      </c>
      <c r="D1355">
        <f t="shared" si="21"/>
        <v>1000</v>
      </c>
    </row>
    <row r="1356" spans="1:5" s="14" customFormat="1">
      <c r="A1356" s="14" t="s">
        <v>114</v>
      </c>
      <c r="B1356" s="15" t="s">
        <v>681</v>
      </c>
      <c r="C1356" s="14">
        <v>13000000</v>
      </c>
      <c r="D1356" s="14">
        <f t="shared" si="21"/>
        <v>13000</v>
      </c>
      <c r="E1356" s="14">
        <v>1</v>
      </c>
    </row>
    <row r="1357" spans="1:5" s="14" customFormat="1">
      <c r="A1357" s="3" t="s">
        <v>80</v>
      </c>
      <c r="B1357" s="15" t="s">
        <v>687</v>
      </c>
      <c r="C1357" s="14">
        <v>22400000</v>
      </c>
      <c r="D1357" s="14">
        <f t="shared" si="21"/>
        <v>22400</v>
      </c>
      <c r="E1357" s="14">
        <v>1</v>
      </c>
    </row>
    <row r="1358" spans="1:5">
      <c r="A1358" s="3" t="s">
        <v>114</v>
      </c>
      <c r="B1358" s="2" t="s">
        <v>691</v>
      </c>
      <c r="C1358" s="3">
        <v>5000000</v>
      </c>
      <c r="D1358">
        <f t="shared" si="21"/>
        <v>5000</v>
      </c>
    </row>
    <row r="1359" spans="1:5">
      <c r="A1359" s="3" t="s">
        <v>171</v>
      </c>
      <c r="B1359" s="2" t="s">
        <v>679</v>
      </c>
      <c r="C1359" s="3">
        <v>2000000</v>
      </c>
      <c r="D1359">
        <f t="shared" si="21"/>
        <v>2000</v>
      </c>
    </row>
    <row r="1360" spans="1:5">
      <c r="A1360" s="3" t="s">
        <v>92</v>
      </c>
      <c r="B1360" s="2" t="s">
        <v>693</v>
      </c>
      <c r="C1360" s="3">
        <v>1000000</v>
      </c>
      <c r="D1360">
        <f t="shared" si="21"/>
        <v>1000</v>
      </c>
    </row>
    <row r="1361" spans="1:5">
      <c r="A1361" s="3" t="s">
        <v>71</v>
      </c>
      <c r="B1361" s="2" t="s">
        <v>692</v>
      </c>
      <c r="C1361" s="3">
        <v>1000000</v>
      </c>
      <c r="D1361">
        <f t="shared" si="21"/>
        <v>1000</v>
      </c>
    </row>
    <row r="1362" spans="1:5">
      <c r="A1362" s="3" t="s">
        <v>99</v>
      </c>
      <c r="B1362" s="2" t="s">
        <v>690</v>
      </c>
      <c r="C1362" s="3">
        <v>1000000</v>
      </c>
      <c r="D1362">
        <f t="shared" si="21"/>
        <v>1000</v>
      </c>
    </row>
    <row r="1363" spans="1:5">
      <c r="A1363" s="3" t="s">
        <v>113</v>
      </c>
      <c r="B1363" s="2" t="s">
        <v>678</v>
      </c>
      <c r="C1363" s="3">
        <v>7000000</v>
      </c>
      <c r="D1363">
        <f t="shared" si="21"/>
        <v>7000</v>
      </c>
    </row>
    <row r="1364" spans="1:5">
      <c r="A1364" s="3" t="s">
        <v>107</v>
      </c>
      <c r="B1364" s="3" t="s">
        <v>331</v>
      </c>
      <c r="C1364" s="3">
        <v>5000000</v>
      </c>
      <c r="D1364">
        <f t="shared" si="21"/>
        <v>5000</v>
      </c>
    </row>
    <row r="1365" spans="1:5">
      <c r="A1365" s="3" t="s">
        <v>81</v>
      </c>
      <c r="B1365" s="3" t="s">
        <v>231</v>
      </c>
      <c r="C1365" s="3">
        <v>9000000</v>
      </c>
      <c r="D1365">
        <f t="shared" si="21"/>
        <v>9000</v>
      </c>
    </row>
    <row r="1366" spans="1:5">
      <c r="A1366" s="3" t="s">
        <v>25</v>
      </c>
      <c r="B1366" s="2" t="s">
        <v>683</v>
      </c>
      <c r="C1366" s="3">
        <v>35000000</v>
      </c>
      <c r="D1366">
        <f t="shared" si="21"/>
        <v>35000</v>
      </c>
    </row>
    <row r="1367" spans="1:5">
      <c r="A1367" s="3" t="s">
        <v>130</v>
      </c>
      <c r="B1367" s="2" t="s">
        <v>677</v>
      </c>
      <c r="C1367" s="3">
        <v>3000000</v>
      </c>
      <c r="D1367">
        <f t="shared" si="21"/>
        <v>3000</v>
      </c>
    </row>
    <row r="1368" spans="1:5" s="14" customFormat="1">
      <c r="A1368" s="14" t="s">
        <v>163</v>
      </c>
      <c r="B1368" s="15" t="s">
        <v>688</v>
      </c>
      <c r="C1368" s="14">
        <v>440000</v>
      </c>
      <c r="D1368" s="14">
        <f t="shared" si="21"/>
        <v>440</v>
      </c>
      <c r="E1368" s="14">
        <v>1</v>
      </c>
    </row>
    <row r="1369" spans="1:5">
      <c r="A1369" s="3" t="s">
        <v>194</v>
      </c>
      <c r="B1369" s="2" t="s">
        <v>684</v>
      </c>
      <c r="C1369" s="3">
        <v>2000000</v>
      </c>
      <c r="D1369">
        <f t="shared" si="21"/>
        <v>2000</v>
      </c>
    </row>
    <row r="1370" spans="1:5" s="14" customFormat="1">
      <c r="A1370" s="3" t="s">
        <v>106</v>
      </c>
      <c r="B1370" s="15" t="s">
        <v>685</v>
      </c>
      <c r="C1370" s="14">
        <v>7000000</v>
      </c>
      <c r="D1370" s="14">
        <f t="shared" si="21"/>
        <v>7000</v>
      </c>
      <c r="E1370" s="14">
        <v>1</v>
      </c>
    </row>
    <row r="1371" spans="1:5">
      <c r="A1371" s="3" t="s">
        <v>28</v>
      </c>
      <c r="B1371" s="3" t="s">
        <v>285</v>
      </c>
      <c r="C1371" s="3">
        <v>50000000</v>
      </c>
      <c r="D1371">
        <f t="shared" si="21"/>
        <v>50000</v>
      </c>
    </row>
    <row r="1372" spans="1:5">
      <c r="A1372" s="3" t="s">
        <v>196</v>
      </c>
      <c r="B1372" s="2" t="s">
        <v>686</v>
      </c>
      <c r="C1372" s="3">
        <v>2000000</v>
      </c>
      <c r="D1372">
        <f t="shared" si="21"/>
        <v>2000</v>
      </c>
    </row>
    <row r="1373" spans="1:5">
      <c r="A1373" s="3" t="s">
        <v>8</v>
      </c>
      <c r="B1373" s="2" t="s">
        <v>680</v>
      </c>
      <c r="C1373" s="3">
        <v>100000000</v>
      </c>
      <c r="D1373">
        <f t="shared" si="21"/>
        <v>100000</v>
      </c>
    </row>
    <row r="1374" spans="1:5">
      <c r="A1374" s="3" t="s">
        <v>10</v>
      </c>
      <c r="B1374" s="2" t="s">
        <v>676</v>
      </c>
      <c r="C1374" s="3">
        <v>18000000</v>
      </c>
      <c r="D1374">
        <f t="shared" si="21"/>
        <v>18000</v>
      </c>
    </row>
    <row r="1375" spans="1:5">
      <c r="A1375" s="3" t="s">
        <v>82</v>
      </c>
      <c r="B1375" s="2" t="s">
        <v>1614</v>
      </c>
      <c r="C1375" s="3">
        <v>2000000</v>
      </c>
      <c r="D1375">
        <f t="shared" si="21"/>
        <v>2000</v>
      </c>
    </row>
    <row r="1376" spans="1:5">
      <c r="A1376" s="3" t="s">
        <v>127</v>
      </c>
      <c r="B1376" s="2" t="s">
        <v>1037</v>
      </c>
      <c r="C1376" s="3">
        <v>100000</v>
      </c>
      <c r="D1376">
        <f t="shared" si="21"/>
        <v>100</v>
      </c>
    </row>
    <row r="1377" spans="1:5">
      <c r="A1377" s="3" t="s">
        <v>132</v>
      </c>
      <c r="B1377" s="2" t="s">
        <v>689</v>
      </c>
      <c r="C1377" s="3">
        <v>3000000</v>
      </c>
      <c r="D1377">
        <f t="shared" si="21"/>
        <v>3000</v>
      </c>
    </row>
    <row r="1378" spans="1:5">
      <c r="A1378" s="3" t="s">
        <v>156</v>
      </c>
      <c r="B1378" s="2" t="s">
        <v>669</v>
      </c>
      <c r="C1378" s="3">
        <v>12000000</v>
      </c>
      <c r="D1378">
        <f t="shared" si="21"/>
        <v>12000</v>
      </c>
    </row>
    <row r="1379" spans="1:5">
      <c r="A1379" s="3" t="s">
        <v>81</v>
      </c>
      <c r="B1379" s="2" t="s">
        <v>1438</v>
      </c>
      <c r="C1379" s="3">
        <v>2000000</v>
      </c>
      <c r="D1379">
        <f t="shared" si="21"/>
        <v>2000</v>
      </c>
    </row>
    <row r="1380" spans="1:5" s="14" customFormat="1">
      <c r="A1380" s="14" t="s">
        <v>96</v>
      </c>
      <c r="B1380" s="15" t="s">
        <v>656</v>
      </c>
      <c r="C1380" s="14">
        <v>6000000</v>
      </c>
      <c r="D1380" s="14">
        <f t="shared" si="21"/>
        <v>6000</v>
      </c>
      <c r="E1380" s="14">
        <v>1</v>
      </c>
    </row>
    <row r="1381" spans="1:5">
      <c r="A1381" s="3" t="s">
        <v>185</v>
      </c>
      <c r="B1381" s="2" t="s">
        <v>668</v>
      </c>
      <c r="C1381" s="3">
        <v>8000000</v>
      </c>
      <c r="D1381">
        <f t="shared" si="21"/>
        <v>8000</v>
      </c>
    </row>
    <row r="1382" spans="1:5">
      <c r="A1382" s="3" t="s">
        <v>15</v>
      </c>
      <c r="B1382" s="2" t="s">
        <v>657</v>
      </c>
      <c r="C1382" s="3">
        <v>17000000</v>
      </c>
      <c r="D1382">
        <f t="shared" si="21"/>
        <v>17000</v>
      </c>
    </row>
    <row r="1383" spans="1:5">
      <c r="A1383" s="3" t="s">
        <v>179</v>
      </c>
      <c r="B1383" s="2" t="s">
        <v>671</v>
      </c>
      <c r="C1383" s="3">
        <v>1000000</v>
      </c>
      <c r="D1383">
        <f t="shared" si="21"/>
        <v>1000</v>
      </c>
    </row>
    <row r="1384" spans="1:5" s="14" customFormat="1">
      <c r="A1384" s="14" t="s">
        <v>143</v>
      </c>
      <c r="B1384" s="15" t="s">
        <v>674</v>
      </c>
      <c r="C1384" s="14">
        <v>8000000</v>
      </c>
      <c r="D1384" s="14">
        <f t="shared" si="21"/>
        <v>8000</v>
      </c>
      <c r="E1384" s="14">
        <v>1</v>
      </c>
    </row>
    <row r="1385" spans="1:5">
      <c r="A1385" s="3" t="s">
        <v>22</v>
      </c>
      <c r="B1385" s="2" t="s">
        <v>675</v>
      </c>
      <c r="C1385" s="3">
        <v>1000000</v>
      </c>
      <c r="D1385">
        <f t="shared" si="21"/>
        <v>1000</v>
      </c>
    </row>
    <row r="1386" spans="1:5">
      <c r="A1386" s="3" t="s">
        <v>90</v>
      </c>
      <c r="B1386" s="2" t="s">
        <v>672</v>
      </c>
      <c r="C1386" s="3">
        <v>22000000</v>
      </c>
      <c r="D1386">
        <f t="shared" si="21"/>
        <v>22000</v>
      </c>
    </row>
    <row r="1387" spans="1:5">
      <c r="A1387" s="3" t="s">
        <v>22</v>
      </c>
      <c r="B1387" s="2" t="s">
        <v>665</v>
      </c>
      <c r="C1387" s="3">
        <v>45000000</v>
      </c>
      <c r="D1387">
        <f t="shared" si="21"/>
        <v>45000</v>
      </c>
    </row>
    <row r="1388" spans="1:5">
      <c r="A1388" s="3" t="s">
        <v>44</v>
      </c>
      <c r="B1388" s="2" t="s">
        <v>670</v>
      </c>
      <c r="C1388" s="3">
        <v>3000000</v>
      </c>
      <c r="D1388">
        <f t="shared" si="21"/>
        <v>3000</v>
      </c>
    </row>
    <row r="1389" spans="1:5">
      <c r="A1389" s="3" t="s">
        <v>107</v>
      </c>
      <c r="B1389" s="2" t="s">
        <v>663</v>
      </c>
      <c r="C1389" s="3">
        <v>55000000</v>
      </c>
      <c r="D1389">
        <f t="shared" si="21"/>
        <v>55000</v>
      </c>
    </row>
    <row r="1390" spans="1:5">
      <c r="A1390" s="3" t="s">
        <v>155</v>
      </c>
      <c r="B1390" s="2" t="s">
        <v>666</v>
      </c>
      <c r="C1390" s="3">
        <v>18000000</v>
      </c>
      <c r="D1390">
        <f t="shared" si="21"/>
        <v>18000</v>
      </c>
    </row>
    <row r="1391" spans="1:5">
      <c r="A1391" s="3" t="s">
        <v>50</v>
      </c>
      <c r="B1391" s="2" t="s">
        <v>664</v>
      </c>
      <c r="C1391" s="3">
        <v>20000000</v>
      </c>
      <c r="D1391">
        <f t="shared" si="21"/>
        <v>20000</v>
      </c>
    </row>
    <row r="1392" spans="1:5">
      <c r="A1392" s="3" t="s">
        <v>44</v>
      </c>
      <c r="B1392" s="3" t="s">
        <v>303</v>
      </c>
      <c r="C1392" s="3">
        <v>20000000</v>
      </c>
      <c r="D1392">
        <f t="shared" si="21"/>
        <v>20000</v>
      </c>
    </row>
    <row r="1393" spans="1:5">
      <c r="A1393" s="3" t="s">
        <v>72</v>
      </c>
      <c r="B1393" s="2" t="s">
        <v>658</v>
      </c>
      <c r="C1393" s="3">
        <v>14000000</v>
      </c>
      <c r="D1393">
        <f t="shared" si="21"/>
        <v>14000</v>
      </c>
    </row>
    <row r="1394" spans="1:5" s="14" customFormat="1">
      <c r="A1394" s="3" t="s">
        <v>156</v>
      </c>
      <c r="B1394" s="15" t="s">
        <v>673</v>
      </c>
      <c r="C1394" s="14">
        <v>30000000</v>
      </c>
      <c r="D1394" s="14">
        <f t="shared" si="21"/>
        <v>30000</v>
      </c>
      <c r="E1394" s="14">
        <v>1</v>
      </c>
    </row>
    <row r="1395" spans="1:5">
      <c r="A1395" s="3" t="s">
        <v>96</v>
      </c>
      <c r="B1395" s="2" t="s">
        <v>659</v>
      </c>
      <c r="C1395" s="3">
        <v>4000000</v>
      </c>
      <c r="D1395">
        <f t="shared" si="21"/>
        <v>4000</v>
      </c>
    </row>
    <row r="1396" spans="1:5">
      <c r="A1396" s="3" t="s">
        <v>23</v>
      </c>
      <c r="B1396" s="3" t="s">
        <v>295</v>
      </c>
      <c r="C1396" s="3">
        <v>32000000</v>
      </c>
      <c r="D1396">
        <f t="shared" si="21"/>
        <v>32000</v>
      </c>
    </row>
    <row r="1397" spans="1:5">
      <c r="A1397" s="3" t="s">
        <v>120</v>
      </c>
      <c r="B1397" s="3" t="s">
        <v>371</v>
      </c>
      <c r="C1397" s="3">
        <v>30000000</v>
      </c>
      <c r="D1397">
        <f t="shared" si="21"/>
        <v>30000</v>
      </c>
    </row>
    <row r="1398" spans="1:5">
      <c r="A1398" s="3" t="s">
        <v>79</v>
      </c>
      <c r="B1398" s="2" t="s">
        <v>661</v>
      </c>
      <c r="C1398" s="3">
        <v>15000000</v>
      </c>
      <c r="D1398">
        <f t="shared" si="21"/>
        <v>15000</v>
      </c>
    </row>
    <row r="1399" spans="1:5" s="14" customFormat="1">
      <c r="A1399" s="14" t="s">
        <v>62</v>
      </c>
      <c r="B1399" s="14" t="s">
        <v>660</v>
      </c>
      <c r="C1399" s="14">
        <v>40000000</v>
      </c>
      <c r="D1399" s="14">
        <f t="shared" si="21"/>
        <v>40000</v>
      </c>
      <c r="E1399" s="14">
        <v>1</v>
      </c>
    </row>
    <row r="1400" spans="1:5">
      <c r="A1400" s="3" t="s">
        <v>72</v>
      </c>
      <c r="B1400" s="2" t="s">
        <v>662</v>
      </c>
      <c r="C1400" s="3">
        <v>27000000</v>
      </c>
      <c r="D1400">
        <f t="shared" si="21"/>
        <v>27000</v>
      </c>
    </row>
    <row r="1401" spans="1:5">
      <c r="A1401" s="3" t="s">
        <v>130</v>
      </c>
      <c r="B1401" s="3" t="s">
        <v>229</v>
      </c>
      <c r="C1401" s="3">
        <v>10000000</v>
      </c>
      <c r="D1401">
        <f t="shared" si="21"/>
        <v>10000</v>
      </c>
    </row>
    <row r="1402" spans="1:5">
      <c r="A1402" s="3" t="s">
        <v>123</v>
      </c>
      <c r="B1402" s="2" t="s">
        <v>667</v>
      </c>
      <c r="C1402" s="3">
        <v>18000000</v>
      </c>
      <c r="D1402">
        <f t="shared" si="21"/>
        <v>18000</v>
      </c>
    </row>
    <row r="1403" spans="1:5">
      <c r="A1403" s="3" t="s">
        <v>82</v>
      </c>
      <c r="B1403" s="2" t="s">
        <v>654</v>
      </c>
      <c r="C1403" s="3">
        <v>1000000</v>
      </c>
      <c r="D1403">
        <f t="shared" si="21"/>
        <v>1000</v>
      </c>
    </row>
    <row r="1404" spans="1:5">
      <c r="A1404" s="3" t="s">
        <v>113</v>
      </c>
      <c r="B1404" s="3" t="s">
        <v>162</v>
      </c>
      <c r="C1404" s="3">
        <v>5000000</v>
      </c>
      <c r="D1404">
        <f t="shared" si="21"/>
        <v>5000</v>
      </c>
    </row>
    <row r="1405" spans="1:5">
      <c r="A1405" s="3" t="s">
        <v>146</v>
      </c>
      <c r="B1405" s="2" t="s">
        <v>652</v>
      </c>
      <c r="C1405" s="3">
        <v>5000000</v>
      </c>
      <c r="D1405">
        <f t="shared" si="21"/>
        <v>5000</v>
      </c>
    </row>
    <row r="1406" spans="1:5">
      <c r="A1406" s="3" t="s">
        <v>8</v>
      </c>
      <c r="B1406" s="2" t="s">
        <v>653</v>
      </c>
      <c r="C1406" s="3">
        <v>22000000</v>
      </c>
      <c r="D1406">
        <f t="shared" si="21"/>
        <v>22000</v>
      </c>
    </row>
    <row r="1407" spans="1:5">
      <c r="A1407" s="3" t="s">
        <v>81</v>
      </c>
      <c r="B1407" s="3" t="s">
        <v>190</v>
      </c>
      <c r="C1407" s="3">
        <v>2000000</v>
      </c>
      <c r="D1407">
        <f t="shared" si="21"/>
        <v>2000</v>
      </c>
    </row>
    <row r="1408" spans="1:5">
      <c r="A1408" s="3" t="s">
        <v>101</v>
      </c>
      <c r="B1408" s="2" t="s">
        <v>650</v>
      </c>
      <c r="C1408" s="3">
        <v>7000000</v>
      </c>
      <c r="D1408">
        <f t="shared" si="21"/>
        <v>7000</v>
      </c>
    </row>
    <row r="1409" spans="1:5">
      <c r="A1409" s="3" t="s">
        <v>342</v>
      </c>
      <c r="B1409" s="2" t="s">
        <v>639</v>
      </c>
      <c r="C1409" s="3">
        <v>3000000</v>
      </c>
      <c r="D1409">
        <f t="shared" si="21"/>
        <v>3000</v>
      </c>
    </row>
    <row r="1410" spans="1:5">
      <c r="A1410" s="3" t="s">
        <v>163</v>
      </c>
      <c r="B1410" s="2" t="s">
        <v>640</v>
      </c>
      <c r="C1410" s="3">
        <v>10000000</v>
      </c>
      <c r="D1410">
        <f t="shared" ref="D1410:D1431" si="22">C1410/1000</f>
        <v>10000</v>
      </c>
    </row>
    <row r="1411" spans="1:5">
      <c r="A1411" s="3" t="s">
        <v>156</v>
      </c>
      <c r="B1411" s="2" t="s">
        <v>641</v>
      </c>
      <c r="C1411" s="3">
        <v>9000000</v>
      </c>
      <c r="D1411">
        <f t="shared" si="22"/>
        <v>9000</v>
      </c>
    </row>
    <row r="1412" spans="1:5">
      <c r="A1412" s="3" t="s">
        <v>72</v>
      </c>
      <c r="B1412" s="2" t="s">
        <v>637</v>
      </c>
      <c r="C1412" s="3">
        <v>8000000</v>
      </c>
      <c r="D1412">
        <f t="shared" si="22"/>
        <v>8000</v>
      </c>
    </row>
    <row r="1413" spans="1:5" s="14" customFormat="1">
      <c r="A1413" s="14" t="s">
        <v>183</v>
      </c>
      <c r="B1413" s="15" t="s">
        <v>648</v>
      </c>
      <c r="C1413" s="14">
        <v>2000000</v>
      </c>
      <c r="D1413" s="14">
        <f t="shared" si="22"/>
        <v>2000</v>
      </c>
      <c r="E1413" s="14">
        <v>1</v>
      </c>
    </row>
    <row r="1414" spans="1:5">
      <c r="A1414" s="3" t="s">
        <v>143</v>
      </c>
      <c r="B1414" s="2" t="s">
        <v>649</v>
      </c>
      <c r="C1414" s="3">
        <v>2000000</v>
      </c>
      <c r="D1414">
        <f t="shared" si="22"/>
        <v>2000</v>
      </c>
    </row>
    <row r="1415" spans="1:5">
      <c r="A1415" s="3" t="s">
        <v>78</v>
      </c>
      <c r="B1415" s="3" t="s">
        <v>208</v>
      </c>
      <c r="C1415" s="3">
        <v>30000000</v>
      </c>
      <c r="D1415">
        <f t="shared" si="22"/>
        <v>30000</v>
      </c>
    </row>
    <row r="1416" spans="1:5">
      <c r="A1416" s="3" t="s">
        <v>51</v>
      </c>
      <c r="B1416" s="2" t="s">
        <v>644</v>
      </c>
      <c r="C1416" s="3">
        <v>25000000</v>
      </c>
      <c r="D1416">
        <f t="shared" si="22"/>
        <v>25000</v>
      </c>
    </row>
    <row r="1417" spans="1:5">
      <c r="A1417" s="3" t="s">
        <v>123</v>
      </c>
      <c r="B1417" s="2" t="s">
        <v>633</v>
      </c>
      <c r="C1417" s="3">
        <v>25000000</v>
      </c>
      <c r="D1417">
        <f t="shared" si="22"/>
        <v>25000</v>
      </c>
    </row>
    <row r="1418" spans="1:5" s="14" customFormat="1">
      <c r="A1418" s="14" t="s">
        <v>22</v>
      </c>
      <c r="B1418" s="15" t="s">
        <v>651</v>
      </c>
      <c r="C1418" s="14">
        <v>45000000</v>
      </c>
      <c r="D1418" s="14">
        <f t="shared" si="22"/>
        <v>45000</v>
      </c>
      <c r="E1418" s="14">
        <v>1</v>
      </c>
    </row>
    <row r="1419" spans="1:5">
      <c r="A1419" s="3" t="s">
        <v>132</v>
      </c>
      <c r="B1419" s="2" t="s">
        <v>632</v>
      </c>
      <c r="C1419" s="3">
        <v>6000000</v>
      </c>
      <c r="D1419">
        <f t="shared" si="22"/>
        <v>6000</v>
      </c>
    </row>
    <row r="1420" spans="1:5">
      <c r="A1420" s="3" t="s">
        <v>192</v>
      </c>
      <c r="B1420" s="2" t="s">
        <v>635</v>
      </c>
      <c r="C1420" s="3">
        <v>12000000</v>
      </c>
      <c r="D1420">
        <f t="shared" si="22"/>
        <v>12000</v>
      </c>
    </row>
    <row r="1421" spans="1:5">
      <c r="A1421" s="3" t="s">
        <v>138</v>
      </c>
      <c r="B1421" s="2" t="s">
        <v>636</v>
      </c>
      <c r="C1421" s="3">
        <v>6000000</v>
      </c>
      <c r="D1421">
        <f t="shared" si="22"/>
        <v>6000</v>
      </c>
    </row>
    <row r="1422" spans="1:5" s="14" customFormat="1">
      <c r="A1422" s="14" t="s">
        <v>65</v>
      </c>
      <c r="B1422" s="15" t="s">
        <v>642</v>
      </c>
      <c r="C1422" s="14">
        <v>9000000</v>
      </c>
      <c r="D1422" s="14">
        <f t="shared" si="22"/>
        <v>9000</v>
      </c>
      <c r="E1422" s="14">
        <v>1</v>
      </c>
    </row>
    <row r="1423" spans="1:5">
      <c r="A1423" s="3" t="s">
        <v>132</v>
      </c>
      <c r="B1423" s="2" t="s">
        <v>647</v>
      </c>
      <c r="C1423" s="3">
        <v>10000000</v>
      </c>
      <c r="D1423">
        <f t="shared" si="22"/>
        <v>10000</v>
      </c>
    </row>
    <row r="1424" spans="1:5">
      <c r="A1424" s="3" t="s">
        <v>146</v>
      </c>
      <c r="B1424" s="2" t="s">
        <v>631</v>
      </c>
      <c r="C1424" s="3">
        <v>2000000</v>
      </c>
      <c r="D1424">
        <f t="shared" si="22"/>
        <v>2000</v>
      </c>
    </row>
    <row r="1425" spans="1:4">
      <c r="A1425" s="3" t="s">
        <v>72</v>
      </c>
      <c r="B1425" s="2" t="s">
        <v>643</v>
      </c>
      <c r="C1425" s="3">
        <v>3000000</v>
      </c>
      <c r="D1425">
        <f t="shared" si="22"/>
        <v>3000</v>
      </c>
    </row>
    <row r="1426" spans="1:4">
      <c r="A1426" s="3" t="s">
        <v>78</v>
      </c>
      <c r="B1426" s="3" t="s">
        <v>77</v>
      </c>
      <c r="C1426" s="3">
        <v>20000000</v>
      </c>
      <c r="D1426">
        <f t="shared" si="22"/>
        <v>20000</v>
      </c>
    </row>
    <row r="1427" spans="1:4">
      <c r="A1427" s="3" t="s">
        <v>50</v>
      </c>
      <c r="B1427" s="2" t="s">
        <v>646</v>
      </c>
      <c r="C1427" s="3">
        <v>35000000</v>
      </c>
      <c r="D1427">
        <f t="shared" si="22"/>
        <v>35000</v>
      </c>
    </row>
    <row r="1428" spans="1:4">
      <c r="A1428" s="3" t="s">
        <v>104</v>
      </c>
      <c r="B1428" s="2" t="s">
        <v>645</v>
      </c>
      <c r="C1428" s="3">
        <v>6000000</v>
      </c>
      <c r="D1428">
        <f t="shared" si="22"/>
        <v>6000</v>
      </c>
    </row>
    <row r="1429" spans="1:4">
      <c r="A1429" s="3" t="s">
        <v>133</v>
      </c>
      <c r="B1429" s="2" t="s">
        <v>634</v>
      </c>
      <c r="C1429" s="3">
        <v>12000000</v>
      </c>
      <c r="D1429">
        <f t="shared" si="22"/>
        <v>12000</v>
      </c>
    </row>
    <row r="1430" spans="1:4">
      <c r="A1430" s="3" t="s">
        <v>56</v>
      </c>
      <c r="B1430" s="2" t="s">
        <v>629</v>
      </c>
      <c r="C1430" s="3">
        <v>20000000</v>
      </c>
      <c r="D1430">
        <f t="shared" si="22"/>
        <v>20000</v>
      </c>
    </row>
    <row r="1431" spans="1:4">
      <c r="A1431" s="3" t="s">
        <v>44</v>
      </c>
      <c r="B1431" s="2" t="s">
        <v>630</v>
      </c>
      <c r="C1431" s="3">
        <v>5000000</v>
      </c>
      <c r="D1431">
        <f t="shared" si="22"/>
        <v>5000</v>
      </c>
    </row>
  </sheetData>
  <autoFilter ref="A1:E1431" xr:uid="{ECCA2F36-AAF8-6B4D-91A1-EFC6FD86D112}">
    <sortState xmlns:xlrd2="http://schemas.microsoft.com/office/spreadsheetml/2017/richdata2" ref="A2:E1431">
      <sortCondition ref="B1:B14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5828-0E13-4041-B285-C3394E3E9DFD}">
  <dimension ref="A1:J73"/>
  <sheetViews>
    <sheetView workbookViewId="0">
      <selection sqref="A1:J73"/>
    </sheetView>
  </sheetViews>
  <sheetFormatPr baseColWidth="10" defaultRowHeight="12.5"/>
  <sheetData>
    <row r="1" spans="1:10">
      <c r="A1" s="3"/>
      <c r="B1" s="3"/>
      <c r="C1" s="2"/>
      <c r="D1" s="3"/>
      <c r="E1" s="3"/>
      <c r="F1" s="3"/>
      <c r="G1" s="3"/>
      <c r="H1" s="4"/>
      <c r="I1" s="4"/>
      <c r="J1" s="4"/>
    </row>
    <row r="2" spans="1:10">
      <c r="A2" s="2"/>
      <c r="B2" s="3"/>
      <c r="C2" s="2"/>
      <c r="D2" s="3"/>
      <c r="E2" s="3"/>
      <c r="F2" s="3"/>
      <c r="G2" s="3"/>
      <c r="H2" s="3"/>
      <c r="I2" s="21"/>
      <c r="J2" s="21"/>
    </row>
    <row r="3" spans="1:10">
      <c r="A3" s="2"/>
      <c r="B3" s="3"/>
      <c r="C3" s="2"/>
      <c r="D3" s="3"/>
      <c r="E3" s="3"/>
      <c r="F3" s="3"/>
      <c r="G3" s="3"/>
      <c r="H3" s="3"/>
      <c r="I3" s="3"/>
      <c r="J3" s="3"/>
    </row>
    <row r="4" spans="1:10">
      <c r="A4" s="2"/>
      <c r="B4" s="3"/>
      <c r="C4" s="2"/>
      <c r="D4" s="3"/>
      <c r="E4" s="3"/>
      <c r="F4" s="3"/>
      <c r="G4" s="3"/>
      <c r="H4" s="3"/>
      <c r="I4" s="3"/>
      <c r="J4" s="3"/>
    </row>
    <row r="5" spans="1:10">
      <c r="A5" s="3"/>
      <c r="B5" s="3"/>
      <c r="C5" s="2"/>
      <c r="D5" s="3"/>
      <c r="E5" s="3"/>
      <c r="F5" s="3"/>
      <c r="G5" s="3"/>
      <c r="H5" s="3"/>
      <c r="I5" s="3"/>
      <c r="J5" s="3"/>
    </row>
    <row r="6" spans="1:10">
      <c r="A6" s="2"/>
      <c r="B6" s="3"/>
      <c r="C6" s="2"/>
      <c r="D6" s="3"/>
      <c r="E6" s="3"/>
      <c r="F6" s="3"/>
      <c r="G6" s="3"/>
      <c r="H6" s="3"/>
      <c r="I6" s="21"/>
      <c r="J6" s="21"/>
    </row>
    <row r="7" spans="1:10">
      <c r="A7" s="2"/>
      <c r="B7" s="3"/>
      <c r="C7" s="2"/>
      <c r="D7" s="3"/>
      <c r="E7" s="3"/>
      <c r="F7" s="3"/>
      <c r="G7" s="3"/>
      <c r="H7" s="3"/>
      <c r="I7" s="3"/>
      <c r="J7" s="3"/>
    </row>
    <row r="8" spans="1:10">
      <c r="A8" s="2"/>
      <c r="B8" s="3"/>
      <c r="C8" s="2"/>
      <c r="D8" s="3"/>
      <c r="E8" s="3"/>
      <c r="F8" s="3"/>
      <c r="G8" s="3"/>
      <c r="H8" s="3"/>
      <c r="I8" s="3"/>
      <c r="J8" s="3"/>
    </row>
    <row r="9" spans="1:10">
      <c r="A9" s="2"/>
      <c r="B9" s="3"/>
      <c r="C9" s="2"/>
      <c r="D9" s="3"/>
      <c r="E9" s="3"/>
      <c r="F9" s="3"/>
      <c r="G9" s="3"/>
      <c r="H9" s="3"/>
      <c r="I9" s="3"/>
      <c r="J9" s="3"/>
    </row>
    <row r="10" spans="1:10">
      <c r="A10" s="2"/>
      <c r="B10" s="3"/>
      <c r="C10" s="2"/>
      <c r="D10" s="3"/>
      <c r="E10" s="3"/>
      <c r="F10" s="3"/>
      <c r="G10" s="3"/>
      <c r="H10" s="3"/>
      <c r="I10" s="21"/>
      <c r="J10" s="21"/>
    </row>
    <row r="11" spans="1:10">
      <c r="A11" s="2"/>
      <c r="B11" s="3"/>
      <c r="C11" s="2"/>
      <c r="D11" s="3"/>
      <c r="E11" s="3"/>
      <c r="F11" s="3"/>
      <c r="G11" s="3"/>
      <c r="H11" s="3"/>
      <c r="I11" s="3"/>
      <c r="J11" s="3"/>
    </row>
    <row r="12" spans="1:10">
      <c r="A12" s="2"/>
      <c r="B12" s="3"/>
      <c r="C12" s="2"/>
      <c r="D12" s="3"/>
      <c r="E12" s="3"/>
      <c r="F12" s="3"/>
      <c r="G12" s="3"/>
      <c r="H12" s="3"/>
      <c r="I12" s="3"/>
      <c r="J12" s="3"/>
    </row>
    <row r="13" spans="1:10">
      <c r="A13" s="2"/>
      <c r="B13" s="3"/>
      <c r="C13" s="2"/>
      <c r="D13" s="3"/>
      <c r="E13" s="3"/>
      <c r="F13" s="3"/>
      <c r="G13" s="3"/>
      <c r="H13" s="3"/>
      <c r="I13" s="3"/>
      <c r="J13" s="3"/>
    </row>
    <row r="14" spans="1:10">
      <c r="A14" s="2"/>
      <c r="B14" s="3"/>
      <c r="C14" s="2"/>
      <c r="D14" s="3"/>
      <c r="E14" s="3"/>
      <c r="F14" s="3"/>
      <c r="G14" s="3"/>
      <c r="H14" s="3"/>
      <c r="I14" s="21"/>
      <c r="J14" s="21"/>
    </row>
    <row r="15" spans="1:10">
      <c r="A15" s="2"/>
      <c r="B15" s="3"/>
      <c r="C15" s="2"/>
      <c r="D15" s="3"/>
      <c r="E15" s="3"/>
      <c r="F15" s="3"/>
      <c r="G15" s="3"/>
      <c r="H15" s="3"/>
      <c r="I15" s="21"/>
      <c r="J15" s="21"/>
    </row>
    <row r="16" spans="1:10">
      <c r="A16" s="2"/>
      <c r="B16" s="3"/>
      <c r="C16" s="2"/>
      <c r="D16" s="3"/>
      <c r="E16" s="3"/>
      <c r="F16" s="3"/>
      <c r="G16" s="3"/>
      <c r="H16" s="3"/>
      <c r="I16" s="3"/>
      <c r="J16" s="3"/>
    </row>
    <row r="17" spans="1:10">
      <c r="A17" s="2"/>
      <c r="B17" s="3"/>
      <c r="C17" s="2"/>
      <c r="D17" s="3"/>
      <c r="E17" s="3"/>
      <c r="F17" s="3"/>
      <c r="G17" s="3"/>
      <c r="H17" s="3"/>
      <c r="I17" s="21"/>
      <c r="J17" s="21"/>
    </row>
    <row r="18" spans="1:10">
      <c r="A18" s="2"/>
      <c r="B18" s="3"/>
      <c r="C18" s="2"/>
      <c r="D18" s="3"/>
      <c r="E18" s="3"/>
      <c r="F18" s="3"/>
      <c r="G18" s="3"/>
      <c r="H18" s="3"/>
      <c r="I18" s="3"/>
      <c r="J18" s="3"/>
    </row>
    <row r="19" spans="1:10">
      <c r="A19" s="2"/>
      <c r="B19" s="3"/>
      <c r="C19" s="2"/>
      <c r="D19" s="3"/>
      <c r="E19" s="3"/>
      <c r="F19" s="3"/>
      <c r="G19" s="3"/>
      <c r="H19" s="3"/>
      <c r="I19" s="3"/>
      <c r="J19" s="3"/>
    </row>
    <row r="20" spans="1:10">
      <c r="A20" s="2"/>
      <c r="B20" s="3"/>
      <c r="C20" s="2"/>
      <c r="D20" s="3"/>
      <c r="E20" s="3"/>
      <c r="F20" s="3"/>
      <c r="G20" s="3"/>
      <c r="H20" s="3"/>
      <c r="I20" s="3"/>
      <c r="J20" s="3"/>
    </row>
    <row r="21" spans="1:10">
      <c r="A21" s="2"/>
      <c r="B21" s="3"/>
      <c r="C21" s="2"/>
      <c r="D21" s="3"/>
      <c r="E21" s="3"/>
      <c r="F21" s="3"/>
      <c r="G21" s="3"/>
      <c r="H21" s="3"/>
      <c r="I21" s="3"/>
      <c r="J21" s="3"/>
    </row>
    <row r="22" spans="1:10">
      <c r="A22" s="2"/>
      <c r="B22" s="3"/>
      <c r="C22" s="2"/>
      <c r="D22" s="3"/>
      <c r="E22" s="3"/>
      <c r="F22" s="3"/>
      <c r="G22" s="3"/>
      <c r="H22" s="3"/>
      <c r="I22" s="3"/>
      <c r="J22" s="3"/>
    </row>
    <row r="23" spans="1:10">
      <c r="A23" s="2"/>
      <c r="B23" s="3"/>
      <c r="C23" s="2"/>
      <c r="D23" s="3"/>
      <c r="E23" s="3"/>
      <c r="F23" s="3"/>
      <c r="G23" s="3"/>
      <c r="H23" s="3"/>
      <c r="I23" s="21"/>
      <c r="J23" s="21"/>
    </row>
    <row r="24" spans="1:10">
      <c r="A24" s="2"/>
      <c r="B24" s="3"/>
      <c r="C24" s="2"/>
      <c r="D24" s="3"/>
      <c r="E24" s="3"/>
      <c r="F24" s="3"/>
      <c r="G24" s="3"/>
      <c r="H24" s="3"/>
      <c r="I24" s="21"/>
      <c r="J24" s="21"/>
    </row>
    <row r="25" spans="1:10">
      <c r="A25" s="2"/>
      <c r="B25" s="3"/>
      <c r="C25" s="2"/>
      <c r="D25" s="3"/>
      <c r="E25" s="3"/>
      <c r="F25" s="3"/>
      <c r="G25" s="3"/>
      <c r="H25" s="3"/>
      <c r="I25" s="3"/>
      <c r="J25" s="3"/>
    </row>
    <row r="26" spans="1:10">
      <c r="A26" s="2"/>
      <c r="B26" s="3"/>
      <c r="C26" s="2"/>
      <c r="D26" s="3"/>
      <c r="E26" s="3"/>
      <c r="F26" s="3"/>
      <c r="G26" s="3"/>
      <c r="H26" s="3"/>
      <c r="I26" s="3"/>
      <c r="J26" s="3"/>
    </row>
    <row r="27" spans="1:10">
      <c r="A27" s="2"/>
      <c r="B27" s="3"/>
      <c r="C27" s="2"/>
      <c r="D27" s="3"/>
      <c r="E27" s="3"/>
      <c r="F27" s="3"/>
      <c r="G27" s="3"/>
      <c r="H27" s="3"/>
      <c r="I27" s="21"/>
      <c r="J27" s="21"/>
    </row>
    <row r="28" spans="1:10">
      <c r="A28" s="3"/>
      <c r="B28" s="3"/>
      <c r="C28" s="2"/>
      <c r="D28" s="3"/>
      <c r="E28" s="3"/>
      <c r="F28" s="3"/>
      <c r="G28" s="3"/>
      <c r="H28" s="3"/>
      <c r="I28" s="21"/>
      <c r="J28" s="21"/>
    </row>
    <row r="29" spans="1:10">
      <c r="A29" s="2"/>
      <c r="B29" s="3"/>
      <c r="C29" s="2"/>
      <c r="D29" s="3"/>
      <c r="E29" s="3"/>
      <c r="F29" s="3"/>
      <c r="G29" s="3"/>
      <c r="H29" s="3"/>
      <c r="I29" s="3"/>
      <c r="J29" s="3"/>
    </row>
    <row r="30" spans="1:10">
      <c r="A30" s="2"/>
      <c r="B30" s="3"/>
      <c r="C30" s="2"/>
      <c r="D30" s="3"/>
      <c r="E30" s="3"/>
      <c r="F30" s="3"/>
      <c r="G30" s="3"/>
      <c r="H30" s="3"/>
      <c r="I30" s="3"/>
      <c r="J30" s="3"/>
    </row>
    <row r="31" spans="1:10">
      <c r="A31" s="2"/>
      <c r="B31" s="3"/>
      <c r="C31" s="2"/>
      <c r="D31" s="3"/>
      <c r="E31" s="3"/>
      <c r="F31" s="3"/>
      <c r="G31" s="3"/>
      <c r="H31" s="3"/>
      <c r="I31" s="21"/>
      <c r="J31" s="21"/>
    </row>
    <row r="32" spans="1:10">
      <c r="A32" s="2"/>
      <c r="B32" s="3"/>
      <c r="C32" s="2"/>
      <c r="D32" s="3"/>
      <c r="E32" s="3"/>
      <c r="F32" s="3"/>
      <c r="G32" s="3"/>
      <c r="H32" s="3"/>
      <c r="I32" s="21"/>
      <c r="J32" s="21"/>
    </row>
    <row r="33" spans="1:10">
      <c r="A33" s="3"/>
      <c r="B33" s="3"/>
      <c r="C33" s="2"/>
      <c r="D33" s="3"/>
      <c r="E33" s="3"/>
      <c r="F33" s="3"/>
      <c r="G33" s="3"/>
      <c r="H33" s="3"/>
      <c r="I33" s="3"/>
      <c r="J33" s="3"/>
    </row>
    <row r="34" spans="1:10">
      <c r="A34" s="2"/>
      <c r="B34" s="3"/>
      <c r="C34" s="2"/>
      <c r="D34" s="3"/>
      <c r="E34" s="3"/>
      <c r="F34" s="3"/>
      <c r="G34" s="3"/>
      <c r="H34" s="3"/>
      <c r="I34" s="21"/>
      <c r="J34" s="21"/>
    </row>
    <row r="35" spans="1:10">
      <c r="A35" s="2"/>
      <c r="B35" s="3"/>
      <c r="C35" s="2"/>
      <c r="D35" s="3"/>
      <c r="E35" s="3"/>
      <c r="F35" s="3"/>
      <c r="G35" s="3"/>
      <c r="H35" s="3"/>
      <c r="I35" s="21"/>
      <c r="J35" s="21"/>
    </row>
    <row r="36" spans="1:10">
      <c r="A36" s="3"/>
      <c r="B36" s="3"/>
      <c r="C36" s="2"/>
      <c r="D36" s="3"/>
      <c r="E36" s="3"/>
      <c r="F36" s="3"/>
      <c r="G36" s="3"/>
      <c r="H36" s="3"/>
      <c r="I36" s="21"/>
      <c r="J36" s="21"/>
    </row>
    <row r="37" spans="1:10">
      <c r="A37" s="2"/>
      <c r="B37" s="3"/>
      <c r="C37" s="2"/>
      <c r="D37" s="3"/>
      <c r="E37" s="3"/>
      <c r="F37" s="3"/>
      <c r="G37" s="3"/>
      <c r="H37" s="3"/>
      <c r="I37" s="3"/>
      <c r="J37" s="3"/>
    </row>
    <row r="38" spans="1:10">
      <c r="A38" s="2"/>
      <c r="B38" s="3"/>
      <c r="C38" s="2"/>
      <c r="D38" s="3"/>
      <c r="E38" s="3"/>
      <c r="F38" s="3"/>
      <c r="G38" s="3"/>
      <c r="H38" s="3"/>
      <c r="I38" s="21"/>
      <c r="J38" s="21"/>
    </row>
    <row r="39" spans="1:10">
      <c r="A39" s="2"/>
      <c r="B39" s="3"/>
      <c r="C39" s="2"/>
      <c r="D39" s="3"/>
      <c r="E39" s="3"/>
      <c r="F39" s="3"/>
      <c r="G39" s="3"/>
      <c r="H39" s="3"/>
      <c r="I39" s="3"/>
      <c r="J39" s="3"/>
    </row>
    <row r="40" spans="1:10">
      <c r="A40" s="2"/>
      <c r="B40" s="3"/>
      <c r="C40" s="2"/>
      <c r="D40" s="3"/>
      <c r="E40" s="3"/>
      <c r="F40" s="3"/>
      <c r="G40" s="3"/>
      <c r="H40" s="3"/>
      <c r="I40" s="3"/>
      <c r="J40" s="3"/>
    </row>
    <row r="41" spans="1:10">
      <c r="A41" s="2"/>
      <c r="B41" s="3"/>
      <c r="C41" s="2"/>
      <c r="D41" s="3"/>
      <c r="E41" s="3"/>
      <c r="F41" s="3"/>
      <c r="G41" s="3"/>
      <c r="H41" s="3"/>
      <c r="I41" s="3"/>
      <c r="J41" s="3"/>
    </row>
    <row r="42" spans="1:10">
      <c r="A42" s="2"/>
      <c r="B42" s="3"/>
      <c r="C42" s="2"/>
      <c r="D42" s="3"/>
      <c r="E42" s="3"/>
      <c r="F42" s="3"/>
      <c r="G42" s="3"/>
      <c r="H42" s="3"/>
      <c r="I42" s="21"/>
      <c r="J42" s="21"/>
    </row>
    <row r="43" spans="1:10">
      <c r="A43" s="2"/>
      <c r="B43" s="3"/>
      <c r="C43" s="2"/>
      <c r="D43" s="3"/>
      <c r="E43" s="3"/>
      <c r="F43" s="3"/>
      <c r="G43" s="3"/>
      <c r="H43" s="3"/>
      <c r="I43" s="21"/>
      <c r="J43" s="21"/>
    </row>
    <row r="44" spans="1:10">
      <c r="A44" s="2"/>
      <c r="B44" s="3"/>
      <c r="C44" s="2"/>
      <c r="D44" s="3"/>
      <c r="E44" s="3"/>
      <c r="F44" s="3"/>
      <c r="G44" s="3"/>
      <c r="H44" s="3"/>
      <c r="I44" s="21"/>
      <c r="J44" s="21"/>
    </row>
    <row r="45" spans="1:10">
      <c r="A45" s="2"/>
      <c r="B45" s="3"/>
      <c r="C45" s="2"/>
      <c r="D45" s="3"/>
      <c r="E45" s="3"/>
      <c r="F45" s="3"/>
      <c r="G45" s="3"/>
      <c r="H45" s="3"/>
      <c r="I45" s="21"/>
      <c r="J45" s="21"/>
    </row>
    <row r="46" spans="1:10">
      <c r="A46" s="2"/>
      <c r="B46" s="3"/>
      <c r="C46" s="2"/>
      <c r="D46" s="3"/>
      <c r="E46" s="3"/>
      <c r="F46" s="3"/>
      <c r="G46" s="3"/>
      <c r="H46" s="3"/>
      <c r="I46" s="21"/>
      <c r="J46" s="21"/>
    </row>
    <row r="47" spans="1:10">
      <c r="A47" s="2"/>
      <c r="B47" s="3"/>
      <c r="C47" s="2"/>
      <c r="D47" s="3"/>
      <c r="E47" s="3"/>
      <c r="F47" s="3"/>
      <c r="G47" s="3"/>
      <c r="H47" s="3"/>
      <c r="I47" s="3"/>
      <c r="J47" s="3"/>
    </row>
    <row r="48" spans="1:10">
      <c r="A48" s="2"/>
      <c r="B48" s="3"/>
      <c r="C48" s="2"/>
      <c r="D48" s="3"/>
      <c r="E48" s="3"/>
      <c r="F48" s="3"/>
      <c r="G48" s="3"/>
      <c r="H48" s="3"/>
      <c r="I48" s="21"/>
      <c r="J48" s="21"/>
    </row>
    <row r="49" spans="1:10">
      <c r="A49" s="2"/>
      <c r="B49" s="3"/>
      <c r="C49" s="2"/>
      <c r="D49" s="3"/>
      <c r="E49" s="3"/>
      <c r="F49" s="3"/>
      <c r="G49" s="3"/>
      <c r="H49" s="3"/>
      <c r="I49" s="3"/>
      <c r="J49" s="3"/>
    </row>
    <row r="50" spans="1:10">
      <c r="A50" s="2"/>
      <c r="B50" s="3"/>
      <c r="C50" s="2"/>
      <c r="D50" s="3"/>
      <c r="E50" s="3"/>
      <c r="F50" s="3"/>
      <c r="G50" s="3"/>
      <c r="H50" s="3"/>
      <c r="I50" s="21"/>
      <c r="J50" s="21"/>
    </row>
    <row r="51" spans="1:10">
      <c r="A51" s="2"/>
      <c r="B51" s="3"/>
      <c r="C51" s="2"/>
      <c r="D51" s="3"/>
      <c r="E51" s="3"/>
      <c r="F51" s="3"/>
      <c r="G51" s="3"/>
      <c r="H51" s="3"/>
      <c r="I51" s="3"/>
      <c r="J51" s="3"/>
    </row>
    <row r="52" spans="1:10">
      <c r="A52" s="2"/>
      <c r="B52" s="3"/>
      <c r="C52" s="2"/>
      <c r="D52" s="3"/>
      <c r="E52" s="3"/>
      <c r="F52" s="3"/>
      <c r="G52" s="3"/>
      <c r="H52" s="3"/>
      <c r="I52" s="3"/>
      <c r="J52" s="3"/>
    </row>
    <row r="53" spans="1:10">
      <c r="A53" s="2"/>
      <c r="B53" s="3"/>
      <c r="C53" s="2"/>
      <c r="D53" s="3"/>
      <c r="E53" s="3"/>
      <c r="F53" s="3"/>
      <c r="G53" s="3"/>
      <c r="H53" s="3"/>
      <c r="I53" s="21"/>
      <c r="J53" s="21"/>
    </row>
    <row r="54" spans="1:10">
      <c r="A54" s="3"/>
      <c r="B54" s="3"/>
      <c r="C54" s="2"/>
      <c r="D54" s="3"/>
      <c r="E54" s="3"/>
      <c r="F54" s="3"/>
      <c r="G54" s="3"/>
      <c r="H54" s="3"/>
      <c r="I54" s="3"/>
      <c r="J54" s="3"/>
    </row>
    <row r="55" spans="1:10">
      <c r="A55" s="3"/>
      <c r="B55" s="3"/>
      <c r="C55" s="2"/>
      <c r="D55" s="3"/>
      <c r="E55" s="3"/>
      <c r="F55" s="3"/>
      <c r="G55" s="3"/>
      <c r="H55" s="3"/>
      <c r="I55" s="3"/>
      <c r="J55" s="3"/>
    </row>
    <row r="56" spans="1:10">
      <c r="A56" s="3"/>
      <c r="B56" s="3"/>
      <c r="C56" s="2"/>
      <c r="D56" s="3"/>
      <c r="E56" s="3"/>
      <c r="F56" s="3"/>
      <c r="G56" s="3"/>
      <c r="H56" s="3"/>
      <c r="I56" s="3"/>
      <c r="J56" s="3"/>
    </row>
    <row r="57" spans="1:10">
      <c r="A57" s="2"/>
      <c r="B57" s="3"/>
      <c r="C57" s="2"/>
      <c r="D57" s="3"/>
      <c r="E57" s="3"/>
      <c r="F57" s="3"/>
      <c r="G57" s="3"/>
      <c r="H57" s="3"/>
      <c r="I57" s="3"/>
      <c r="J57" s="3"/>
    </row>
    <row r="58" spans="1:10">
      <c r="A58" s="3"/>
      <c r="B58" s="3"/>
      <c r="C58" s="2"/>
      <c r="D58" s="3"/>
      <c r="E58" s="3"/>
      <c r="F58" s="3"/>
      <c r="G58" s="3"/>
      <c r="H58" s="3"/>
      <c r="I58" s="21"/>
      <c r="J58" s="21"/>
    </row>
    <row r="59" spans="1:10">
      <c r="A59" s="2"/>
      <c r="B59" s="3"/>
      <c r="C59" s="2"/>
      <c r="D59" s="3"/>
      <c r="E59" s="3"/>
      <c r="F59" s="3"/>
      <c r="G59" s="3"/>
      <c r="H59" s="3"/>
      <c r="I59" s="3"/>
      <c r="J59" s="3"/>
    </row>
    <row r="60" spans="1:10">
      <c r="A60" s="2"/>
      <c r="B60" s="3"/>
      <c r="C60" s="2"/>
      <c r="D60" s="3"/>
      <c r="E60" s="3"/>
      <c r="F60" s="3"/>
      <c r="G60" s="3"/>
      <c r="H60" s="3"/>
      <c r="I60" s="21"/>
      <c r="J60" s="21"/>
    </row>
    <row r="61" spans="1:10">
      <c r="A61" s="2"/>
      <c r="B61" s="3"/>
      <c r="C61" s="2"/>
      <c r="D61" s="3"/>
      <c r="E61" s="3"/>
      <c r="F61" s="3"/>
      <c r="G61" s="3"/>
      <c r="H61" s="3"/>
      <c r="I61" s="3"/>
      <c r="J61" s="3"/>
    </row>
    <row r="62" spans="1:10">
      <c r="A62" s="2"/>
      <c r="B62" s="3"/>
      <c r="C62" s="2"/>
      <c r="D62" s="3"/>
      <c r="E62" s="3"/>
      <c r="F62" s="3"/>
      <c r="G62" s="3"/>
      <c r="H62" s="3"/>
      <c r="I62" s="3"/>
      <c r="J62" s="3"/>
    </row>
    <row r="63" spans="1:10">
      <c r="A63" s="2"/>
      <c r="B63" s="3"/>
      <c r="C63" s="2"/>
      <c r="D63" s="3"/>
      <c r="E63" s="3"/>
      <c r="F63" s="3"/>
      <c r="G63" s="3"/>
      <c r="H63" s="3"/>
      <c r="I63" s="3"/>
      <c r="J63" s="3"/>
    </row>
    <row r="64" spans="1:10">
      <c r="A64" s="2"/>
      <c r="B64" s="3"/>
      <c r="C64" s="2"/>
      <c r="D64" s="3"/>
      <c r="E64" s="3"/>
      <c r="F64" s="3"/>
      <c r="G64" s="3"/>
      <c r="H64" s="3"/>
      <c r="I64" s="3"/>
      <c r="J64" s="3"/>
    </row>
    <row r="65" spans="1:10">
      <c r="A65" s="2"/>
      <c r="B65" s="3"/>
      <c r="C65" s="2"/>
      <c r="D65" s="3"/>
      <c r="E65" s="3"/>
      <c r="F65" s="3"/>
      <c r="G65" s="3"/>
      <c r="H65" s="3"/>
      <c r="I65" s="3"/>
      <c r="J65" s="3"/>
    </row>
    <row r="66" spans="1:10">
      <c r="A66" s="2"/>
      <c r="B66" s="3"/>
      <c r="C66" s="2"/>
      <c r="D66" s="3"/>
      <c r="E66" s="3"/>
      <c r="F66" s="3"/>
      <c r="G66" s="3"/>
      <c r="H66" s="3"/>
      <c r="I66" s="3"/>
      <c r="J66" s="3"/>
    </row>
    <row r="67" spans="1:10">
      <c r="A67" s="2"/>
      <c r="B67" s="3"/>
      <c r="C67" s="2"/>
      <c r="D67" s="3"/>
      <c r="E67" s="3"/>
      <c r="F67" s="3"/>
      <c r="G67" s="3"/>
      <c r="H67" s="3"/>
      <c r="I67" s="3"/>
      <c r="J67" s="3"/>
    </row>
    <row r="68" spans="1:10">
      <c r="A68" s="3"/>
      <c r="B68" s="3"/>
      <c r="C68" s="2"/>
      <c r="D68" s="3"/>
      <c r="E68" s="3"/>
      <c r="F68" s="3"/>
      <c r="G68" s="3"/>
      <c r="H68" s="3"/>
      <c r="I68" s="21"/>
      <c r="J68" s="21"/>
    </row>
    <row r="69" spans="1:10">
      <c r="A69" s="2"/>
      <c r="B69" s="3"/>
      <c r="C69" s="2"/>
      <c r="D69" s="3"/>
      <c r="E69" s="3"/>
      <c r="F69" s="3"/>
      <c r="G69" s="3"/>
      <c r="H69" s="3"/>
      <c r="I69" s="21"/>
      <c r="J69" s="21"/>
    </row>
    <row r="70" spans="1:10">
      <c r="A70" s="2"/>
      <c r="B70" s="3"/>
      <c r="C70" s="2"/>
      <c r="D70" s="3"/>
      <c r="E70" s="3"/>
      <c r="F70" s="3"/>
      <c r="G70" s="3"/>
      <c r="H70" s="3"/>
      <c r="I70" s="21"/>
      <c r="J70" s="21"/>
    </row>
    <row r="71" spans="1:10">
      <c r="A71" s="2"/>
      <c r="B71" s="3"/>
      <c r="C71" s="2"/>
      <c r="D71" s="3"/>
      <c r="E71" s="3"/>
      <c r="F71" s="3"/>
      <c r="G71" s="3"/>
      <c r="H71" s="3"/>
      <c r="I71" s="3"/>
      <c r="J71" s="3"/>
    </row>
    <row r="72" spans="1:10">
      <c r="A72" s="2"/>
      <c r="B72" s="3"/>
      <c r="C72" s="2"/>
      <c r="D72" s="3"/>
      <c r="E72" s="3"/>
      <c r="F72" s="3"/>
      <c r="G72" s="3"/>
      <c r="H72" s="3"/>
      <c r="I72" s="21"/>
      <c r="J72" s="21"/>
    </row>
    <row r="73" spans="1:10">
      <c r="A73" s="2"/>
      <c r="B73" s="3"/>
      <c r="C73" s="2"/>
      <c r="D73" s="3"/>
      <c r="E73" s="3"/>
      <c r="F73" s="3"/>
      <c r="G73" s="3"/>
      <c r="H73" s="3"/>
      <c r="I73" s="3"/>
      <c r="J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EuropaA_Wyscout_2018-19_FULL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2021-06-18T09:33:09Z</dcterms:created>
  <dcterms:modified xsi:type="dcterms:W3CDTF">2022-02-19T19:01:32Z</dcterms:modified>
</cp:coreProperties>
</file>