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26132e3dca19f080/Desktop/Malak/Semester4-spring/BUG TRACKER PROJECT/"/>
    </mc:Choice>
  </mc:AlternateContent>
  <xr:revisionPtr revIDLastSave="0" documentId="11_D8A9FC45BF8EF613F149B1FAEE35B426F1B422E8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E6" i="1"/>
  <c r="D8" i="1" s="1"/>
  <c r="G6" i="1" l="1"/>
  <c r="D2" i="1"/>
  <c r="D7" i="1"/>
  <c r="E7" i="1" l="1"/>
  <c r="D9" i="1" s="1"/>
  <c r="K7" i="1"/>
  <c r="E8" i="1"/>
  <c r="D10" i="1" s="1"/>
  <c r="AK8" i="1"/>
  <c r="AX7" i="1"/>
  <c r="AP7" i="1"/>
  <c r="AH7" i="1"/>
  <c r="Z7" i="1"/>
  <c r="R7" i="1"/>
  <c r="J7" i="1"/>
  <c r="AY6" i="1"/>
  <c r="AU6" i="1"/>
  <c r="AM6" i="1"/>
  <c r="AI6" i="1"/>
  <c r="AE6" i="1"/>
  <c r="AA6" i="1"/>
  <c r="W6" i="1"/>
  <c r="S6" i="1"/>
  <c r="O6" i="1"/>
  <c r="K6" i="1"/>
  <c r="AV8" i="1"/>
  <c r="AR8" i="1"/>
  <c r="AF8" i="1"/>
  <c r="AB8" i="1"/>
  <c r="P8" i="1"/>
  <c r="AW7" i="1"/>
  <c r="AS7" i="1"/>
  <c r="AO7" i="1"/>
  <c r="AK7" i="1"/>
  <c r="AG7" i="1"/>
  <c r="AC7" i="1"/>
  <c r="Y7" i="1"/>
  <c r="U7" i="1"/>
  <c r="Q7" i="1"/>
  <c r="M7" i="1"/>
  <c r="I7" i="1"/>
  <c r="AX6" i="1"/>
  <c r="AT6" i="1"/>
  <c r="AP6" i="1"/>
  <c r="AL6" i="1"/>
  <c r="AH6" i="1"/>
  <c r="AD6" i="1"/>
  <c r="Z6" i="1"/>
  <c r="V6" i="1"/>
  <c r="R6" i="1"/>
  <c r="N6" i="1"/>
  <c r="J6" i="1"/>
  <c r="AY8" i="1"/>
  <c r="AU8" i="1"/>
  <c r="AI8" i="1"/>
  <c r="AE8" i="1"/>
  <c r="S8" i="1"/>
  <c r="O8" i="1"/>
  <c r="AV7" i="1"/>
  <c r="AR7" i="1"/>
  <c r="AN7" i="1"/>
  <c r="AJ7" i="1"/>
  <c r="AF7" i="1"/>
  <c r="AB7" i="1"/>
  <c r="X7" i="1"/>
  <c r="T7" i="1"/>
  <c r="P7" i="1"/>
  <c r="L7" i="1"/>
  <c r="H7" i="1"/>
  <c r="AW6" i="1"/>
  <c r="AS6" i="1"/>
  <c r="AO6" i="1"/>
  <c r="AK6" i="1"/>
  <c r="AG6" i="1"/>
  <c r="AC6" i="1"/>
  <c r="Y6" i="1"/>
  <c r="U6" i="1"/>
  <c r="Q6" i="1"/>
  <c r="M6" i="1"/>
  <c r="I6" i="1"/>
  <c r="AW8" i="1"/>
  <c r="Y8" i="1"/>
  <c r="Q8" i="1"/>
  <c r="AT7" i="1"/>
  <c r="AL7" i="1"/>
  <c r="AD7" i="1"/>
  <c r="V7" i="1"/>
  <c r="N7" i="1"/>
  <c r="AQ6" i="1"/>
  <c r="F6" i="1"/>
  <c r="AX8" i="1"/>
  <c r="AT8" i="1"/>
  <c r="AL8" i="1"/>
  <c r="AH8" i="1"/>
  <c r="AD8" i="1"/>
  <c r="V8" i="1"/>
  <c r="R8" i="1"/>
  <c r="AY7" i="1"/>
  <c r="AU7" i="1"/>
  <c r="AQ7" i="1"/>
  <c r="AM7" i="1"/>
  <c r="AI7" i="1"/>
  <c r="AE7" i="1"/>
  <c r="AA7" i="1"/>
  <c r="W7" i="1"/>
  <c r="S7" i="1"/>
  <c r="O7" i="1"/>
  <c r="G7" i="1"/>
  <c r="AV6" i="1"/>
  <c r="AR6" i="1"/>
  <c r="AN6" i="1"/>
  <c r="AJ6" i="1"/>
  <c r="AF6" i="1"/>
  <c r="AB6" i="1"/>
  <c r="X6" i="1"/>
  <c r="T6" i="1"/>
  <c r="P6" i="1"/>
  <c r="L6" i="1"/>
  <c r="H6" i="1"/>
  <c r="Z8" i="1" l="1"/>
  <c r="AP8" i="1"/>
  <c r="AG8" i="1"/>
  <c r="W8" i="1"/>
  <c r="AM8" i="1"/>
  <c r="F8" i="1"/>
  <c r="T8" i="1"/>
  <c r="AJ8" i="1"/>
  <c r="U8" i="1"/>
  <c r="AO8" i="1"/>
  <c r="G8" i="1"/>
  <c r="AA8" i="1"/>
  <c r="AQ8" i="1"/>
  <c r="X8" i="1"/>
  <c r="AN8" i="1"/>
  <c r="AC8" i="1"/>
  <c r="E9" i="1"/>
  <c r="AG9" i="1" s="1"/>
  <c r="AH9" i="1"/>
  <c r="AX9" i="1"/>
  <c r="AY9" i="1"/>
  <c r="X9" i="1"/>
  <c r="U9" i="1"/>
  <c r="AR9" i="1"/>
  <c r="V9" i="1"/>
  <c r="AL9" i="1"/>
  <c r="W9" i="1"/>
  <c r="AM9" i="1"/>
  <c r="F9" i="1"/>
  <c r="Y9" i="1"/>
  <c r="AO9" i="1"/>
  <c r="J9" i="1"/>
  <c r="Z9" i="1"/>
  <c r="AP9" i="1"/>
  <c r="K9" i="1"/>
  <c r="AA9" i="1"/>
  <c r="AQ9" i="1"/>
  <c r="H9" i="1"/>
  <c r="AN9" i="1"/>
  <c r="AC9" i="1"/>
  <c r="AS9" i="1"/>
  <c r="AB9" i="1"/>
  <c r="AD9" i="1"/>
  <c r="AT9" i="1"/>
  <c r="O9" i="1"/>
  <c r="AE9" i="1"/>
  <c r="AU9" i="1"/>
  <c r="P9" i="1"/>
  <c r="AV9" i="1"/>
  <c r="AS8" i="1"/>
  <c r="I9" i="1"/>
  <c r="AJ9" i="1" l="1"/>
  <c r="AF9" i="1"/>
  <c r="G9" i="1"/>
  <c r="AK9" i="1"/>
  <c r="AI9" i="1"/>
  <c r="Q9" i="1"/>
  <c r="D11" i="1"/>
  <c r="AW9" i="1"/>
  <c r="E10" i="1" l="1"/>
  <c r="AF10" i="1" l="1"/>
  <c r="I10" i="1"/>
  <c r="AQ10" i="1"/>
  <c r="S10" i="1"/>
  <c r="Q10" i="1"/>
  <c r="J10" i="1"/>
  <c r="AK10" i="1"/>
  <c r="AP10" i="1"/>
  <c r="E11" i="1"/>
  <c r="AJ10" i="1"/>
  <c r="AH10" i="1"/>
  <c r="P10" i="1"/>
  <c r="AI10" i="1"/>
  <c r="AR10" i="1"/>
  <c r="AO10" i="1"/>
  <c r="AU10" i="1"/>
  <c r="AS10" i="1"/>
  <c r="AN10" i="1"/>
  <c r="T10" i="1"/>
  <c r="AE10" i="1"/>
  <c r="AD10" i="1"/>
  <c r="G10" i="1"/>
  <c r="AG10" i="1"/>
  <c r="AT10" i="1"/>
  <c r="AC10" i="1"/>
  <c r="AA10" i="1"/>
  <c r="R10" i="1"/>
  <c r="AM10" i="1"/>
  <c r="AB10" i="1"/>
  <c r="AX10" i="1"/>
  <c r="AY10" i="1"/>
  <c r="AL10" i="1"/>
  <c r="AV10" i="1"/>
  <c r="AW10" i="1"/>
  <c r="F10" i="1"/>
  <c r="Z10" i="1"/>
  <c r="H10" i="1"/>
  <c r="Q11" i="1" l="1"/>
  <c r="D12" i="1"/>
  <c r="H11" i="1"/>
  <c r="AP11" i="1"/>
  <c r="AY11" i="1"/>
  <c r="O11" i="1"/>
  <c r="AI11" i="1"/>
  <c r="AJ11" i="1"/>
  <c r="AT11" i="1"/>
  <c r="I11" i="1"/>
  <c r="Y11" i="1"/>
  <c r="AM11" i="1"/>
  <c r="AU11" i="1"/>
  <c r="L11" i="1"/>
  <c r="AV11" i="1"/>
  <c r="AH11" i="1"/>
  <c r="AL11" i="1"/>
  <c r="K11" i="1"/>
  <c r="AQ11" i="1"/>
  <c r="AN11" i="1"/>
  <c r="AR11" i="1"/>
  <c r="G11" i="1"/>
  <c r="AG11" i="1"/>
  <c r="X11" i="1"/>
  <c r="N11" i="1"/>
  <c r="AO11" i="1"/>
  <c r="P11" i="1"/>
  <c r="M11" i="1"/>
  <c r="F11" i="1"/>
  <c r="J11" i="1"/>
  <c r="AF11" i="1"/>
  <c r="AX11" i="1"/>
  <c r="AK11" i="1"/>
  <c r="AS11" i="1"/>
  <c r="AW11" i="1"/>
  <c r="E12" i="1" l="1"/>
  <c r="E2" i="1" s="1"/>
  <c r="O12" i="1"/>
  <c r="AO12" i="1"/>
  <c r="AW12" i="1"/>
  <c r="L12" i="1"/>
  <c r="AS12" i="1"/>
  <c r="AU12" i="1"/>
  <c r="U12" i="1"/>
  <c r="AT12" i="1"/>
  <c r="J12" i="1"/>
  <c r="AV12" i="1"/>
  <c r="AY12" i="1" l="1"/>
  <c r="K12" i="1"/>
  <c r="AR12" i="1"/>
  <c r="S12" i="1"/>
  <c r="AP12" i="1"/>
  <c r="F12" i="1"/>
  <c r="AQ12" i="1"/>
  <c r="H12" i="1"/>
  <c r="R12" i="1"/>
  <c r="I12" i="1"/>
  <c r="T12" i="1"/>
  <c r="V12" i="1"/>
  <c r="N12" i="1"/>
  <c r="P12" i="1"/>
  <c r="Q12" i="1"/>
  <c r="W12" i="1"/>
  <c r="AX12" i="1"/>
  <c r="M12" i="1"/>
  <c r="AN12" i="1"/>
  <c r="G12" i="1"/>
</calcChain>
</file>

<file path=xl/sharedStrings.xml><?xml version="1.0" encoding="utf-8"?>
<sst xmlns="http://schemas.openxmlformats.org/spreadsheetml/2006/main" count="75" uniqueCount="35">
  <si>
    <t xml:space="preserve">     PROJECT NAME</t>
  </si>
  <si>
    <t>BUG TRACKER</t>
  </si>
  <si>
    <t>TASK#</t>
  </si>
  <si>
    <t>TASK NAME</t>
  </si>
  <si>
    <t>TASK DURATION</t>
  </si>
  <si>
    <t>START DATE</t>
  </si>
  <si>
    <t>END DATE</t>
  </si>
  <si>
    <t>A</t>
  </si>
  <si>
    <t>B</t>
  </si>
  <si>
    <t>C</t>
  </si>
  <si>
    <t>D</t>
  </si>
  <si>
    <t>E</t>
  </si>
  <si>
    <t>F</t>
  </si>
  <si>
    <t>G</t>
  </si>
  <si>
    <t>PROBLEM ANALYSIS</t>
  </si>
  <si>
    <t>REQUIREMENT ANALYSIS</t>
  </si>
  <si>
    <t>LOGICAL DESIGN</t>
  </si>
  <si>
    <t>DECISION ANALYSIS</t>
  </si>
  <si>
    <t>PHYSICAL DESIGN</t>
  </si>
  <si>
    <t>CONSTRUCTING AND TESTING</t>
  </si>
  <si>
    <t>IMPLEMENTATION AND DELIVERY</t>
  </si>
  <si>
    <t xml:space="preserve"> DURATION</t>
  </si>
  <si>
    <t>Activity List</t>
  </si>
  <si>
    <t>ES</t>
  </si>
  <si>
    <t>EF</t>
  </si>
  <si>
    <t>LS</t>
  </si>
  <si>
    <t>LF</t>
  </si>
  <si>
    <t>PERT CHART</t>
  </si>
  <si>
    <t>slack</t>
  </si>
  <si>
    <t>name</t>
  </si>
  <si>
    <t>NC</t>
  </si>
  <si>
    <t>X</t>
  </si>
  <si>
    <t xml:space="preserve"> </t>
  </si>
  <si>
    <t xml:space="preserve">             NUMBER OF SOFTWARE ENGINEERS</t>
  </si>
  <si>
    <t xml:space="preserve">             NUMBER OF PROGRAMMERS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</si>
</sst>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4" fontId="1" fillId="2" borderId="1" xfId="0" applyNumberFormat="1" applyFont="1" applyFill="1" applyBorder="1" applyAlignment="1">
      <alignment textRotation="9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0" fontId="0" fillId="4" borderId="0" xfId="0" applyFill="1"/>
    <xf numFmtId="0" fontId="0" fillId="3" borderId="0" xfId="0" applyFill="1"/>
    <xf numFmtId="0" fontId="3" fillId="4" borderId="0" xfId="0" applyFont="1" applyFill="1"/>
    <xf numFmtId="0" fontId="4" fillId="4" borderId="0" xfId="0" applyFont="1" applyFill="1"/>
    <xf numFmtId="0" fontId="0" fillId="0" borderId="4" xfId="0" applyBorder="1"/>
    <xf numFmtId="0" fontId="0" fillId="0" borderId="5" xfId="0" applyBorder="1"/>
    <xf numFmtId="0" fontId="7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8" fillId="0" borderId="0" xfId="0" applyFont="1"/>
    <xf numFmtId="0" fontId="1" fillId="2" borderId="9" xfId="0" applyFont="1" applyFill="1" applyBorder="1"/>
    <xf numFmtId="0" fontId="1" fillId="2" borderId="11" xfId="0" applyFont="1" applyFill="1" applyBorder="1"/>
    <xf numFmtId="0" fontId="1" fillId="2" borderId="10" xfId="0" applyFont="1" applyFill="1" applyBorder="1"/>
    <xf numFmtId="0" fontId="7" fillId="3" borderId="0" xfId="0" applyFont="1" applyFill="1" applyAlignment="1">
      <alignment vertical="center"/>
    </xf>
    <xf numFmtId="0" fontId="1" fillId="2" borderId="12" xfId="0" applyFont="1" applyFill="1" applyBorder="1"/>
    <xf numFmtId="0" fontId="1" fillId="2" borderId="13" xfId="0" applyFont="1" applyFill="1" applyBorder="1" applyAlignment="1">
      <alignment horizontal="center" vertical="center"/>
    </xf>
    <xf numFmtId="0" fontId="1" fillId="2" borderId="13" xfId="0" applyFont="1" applyFill="1" applyBorder="1"/>
    <xf numFmtId="0" fontId="1" fillId="2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ont>
        <color rgb="FF0070C0"/>
      </font>
      <fill>
        <patternFill>
          <bgColor rgb="FF0070C0"/>
        </patternFill>
      </fill>
    </dxf>
    <dxf>
      <font>
        <color rgb="FFFF0101"/>
      </font>
      <fill>
        <patternFill>
          <bgColor rgb="FFFF0000"/>
        </patternFill>
      </fill>
    </dxf>
    <dxf>
      <font>
        <color rgb="FFFF0101"/>
      </font>
      <fill>
        <patternFill patternType="solid">
          <bgColor rgb="FFFF01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0070C0"/>
      </font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0101"/>
      <color rgb="FFFD7B7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7" Type="http://schemas.openxmlformats.org/officeDocument/2006/relationships/image" Target="../media/image14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851647</xdr:colOff>
      <xdr:row>17</xdr:row>
      <xdr:rowOff>11206</xdr:rowOff>
    </xdr:from>
    <xdr:to>
      <xdr:col>17</xdr:col>
      <xdr:colOff>134470</xdr:colOff>
      <xdr:row>23</xdr:row>
      <xdr:rowOff>56030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88323" y="4392706"/>
          <a:ext cx="3238500" cy="1187824"/>
        </a:xfrm>
        <a:prstGeom prst="wedgeRectCallout">
          <a:avLst>
            <a:gd name="adj1" fmla="val -36404"/>
            <a:gd name="adj2" fmla="val 77594"/>
          </a:avLst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i="1">
              <a:solidFill>
                <a:schemeClr val="bg1"/>
              </a:solidFill>
            </a:rPr>
            <a:t>Miniumum number of SE is 7</a:t>
          </a:r>
        </a:p>
        <a:p>
          <a:pPr algn="l"/>
          <a:r>
            <a:rPr lang="en-US" sz="1400" b="1" i="1">
              <a:solidFill>
                <a:schemeClr val="bg1"/>
              </a:solidFill>
            </a:rPr>
            <a:t>Miniumum number of programmers is 9</a:t>
          </a:r>
        </a:p>
        <a:p>
          <a:pPr algn="l"/>
          <a:r>
            <a:rPr lang="en-US" sz="1400" b="1" i="1">
              <a:solidFill>
                <a:schemeClr val="bg1"/>
              </a:solidFill>
            </a:rPr>
            <a:t>Duration of project is 26</a:t>
          </a:r>
          <a:r>
            <a:rPr lang="en-US" sz="1400" b="1" i="1" baseline="0">
              <a:solidFill>
                <a:schemeClr val="bg1"/>
              </a:solidFill>
            </a:rPr>
            <a:t> days</a:t>
          </a:r>
          <a:endParaRPr lang="en-US" sz="1400" b="1" i="1">
            <a:solidFill>
              <a:schemeClr val="bg1"/>
            </a:solidFill>
          </a:endParaRPr>
        </a:p>
        <a:p>
          <a:pPr algn="l"/>
          <a:endParaRPr lang="en-US" sz="1400" b="1" i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341338</xdr:colOff>
          <xdr:row>8</xdr:row>
          <xdr:rowOff>56031</xdr:rowOff>
        </xdr:from>
        <xdr:to>
          <xdr:col>16</xdr:col>
          <xdr:colOff>315619</xdr:colOff>
          <xdr:row>12</xdr:row>
          <xdr:rowOff>41463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4:$H$6" spid="_x0000_s11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621985" y="2476502"/>
              <a:ext cx="1498281" cy="881902"/>
            </a:xfrm>
            <a:prstGeom prst="rect">
              <a:avLst/>
            </a:prstGeom>
            <a:solidFill>
              <a:sysClr val="window" lastClr="FFFFFF"/>
            </a:solidFill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121584</xdr:colOff>
          <xdr:row>2</xdr:row>
          <xdr:rowOff>201707</xdr:rowOff>
        </xdr:from>
        <xdr:to>
          <xdr:col>23</xdr:col>
          <xdr:colOff>145261</xdr:colOff>
          <xdr:row>6</xdr:row>
          <xdr:rowOff>220758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8:$D$10" spid="_x0000_s112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069231" y="1277472"/>
              <a:ext cx="1547677" cy="91552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237047</xdr:colOff>
          <xdr:row>14</xdr:row>
          <xdr:rowOff>147357</xdr:rowOff>
        </xdr:from>
        <xdr:to>
          <xdr:col>23</xdr:col>
          <xdr:colOff>227793</xdr:colOff>
          <xdr:row>18</xdr:row>
          <xdr:rowOff>147357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8:$H$10" spid="_x0000_s112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184694" y="3912533"/>
              <a:ext cx="1514746" cy="89647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262218</xdr:colOff>
          <xdr:row>2</xdr:row>
          <xdr:rowOff>221876</xdr:rowOff>
        </xdr:from>
        <xdr:to>
          <xdr:col>36</xdr:col>
          <xdr:colOff>281268</xdr:colOff>
          <xdr:row>7</xdr:row>
          <xdr:rowOff>14133</xdr:rowOff>
        </xdr:to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6:$D$18" spid="_x0000_s112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2162865" y="1297641"/>
              <a:ext cx="1543050" cy="9128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333375</xdr:colOff>
          <xdr:row>11</xdr:row>
          <xdr:rowOff>15688</xdr:rowOff>
        </xdr:from>
        <xdr:to>
          <xdr:col>38</xdr:col>
          <xdr:colOff>371475</xdr:colOff>
          <xdr:row>15</xdr:row>
          <xdr:rowOff>43083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16:$H$18" spid="_x0000_s113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2996022" y="3108512"/>
              <a:ext cx="1562100" cy="92386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5043</xdr:colOff>
          <xdr:row>3</xdr:row>
          <xdr:rowOff>6163</xdr:rowOff>
        </xdr:from>
        <xdr:to>
          <xdr:col>29</xdr:col>
          <xdr:colOff>347943</xdr:colOff>
          <xdr:row>6</xdr:row>
          <xdr:rowOff>213593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2:$D$14" spid="_x0000_s113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619690" y="1306045"/>
              <a:ext cx="1485900" cy="8797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5601</xdr:colOff>
          <xdr:row>14</xdr:row>
          <xdr:rowOff>110378</xdr:rowOff>
        </xdr:from>
        <xdr:to>
          <xdr:col>29</xdr:col>
          <xdr:colOff>367552</xdr:colOff>
          <xdr:row>18</xdr:row>
          <xdr:rowOff>104711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12:$H$14" spid="_x0000_s1132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9620248" y="3875554"/>
              <a:ext cx="1504951" cy="89080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23</xdr:col>
      <xdr:colOff>145261</xdr:colOff>
      <xdr:row>4</xdr:row>
      <xdr:rowOff>211233</xdr:rowOff>
    </xdr:from>
    <xdr:to>
      <xdr:col>26</xdr:col>
      <xdr:colOff>5043</xdr:colOff>
      <xdr:row>4</xdr:row>
      <xdr:rowOff>221937</xdr:rowOff>
    </xdr:to>
    <xdr:cxnSp macro="">
      <xdr:nvCxnSpPr>
        <xdr:cNvPr id="21" name="Elbow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>
          <a:stCxn id="5" idx="3"/>
          <a:endCxn id="10" idx="1"/>
        </xdr:cNvCxnSpPr>
      </xdr:nvCxnSpPr>
      <xdr:spPr>
        <a:xfrm>
          <a:off x="8616908" y="1735233"/>
          <a:ext cx="1002782" cy="10704"/>
        </a:xfrm>
        <a:prstGeom prst="bentConnector3">
          <a:avLst>
            <a:gd name="adj1" fmla="val 50000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227793</xdr:colOff>
      <xdr:row>16</xdr:row>
      <xdr:rowOff>107544</xdr:rowOff>
    </xdr:from>
    <xdr:to>
      <xdr:col>26</xdr:col>
      <xdr:colOff>5601</xdr:colOff>
      <xdr:row>16</xdr:row>
      <xdr:rowOff>147357</xdr:rowOff>
    </xdr:to>
    <xdr:cxnSp macro="">
      <xdr:nvCxnSpPr>
        <xdr:cNvPr id="25" name="Elbow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>
          <a:stCxn id="6" idx="3"/>
          <a:endCxn id="11" idx="1"/>
        </xdr:cNvCxnSpPr>
      </xdr:nvCxnSpPr>
      <xdr:spPr>
        <a:xfrm flipV="1">
          <a:off x="8699440" y="4320956"/>
          <a:ext cx="920808" cy="39813"/>
        </a:xfrm>
        <a:prstGeom prst="bentConnector3">
          <a:avLst>
            <a:gd name="adj1" fmla="val 50000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44823</xdr:colOff>
      <xdr:row>9</xdr:row>
      <xdr:rowOff>44825</xdr:rowOff>
    </xdr:from>
    <xdr:to>
      <xdr:col>14</xdr:col>
      <xdr:colOff>328479</xdr:colOff>
      <xdr:row>12</xdr:row>
      <xdr:rowOff>41463</xdr:rowOff>
    </xdr:to>
    <xdr:cxnSp macro="">
      <xdr:nvCxnSpPr>
        <xdr:cNvPr id="34" name="Elbow Connecto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>
          <a:stCxn id="2" idx="6"/>
          <a:endCxn id="3" idx="2"/>
        </xdr:cNvCxnSpPr>
      </xdr:nvCxnSpPr>
      <xdr:spPr>
        <a:xfrm>
          <a:off x="3944470" y="2689413"/>
          <a:ext cx="1426656" cy="668991"/>
        </a:xfrm>
        <a:prstGeom prst="bentConnector4">
          <a:avLst>
            <a:gd name="adj1" fmla="val 23745"/>
            <a:gd name="adj2" fmla="val 134171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371475</xdr:colOff>
      <xdr:row>10</xdr:row>
      <xdr:rowOff>112058</xdr:rowOff>
    </xdr:from>
    <xdr:to>
      <xdr:col>43</xdr:col>
      <xdr:colOff>95251</xdr:colOff>
      <xdr:row>13</xdr:row>
      <xdr:rowOff>29386</xdr:rowOff>
    </xdr:to>
    <xdr:cxnSp macro="">
      <xdr:nvCxnSpPr>
        <xdr:cNvPr id="54" name="Elbow Connector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>
          <a:stCxn id="9" idx="3"/>
          <a:endCxn id="7" idx="0"/>
        </xdr:cNvCxnSpPr>
      </xdr:nvCxnSpPr>
      <xdr:spPr>
        <a:xfrm flipV="1">
          <a:off x="14558122" y="2980764"/>
          <a:ext cx="1628776" cy="589681"/>
        </a:xfrm>
        <a:prstGeom prst="bentConnector4">
          <a:avLst>
            <a:gd name="adj1" fmla="val 39508"/>
            <a:gd name="adj2" fmla="val 138767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271743</xdr:colOff>
      <xdr:row>7</xdr:row>
      <xdr:rowOff>14133</xdr:rowOff>
    </xdr:from>
    <xdr:to>
      <xdr:col>36</xdr:col>
      <xdr:colOff>352425</xdr:colOff>
      <xdr:row>11</xdr:row>
      <xdr:rowOff>15688</xdr:rowOff>
    </xdr:to>
    <xdr:cxnSp macro="">
      <xdr:nvCxnSpPr>
        <xdr:cNvPr id="56" name="Elbow Connector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CxnSpPr>
          <a:stCxn id="8" idx="2"/>
          <a:endCxn id="9" idx="0"/>
        </xdr:cNvCxnSpPr>
      </xdr:nvCxnSpPr>
      <xdr:spPr>
        <a:xfrm rot="16200000" flipH="1">
          <a:off x="12906718" y="2238158"/>
          <a:ext cx="898026" cy="842682"/>
        </a:xfrm>
        <a:prstGeom prst="bentConnector3">
          <a:avLst>
            <a:gd name="adj1" fmla="val 50000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33617</xdr:colOff>
      <xdr:row>8</xdr:row>
      <xdr:rowOff>100853</xdr:rowOff>
    </xdr:from>
    <xdr:to>
      <xdr:col>11</xdr:col>
      <xdr:colOff>44823</xdr:colOff>
      <xdr:row>9</xdr:row>
      <xdr:rowOff>212913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171264" y="2521324"/>
          <a:ext cx="773206" cy="336177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Start</a:t>
          </a:r>
        </a:p>
      </xdr:txBody>
    </xdr:sp>
    <xdr:clientData/>
  </xdr:twoCellAnchor>
  <xdr:twoCellAnchor>
    <xdr:from>
      <xdr:col>42</xdr:col>
      <xdr:colOff>134471</xdr:colOff>
      <xdr:row>10</xdr:row>
      <xdr:rowOff>112058</xdr:rowOff>
    </xdr:from>
    <xdr:to>
      <xdr:col>44</xdr:col>
      <xdr:colOff>56030</xdr:colOff>
      <xdr:row>12</xdr:row>
      <xdr:rowOff>56029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5845118" y="2980764"/>
          <a:ext cx="683559" cy="392206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End</a:t>
          </a:r>
        </a:p>
      </xdr:txBody>
    </xdr:sp>
    <xdr:clientData/>
  </xdr:twoCellAnchor>
  <xdr:twoCellAnchor>
    <xdr:from>
      <xdr:col>16</xdr:col>
      <xdr:colOff>315619</xdr:colOff>
      <xdr:row>4</xdr:row>
      <xdr:rowOff>211233</xdr:rowOff>
    </xdr:from>
    <xdr:to>
      <xdr:col>19</xdr:col>
      <xdr:colOff>121584</xdr:colOff>
      <xdr:row>10</xdr:row>
      <xdr:rowOff>48747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3" idx="3"/>
          <a:endCxn id="5" idx="1"/>
        </xdr:cNvCxnSpPr>
      </xdr:nvCxnSpPr>
      <xdr:spPr>
        <a:xfrm flipV="1">
          <a:off x="6120266" y="1735233"/>
          <a:ext cx="948965" cy="1182220"/>
        </a:xfrm>
        <a:prstGeom prst="bentConnector3">
          <a:avLst/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315619</xdr:colOff>
      <xdr:row>10</xdr:row>
      <xdr:rowOff>48747</xdr:rowOff>
    </xdr:from>
    <xdr:to>
      <xdr:col>19</xdr:col>
      <xdr:colOff>237047</xdr:colOff>
      <xdr:row>16</xdr:row>
      <xdr:rowOff>147357</xdr:rowOff>
    </xdr:to>
    <xdr:cxnSp macro="">
      <xdr:nvCxnSpPr>
        <xdr:cNvPr id="61" name="Elbow Connector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>
          <a:stCxn id="3" idx="3"/>
          <a:endCxn id="6" idx="1"/>
        </xdr:cNvCxnSpPr>
      </xdr:nvCxnSpPr>
      <xdr:spPr>
        <a:xfrm>
          <a:off x="6120266" y="2917453"/>
          <a:ext cx="1064428" cy="1443316"/>
        </a:xfrm>
        <a:prstGeom prst="bentConnector3">
          <a:avLst/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347943</xdr:colOff>
      <xdr:row>4</xdr:row>
      <xdr:rowOff>221937</xdr:rowOff>
    </xdr:from>
    <xdr:to>
      <xdr:col>32</xdr:col>
      <xdr:colOff>262218</xdr:colOff>
      <xdr:row>5</xdr:row>
      <xdr:rowOff>5946</xdr:rowOff>
    </xdr:to>
    <xdr:cxnSp macro="">
      <xdr:nvCxnSpPr>
        <xdr:cNvPr id="74" name="Elbow Connector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CxnSpPr>
          <a:stCxn id="10" idx="3"/>
          <a:endCxn id="8" idx="1"/>
        </xdr:cNvCxnSpPr>
      </xdr:nvCxnSpPr>
      <xdr:spPr>
        <a:xfrm>
          <a:off x="11105590" y="1745937"/>
          <a:ext cx="1057275" cy="8127"/>
        </a:xfrm>
        <a:prstGeom prst="bentConnector3">
          <a:avLst>
            <a:gd name="adj1" fmla="val 50000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367552</xdr:colOff>
      <xdr:row>13</xdr:row>
      <xdr:rowOff>29386</xdr:rowOff>
    </xdr:from>
    <xdr:to>
      <xdr:col>34</xdr:col>
      <xdr:colOff>333375</xdr:colOff>
      <xdr:row>16</xdr:row>
      <xdr:rowOff>107544</xdr:rowOff>
    </xdr:to>
    <xdr:cxnSp macro="">
      <xdr:nvCxnSpPr>
        <xdr:cNvPr id="85" name="Elbow Connector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CxnSpPr>
          <a:stCxn id="11" idx="3"/>
          <a:endCxn id="9" idx="1"/>
        </xdr:cNvCxnSpPr>
      </xdr:nvCxnSpPr>
      <xdr:spPr>
        <a:xfrm flipV="1">
          <a:off x="11125199" y="3570445"/>
          <a:ext cx="1870823" cy="750511"/>
        </a:xfrm>
        <a:prstGeom prst="bentConnector3">
          <a:avLst>
            <a:gd name="adj1" fmla="val 50000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1"/>
  <sheetViews>
    <sheetView zoomScale="85" zoomScaleNormal="85" workbookViewId="0">
      <selection activeCell="D17" sqref="D17"/>
    </sheetView>
  </sheetViews>
  <sheetFormatPr defaultRowHeight="15" x14ac:dyDescent="0.25"/>
  <cols>
    <col min="1" max="1" width="7.5703125" customWidth="1"/>
    <col min="2" max="2" width="29.28515625" customWidth="1"/>
    <col min="3" max="3" width="15.28515625" customWidth="1"/>
    <col min="4" max="4" width="12.85546875" customWidth="1"/>
    <col min="5" max="5" width="13" customWidth="1"/>
    <col min="6" max="51" width="3.85546875" customWidth="1"/>
  </cols>
  <sheetData>
    <row r="1" spans="1:51" ht="50.25" customHeight="1" x14ac:dyDescent="0.25">
      <c r="B1" s="4" t="s">
        <v>0</v>
      </c>
      <c r="C1" s="4" t="s">
        <v>21</v>
      </c>
      <c r="D1" s="4" t="s">
        <v>5</v>
      </c>
      <c r="E1" s="4" t="s">
        <v>6</v>
      </c>
    </row>
    <row r="2" spans="1:51" x14ac:dyDescent="0.25">
      <c r="B2" s="8" t="s">
        <v>1</v>
      </c>
      <c r="C2" s="9">
        <v>26</v>
      </c>
      <c r="D2" s="10">
        <f>D6</f>
        <v>45047</v>
      </c>
      <c r="E2" s="10">
        <f>E12</f>
        <v>45072</v>
      </c>
    </row>
    <row r="5" spans="1:51" ht="69" customHeight="1" x14ac:dyDescent="0.2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6">
        <v>45047</v>
      </c>
      <c r="G5" s="6">
        <v>45048</v>
      </c>
      <c r="H5" s="6">
        <v>45049</v>
      </c>
      <c r="I5" s="6">
        <v>45050</v>
      </c>
      <c r="J5" s="6">
        <v>45051</v>
      </c>
      <c r="K5" s="6">
        <v>45052</v>
      </c>
      <c r="L5" s="6">
        <v>45053</v>
      </c>
      <c r="M5" s="6">
        <v>45054</v>
      </c>
      <c r="N5" s="6">
        <v>45055</v>
      </c>
      <c r="O5" s="6">
        <v>45056</v>
      </c>
      <c r="P5" s="6">
        <v>45057</v>
      </c>
      <c r="Q5" s="6">
        <v>45058</v>
      </c>
      <c r="R5" s="6">
        <v>45059</v>
      </c>
      <c r="S5" s="6">
        <v>45060</v>
      </c>
      <c r="T5" s="6">
        <v>45061</v>
      </c>
      <c r="U5" s="6">
        <v>45062</v>
      </c>
      <c r="V5" s="6">
        <v>45063</v>
      </c>
      <c r="W5" s="6">
        <v>45064</v>
      </c>
      <c r="X5" s="6">
        <v>45065</v>
      </c>
      <c r="Y5" s="6">
        <v>45066</v>
      </c>
      <c r="Z5" s="6">
        <v>45067</v>
      </c>
      <c r="AA5" s="6">
        <v>45068</v>
      </c>
      <c r="AB5" s="6">
        <v>45069</v>
      </c>
      <c r="AC5" s="6">
        <v>45070</v>
      </c>
      <c r="AD5" s="6">
        <v>45071</v>
      </c>
      <c r="AE5" s="6">
        <v>45072</v>
      </c>
      <c r="AF5" s="6">
        <v>45073</v>
      </c>
      <c r="AG5" s="6">
        <v>45074</v>
      </c>
      <c r="AH5" s="6">
        <v>45075</v>
      </c>
      <c r="AI5" s="6">
        <v>45076</v>
      </c>
      <c r="AJ5" s="6">
        <v>45077</v>
      </c>
      <c r="AK5" s="6">
        <v>45078</v>
      </c>
      <c r="AL5" s="6">
        <v>45079</v>
      </c>
      <c r="AM5" s="6">
        <v>45080</v>
      </c>
      <c r="AN5" s="6">
        <v>45081</v>
      </c>
      <c r="AO5" s="6">
        <v>45082</v>
      </c>
      <c r="AP5" s="6">
        <v>45083</v>
      </c>
      <c r="AQ5" s="6">
        <v>45084</v>
      </c>
      <c r="AR5" s="6">
        <v>45085</v>
      </c>
      <c r="AS5" s="6">
        <v>45086</v>
      </c>
      <c r="AT5" s="6">
        <v>45087</v>
      </c>
      <c r="AU5" s="6">
        <v>45088</v>
      </c>
      <c r="AV5" s="6">
        <v>45089</v>
      </c>
      <c r="AW5" s="6">
        <v>45090</v>
      </c>
      <c r="AX5" s="6">
        <v>45091</v>
      </c>
      <c r="AY5" s="6">
        <v>45092</v>
      </c>
    </row>
    <row r="6" spans="1:51" x14ac:dyDescent="0.25">
      <c r="A6" s="2" t="s">
        <v>7</v>
      </c>
      <c r="B6" s="2" t="s">
        <v>14</v>
      </c>
      <c r="C6" s="2">
        <v>2</v>
      </c>
      <c r="D6" s="3">
        <v>45047</v>
      </c>
      <c r="E6" s="3">
        <f>D6+C6-1</f>
        <v>45048</v>
      </c>
      <c r="F6" s="5" t="str">
        <f>IF(AND(F$5&gt;=$D6,F$5&lt;=$E6),"X","")</f>
        <v>X</v>
      </c>
      <c r="G6" s="1" t="str">
        <f t="shared" ref="G6:AW12" si="0">IF(AND(G$5&gt;=$D6,G$5&lt;=$E6),"X","")</f>
        <v>X</v>
      </c>
      <c r="H6" s="1" t="str">
        <f t="shared" si="0"/>
        <v/>
      </c>
      <c r="I6" s="1" t="str">
        <f t="shared" si="0"/>
        <v/>
      </c>
      <c r="J6" s="1" t="str">
        <f t="shared" si="0"/>
        <v/>
      </c>
      <c r="K6" s="1" t="str">
        <f t="shared" si="0"/>
        <v/>
      </c>
      <c r="L6" s="1" t="str">
        <f t="shared" si="0"/>
        <v/>
      </c>
      <c r="M6" s="1" t="str">
        <f t="shared" si="0"/>
        <v/>
      </c>
      <c r="N6" s="1" t="str">
        <f t="shared" si="0"/>
        <v/>
      </c>
      <c r="O6" s="1" t="str">
        <f t="shared" si="0"/>
        <v/>
      </c>
      <c r="P6" s="1" t="str">
        <f t="shared" si="0"/>
        <v/>
      </c>
      <c r="Q6" s="1" t="str">
        <f t="shared" si="0"/>
        <v/>
      </c>
      <c r="R6" s="1" t="str">
        <f t="shared" si="0"/>
        <v/>
      </c>
      <c r="S6" s="1" t="str">
        <f t="shared" si="0"/>
        <v/>
      </c>
      <c r="T6" s="1" t="str">
        <f t="shared" si="0"/>
        <v/>
      </c>
      <c r="U6" s="1" t="str">
        <f t="shared" si="0"/>
        <v/>
      </c>
      <c r="V6" s="1" t="str">
        <f t="shared" si="0"/>
        <v/>
      </c>
      <c r="W6" s="1" t="str">
        <f t="shared" si="0"/>
        <v/>
      </c>
      <c r="X6" s="1" t="str">
        <f t="shared" si="0"/>
        <v/>
      </c>
      <c r="Y6" s="1" t="str">
        <f t="shared" si="0"/>
        <v/>
      </c>
      <c r="Z6" s="1" t="str">
        <f t="shared" si="0"/>
        <v/>
      </c>
      <c r="AA6" s="1" t="str">
        <f t="shared" si="0"/>
        <v/>
      </c>
      <c r="AB6" s="1" t="str">
        <f t="shared" si="0"/>
        <v/>
      </c>
      <c r="AC6" s="1" t="str">
        <f t="shared" si="0"/>
        <v/>
      </c>
      <c r="AD6" s="1" t="str">
        <f t="shared" si="0"/>
        <v/>
      </c>
      <c r="AE6" s="1" t="str">
        <f t="shared" si="0"/>
        <v/>
      </c>
      <c r="AF6" s="1" t="str">
        <f t="shared" si="0"/>
        <v/>
      </c>
      <c r="AG6" s="1" t="str">
        <f t="shared" si="0"/>
        <v/>
      </c>
      <c r="AH6" s="1" t="str">
        <f t="shared" si="0"/>
        <v/>
      </c>
      <c r="AI6" s="1" t="str">
        <f t="shared" si="0"/>
        <v/>
      </c>
      <c r="AJ6" s="1" t="str">
        <f t="shared" si="0"/>
        <v/>
      </c>
      <c r="AK6" s="1" t="str">
        <f t="shared" si="0"/>
        <v/>
      </c>
      <c r="AL6" s="1" t="str">
        <f t="shared" si="0"/>
        <v/>
      </c>
      <c r="AM6" s="1" t="str">
        <f t="shared" si="0"/>
        <v/>
      </c>
      <c r="AN6" s="1" t="str">
        <f t="shared" si="0"/>
        <v/>
      </c>
      <c r="AO6" s="1" t="str">
        <f t="shared" si="0"/>
        <v/>
      </c>
      <c r="AP6" s="1" t="str">
        <f t="shared" si="0"/>
        <v/>
      </c>
      <c r="AQ6" s="1" t="str">
        <f t="shared" si="0"/>
        <v/>
      </c>
      <c r="AR6" s="1" t="str">
        <f t="shared" si="0"/>
        <v/>
      </c>
      <c r="AS6" s="1" t="str">
        <f t="shared" si="0"/>
        <v/>
      </c>
      <c r="AT6" s="1" t="str">
        <f t="shared" si="0"/>
        <v/>
      </c>
      <c r="AU6" s="1" t="str">
        <f t="shared" si="0"/>
        <v/>
      </c>
      <c r="AV6" s="1" t="str">
        <f t="shared" si="0"/>
        <v/>
      </c>
      <c r="AW6" s="1" t="str">
        <f t="shared" si="0"/>
        <v/>
      </c>
      <c r="AX6" s="1" t="str">
        <f t="shared" ref="AX6:AY11" si="1">IF(AND(AX$5&gt;=$D6,AX$5&lt;=$E6),"X","")</f>
        <v/>
      </c>
      <c r="AY6" s="1" t="str">
        <f t="shared" si="1"/>
        <v/>
      </c>
    </row>
    <row r="7" spans="1:51" x14ac:dyDescent="0.25">
      <c r="A7" s="2" t="s">
        <v>8</v>
      </c>
      <c r="B7" s="2" t="s">
        <v>15</v>
      </c>
      <c r="C7" s="2">
        <v>4</v>
      </c>
      <c r="D7" s="3">
        <f t="shared" ref="D7" si="2">E6+1</f>
        <v>45049</v>
      </c>
      <c r="E7" s="3">
        <f t="shared" ref="E7:E12" si="3">D7+C7-1</f>
        <v>45052</v>
      </c>
      <c r="F7" s="1"/>
      <c r="G7" s="1" t="str">
        <f t="shared" ref="F7:U12" si="4">IF(AND(G$5&gt;=$D7,G$5&lt;=$E7),"X","")</f>
        <v/>
      </c>
      <c r="H7" s="1" t="str">
        <f t="shared" si="4"/>
        <v>X</v>
      </c>
      <c r="I7" s="1" t="str">
        <f t="shared" si="4"/>
        <v>X</v>
      </c>
      <c r="J7" s="1" t="str">
        <f t="shared" si="4"/>
        <v>X</v>
      </c>
      <c r="K7" s="1" t="str">
        <f t="shared" si="4"/>
        <v>X</v>
      </c>
      <c r="L7" s="1" t="str">
        <f t="shared" si="4"/>
        <v/>
      </c>
      <c r="M7" s="1" t="str">
        <f t="shared" si="4"/>
        <v/>
      </c>
      <c r="N7" s="1" t="str">
        <f t="shared" si="4"/>
        <v/>
      </c>
      <c r="O7" s="1" t="str">
        <f t="shared" si="4"/>
        <v/>
      </c>
      <c r="P7" s="1" t="str">
        <f t="shared" si="4"/>
        <v/>
      </c>
      <c r="Q7" s="1" t="str">
        <f t="shared" si="4"/>
        <v/>
      </c>
      <c r="R7" s="1" t="str">
        <f t="shared" si="4"/>
        <v/>
      </c>
      <c r="S7" s="1" t="str">
        <f t="shared" si="4"/>
        <v/>
      </c>
      <c r="T7" s="1" t="str">
        <f t="shared" si="4"/>
        <v/>
      </c>
      <c r="U7" s="1" t="str">
        <f t="shared" si="4"/>
        <v/>
      </c>
      <c r="V7" s="1" t="str">
        <f t="shared" si="0"/>
        <v/>
      </c>
      <c r="W7" s="1" t="str">
        <f t="shared" si="0"/>
        <v/>
      </c>
      <c r="X7" s="1" t="str">
        <f t="shared" si="0"/>
        <v/>
      </c>
      <c r="Y7" s="1" t="str">
        <f t="shared" si="0"/>
        <v/>
      </c>
      <c r="Z7" s="1" t="str">
        <f t="shared" si="0"/>
        <v/>
      </c>
      <c r="AA7" s="1" t="str">
        <f t="shared" si="0"/>
        <v/>
      </c>
      <c r="AB7" s="1" t="str">
        <f t="shared" si="0"/>
        <v/>
      </c>
      <c r="AC7" s="1" t="str">
        <f t="shared" si="0"/>
        <v/>
      </c>
      <c r="AD7" s="1" t="str">
        <f t="shared" si="0"/>
        <v/>
      </c>
      <c r="AE7" s="1" t="str">
        <f t="shared" si="0"/>
        <v/>
      </c>
      <c r="AF7" s="1" t="str">
        <f t="shared" si="0"/>
        <v/>
      </c>
      <c r="AG7" s="1" t="str">
        <f t="shared" si="0"/>
        <v/>
      </c>
      <c r="AH7" s="1" t="str">
        <f t="shared" si="0"/>
        <v/>
      </c>
      <c r="AI7" s="1" t="str">
        <f t="shared" si="0"/>
        <v/>
      </c>
      <c r="AJ7" s="1" t="str">
        <f t="shared" si="0"/>
        <v/>
      </c>
      <c r="AK7" s="1" t="str">
        <f t="shared" si="0"/>
        <v/>
      </c>
      <c r="AL7" s="1" t="str">
        <f t="shared" si="0"/>
        <v/>
      </c>
      <c r="AM7" s="1" t="str">
        <f t="shared" si="0"/>
        <v/>
      </c>
      <c r="AN7" s="1" t="str">
        <f t="shared" si="0"/>
        <v/>
      </c>
      <c r="AO7" s="1" t="str">
        <f t="shared" si="0"/>
        <v/>
      </c>
      <c r="AP7" s="1" t="str">
        <f t="shared" si="0"/>
        <v/>
      </c>
      <c r="AQ7" s="1" t="str">
        <f t="shared" si="0"/>
        <v/>
      </c>
      <c r="AR7" s="1" t="str">
        <f t="shared" si="0"/>
        <v/>
      </c>
      <c r="AS7" s="1" t="str">
        <f t="shared" si="0"/>
        <v/>
      </c>
      <c r="AT7" s="1" t="str">
        <f t="shared" si="0"/>
        <v/>
      </c>
      <c r="AU7" s="1" t="str">
        <f t="shared" si="0"/>
        <v/>
      </c>
      <c r="AV7" s="1" t="str">
        <f t="shared" si="0"/>
        <v/>
      </c>
      <c r="AW7" s="1" t="str">
        <f t="shared" si="0"/>
        <v/>
      </c>
      <c r="AX7" s="1" t="str">
        <f t="shared" si="1"/>
        <v/>
      </c>
      <c r="AY7" s="1" t="str">
        <f t="shared" si="1"/>
        <v/>
      </c>
    </row>
    <row r="8" spans="1:51" x14ac:dyDescent="0.25">
      <c r="A8" s="2" t="s">
        <v>9</v>
      </c>
      <c r="B8" s="2" t="s">
        <v>16</v>
      </c>
      <c r="C8" s="2">
        <v>3</v>
      </c>
      <c r="D8" s="3">
        <f>E6+1</f>
        <v>45049</v>
      </c>
      <c r="E8" s="3">
        <f t="shared" si="3"/>
        <v>45051</v>
      </c>
      <c r="F8" s="1" t="str">
        <f t="shared" si="4"/>
        <v/>
      </c>
      <c r="G8" s="1" t="str">
        <f t="shared" si="0"/>
        <v/>
      </c>
      <c r="H8" s="1" t="s">
        <v>31</v>
      </c>
      <c r="I8" s="1" t="s">
        <v>31</v>
      </c>
      <c r="J8" s="1" t="s">
        <v>31</v>
      </c>
      <c r="K8" s="1"/>
      <c r="L8" s="1"/>
      <c r="M8" s="1"/>
      <c r="N8" s="1"/>
      <c r="O8" s="1" t="str">
        <f t="shared" si="0"/>
        <v/>
      </c>
      <c r="P8" s="1" t="str">
        <f t="shared" si="0"/>
        <v/>
      </c>
      <c r="Q8" s="1" t="str">
        <f t="shared" si="0"/>
        <v/>
      </c>
      <c r="R8" s="1" t="str">
        <f t="shared" si="0"/>
        <v/>
      </c>
      <c r="S8" s="1" t="str">
        <f t="shared" si="0"/>
        <v/>
      </c>
      <c r="T8" s="1" t="str">
        <f t="shared" si="0"/>
        <v/>
      </c>
      <c r="U8" s="1" t="str">
        <f t="shared" si="0"/>
        <v/>
      </c>
      <c r="V8" s="1" t="str">
        <f t="shared" si="0"/>
        <v/>
      </c>
      <c r="W8" s="1" t="str">
        <f t="shared" si="0"/>
        <v/>
      </c>
      <c r="X8" s="1" t="str">
        <f t="shared" si="0"/>
        <v/>
      </c>
      <c r="Y8" s="1" t="str">
        <f t="shared" si="0"/>
        <v/>
      </c>
      <c r="Z8" s="1" t="str">
        <f t="shared" si="0"/>
        <v/>
      </c>
      <c r="AA8" s="1" t="str">
        <f t="shared" si="0"/>
        <v/>
      </c>
      <c r="AB8" s="1" t="str">
        <f t="shared" si="0"/>
        <v/>
      </c>
      <c r="AC8" s="1" t="str">
        <f t="shared" si="0"/>
        <v/>
      </c>
      <c r="AD8" s="1" t="str">
        <f t="shared" si="0"/>
        <v/>
      </c>
      <c r="AE8" s="1" t="str">
        <f t="shared" si="0"/>
        <v/>
      </c>
      <c r="AF8" s="1" t="str">
        <f t="shared" si="0"/>
        <v/>
      </c>
      <c r="AG8" s="1" t="str">
        <f t="shared" si="0"/>
        <v/>
      </c>
      <c r="AH8" s="1" t="str">
        <f t="shared" si="0"/>
        <v/>
      </c>
      <c r="AI8" s="1" t="str">
        <f t="shared" si="0"/>
        <v/>
      </c>
      <c r="AJ8" s="1" t="str">
        <f t="shared" si="0"/>
        <v/>
      </c>
      <c r="AK8" s="1" t="str">
        <f t="shared" si="0"/>
        <v/>
      </c>
      <c r="AL8" s="1" t="str">
        <f t="shared" si="0"/>
        <v/>
      </c>
      <c r="AM8" s="1" t="str">
        <f t="shared" si="0"/>
        <v/>
      </c>
      <c r="AN8" s="1" t="str">
        <f t="shared" si="0"/>
        <v/>
      </c>
      <c r="AO8" s="1" t="str">
        <f t="shared" si="0"/>
        <v/>
      </c>
      <c r="AP8" s="1" t="str">
        <f t="shared" si="0"/>
        <v/>
      </c>
      <c r="AQ8" s="1" t="str">
        <f t="shared" si="0"/>
        <v/>
      </c>
      <c r="AR8" s="1" t="str">
        <f t="shared" si="0"/>
        <v/>
      </c>
      <c r="AS8" s="1" t="str">
        <f t="shared" si="0"/>
        <v/>
      </c>
      <c r="AT8" s="1" t="str">
        <f t="shared" si="0"/>
        <v/>
      </c>
      <c r="AU8" s="1" t="str">
        <f t="shared" si="0"/>
        <v/>
      </c>
      <c r="AV8" s="1" t="str">
        <f t="shared" si="0"/>
        <v/>
      </c>
      <c r="AW8" s="1" t="str">
        <f t="shared" si="0"/>
        <v/>
      </c>
      <c r="AX8" s="1" t="str">
        <f t="shared" si="1"/>
        <v/>
      </c>
      <c r="AY8" s="1" t="str">
        <f t="shared" si="1"/>
        <v/>
      </c>
    </row>
    <row r="9" spans="1:51" x14ac:dyDescent="0.25">
      <c r="A9" s="2" t="s">
        <v>10</v>
      </c>
      <c r="B9" s="2" t="s">
        <v>17</v>
      </c>
      <c r="C9" s="2">
        <v>6</v>
      </c>
      <c r="D9" s="3">
        <f>E7+1</f>
        <v>45053</v>
      </c>
      <c r="E9" s="3">
        <f t="shared" si="3"/>
        <v>45058</v>
      </c>
      <c r="F9" s="1" t="str">
        <f t="shared" si="4"/>
        <v/>
      </c>
      <c r="G9" s="1" t="str">
        <f t="shared" si="0"/>
        <v/>
      </c>
      <c r="H9" s="1" t="str">
        <f t="shared" si="0"/>
        <v/>
      </c>
      <c r="I9" s="1" t="str">
        <f t="shared" si="0"/>
        <v/>
      </c>
      <c r="J9" s="1" t="str">
        <f t="shared" si="0"/>
        <v/>
      </c>
      <c r="K9" s="1" t="str">
        <f t="shared" si="0"/>
        <v/>
      </c>
      <c r="L9" s="1" t="s">
        <v>31</v>
      </c>
      <c r="M9" s="1" t="s">
        <v>31</v>
      </c>
      <c r="N9" s="1" t="s">
        <v>31</v>
      </c>
      <c r="O9" s="1" t="str">
        <f t="shared" si="0"/>
        <v>X</v>
      </c>
      <c r="P9" s="1" t="str">
        <f t="shared" si="0"/>
        <v>X</v>
      </c>
      <c r="Q9" s="1" t="str">
        <f t="shared" si="0"/>
        <v>X</v>
      </c>
      <c r="R9" s="1"/>
      <c r="S9" s="1"/>
      <c r="T9" s="1"/>
      <c r="U9" s="1" t="str">
        <f t="shared" si="0"/>
        <v/>
      </c>
      <c r="V9" s="1" t="str">
        <f t="shared" si="0"/>
        <v/>
      </c>
      <c r="W9" s="1" t="str">
        <f t="shared" si="0"/>
        <v/>
      </c>
      <c r="X9" s="1" t="str">
        <f t="shared" si="0"/>
        <v/>
      </c>
      <c r="Y9" s="1" t="str">
        <f t="shared" si="0"/>
        <v/>
      </c>
      <c r="Z9" s="1" t="str">
        <f t="shared" si="0"/>
        <v/>
      </c>
      <c r="AA9" s="1" t="str">
        <f t="shared" si="0"/>
        <v/>
      </c>
      <c r="AB9" s="1" t="str">
        <f t="shared" si="0"/>
        <v/>
      </c>
      <c r="AC9" s="1" t="str">
        <f t="shared" si="0"/>
        <v/>
      </c>
      <c r="AD9" s="1" t="str">
        <f t="shared" si="0"/>
        <v/>
      </c>
      <c r="AE9" s="1" t="str">
        <f t="shared" si="0"/>
        <v/>
      </c>
      <c r="AF9" s="1" t="str">
        <f t="shared" si="0"/>
        <v/>
      </c>
      <c r="AG9" s="1" t="str">
        <f t="shared" si="0"/>
        <v/>
      </c>
      <c r="AH9" s="1" t="str">
        <f t="shared" si="0"/>
        <v/>
      </c>
      <c r="AI9" s="1" t="str">
        <f t="shared" si="0"/>
        <v/>
      </c>
      <c r="AJ9" s="1" t="str">
        <f t="shared" si="0"/>
        <v/>
      </c>
      <c r="AK9" s="1" t="str">
        <f t="shared" si="0"/>
        <v/>
      </c>
      <c r="AL9" s="1" t="str">
        <f t="shared" si="0"/>
        <v/>
      </c>
      <c r="AM9" s="1" t="str">
        <f t="shared" si="0"/>
        <v/>
      </c>
      <c r="AN9" s="1" t="str">
        <f t="shared" si="0"/>
        <v/>
      </c>
      <c r="AO9" s="1" t="str">
        <f t="shared" si="0"/>
        <v/>
      </c>
      <c r="AP9" s="1" t="str">
        <f t="shared" si="0"/>
        <v/>
      </c>
      <c r="AQ9" s="1" t="str">
        <f t="shared" si="0"/>
        <v/>
      </c>
      <c r="AR9" s="1" t="str">
        <f t="shared" si="0"/>
        <v/>
      </c>
      <c r="AS9" s="1" t="str">
        <f t="shared" si="0"/>
        <v/>
      </c>
      <c r="AT9" s="1" t="str">
        <f t="shared" si="0"/>
        <v/>
      </c>
      <c r="AU9" s="1" t="str">
        <f t="shared" si="0"/>
        <v/>
      </c>
      <c r="AV9" s="1" t="str">
        <f t="shared" si="0"/>
        <v/>
      </c>
      <c r="AW9" s="1" t="str">
        <f t="shared" si="0"/>
        <v/>
      </c>
      <c r="AX9" s="1" t="str">
        <f t="shared" si="1"/>
        <v/>
      </c>
      <c r="AY9" s="1" t="str">
        <f t="shared" si="1"/>
        <v/>
      </c>
    </row>
    <row r="10" spans="1:51" x14ac:dyDescent="0.25">
      <c r="A10" s="2" t="s">
        <v>11</v>
      </c>
      <c r="B10" s="2" t="s">
        <v>18</v>
      </c>
      <c r="C10" s="2">
        <v>5</v>
      </c>
      <c r="D10" s="3">
        <f>E8+1</f>
        <v>45052</v>
      </c>
      <c r="E10" s="3">
        <f t="shared" si="3"/>
        <v>45056</v>
      </c>
      <c r="F10" s="1" t="str">
        <f t="shared" si="4"/>
        <v/>
      </c>
      <c r="G10" s="1" t="str">
        <f t="shared" si="0"/>
        <v/>
      </c>
      <c r="H10" s="1" t="str">
        <f t="shared" si="0"/>
        <v/>
      </c>
      <c r="I10" s="1" t="str">
        <f t="shared" si="0"/>
        <v/>
      </c>
      <c r="J10" s="1" t="str">
        <f t="shared" si="0"/>
        <v/>
      </c>
      <c r="K10" s="1" t="s">
        <v>31</v>
      </c>
      <c r="L10" s="1" t="s">
        <v>31</v>
      </c>
      <c r="M10" s="1" t="s">
        <v>31</v>
      </c>
      <c r="N10" s="1" t="s">
        <v>31</v>
      </c>
      <c r="O10" s="1" t="s">
        <v>31</v>
      </c>
      <c r="P10" s="1" t="str">
        <f t="shared" si="0"/>
        <v/>
      </c>
      <c r="Q10" s="1" t="str">
        <f t="shared" si="0"/>
        <v/>
      </c>
      <c r="R10" s="1" t="str">
        <f t="shared" si="0"/>
        <v/>
      </c>
      <c r="S10" s="1" t="str">
        <f t="shared" si="0"/>
        <v/>
      </c>
      <c r="T10" s="1" t="str">
        <f t="shared" si="0"/>
        <v/>
      </c>
      <c r="U10" s="1"/>
      <c r="V10" s="1"/>
      <c r="W10" s="1"/>
      <c r="X10" s="1"/>
      <c r="Y10" s="1"/>
      <c r="Z10" s="1" t="str">
        <f t="shared" si="0"/>
        <v/>
      </c>
      <c r="AA10" s="1" t="str">
        <f t="shared" si="0"/>
        <v/>
      </c>
      <c r="AB10" s="1" t="str">
        <f t="shared" si="0"/>
        <v/>
      </c>
      <c r="AC10" s="1" t="str">
        <f t="shared" si="0"/>
        <v/>
      </c>
      <c r="AD10" s="1" t="str">
        <f t="shared" si="0"/>
        <v/>
      </c>
      <c r="AE10" s="1" t="str">
        <f t="shared" si="0"/>
        <v/>
      </c>
      <c r="AF10" s="1" t="str">
        <f t="shared" si="0"/>
        <v/>
      </c>
      <c r="AG10" s="1" t="str">
        <f t="shared" si="0"/>
        <v/>
      </c>
      <c r="AH10" s="1" t="str">
        <f t="shared" si="0"/>
        <v/>
      </c>
      <c r="AI10" s="1" t="str">
        <f t="shared" si="0"/>
        <v/>
      </c>
      <c r="AJ10" s="1" t="str">
        <f t="shared" si="0"/>
        <v/>
      </c>
      <c r="AK10" s="1" t="str">
        <f t="shared" si="0"/>
        <v/>
      </c>
      <c r="AL10" s="1" t="str">
        <f t="shared" si="0"/>
        <v/>
      </c>
      <c r="AM10" s="1" t="str">
        <f t="shared" si="0"/>
        <v/>
      </c>
      <c r="AN10" s="1" t="str">
        <f t="shared" si="0"/>
        <v/>
      </c>
      <c r="AO10" s="1" t="str">
        <f t="shared" si="0"/>
        <v/>
      </c>
      <c r="AP10" s="1" t="str">
        <f t="shared" si="0"/>
        <v/>
      </c>
      <c r="AQ10" s="1" t="str">
        <f t="shared" si="0"/>
        <v/>
      </c>
      <c r="AR10" s="1" t="str">
        <f t="shared" si="0"/>
        <v/>
      </c>
      <c r="AS10" s="1" t="str">
        <f t="shared" si="0"/>
        <v/>
      </c>
      <c r="AT10" s="1" t="str">
        <f t="shared" si="0"/>
        <v/>
      </c>
      <c r="AU10" s="1" t="str">
        <f t="shared" si="0"/>
        <v/>
      </c>
      <c r="AV10" s="1" t="str">
        <f t="shared" si="0"/>
        <v/>
      </c>
      <c r="AW10" s="1" t="str">
        <f t="shared" si="0"/>
        <v/>
      </c>
      <c r="AX10" s="1" t="str">
        <f t="shared" si="1"/>
        <v/>
      </c>
      <c r="AY10" s="1" t="str">
        <f t="shared" si="1"/>
        <v/>
      </c>
    </row>
    <row r="11" spans="1:51" x14ac:dyDescent="0.25">
      <c r="A11" s="2" t="s">
        <v>12</v>
      </c>
      <c r="B11" s="2" t="s">
        <v>19</v>
      </c>
      <c r="C11" s="2">
        <v>6</v>
      </c>
      <c r="D11" s="3">
        <f>E9+1</f>
        <v>45059</v>
      </c>
      <c r="E11" s="3">
        <f t="shared" si="3"/>
        <v>45064</v>
      </c>
      <c r="F11" s="1" t="str">
        <f t="shared" si="4"/>
        <v/>
      </c>
      <c r="G11" s="1" t="str">
        <f t="shared" si="0"/>
        <v/>
      </c>
      <c r="H11" s="1" t="str">
        <f t="shared" si="0"/>
        <v/>
      </c>
      <c r="I11" s="1" t="str">
        <f t="shared" si="0"/>
        <v/>
      </c>
      <c r="J11" s="1" t="str">
        <f t="shared" si="0"/>
        <v/>
      </c>
      <c r="K11" s="1" t="str">
        <f t="shared" si="0"/>
        <v/>
      </c>
      <c r="L11" s="1" t="str">
        <f t="shared" si="0"/>
        <v/>
      </c>
      <c r="M11" s="1" t="str">
        <f t="shared" si="0"/>
        <v/>
      </c>
      <c r="N11" s="1" t="str">
        <f t="shared" si="0"/>
        <v/>
      </c>
      <c r="O11" s="1" t="str">
        <f t="shared" si="0"/>
        <v/>
      </c>
      <c r="P11" s="1" t="str">
        <f t="shared" si="0"/>
        <v/>
      </c>
      <c r="Q11" s="1" t="str">
        <f t="shared" si="0"/>
        <v/>
      </c>
      <c r="R11" s="1" t="s">
        <v>31</v>
      </c>
      <c r="S11" s="1" t="s">
        <v>31</v>
      </c>
      <c r="T11" s="1" t="s">
        <v>31</v>
      </c>
      <c r="U11" s="1" t="s">
        <v>31</v>
      </c>
      <c r="V11" s="1" t="s">
        <v>31</v>
      </c>
      <c r="W11" s="1" t="s">
        <v>31</v>
      </c>
      <c r="X11" s="1" t="str">
        <f t="shared" si="0"/>
        <v/>
      </c>
      <c r="Y11" s="1" t="str">
        <f t="shared" si="0"/>
        <v/>
      </c>
      <c r="Z11" s="1"/>
      <c r="AA11" s="1"/>
      <c r="AB11" s="1"/>
      <c r="AC11" s="1"/>
      <c r="AD11" s="1"/>
      <c r="AE11" s="1"/>
      <c r="AF11" s="1" t="str">
        <f t="shared" si="0"/>
        <v/>
      </c>
      <c r="AG11" s="1" t="str">
        <f t="shared" si="0"/>
        <v/>
      </c>
      <c r="AH11" s="1" t="str">
        <f t="shared" si="0"/>
        <v/>
      </c>
      <c r="AI11" s="1" t="str">
        <f t="shared" si="0"/>
        <v/>
      </c>
      <c r="AJ11" s="1" t="str">
        <f t="shared" si="0"/>
        <v/>
      </c>
      <c r="AK11" s="1" t="str">
        <f t="shared" si="0"/>
        <v/>
      </c>
      <c r="AL11" s="1" t="str">
        <f t="shared" si="0"/>
        <v/>
      </c>
      <c r="AM11" s="1" t="str">
        <f t="shared" si="0"/>
        <v/>
      </c>
      <c r="AN11" s="1" t="str">
        <f t="shared" si="0"/>
        <v/>
      </c>
      <c r="AO11" s="1" t="str">
        <f t="shared" si="0"/>
        <v/>
      </c>
      <c r="AP11" s="1" t="str">
        <f t="shared" si="0"/>
        <v/>
      </c>
      <c r="AQ11" s="1" t="str">
        <f t="shared" si="0"/>
        <v/>
      </c>
      <c r="AR11" s="1" t="str">
        <f t="shared" si="0"/>
        <v/>
      </c>
      <c r="AS11" s="1" t="str">
        <f t="shared" si="0"/>
        <v/>
      </c>
      <c r="AT11" s="1" t="str">
        <f t="shared" si="0"/>
        <v/>
      </c>
      <c r="AU11" s="1" t="str">
        <f t="shared" si="0"/>
        <v/>
      </c>
      <c r="AV11" s="1" t="str">
        <f t="shared" si="0"/>
        <v/>
      </c>
      <c r="AW11" s="1" t="str">
        <f t="shared" si="0"/>
        <v/>
      </c>
      <c r="AX11" s="1" t="str">
        <f t="shared" si="1"/>
        <v/>
      </c>
      <c r="AY11" s="1" t="str">
        <f t="shared" si="1"/>
        <v/>
      </c>
    </row>
    <row r="12" spans="1:51" x14ac:dyDescent="0.25">
      <c r="A12" s="2" t="s">
        <v>13</v>
      </c>
      <c r="B12" s="2" t="s">
        <v>20</v>
      </c>
      <c r="C12" s="2">
        <v>8</v>
      </c>
      <c r="D12" s="3">
        <f>E11+1</f>
        <v>45065</v>
      </c>
      <c r="E12" s="3">
        <f t="shared" si="3"/>
        <v>45072</v>
      </c>
      <c r="F12" s="1" t="str">
        <f t="shared" si="4"/>
        <v/>
      </c>
      <c r="G12" s="1" t="str">
        <f t="shared" si="0"/>
        <v/>
      </c>
      <c r="H12" s="1" t="str">
        <f t="shared" si="0"/>
        <v/>
      </c>
      <c r="I12" s="1" t="str">
        <f t="shared" si="0"/>
        <v/>
      </c>
      <c r="J12" s="1" t="str">
        <f t="shared" si="0"/>
        <v/>
      </c>
      <c r="K12" s="1" t="str">
        <f t="shared" si="0"/>
        <v/>
      </c>
      <c r="L12" s="1" t="str">
        <f t="shared" si="0"/>
        <v/>
      </c>
      <c r="M12" s="1" t="str">
        <f t="shared" si="0"/>
        <v/>
      </c>
      <c r="N12" s="1" t="str">
        <f t="shared" si="0"/>
        <v/>
      </c>
      <c r="O12" s="1" t="str">
        <f t="shared" si="0"/>
        <v/>
      </c>
      <c r="P12" s="1" t="str">
        <f t="shared" si="0"/>
        <v/>
      </c>
      <c r="Q12" s="1" t="str">
        <f t="shared" si="0"/>
        <v/>
      </c>
      <c r="R12" s="1" t="str">
        <f t="shared" si="0"/>
        <v/>
      </c>
      <c r="S12" s="1" t="str">
        <f t="shared" ref="S12:AW12" si="5">IF(AND(S$5&gt;=$D12,S$5&lt;=$E12),"X","")</f>
        <v/>
      </c>
      <c r="T12" s="1" t="str">
        <f t="shared" si="5"/>
        <v/>
      </c>
      <c r="U12" s="1" t="str">
        <f t="shared" si="5"/>
        <v/>
      </c>
      <c r="V12" s="1" t="str">
        <f t="shared" si="5"/>
        <v/>
      </c>
      <c r="W12" s="1" t="str">
        <f t="shared" si="5"/>
        <v/>
      </c>
      <c r="X12" s="1" t="s">
        <v>31</v>
      </c>
      <c r="Y12" s="1" t="s">
        <v>31</v>
      </c>
      <c r="Z12" s="1" t="s">
        <v>31</v>
      </c>
      <c r="AA12" s="1" t="s">
        <v>31</v>
      </c>
      <c r="AB12" s="1" t="s">
        <v>31</v>
      </c>
      <c r="AC12" s="1" t="s">
        <v>31</v>
      </c>
      <c r="AD12" s="1" t="s">
        <v>31</v>
      </c>
      <c r="AE12" s="1" t="s">
        <v>31</v>
      </c>
      <c r="AF12" s="1"/>
      <c r="AG12" s="1"/>
      <c r="AH12" s="1"/>
      <c r="AI12" s="1"/>
      <c r="AJ12" s="1"/>
      <c r="AK12" s="1"/>
      <c r="AL12" s="1"/>
      <c r="AM12" s="1"/>
      <c r="AN12" s="1" t="str">
        <f t="shared" si="5"/>
        <v/>
      </c>
      <c r="AO12" s="1" t="str">
        <f t="shared" si="5"/>
        <v/>
      </c>
      <c r="AP12" s="1" t="str">
        <f t="shared" si="5"/>
        <v/>
      </c>
      <c r="AQ12" s="1" t="str">
        <f t="shared" si="5"/>
        <v/>
      </c>
      <c r="AR12" s="1" t="str">
        <f t="shared" si="5"/>
        <v/>
      </c>
      <c r="AS12" s="1" t="str">
        <f t="shared" si="5"/>
        <v/>
      </c>
      <c r="AT12" s="1" t="str">
        <f t="shared" si="5"/>
        <v/>
      </c>
      <c r="AU12" s="1" t="str">
        <f t="shared" si="5"/>
        <v/>
      </c>
      <c r="AV12" s="1" t="str">
        <f t="shared" si="5"/>
        <v/>
      </c>
      <c r="AW12" s="1" t="str">
        <f t="shared" si="5"/>
        <v/>
      </c>
      <c r="AX12" s="1" t="str">
        <f t="shared" ref="AX12:AY12" si="6">IF(AND(AX$5&gt;=$D12,AX$5&lt;=$E12),"X","")</f>
        <v/>
      </c>
      <c r="AY12" s="1" t="str">
        <f t="shared" si="6"/>
        <v/>
      </c>
    </row>
    <row r="13" spans="1:51" ht="15.75" x14ac:dyDescent="0.25">
      <c r="A13" s="29"/>
      <c r="B13" s="29" t="s">
        <v>32</v>
      </c>
      <c r="C13" s="29"/>
      <c r="D13" s="29"/>
      <c r="E13" s="29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51" x14ac:dyDescent="0.25">
      <c r="A14" s="30"/>
      <c r="B14" s="37" t="s">
        <v>33</v>
      </c>
      <c r="C14" s="31"/>
      <c r="D14" s="31"/>
      <c r="E14" s="32"/>
      <c r="F14" s="2">
        <v>2</v>
      </c>
      <c r="G14" s="2">
        <v>2</v>
      </c>
      <c r="H14" s="2">
        <f>3+4</f>
        <v>7</v>
      </c>
      <c r="I14" s="2">
        <v>7</v>
      </c>
      <c r="J14" s="2">
        <v>7</v>
      </c>
      <c r="K14" s="2">
        <v>5</v>
      </c>
      <c r="L14" s="2">
        <v>4</v>
      </c>
      <c r="M14" s="2">
        <v>4</v>
      </c>
      <c r="N14" s="2">
        <v>4</v>
      </c>
      <c r="O14" s="2">
        <v>4</v>
      </c>
      <c r="P14" s="2">
        <v>2</v>
      </c>
      <c r="Q14" s="2">
        <v>2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34"/>
      <c r="B15" s="35" t="s">
        <v>34</v>
      </c>
      <c r="C15" s="36"/>
      <c r="D15" s="36"/>
      <c r="E15" s="36"/>
      <c r="F15" s="2">
        <v>0</v>
      </c>
      <c r="G15" s="2">
        <v>0</v>
      </c>
      <c r="H15" s="2">
        <f>4+5</f>
        <v>9</v>
      </c>
      <c r="I15" s="2">
        <v>9</v>
      </c>
      <c r="J15" s="2">
        <v>9</v>
      </c>
      <c r="K15" s="2">
        <v>6</v>
      </c>
      <c r="L15" s="2">
        <v>5</v>
      </c>
      <c r="M15" s="2">
        <v>5</v>
      </c>
      <c r="N15" s="2">
        <v>5</v>
      </c>
      <c r="O15" s="2">
        <v>5</v>
      </c>
      <c r="P15" s="2">
        <v>3</v>
      </c>
      <c r="Q15" s="2">
        <v>3</v>
      </c>
      <c r="R15" s="2">
        <v>4</v>
      </c>
      <c r="S15" s="2">
        <v>4</v>
      </c>
      <c r="T15" s="2">
        <v>4</v>
      </c>
      <c r="U15" s="2">
        <v>4</v>
      </c>
      <c r="V15" s="2">
        <v>4</v>
      </c>
      <c r="W15" s="2">
        <v>4</v>
      </c>
      <c r="X15" s="2">
        <v>4</v>
      </c>
      <c r="Y15" s="2">
        <v>4</v>
      </c>
      <c r="Z15" s="2">
        <v>4</v>
      </c>
      <c r="AA15" s="2">
        <v>4</v>
      </c>
      <c r="AB15" s="2">
        <v>4</v>
      </c>
      <c r="AC15" s="2">
        <v>4</v>
      </c>
      <c r="AD15" s="2">
        <v>4</v>
      </c>
      <c r="AE15" s="2">
        <v>4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7"/>
      <c r="B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x14ac:dyDescent="0.25">
      <c r="A17" s="7"/>
      <c r="B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x14ac:dyDescent="0.25">
      <c r="A18" s="7"/>
      <c r="B18" s="7"/>
    </row>
    <row r="19" spans="1:31" x14ac:dyDescent="0.25">
      <c r="A19" s="7"/>
      <c r="B19" s="7"/>
    </row>
    <row r="20" spans="1:31" x14ac:dyDescent="0.25">
      <c r="A20" s="7"/>
      <c r="B20" s="7"/>
    </row>
    <row r="21" spans="1:31" x14ac:dyDescent="0.25">
      <c r="A21" s="7"/>
      <c r="B21" s="7"/>
    </row>
  </sheetData>
  <conditionalFormatting sqref="F6:G6">
    <cfRule type="cellIs" dxfId="11" priority="6" operator="equal">
      <formula>"X"</formula>
    </cfRule>
  </conditionalFormatting>
  <conditionalFormatting sqref="F6:AQ12">
    <cfRule type="cellIs" dxfId="10" priority="11" operator="equal">
      <formula>"X"</formula>
    </cfRule>
  </conditionalFormatting>
  <conditionalFormatting sqref="F1:AW14">
    <cfRule type="cellIs" dxfId="9" priority="12" operator="equal">
      <formula>"X"</formula>
    </cfRule>
  </conditionalFormatting>
  <conditionalFormatting sqref="F15:AW1048576">
    <cfRule type="cellIs" dxfId="8" priority="1" operator="equal">
      <formula>"X"</formula>
    </cfRule>
  </conditionalFormatting>
  <conditionalFormatting sqref="H7:K7">
    <cfRule type="cellIs" dxfId="7" priority="9" operator="equal">
      <formula>"X"</formula>
    </cfRule>
    <cfRule type="cellIs" dxfId="6" priority="10" operator="equal">
      <formula>"X"</formula>
    </cfRule>
  </conditionalFormatting>
  <conditionalFormatting sqref="H8:K8">
    <cfRule type="cellIs" dxfId="5" priority="7" operator="equal">
      <formula>"X"</formula>
    </cfRule>
    <cfRule type="cellIs" dxfId="4" priority="8" operator="equal">
      <formula>"X"</formula>
    </cfRule>
  </conditionalFormatting>
  <conditionalFormatting sqref="K10:O10">
    <cfRule type="cellIs" dxfId="3" priority="4" operator="equal">
      <formula>"X"</formula>
    </cfRule>
  </conditionalFormatting>
  <conditionalFormatting sqref="L9:Q9">
    <cfRule type="cellIs" dxfId="2" priority="5" operator="equal">
      <formula>"X"</formula>
    </cfRule>
  </conditionalFormatting>
  <conditionalFormatting sqref="R11:W11">
    <cfRule type="cellIs" dxfId="1" priority="3" operator="equal">
      <formula>"X"</formula>
    </cfRule>
  </conditionalFormatting>
  <conditionalFormatting sqref="X12:AE12">
    <cfRule type="cellIs" dxfId="0" priority="2" operator="equal">
      <formula>"X"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30"/>
  <sheetViews>
    <sheetView tabSelected="1" zoomScale="55" zoomScaleNormal="55" workbookViewId="0">
      <selection activeCell="AM26" sqref="AM26"/>
    </sheetView>
  </sheetViews>
  <sheetFormatPr defaultColWidth="5.7109375" defaultRowHeight="17.25" customHeight="1" x14ac:dyDescent="0.25"/>
  <cols>
    <col min="1" max="1" width="1.28515625" customWidth="1"/>
  </cols>
  <sheetData>
    <row r="1" spans="1:49" s="11" customFormat="1" ht="53.25" customHeight="1" x14ac:dyDescent="0.5">
      <c r="A1" s="13"/>
      <c r="B1" s="13"/>
      <c r="C1" s="14" t="s">
        <v>27</v>
      </c>
      <c r="D1" s="13"/>
      <c r="E1" s="13"/>
      <c r="F1" s="13"/>
      <c r="G1" s="13"/>
      <c r="H1" s="13"/>
      <c r="I1" s="13"/>
      <c r="J1" s="13"/>
      <c r="K1" s="13"/>
      <c r="L1" s="13"/>
    </row>
    <row r="2" spans="1:49" s="12" customFormat="1" ht="31.5" customHeight="1" x14ac:dyDescent="0.25">
      <c r="B2" s="33" t="s">
        <v>22</v>
      </c>
    </row>
    <row r="3" spans="1:49" ht="17.25" customHeight="1" thickBot="1" x14ac:dyDescent="0.3">
      <c r="I3" s="15"/>
    </row>
    <row r="4" spans="1:49" ht="17.25" customHeight="1" thickBot="1" x14ac:dyDescent="0.3">
      <c r="B4" s="18" t="s">
        <v>23</v>
      </c>
      <c r="C4" s="28" t="s">
        <v>29</v>
      </c>
      <c r="D4" s="18" t="s">
        <v>24</v>
      </c>
      <c r="E4" s="7"/>
      <c r="F4" s="17">
        <v>0</v>
      </c>
      <c r="G4" s="17" t="s">
        <v>7</v>
      </c>
      <c r="H4" s="17">
        <v>2</v>
      </c>
      <c r="I4" s="15"/>
    </row>
    <row r="5" spans="1:49" ht="17.25" customHeight="1" thickBot="1" x14ac:dyDescent="0.3">
      <c r="B5" s="19" t="s">
        <v>28</v>
      </c>
      <c r="C5" s="20"/>
      <c r="D5" s="21"/>
      <c r="E5" s="7"/>
      <c r="F5" s="17">
        <v>0</v>
      </c>
      <c r="G5" s="24" t="s">
        <v>9</v>
      </c>
      <c r="H5" s="25"/>
      <c r="I5" s="15"/>
      <c r="J5" s="16"/>
    </row>
    <row r="6" spans="1:49" ht="17.25" customHeight="1" thickBot="1" x14ac:dyDescent="0.3">
      <c r="B6" s="18" t="s">
        <v>25</v>
      </c>
      <c r="C6" s="18" t="s">
        <v>10</v>
      </c>
      <c r="D6" s="18" t="s">
        <v>26</v>
      </c>
      <c r="E6" s="7"/>
      <c r="F6" s="17">
        <v>0</v>
      </c>
      <c r="G6" s="17">
        <v>2</v>
      </c>
      <c r="H6" s="17">
        <v>2</v>
      </c>
      <c r="I6" s="15"/>
    </row>
    <row r="7" spans="1:49" ht="17.25" customHeight="1" thickBot="1" x14ac:dyDescent="0.3">
      <c r="E7" s="7"/>
      <c r="F7" s="7"/>
      <c r="G7" s="7"/>
      <c r="H7" s="7"/>
      <c r="I7" s="15"/>
    </row>
    <row r="8" spans="1:49" ht="17.25" customHeight="1" thickBot="1" x14ac:dyDescent="0.3">
      <c r="A8" s="7"/>
      <c r="B8" s="17">
        <v>2</v>
      </c>
      <c r="C8" s="17" t="s">
        <v>8</v>
      </c>
      <c r="D8" s="17">
        <v>6</v>
      </c>
      <c r="E8" s="7"/>
      <c r="F8" s="17">
        <v>2</v>
      </c>
      <c r="G8" s="17" t="s">
        <v>9</v>
      </c>
      <c r="H8" s="17">
        <v>5</v>
      </c>
      <c r="I8" s="15"/>
    </row>
    <row r="9" spans="1:49" ht="17.25" customHeight="1" thickBot="1" x14ac:dyDescent="0.3">
      <c r="A9" s="7"/>
      <c r="B9" s="17">
        <v>0</v>
      </c>
      <c r="C9" s="24" t="s">
        <v>9</v>
      </c>
      <c r="D9" s="25"/>
      <c r="E9" s="7"/>
      <c r="F9" s="17">
        <v>8</v>
      </c>
      <c r="G9" s="24" t="s">
        <v>30</v>
      </c>
      <c r="H9" s="25"/>
      <c r="I9" s="15"/>
    </row>
    <row r="10" spans="1:49" ht="17.25" customHeight="1" thickBot="1" x14ac:dyDescent="0.3">
      <c r="A10" s="7"/>
      <c r="B10" s="17">
        <v>2</v>
      </c>
      <c r="C10" s="17">
        <v>4</v>
      </c>
      <c r="D10" s="17">
        <v>6</v>
      </c>
      <c r="E10" s="7"/>
      <c r="F10" s="17">
        <v>10</v>
      </c>
      <c r="G10" s="17">
        <v>3</v>
      </c>
      <c r="H10" s="17">
        <v>13</v>
      </c>
      <c r="I10" s="15"/>
      <c r="J10" s="16"/>
      <c r="K10" s="22"/>
    </row>
    <row r="11" spans="1:49" ht="17.25" customHeight="1" thickBot="1" x14ac:dyDescent="0.3">
      <c r="A11" s="7"/>
      <c r="B11" s="7"/>
      <c r="C11" s="7"/>
      <c r="D11" s="7"/>
      <c r="E11" s="7"/>
      <c r="F11" s="7"/>
      <c r="G11" s="7"/>
      <c r="H11" s="7"/>
      <c r="I11" s="15"/>
    </row>
    <row r="12" spans="1:49" ht="17.25" customHeight="1" thickBot="1" x14ac:dyDescent="0.3">
      <c r="A12" s="7"/>
      <c r="B12" s="17">
        <v>6</v>
      </c>
      <c r="C12" s="17" t="s">
        <v>10</v>
      </c>
      <c r="D12" s="17">
        <v>12</v>
      </c>
      <c r="E12" s="7"/>
      <c r="F12" s="17">
        <v>5</v>
      </c>
      <c r="G12" s="17" t="s">
        <v>11</v>
      </c>
      <c r="H12" s="17">
        <v>10</v>
      </c>
      <c r="I12" s="15"/>
      <c r="AG12" s="7"/>
      <c r="AH12" s="7"/>
      <c r="AI12" s="7"/>
    </row>
    <row r="13" spans="1:49" ht="17.25" customHeight="1" thickBot="1" x14ac:dyDescent="0.3">
      <c r="A13" s="7"/>
      <c r="B13" s="17">
        <v>0</v>
      </c>
      <c r="C13" s="26" t="s">
        <v>9</v>
      </c>
      <c r="D13" s="27"/>
      <c r="E13" s="7"/>
      <c r="F13" s="17">
        <v>8</v>
      </c>
      <c r="G13" s="24" t="s">
        <v>30</v>
      </c>
      <c r="H13" s="25"/>
      <c r="I13" s="15"/>
      <c r="J13" s="16"/>
      <c r="AG13" s="38"/>
      <c r="AH13" s="38"/>
      <c r="AI13" s="38"/>
    </row>
    <row r="14" spans="1:49" ht="17.25" customHeight="1" thickBot="1" x14ac:dyDescent="0.3">
      <c r="A14" s="7"/>
      <c r="B14" s="17">
        <v>6</v>
      </c>
      <c r="C14" s="17">
        <v>6</v>
      </c>
      <c r="D14" s="17">
        <v>12</v>
      </c>
      <c r="E14" s="7"/>
      <c r="F14" s="17">
        <v>13</v>
      </c>
      <c r="G14" s="17">
        <v>5</v>
      </c>
      <c r="H14" s="17">
        <v>18</v>
      </c>
      <c r="I14" s="15"/>
      <c r="AG14" s="7"/>
      <c r="AH14" s="7"/>
      <c r="AI14" s="7"/>
    </row>
    <row r="15" spans="1:49" ht="17.25" customHeight="1" thickBot="1" x14ac:dyDescent="0.3">
      <c r="A15" s="7"/>
      <c r="B15" s="7"/>
      <c r="C15" s="7"/>
      <c r="D15" s="7"/>
      <c r="E15" s="7"/>
      <c r="F15" s="7"/>
      <c r="G15" s="7"/>
      <c r="H15" s="7"/>
      <c r="I15" s="15"/>
      <c r="AW15" s="23"/>
    </row>
    <row r="16" spans="1:49" ht="17.25" customHeight="1" thickBot="1" x14ac:dyDescent="0.3">
      <c r="A16" s="7"/>
      <c r="B16" s="17">
        <v>12</v>
      </c>
      <c r="C16" s="17" t="s">
        <v>12</v>
      </c>
      <c r="D16" s="17">
        <v>18</v>
      </c>
      <c r="E16" s="7"/>
      <c r="F16" s="17">
        <v>18</v>
      </c>
      <c r="G16" s="17" t="s">
        <v>13</v>
      </c>
      <c r="H16" s="17">
        <v>26</v>
      </c>
      <c r="I16" s="15"/>
    </row>
    <row r="17" spans="1:33" ht="17.25" customHeight="1" thickBot="1" x14ac:dyDescent="0.3">
      <c r="A17" s="7"/>
      <c r="B17" s="17">
        <v>0</v>
      </c>
      <c r="C17" s="24" t="s">
        <v>9</v>
      </c>
      <c r="D17" s="25"/>
      <c r="E17" s="7"/>
      <c r="F17" s="17">
        <v>0</v>
      </c>
      <c r="G17" s="24" t="s">
        <v>9</v>
      </c>
      <c r="H17" s="25"/>
      <c r="I17" s="15"/>
      <c r="AE17" s="7"/>
      <c r="AF17" s="7"/>
      <c r="AG17" s="7"/>
    </row>
    <row r="18" spans="1:33" ht="17.25" customHeight="1" thickBot="1" x14ac:dyDescent="0.3">
      <c r="A18" s="7"/>
      <c r="B18" s="17">
        <v>12</v>
      </c>
      <c r="C18" s="17">
        <v>6</v>
      </c>
      <c r="D18" s="17">
        <v>18</v>
      </c>
      <c r="E18" s="7"/>
      <c r="F18" s="17">
        <v>18</v>
      </c>
      <c r="G18" s="17">
        <v>8</v>
      </c>
      <c r="H18" s="17">
        <v>26</v>
      </c>
      <c r="I18" s="15"/>
      <c r="AE18" s="38"/>
      <c r="AF18" s="38"/>
      <c r="AG18" s="38"/>
    </row>
    <row r="19" spans="1:33" ht="17.25" customHeight="1" x14ac:dyDescent="0.25">
      <c r="A19" s="7"/>
      <c r="B19" s="7"/>
      <c r="C19" s="7"/>
      <c r="D19" s="7"/>
      <c r="I19" s="15"/>
      <c r="X19" s="7"/>
      <c r="Y19" s="7"/>
      <c r="Z19" s="7"/>
      <c r="AE19" s="7"/>
      <c r="AF19" s="7"/>
      <c r="AG19" s="7"/>
    </row>
    <row r="20" spans="1:33" ht="17.25" customHeight="1" x14ac:dyDescent="0.25">
      <c r="I20" s="15"/>
      <c r="X20" s="38"/>
      <c r="Y20" s="38"/>
      <c r="Z20" s="38"/>
    </row>
    <row r="21" spans="1:33" ht="17.25" customHeight="1" x14ac:dyDescent="0.25">
      <c r="X21" s="7"/>
      <c r="Y21" s="7"/>
      <c r="Z21" s="7"/>
    </row>
    <row r="30" spans="1:33" ht="17.25" customHeight="1" x14ac:dyDescent="0.25">
      <c r="W30" s="7"/>
    </row>
  </sheetData>
  <mergeCells count="3">
    <mergeCell ref="AG13:AI13"/>
    <mergeCell ref="AE18:AG18"/>
    <mergeCell ref="X20:Z20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 Fattouh</dc:creator>
  <cp:lastModifiedBy>Malak Alkazem</cp:lastModifiedBy>
  <dcterms:created xsi:type="dcterms:W3CDTF">2023-04-15T10:31:27Z</dcterms:created>
  <dcterms:modified xsi:type="dcterms:W3CDTF">2024-03-21T09:40:20Z</dcterms:modified>
</cp:coreProperties>
</file>