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30" windowWidth="7485" windowHeight="4140"/>
  </bookViews>
  <sheets>
    <sheet name="Sheet2" sheetId="3" r:id="rId1"/>
  </sheets>
  <calcPr calcId="162913"/>
</workbook>
</file>

<file path=xl/calcChain.xml><?xml version="1.0" encoding="utf-8"?>
<calcChain xmlns="http://schemas.openxmlformats.org/spreadsheetml/2006/main">
  <c r="I48" i="3" l="1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47" i="3"/>
  <c r="K20" i="3" l="1"/>
  <c r="I90" i="3"/>
  <c r="K12" i="3"/>
  <c r="H44" i="3"/>
  <c r="F44" i="3"/>
  <c r="I44" i="3" s="1"/>
  <c r="H43" i="3"/>
  <c r="I43" i="3" s="1"/>
  <c r="F43" i="3"/>
  <c r="I42" i="3"/>
  <c r="H42" i="3"/>
  <c r="F42" i="3"/>
  <c r="H41" i="3"/>
  <c r="I41" i="3" s="1"/>
  <c r="F41" i="3"/>
  <c r="H40" i="3"/>
  <c r="I40" i="3" s="1"/>
  <c r="F40" i="3"/>
  <c r="H39" i="3"/>
  <c r="F39" i="3"/>
  <c r="I39" i="3" s="1"/>
  <c r="I38" i="3"/>
  <c r="H38" i="3"/>
  <c r="F38" i="3"/>
  <c r="H37" i="3"/>
  <c r="I37" i="3" s="1"/>
  <c r="F37" i="3"/>
  <c r="H36" i="3"/>
  <c r="I36" i="3" s="1"/>
  <c r="F36" i="3"/>
  <c r="H35" i="3"/>
  <c r="F35" i="3"/>
  <c r="I35" i="3" s="1"/>
  <c r="I34" i="3"/>
  <c r="H34" i="3"/>
  <c r="F34" i="3"/>
  <c r="H33" i="3"/>
  <c r="I33" i="3" s="1"/>
  <c r="F33" i="3"/>
  <c r="H32" i="3"/>
  <c r="I32" i="3" s="1"/>
  <c r="F32" i="3"/>
  <c r="H31" i="3"/>
  <c r="F31" i="3"/>
  <c r="I31" i="3" s="1"/>
  <c r="I30" i="3"/>
  <c r="H30" i="3"/>
  <c r="F30" i="3"/>
  <c r="H29" i="3"/>
  <c r="I29" i="3" s="1"/>
  <c r="F29" i="3"/>
  <c r="H28" i="3"/>
  <c r="I28" i="3" s="1"/>
  <c r="F28" i="3"/>
  <c r="H27" i="3"/>
  <c r="F27" i="3"/>
  <c r="I27" i="3" s="1"/>
  <c r="I26" i="3"/>
  <c r="H26" i="3"/>
  <c r="F26" i="3"/>
  <c r="H25" i="3"/>
  <c r="I25" i="3" s="1"/>
  <c r="F25" i="3"/>
  <c r="H24" i="3"/>
  <c r="I24" i="3" s="1"/>
  <c r="F24" i="3"/>
  <c r="H23" i="3"/>
  <c r="I23" i="3" s="1"/>
  <c r="F23" i="3"/>
  <c r="I22" i="3"/>
  <c r="H22" i="3"/>
  <c r="F22" i="3"/>
  <c r="H21" i="3"/>
  <c r="I21" i="3" s="1"/>
  <c r="F21" i="3"/>
  <c r="H20" i="3"/>
  <c r="I20" i="3" s="1"/>
  <c r="F20" i="3"/>
  <c r="H19" i="3"/>
  <c r="I19" i="3" s="1"/>
  <c r="F19" i="3"/>
  <c r="I18" i="3"/>
  <c r="H18" i="3"/>
  <c r="F18" i="3"/>
  <c r="H17" i="3"/>
  <c r="I17" i="3" s="1"/>
  <c r="F17" i="3"/>
  <c r="H16" i="3"/>
  <c r="I16" i="3" s="1"/>
  <c r="F16" i="3"/>
  <c r="H15" i="3"/>
  <c r="I15" i="3" s="1"/>
  <c r="F15" i="3"/>
  <c r="I14" i="3"/>
  <c r="H14" i="3"/>
  <c r="F14" i="3"/>
  <c r="H13" i="3"/>
  <c r="I13" i="3" s="1"/>
  <c r="F13" i="3"/>
  <c r="H12" i="3"/>
  <c r="I12" i="3" s="1"/>
  <c r="F12" i="3"/>
  <c r="H11" i="3"/>
  <c r="I11" i="3" s="1"/>
  <c r="F11" i="3"/>
  <c r="I10" i="3"/>
  <c r="H10" i="3"/>
  <c r="F10" i="3"/>
  <c r="H9" i="3"/>
  <c r="I9" i="3" s="1"/>
  <c r="F9" i="3"/>
  <c r="H8" i="3"/>
  <c r="I8" i="3" s="1"/>
  <c r="F8" i="3"/>
  <c r="H7" i="3"/>
  <c r="I7" i="3" s="1"/>
  <c r="F7" i="3"/>
  <c r="I6" i="3"/>
  <c r="H6" i="3"/>
  <c r="F6" i="3"/>
  <c r="H5" i="3"/>
  <c r="I5" i="3" s="1"/>
  <c r="F5" i="3"/>
  <c r="H4" i="3"/>
  <c r="I4" i="3" s="1"/>
  <c r="F4" i="3"/>
</calcChain>
</file>

<file path=xl/sharedStrings.xml><?xml version="1.0" encoding="utf-8"?>
<sst xmlns="http://schemas.openxmlformats.org/spreadsheetml/2006/main" count="185" uniqueCount="178">
  <si>
    <t>00075312</t>
  </si>
  <si>
    <t>9.761-071.0 SLEEVE D 18</t>
  </si>
  <si>
    <t>00067693</t>
  </si>
  <si>
    <t>9.761-078.0 WASHER D 9.3X24</t>
  </si>
  <si>
    <t>00067695</t>
  </si>
  <si>
    <t>9.761-174.0 PAN HEAD SCREW W/ SCOTCHGRIP</t>
  </si>
  <si>
    <t>00067694</t>
  </si>
  <si>
    <t>9.761-177.0 JOINT RING</t>
  </si>
  <si>
    <t>00068501</t>
  </si>
  <si>
    <t>ACKNOWLEDGEMENT RECEIPT 1/3 TRIPLICATE</t>
  </si>
  <si>
    <t>00031632</t>
  </si>
  <si>
    <t>BOOTS BLACK #8</t>
  </si>
  <si>
    <t>00068934</t>
  </si>
  <si>
    <t>CHIN STRAP FLEXIBLE CLIP-TYPE BLUE EAGLE</t>
  </si>
  <si>
    <t>00023604</t>
  </si>
  <si>
    <t>COMPUTER PAPER 1 PLY 11X9 1/2</t>
  </si>
  <si>
    <t>00035949</t>
  </si>
  <si>
    <t>COMPUTER PAPER 3 PLY 11 X 9.5</t>
  </si>
  <si>
    <t>00023336</t>
  </si>
  <si>
    <t>CONNECTING ROD</t>
  </si>
  <si>
    <t>00056716</t>
  </si>
  <si>
    <t>CUTTER KNIFE</t>
  </si>
  <si>
    <t>00045524</t>
  </si>
  <si>
    <t>DELIVERY RECEIPT 1/2 SHORT</t>
  </si>
  <si>
    <t>00068728</t>
  </si>
  <si>
    <t>DIE VAN AARSEN C 600-225</t>
  </si>
  <si>
    <t>00021360</t>
  </si>
  <si>
    <t>DOUBLE SIDED TAPE</t>
  </si>
  <si>
    <t>00057074</t>
  </si>
  <si>
    <t>DURALITE/ENZO #6</t>
  </si>
  <si>
    <t>00057075</t>
  </si>
  <si>
    <t>DURALITE/ENZO #7</t>
  </si>
  <si>
    <t>00057076</t>
  </si>
  <si>
    <t>DURALITE/ENZO #8</t>
  </si>
  <si>
    <t>00057077</t>
  </si>
  <si>
    <t>DURALITE/ENZO #9</t>
  </si>
  <si>
    <t>00023088</t>
  </si>
  <si>
    <t>ECOFIT LEDTUBE 1200MM 16W 865 220-240V</t>
  </si>
  <si>
    <t>00013664</t>
  </si>
  <si>
    <t>FOLDER BLUE LONG</t>
  </si>
  <si>
    <t>00013666</t>
  </si>
  <si>
    <t>FOLDER GREEN LONG</t>
  </si>
  <si>
    <t>00036063</t>
  </si>
  <si>
    <t>FOLDER ORANGE LONG</t>
  </si>
  <si>
    <t>00077242</t>
  </si>
  <si>
    <t>FOLDER PINK LONG</t>
  </si>
  <si>
    <t>00013665</t>
  </si>
  <si>
    <t>FOLDER RED LONG</t>
  </si>
  <si>
    <t>00013660</t>
  </si>
  <si>
    <t>FOLDER RED SHORT</t>
  </si>
  <si>
    <t>00003048</t>
  </si>
  <si>
    <t>FOLDER YELLOW LONG</t>
  </si>
  <si>
    <t>00003047</t>
  </si>
  <si>
    <t>FOLDER YELLOW SHORT</t>
  </si>
  <si>
    <t>00048577</t>
  </si>
  <si>
    <t>FORMS-STOCK IN SLIP 1/4 SHORT TRIPLICATE</t>
  </si>
  <si>
    <t>00036363</t>
  </si>
  <si>
    <t>FORMS-STOCK OUT SLIP 1/4 SHORT TRIPLICATE</t>
  </si>
  <si>
    <t>00073500</t>
  </si>
  <si>
    <t>GUILDER EPOXY PRIMER GRAY W/ CAT</t>
  </si>
  <si>
    <t>00069764</t>
  </si>
  <si>
    <t>HELMET BLUE EAGLE PG YELLOW</t>
  </si>
  <si>
    <t>00009223</t>
  </si>
  <si>
    <t>HP INK COLORED #704</t>
  </si>
  <si>
    <t>00055644</t>
  </si>
  <si>
    <t>IM CB23 CB ORANGE SHORT</t>
  </si>
  <si>
    <t>00055645</t>
  </si>
  <si>
    <t>IM CB23 CB RED SHORT</t>
  </si>
  <si>
    <t>00021248</t>
  </si>
  <si>
    <t>INK PILOT WYTEBORD MARKER</t>
  </si>
  <si>
    <t>00079064</t>
  </si>
  <si>
    <t>PATCH CORD SLIM TYPE 3 METER (PL)</t>
  </si>
  <si>
    <t>00002051</t>
  </si>
  <si>
    <t>PENCIL MONGOL 2</t>
  </si>
  <si>
    <t>00013657</t>
  </si>
  <si>
    <t>PENTEL PEN RED</t>
  </si>
  <si>
    <t>00006910</t>
  </si>
  <si>
    <t>PIN</t>
  </si>
  <si>
    <t>00011869</t>
  </si>
  <si>
    <t>PISTON ROD COMPLETE</t>
  </si>
  <si>
    <t>00001869</t>
  </si>
  <si>
    <t>PLASTIC FASTENER</t>
  </si>
  <si>
    <t>00045978</t>
  </si>
  <si>
    <t>POLYESTER THREAD WHITE 6PLY 1KL</t>
  </si>
  <si>
    <t>00002083</t>
  </si>
  <si>
    <t>RUBBER BAND</t>
  </si>
  <si>
    <t>00073847</t>
  </si>
  <si>
    <t>SAND PAPER GRIT #100</t>
  </si>
  <si>
    <t>00003910</t>
  </si>
  <si>
    <t>STAPLE WIRE MAX #10</t>
  </si>
  <si>
    <t>00018257</t>
  </si>
  <si>
    <t>STAPLE WIRE MAX #35</t>
  </si>
  <si>
    <t>00038225</t>
  </si>
  <si>
    <t>STAPLER BIG</t>
  </si>
  <si>
    <t>00009921</t>
  </si>
  <si>
    <t>TICKLER</t>
  </si>
  <si>
    <t>00078776</t>
  </si>
  <si>
    <t>TIMEOUT ACCRYLIC THINNER</t>
  </si>
  <si>
    <t>00073502</t>
  </si>
  <si>
    <t>TIMEOUT PAINT ACCRYLIC WHITE</t>
  </si>
  <si>
    <t>00055647</t>
  </si>
  <si>
    <t>UNIJ CB REF SHORT 20P</t>
  </si>
  <si>
    <t>ITEMS</t>
  </si>
  <si>
    <t>00016724</t>
  </si>
  <si>
    <t>BALLPEN FLEXSTICK RED</t>
  </si>
  <si>
    <t>00013679</t>
  </si>
  <si>
    <t>BALLPEN RED</t>
  </si>
  <si>
    <t>00029269</t>
  </si>
  <si>
    <t>BINDER CLIP</t>
  </si>
  <si>
    <t>00049720</t>
  </si>
  <si>
    <t>BLUE EAGLE FC25 W/ B1YE HEADGEAR</t>
  </si>
  <si>
    <t>00039993</t>
  </si>
  <si>
    <t>BODY FILLER EASYTITE</t>
  </si>
  <si>
    <t>00033792</t>
  </si>
  <si>
    <t>CELLOPHANE 5X10</t>
  </si>
  <si>
    <t>00073462</t>
  </si>
  <si>
    <t>CN100 KG COD.FCN3K1000AB LOAD CELL</t>
  </si>
  <si>
    <t>00001501</t>
  </si>
  <si>
    <t>COMPUTER PAPER 1 PLY 5 ½ X9 ½</t>
  </si>
  <si>
    <t>00001503</t>
  </si>
  <si>
    <t>COMPUTER PAPER 3 PLY 5 ½ X9 ½</t>
  </si>
  <si>
    <t>00063990</t>
  </si>
  <si>
    <t>COSMIC FANCY MEMO NOTES 80L</t>
  </si>
  <si>
    <t>00045283</t>
  </si>
  <si>
    <t>EPSON INK 664 BLACK</t>
  </si>
  <si>
    <t>00016772</t>
  </si>
  <si>
    <t>FILE FOLDER SHORT GREEN</t>
  </si>
  <si>
    <t>00046991</t>
  </si>
  <si>
    <t>FILM CARBON BLUE LONG</t>
  </si>
  <si>
    <t>00013662</t>
  </si>
  <si>
    <t>FOLDER WHITE LONG</t>
  </si>
  <si>
    <t>00013658</t>
  </si>
  <si>
    <t>FOLDER WHITE SHORT</t>
  </si>
  <si>
    <t>00008143</t>
  </si>
  <si>
    <t>FORMS-WITHDRAWAL SLIP 1/4</t>
  </si>
  <si>
    <t>00045835</t>
  </si>
  <si>
    <t>HAND BRUSH</t>
  </si>
  <si>
    <t>00037788</t>
  </si>
  <si>
    <t>INK PILOT REFILL BLACK</t>
  </si>
  <si>
    <t>00065378</t>
  </si>
  <si>
    <t>ITEM GATE PASS 1/2 - TRIP</t>
  </si>
  <si>
    <t>00019378</t>
  </si>
  <si>
    <t>MASKING TAPE</t>
  </si>
  <si>
    <t>00024559</t>
  </si>
  <si>
    <t>PACKAGING TAPE CLEAR 2"</t>
  </si>
  <si>
    <t>00002159</t>
  </si>
  <si>
    <t>PENTEL PEN BLACK (BROAD)</t>
  </si>
  <si>
    <t>00002160</t>
  </si>
  <si>
    <t>PENTEL PEN BLACK (FINE)</t>
  </si>
  <si>
    <t>00040373</t>
  </si>
  <si>
    <t>PETROLEUM JELLY</t>
  </si>
  <si>
    <t>00026286</t>
  </si>
  <si>
    <t>PIPETTE TIPS 1-200 UL</t>
  </si>
  <si>
    <t>00013685</t>
  </si>
  <si>
    <t>RULER</t>
  </si>
  <si>
    <t>00037663</t>
  </si>
  <si>
    <t>SCOTCH BRITE</t>
  </si>
  <si>
    <t>00038226</t>
  </si>
  <si>
    <t>STAPLER SMALL</t>
  </si>
  <si>
    <t>00063740</t>
  </si>
  <si>
    <t>TABLE TOP ALARM CLOCK</t>
  </si>
  <si>
    <t>00013970</t>
  </si>
  <si>
    <t>WHITE FLOWER</t>
  </si>
  <si>
    <t>date</t>
  </si>
  <si>
    <t>ITEM CODE</t>
  </si>
  <si>
    <t>QTY</t>
  </si>
  <si>
    <t xml:space="preserve">COST </t>
  </si>
  <si>
    <t>TOTAL</t>
  </si>
  <si>
    <t>CORRECT TOTAL BALANCE AS OF BEGBAL DEC.2023</t>
  </si>
  <si>
    <t xml:space="preserve">TOTAL BALANCE SA BEGBAL NGA MA GENERATE </t>
  </si>
  <si>
    <t>AS OF KARON</t>
  </si>
  <si>
    <t>VARIANCE</t>
  </si>
  <si>
    <t>KUWANG ANG QTY SA ITEM</t>
  </si>
  <si>
    <t>WALA MO REFLECT  NGA ITEMS</t>
  </si>
  <si>
    <t>ITEMS NGA KUWANG ANG QTY SA ENDING BALANCE AS OF DEC. 2023</t>
  </si>
  <si>
    <t>ITEMS NGA WALA MO REFLECT SA STOCK ON HAND REPORT ENDING AS OF  DECEMBER 2023</t>
  </si>
  <si>
    <t>CORRECT QTY</t>
  </si>
  <si>
    <t>CORRECT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</si>
</sst>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NumberFormat="0" applyFill="0" applyBorder="0" applyAlignment="0" applyProtection="0"/>
    <xf numFmtId="0" fontId="1" fillId="0" borderId="0"/>
  </cellStyleXfs>
  <cellXfs count="4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14" fontId="5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4" fontId="5" fillId="0" borderId="1" xfId="1" applyNumberFormat="1" applyFont="1" applyBorder="1" applyAlignment="1">
      <alignment horizontal="right"/>
    </xf>
    <xf numFmtId="0" fontId="5" fillId="0" borderId="1" xfId="2" applyFont="1" applyFill="1" applyBorder="1" applyAlignment="1">
      <alignment horizontal="center" vertical="center"/>
    </xf>
    <xf numFmtId="0" fontId="3" fillId="0" borderId="1" xfId="0" applyFont="1" applyBorder="1"/>
    <xf numFmtId="14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vertical="center"/>
    </xf>
    <xf numFmtId="4" fontId="5" fillId="0" borderId="1" xfId="1" applyNumberFormat="1" applyFont="1" applyFill="1" applyBorder="1" applyAlignment="1">
      <alignment horizontal="right"/>
    </xf>
    <xf numFmtId="4" fontId="5" fillId="0" borderId="1" xfId="1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4" fontId="0" fillId="0" borderId="0" xfId="0" applyNumberFormat="1"/>
    <xf numFmtId="4" fontId="0" fillId="2" borderId="0" xfId="0" applyNumberFormat="1" applyFill="1"/>
    <xf numFmtId="4" fontId="0" fillId="3" borderId="0" xfId="0" applyNumberFormat="1" applyFill="1"/>
    <xf numFmtId="4" fontId="0" fillId="4" borderId="0" xfId="0" applyNumberFormat="1" applyFill="1"/>
    <xf numFmtId="0" fontId="1" fillId="2" borderId="0" xfId="0" applyFont="1" applyFill="1"/>
    <xf numFmtId="0" fontId="1" fillId="4" borderId="0" xfId="0" applyFont="1" applyFill="1" applyAlignment="1">
      <alignment horizontal="right"/>
    </xf>
    <xf numFmtId="0" fontId="1" fillId="3" borderId="0" xfId="0" applyFont="1" applyFill="1" applyAlignment="1">
      <alignment horizontal="center"/>
    </xf>
    <xf numFmtId="0" fontId="2" fillId="4" borderId="8" xfId="1" applyNumberFormat="1" applyFill="1" applyBorder="1"/>
    <xf numFmtId="0" fontId="1" fillId="5" borderId="0" xfId="0" applyFont="1" applyFill="1"/>
    <xf numFmtId="4" fontId="0" fillId="5" borderId="0" xfId="0" applyNumberFormat="1" applyFill="1"/>
    <xf numFmtId="4" fontId="2" fillId="5" borderId="0" xfId="1" applyNumberFormat="1" applyFill="1"/>
    <xf numFmtId="0" fontId="0" fillId="5" borderId="0" xfId="0" applyFill="1"/>
    <xf numFmtId="4" fontId="4" fillId="5" borderId="0" xfId="0" applyNumberFormat="1" applyFont="1" applyFill="1"/>
    <xf numFmtId="0" fontId="1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left" vertical="center"/>
    </xf>
    <xf numFmtId="14" fontId="0" fillId="2" borderId="3" xfId="0" applyNumberFormat="1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abSelected="1" workbookViewId="0">
      <selection activeCell="J5" sqref="J5"/>
    </sheetView>
  </sheetViews>
  <sheetFormatPr defaultRowHeight="12.75" x14ac:dyDescent="0.2"/>
  <cols>
    <col min="1" max="1" width="9.85546875" bestFit="1" customWidth="1"/>
    <col min="2" max="2" width="11.85546875" customWidth="1"/>
    <col min="3" max="3" width="44.5703125" customWidth="1"/>
    <col min="4" max="5" width="9.28515625" bestFit="1" customWidth="1"/>
    <col min="7" max="7" width="13.28515625" customWidth="1"/>
    <col min="8" max="8" width="17.140625" customWidth="1"/>
    <col min="9" max="9" width="10.42578125" customWidth="1"/>
    <col min="10" max="10" width="48.28515625" customWidth="1"/>
    <col min="11" max="11" width="16.140625" customWidth="1"/>
  </cols>
  <sheetData>
    <row r="1" spans="1:11" x14ac:dyDescent="0.2">
      <c r="A1" s="32" t="s">
        <v>174</v>
      </c>
      <c r="B1" s="33"/>
      <c r="C1" s="33"/>
      <c r="D1" s="33"/>
      <c r="E1" s="33"/>
      <c r="F1" s="33"/>
      <c r="G1" s="33"/>
      <c r="H1" s="34"/>
      <c r="I1" s="1"/>
    </row>
    <row r="2" spans="1:11" x14ac:dyDescent="0.2">
      <c r="A2" s="35"/>
      <c r="B2" s="36"/>
      <c r="C2" s="36"/>
      <c r="D2" s="36"/>
      <c r="E2" s="36"/>
      <c r="F2" s="36"/>
      <c r="G2" s="36"/>
      <c r="H2" s="37"/>
      <c r="I2" s="1"/>
    </row>
    <row r="3" spans="1:11" x14ac:dyDescent="0.2">
      <c r="A3" s="3" t="s">
        <v>163</v>
      </c>
      <c r="B3" s="3" t="s">
        <v>164</v>
      </c>
      <c r="C3" s="3" t="s">
        <v>102</v>
      </c>
      <c r="D3" s="4" t="s">
        <v>165</v>
      </c>
      <c r="E3" s="3" t="s">
        <v>166</v>
      </c>
      <c r="F3" s="3" t="s">
        <v>167</v>
      </c>
      <c r="G3" s="3" t="s">
        <v>176</v>
      </c>
      <c r="H3" s="3" t="s">
        <v>177</v>
      </c>
      <c r="I3" s="3" t="s">
        <v>171</v>
      </c>
    </row>
    <row r="4" spans="1:11" x14ac:dyDescent="0.2">
      <c r="A4" s="2">
        <v>44927</v>
      </c>
      <c r="B4" s="1" t="s">
        <v>0</v>
      </c>
      <c r="C4" s="1" t="s">
        <v>1</v>
      </c>
      <c r="D4" s="5">
        <v>1</v>
      </c>
      <c r="E4" s="1">
        <v>412.22134999999997</v>
      </c>
      <c r="F4" s="1">
        <f t="shared" ref="F4:F44" si="0">D4*E4</f>
        <v>412.22134999999997</v>
      </c>
      <c r="G4" s="1">
        <v>2</v>
      </c>
      <c r="H4" s="1">
        <f t="shared" ref="H4:H44" si="1">G4*E4</f>
        <v>824.44269999999995</v>
      </c>
      <c r="I4" s="1">
        <f t="shared" ref="I4:I44" si="2">H4-F4</f>
        <v>412.22134999999997</v>
      </c>
    </row>
    <row r="5" spans="1:11" x14ac:dyDescent="0.2">
      <c r="A5" s="2">
        <v>44927</v>
      </c>
      <c r="B5" s="1" t="s">
        <v>2</v>
      </c>
      <c r="C5" s="1" t="s">
        <v>3</v>
      </c>
      <c r="D5" s="5">
        <v>1</v>
      </c>
      <c r="E5" s="1">
        <v>32.50714</v>
      </c>
      <c r="F5" s="1">
        <f t="shared" si="0"/>
        <v>32.50714</v>
      </c>
      <c r="G5" s="1">
        <v>2</v>
      </c>
      <c r="H5" s="1">
        <f t="shared" si="1"/>
        <v>65.014279999999999</v>
      </c>
      <c r="I5" s="1">
        <f t="shared" si="2"/>
        <v>32.50714</v>
      </c>
    </row>
    <row r="6" spans="1:11" x14ac:dyDescent="0.2">
      <c r="A6" s="2">
        <v>44927</v>
      </c>
      <c r="B6" s="1" t="s">
        <v>4</v>
      </c>
      <c r="C6" s="1" t="s">
        <v>5</v>
      </c>
      <c r="D6" s="5">
        <v>1</v>
      </c>
      <c r="E6" s="1">
        <v>51.078560000000003</v>
      </c>
      <c r="F6" s="1">
        <f t="shared" si="0"/>
        <v>51.078560000000003</v>
      </c>
      <c r="G6" s="1">
        <v>2</v>
      </c>
      <c r="H6" s="1">
        <f t="shared" si="1"/>
        <v>102.15712000000001</v>
      </c>
      <c r="I6" s="1">
        <f t="shared" si="2"/>
        <v>51.078560000000003</v>
      </c>
    </row>
    <row r="7" spans="1:11" x14ac:dyDescent="0.2">
      <c r="A7" s="2">
        <v>44927</v>
      </c>
      <c r="B7" s="1" t="s">
        <v>6</v>
      </c>
      <c r="C7" s="1" t="s">
        <v>7</v>
      </c>
      <c r="D7" s="5">
        <v>1</v>
      </c>
      <c r="E7" s="1">
        <v>30.957139999999999</v>
      </c>
      <c r="F7" s="1">
        <f t="shared" si="0"/>
        <v>30.957139999999999</v>
      </c>
      <c r="G7" s="1">
        <v>2</v>
      </c>
      <c r="H7" s="1">
        <f t="shared" si="1"/>
        <v>61.914279999999998</v>
      </c>
      <c r="I7" s="1">
        <f t="shared" si="2"/>
        <v>30.957139999999999</v>
      </c>
    </row>
    <row r="8" spans="1:11" x14ac:dyDescent="0.2">
      <c r="A8" s="2">
        <v>44927</v>
      </c>
      <c r="B8" s="1" t="s">
        <v>8</v>
      </c>
      <c r="C8" s="1" t="s">
        <v>9</v>
      </c>
      <c r="D8" s="5">
        <v>7</v>
      </c>
      <c r="E8" s="1">
        <v>140</v>
      </c>
      <c r="F8" s="1">
        <f t="shared" si="0"/>
        <v>980</v>
      </c>
      <c r="G8" s="1">
        <v>8</v>
      </c>
      <c r="H8" s="1">
        <f t="shared" si="1"/>
        <v>1120</v>
      </c>
      <c r="I8" s="1">
        <f t="shared" si="2"/>
        <v>140</v>
      </c>
    </row>
    <row r="9" spans="1:11" x14ac:dyDescent="0.2">
      <c r="A9" s="2">
        <v>44927</v>
      </c>
      <c r="B9" s="1" t="s">
        <v>12</v>
      </c>
      <c r="C9" s="1" t="s">
        <v>13</v>
      </c>
      <c r="D9" s="5">
        <v>25</v>
      </c>
      <c r="E9" s="1">
        <v>28.571439999999999</v>
      </c>
      <c r="F9" s="1">
        <f t="shared" si="0"/>
        <v>714.28599999999994</v>
      </c>
      <c r="G9" s="1">
        <v>26</v>
      </c>
      <c r="H9" s="1">
        <f t="shared" si="1"/>
        <v>742.85744</v>
      </c>
      <c r="I9" s="1">
        <f t="shared" si="2"/>
        <v>28.571440000000052</v>
      </c>
      <c r="J9" s="23" t="s">
        <v>168</v>
      </c>
      <c r="K9" s="20">
        <v>11270205.449999999</v>
      </c>
    </row>
    <row r="10" spans="1:11" x14ac:dyDescent="0.2">
      <c r="A10" s="2">
        <v>43373</v>
      </c>
      <c r="B10" s="1" t="s">
        <v>14</v>
      </c>
      <c r="C10" s="1" t="s">
        <v>15</v>
      </c>
      <c r="D10" s="5">
        <v>8</v>
      </c>
      <c r="E10" s="1">
        <v>415</v>
      </c>
      <c r="F10" s="1">
        <f t="shared" si="0"/>
        <v>3320</v>
      </c>
      <c r="G10" s="1">
        <v>9</v>
      </c>
      <c r="H10" s="1">
        <f t="shared" si="1"/>
        <v>3735</v>
      </c>
      <c r="I10" s="1">
        <f t="shared" si="2"/>
        <v>415</v>
      </c>
      <c r="J10" s="25" t="s">
        <v>169</v>
      </c>
      <c r="K10" s="21">
        <v>10588417.130000001</v>
      </c>
    </row>
    <row r="11" spans="1:11" x14ac:dyDescent="0.2">
      <c r="A11" s="2">
        <v>44927</v>
      </c>
      <c r="B11" s="1" t="s">
        <v>16</v>
      </c>
      <c r="C11" s="1" t="s">
        <v>17</v>
      </c>
      <c r="D11" s="5">
        <v>3</v>
      </c>
      <c r="E11" s="1">
        <v>605</v>
      </c>
      <c r="F11" s="1">
        <f t="shared" si="0"/>
        <v>1815</v>
      </c>
      <c r="G11" s="1">
        <v>7</v>
      </c>
      <c r="H11" s="1">
        <f t="shared" si="1"/>
        <v>4235</v>
      </c>
      <c r="I11" s="1">
        <f t="shared" si="2"/>
        <v>2420</v>
      </c>
      <c r="J11" s="25" t="s">
        <v>170</v>
      </c>
    </row>
    <row r="12" spans="1:11" x14ac:dyDescent="0.2">
      <c r="A12" s="2">
        <v>44927</v>
      </c>
      <c r="B12" s="1" t="s">
        <v>18</v>
      </c>
      <c r="C12" s="1" t="s">
        <v>19</v>
      </c>
      <c r="D12" s="5">
        <v>1</v>
      </c>
      <c r="E12" s="1">
        <v>396.26420999999999</v>
      </c>
      <c r="F12" s="1">
        <f t="shared" si="0"/>
        <v>396.26420999999999</v>
      </c>
      <c r="G12" s="1">
        <v>2</v>
      </c>
      <c r="H12" s="1">
        <f t="shared" si="1"/>
        <v>792.52841999999998</v>
      </c>
      <c r="I12" s="1">
        <f t="shared" si="2"/>
        <v>396.26420999999999</v>
      </c>
      <c r="J12" s="24" t="s">
        <v>171</v>
      </c>
      <c r="K12" s="22">
        <f>K9-K10</f>
        <v>681788.31999999844</v>
      </c>
    </row>
    <row r="13" spans="1:11" x14ac:dyDescent="0.2">
      <c r="A13" s="2">
        <v>44927</v>
      </c>
      <c r="B13" s="1" t="s">
        <v>20</v>
      </c>
      <c r="C13" s="1" t="s">
        <v>21</v>
      </c>
      <c r="D13" s="5">
        <v>2</v>
      </c>
      <c r="E13" s="1">
        <v>3.83</v>
      </c>
      <c r="F13" s="1">
        <f t="shared" si="0"/>
        <v>7.66</v>
      </c>
      <c r="G13" s="1">
        <v>3</v>
      </c>
      <c r="H13" s="1">
        <f t="shared" si="1"/>
        <v>11.49</v>
      </c>
      <c r="I13" s="1">
        <f t="shared" si="2"/>
        <v>3.83</v>
      </c>
    </row>
    <row r="14" spans="1:11" x14ac:dyDescent="0.2">
      <c r="A14" s="2">
        <v>44927</v>
      </c>
      <c r="B14" s="1" t="s">
        <v>24</v>
      </c>
      <c r="C14" s="1" t="s">
        <v>25</v>
      </c>
      <c r="D14" s="5">
        <v>3</v>
      </c>
      <c r="E14" s="1">
        <v>206475.03047999999</v>
      </c>
      <c r="F14" s="1">
        <f t="shared" si="0"/>
        <v>619425.09143999999</v>
      </c>
      <c r="G14" s="1">
        <v>5</v>
      </c>
      <c r="H14" s="1">
        <f t="shared" si="1"/>
        <v>1032375.1523999999</v>
      </c>
      <c r="I14" s="1">
        <f t="shared" si="2"/>
        <v>412950.06095999992</v>
      </c>
    </row>
    <row r="15" spans="1:11" x14ac:dyDescent="0.2">
      <c r="A15" s="2">
        <v>44927</v>
      </c>
      <c r="B15" s="1" t="s">
        <v>26</v>
      </c>
      <c r="C15" s="1" t="s">
        <v>27</v>
      </c>
      <c r="D15" s="5">
        <v>8</v>
      </c>
      <c r="E15" s="1">
        <v>21.62</v>
      </c>
      <c r="F15" s="1">
        <f t="shared" si="0"/>
        <v>172.96</v>
      </c>
      <c r="G15" s="1">
        <v>9</v>
      </c>
      <c r="H15" s="1">
        <f t="shared" si="1"/>
        <v>194.58</v>
      </c>
      <c r="I15" s="1">
        <f t="shared" si="2"/>
        <v>21.620000000000005</v>
      </c>
    </row>
    <row r="16" spans="1:11" x14ac:dyDescent="0.2">
      <c r="A16" s="2">
        <v>44927</v>
      </c>
      <c r="B16" s="1" t="s">
        <v>28</v>
      </c>
      <c r="C16" s="1" t="s">
        <v>29</v>
      </c>
      <c r="D16" s="5">
        <v>11</v>
      </c>
      <c r="E16" s="1">
        <v>100</v>
      </c>
      <c r="F16" s="1">
        <f t="shared" si="0"/>
        <v>1100</v>
      </c>
      <c r="G16" s="1">
        <v>42</v>
      </c>
      <c r="H16" s="1">
        <f t="shared" si="1"/>
        <v>4200</v>
      </c>
      <c r="I16" s="1">
        <f t="shared" si="2"/>
        <v>3100</v>
      </c>
    </row>
    <row r="17" spans="1:11" x14ac:dyDescent="0.2">
      <c r="A17" s="2">
        <v>44927</v>
      </c>
      <c r="B17" s="1" t="s">
        <v>30</v>
      </c>
      <c r="C17" s="1" t="s">
        <v>31</v>
      </c>
      <c r="D17" s="5">
        <v>96</v>
      </c>
      <c r="E17" s="1">
        <v>100</v>
      </c>
      <c r="F17" s="1">
        <f t="shared" si="0"/>
        <v>9600</v>
      </c>
      <c r="G17" s="1">
        <v>131</v>
      </c>
      <c r="H17" s="1">
        <f t="shared" si="1"/>
        <v>13100</v>
      </c>
      <c r="I17" s="1">
        <f t="shared" si="2"/>
        <v>3500</v>
      </c>
    </row>
    <row r="18" spans="1:11" x14ac:dyDescent="0.2">
      <c r="A18" s="2">
        <v>44927</v>
      </c>
      <c r="B18" s="1" t="s">
        <v>32</v>
      </c>
      <c r="C18" s="1" t="s">
        <v>33</v>
      </c>
      <c r="D18" s="5">
        <v>53</v>
      </c>
      <c r="E18" s="1">
        <v>100</v>
      </c>
      <c r="F18" s="1">
        <f t="shared" si="0"/>
        <v>5300</v>
      </c>
      <c r="G18" s="1">
        <v>80</v>
      </c>
      <c r="H18" s="1">
        <f t="shared" si="1"/>
        <v>8000</v>
      </c>
      <c r="I18" s="1">
        <f t="shared" si="2"/>
        <v>2700</v>
      </c>
      <c r="J18" s="27" t="s">
        <v>172</v>
      </c>
      <c r="K18" s="28">
        <v>622695.94999999995</v>
      </c>
    </row>
    <row r="19" spans="1:11" x14ac:dyDescent="0.2">
      <c r="A19" s="2">
        <v>44927</v>
      </c>
      <c r="B19" s="1" t="s">
        <v>34</v>
      </c>
      <c r="C19" s="1" t="s">
        <v>35</v>
      </c>
      <c r="D19" s="5">
        <v>61</v>
      </c>
      <c r="E19" s="1">
        <v>100</v>
      </c>
      <c r="F19" s="1">
        <f t="shared" si="0"/>
        <v>6100</v>
      </c>
      <c r="G19" s="1">
        <v>84</v>
      </c>
      <c r="H19" s="1">
        <f t="shared" si="1"/>
        <v>8400</v>
      </c>
      <c r="I19" s="1">
        <f t="shared" si="2"/>
        <v>2300</v>
      </c>
      <c r="J19" s="27" t="s">
        <v>173</v>
      </c>
      <c r="K19" s="29">
        <v>59092.4</v>
      </c>
    </row>
    <row r="20" spans="1:11" x14ac:dyDescent="0.2">
      <c r="A20" s="2">
        <v>44927</v>
      </c>
      <c r="B20" s="1" t="s">
        <v>36</v>
      </c>
      <c r="C20" s="1" t="s">
        <v>37</v>
      </c>
      <c r="D20" s="5">
        <v>70</v>
      </c>
      <c r="E20" s="1">
        <v>188.03569999999999</v>
      </c>
      <c r="F20" s="1">
        <f t="shared" si="0"/>
        <v>13162.499</v>
      </c>
      <c r="G20" s="1">
        <v>115</v>
      </c>
      <c r="H20" s="1">
        <f t="shared" si="1"/>
        <v>21624.105499999998</v>
      </c>
      <c r="I20" s="1">
        <f t="shared" si="2"/>
        <v>8461.6064999999981</v>
      </c>
      <c r="J20" s="30"/>
      <c r="K20" s="31">
        <f>K18+K19</f>
        <v>681788.35</v>
      </c>
    </row>
    <row r="21" spans="1:11" x14ac:dyDescent="0.2">
      <c r="A21" s="2">
        <v>44927</v>
      </c>
      <c r="B21" s="1" t="s">
        <v>38</v>
      </c>
      <c r="C21" s="1" t="s">
        <v>39</v>
      </c>
      <c r="D21" s="5">
        <v>4</v>
      </c>
      <c r="E21" s="1">
        <v>4.7</v>
      </c>
      <c r="F21" s="1">
        <f t="shared" si="0"/>
        <v>18.8</v>
      </c>
      <c r="G21" s="1">
        <v>27</v>
      </c>
      <c r="H21" s="1">
        <f t="shared" si="1"/>
        <v>126.9</v>
      </c>
      <c r="I21" s="1">
        <f t="shared" si="2"/>
        <v>108.10000000000001</v>
      </c>
    </row>
    <row r="22" spans="1:11" x14ac:dyDescent="0.2">
      <c r="A22" s="2">
        <v>44927</v>
      </c>
      <c r="B22" s="1" t="s">
        <v>40</v>
      </c>
      <c r="C22" s="1" t="s">
        <v>41</v>
      </c>
      <c r="D22" s="5">
        <v>24</v>
      </c>
      <c r="E22" s="1">
        <v>4.7300000000000004</v>
      </c>
      <c r="F22" s="1">
        <f t="shared" si="0"/>
        <v>113.52000000000001</v>
      </c>
      <c r="G22" s="1">
        <v>26</v>
      </c>
      <c r="H22" s="1">
        <f t="shared" si="1"/>
        <v>122.98000000000002</v>
      </c>
      <c r="I22" s="1">
        <f t="shared" si="2"/>
        <v>9.460000000000008</v>
      </c>
      <c r="K22" s="19"/>
    </row>
    <row r="23" spans="1:11" x14ac:dyDescent="0.2">
      <c r="A23" s="2">
        <v>44927</v>
      </c>
      <c r="B23" s="1" t="s">
        <v>46</v>
      </c>
      <c r="C23" s="1" t="s">
        <v>47</v>
      </c>
      <c r="D23" s="5">
        <v>17</v>
      </c>
      <c r="E23" s="1">
        <v>5.41</v>
      </c>
      <c r="F23" s="1">
        <f t="shared" si="0"/>
        <v>91.97</v>
      </c>
      <c r="G23" s="1">
        <v>32</v>
      </c>
      <c r="H23" s="1">
        <f t="shared" si="1"/>
        <v>173.12</v>
      </c>
      <c r="I23" s="1">
        <f t="shared" si="2"/>
        <v>81.150000000000006</v>
      </c>
    </row>
    <row r="24" spans="1:11" x14ac:dyDescent="0.2">
      <c r="A24" s="2">
        <v>44927</v>
      </c>
      <c r="B24" s="1" t="s">
        <v>50</v>
      </c>
      <c r="C24" s="1" t="s">
        <v>51</v>
      </c>
      <c r="D24" s="5">
        <v>16</v>
      </c>
      <c r="E24" s="1">
        <v>5.41</v>
      </c>
      <c r="F24" s="1">
        <f t="shared" si="0"/>
        <v>86.56</v>
      </c>
      <c r="G24" s="1">
        <v>33</v>
      </c>
      <c r="H24" s="1">
        <f t="shared" si="1"/>
        <v>178.53</v>
      </c>
      <c r="I24" s="1">
        <f t="shared" si="2"/>
        <v>91.97</v>
      </c>
    </row>
    <row r="25" spans="1:11" x14ac:dyDescent="0.2">
      <c r="A25" s="2">
        <v>44927</v>
      </c>
      <c r="B25" s="1" t="s">
        <v>54</v>
      </c>
      <c r="C25" s="1" t="s">
        <v>55</v>
      </c>
      <c r="D25" s="5">
        <v>180</v>
      </c>
      <c r="E25" s="1">
        <v>36</v>
      </c>
      <c r="F25" s="1">
        <f t="shared" si="0"/>
        <v>6480</v>
      </c>
      <c r="G25" s="1">
        <v>318</v>
      </c>
      <c r="H25" s="1">
        <f t="shared" si="1"/>
        <v>11448</v>
      </c>
      <c r="I25" s="1">
        <f t="shared" si="2"/>
        <v>4968</v>
      </c>
    </row>
    <row r="26" spans="1:11" x14ac:dyDescent="0.2">
      <c r="A26" s="2">
        <v>44927</v>
      </c>
      <c r="B26" s="1" t="s">
        <v>56</v>
      </c>
      <c r="C26" s="1" t="s">
        <v>57</v>
      </c>
      <c r="D26" s="5">
        <v>72</v>
      </c>
      <c r="E26" s="1">
        <v>36</v>
      </c>
      <c r="F26" s="1">
        <f t="shared" si="0"/>
        <v>2592</v>
      </c>
      <c r="G26" s="1">
        <v>213</v>
      </c>
      <c r="H26" s="1">
        <f t="shared" si="1"/>
        <v>7668</v>
      </c>
      <c r="I26" s="1">
        <f t="shared" si="2"/>
        <v>5076</v>
      </c>
    </row>
    <row r="27" spans="1:11" x14ac:dyDescent="0.2">
      <c r="A27" s="2">
        <v>44927</v>
      </c>
      <c r="B27" s="1" t="s">
        <v>58</v>
      </c>
      <c r="C27" s="1" t="s">
        <v>59</v>
      </c>
      <c r="D27" s="5">
        <v>6</v>
      </c>
      <c r="E27" s="1">
        <v>857</v>
      </c>
      <c r="F27" s="1">
        <f t="shared" si="0"/>
        <v>5142</v>
      </c>
      <c r="G27" s="1">
        <v>36</v>
      </c>
      <c r="H27" s="1">
        <f t="shared" si="1"/>
        <v>30852</v>
      </c>
      <c r="I27" s="1">
        <f t="shared" si="2"/>
        <v>25710</v>
      </c>
    </row>
    <row r="28" spans="1:11" x14ac:dyDescent="0.2">
      <c r="A28" s="2">
        <v>44927</v>
      </c>
      <c r="B28" s="1" t="s">
        <v>64</v>
      </c>
      <c r="C28" s="1" t="s">
        <v>65</v>
      </c>
      <c r="D28" s="5">
        <v>2</v>
      </c>
      <c r="E28" s="1">
        <v>25.2</v>
      </c>
      <c r="F28" s="1">
        <f t="shared" si="0"/>
        <v>50.4</v>
      </c>
      <c r="G28" s="1">
        <v>4</v>
      </c>
      <c r="H28" s="1">
        <f t="shared" si="1"/>
        <v>100.8</v>
      </c>
      <c r="I28" s="1">
        <f t="shared" si="2"/>
        <v>50.4</v>
      </c>
    </row>
    <row r="29" spans="1:11" x14ac:dyDescent="0.2">
      <c r="A29" s="2">
        <v>44927</v>
      </c>
      <c r="B29" s="1" t="s">
        <v>66</v>
      </c>
      <c r="C29" s="1" t="s">
        <v>67</v>
      </c>
      <c r="D29" s="5">
        <v>1</v>
      </c>
      <c r="E29" s="1">
        <v>25.2</v>
      </c>
      <c r="F29" s="1">
        <f t="shared" si="0"/>
        <v>25.2</v>
      </c>
      <c r="G29" s="1">
        <v>2</v>
      </c>
      <c r="H29" s="1">
        <f t="shared" si="1"/>
        <v>50.4</v>
      </c>
      <c r="I29" s="1">
        <f t="shared" si="2"/>
        <v>25.2</v>
      </c>
    </row>
    <row r="30" spans="1:11" x14ac:dyDescent="0.2">
      <c r="A30" s="2">
        <v>44927</v>
      </c>
      <c r="B30" s="1" t="s">
        <v>68</v>
      </c>
      <c r="C30" s="1" t="s">
        <v>69</v>
      </c>
      <c r="D30" s="5">
        <v>7</v>
      </c>
      <c r="E30" s="1">
        <v>85.69999</v>
      </c>
      <c r="F30" s="1">
        <f t="shared" si="0"/>
        <v>599.89993000000004</v>
      </c>
      <c r="G30" s="1">
        <v>8</v>
      </c>
      <c r="H30" s="1">
        <f t="shared" si="1"/>
        <v>685.59992</v>
      </c>
      <c r="I30" s="1">
        <f t="shared" si="2"/>
        <v>85.699989999999957</v>
      </c>
    </row>
    <row r="31" spans="1:11" x14ac:dyDescent="0.2">
      <c r="A31" s="2">
        <v>44927</v>
      </c>
      <c r="B31" s="1" t="s">
        <v>70</v>
      </c>
      <c r="C31" s="1" t="s">
        <v>71</v>
      </c>
      <c r="D31" s="5">
        <v>8</v>
      </c>
      <c r="E31" s="1">
        <v>281.97615999999999</v>
      </c>
      <c r="F31" s="1">
        <f t="shared" si="0"/>
        <v>2255.8092799999999</v>
      </c>
      <c r="G31" s="1">
        <v>12</v>
      </c>
      <c r="H31" s="1">
        <f t="shared" si="1"/>
        <v>3383.7139200000001</v>
      </c>
      <c r="I31" s="1">
        <f t="shared" si="2"/>
        <v>1127.9046400000002</v>
      </c>
    </row>
    <row r="32" spans="1:11" x14ac:dyDescent="0.2">
      <c r="A32" s="2">
        <v>44927</v>
      </c>
      <c r="B32" s="1" t="s">
        <v>72</v>
      </c>
      <c r="C32" s="1" t="s">
        <v>73</v>
      </c>
      <c r="D32" s="5">
        <v>6</v>
      </c>
      <c r="E32" s="1">
        <v>8.4600000000000009</v>
      </c>
      <c r="F32" s="1">
        <f t="shared" si="0"/>
        <v>50.760000000000005</v>
      </c>
      <c r="G32" s="1">
        <v>9</v>
      </c>
      <c r="H32" s="1">
        <f t="shared" si="1"/>
        <v>76.140000000000015</v>
      </c>
      <c r="I32" s="1">
        <f t="shared" si="2"/>
        <v>25.38000000000001</v>
      </c>
    </row>
    <row r="33" spans="1:9" x14ac:dyDescent="0.2">
      <c r="A33" s="2">
        <v>44927</v>
      </c>
      <c r="B33" s="1" t="s">
        <v>74</v>
      </c>
      <c r="C33" s="1" t="s">
        <v>75</v>
      </c>
      <c r="D33" s="5">
        <v>9</v>
      </c>
      <c r="E33" s="1">
        <v>26.33</v>
      </c>
      <c r="F33" s="1">
        <f t="shared" si="0"/>
        <v>236.96999999999997</v>
      </c>
      <c r="G33" s="1">
        <v>10</v>
      </c>
      <c r="H33" s="1">
        <f t="shared" si="1"/>
        <v>263.29999999999995</v>
      </c>
      <c r="I33" s="1">
        <f t="shared" si="2"/>
        <v>26.329999999999984</v>
      </c>
    </row>
    <row r="34" spans="1:9" x14ac:dyDescent="0.2">
      <c r="A34" s="2">
        <v>44927</v>
      </c>
      <c r="B34" s="1" t="s">
        <v>76</v>
      </c>
      <c r="C34" s="1" t="s">
        <v>77</v>
      </c>
      <c r="D34" s="5">
        <v>1</v>
      </c>
      <c r="E34" s="1">
        <v>63.107129999999998</v>
      </c>
      <c r="F34" s="1">
        <f t="shared" si="0"/>
        <v>63.107129999999998</v>
      </c>
      <c r="G34" s="1">
        <v>2</v>
      </c>
      <c r="H34" s="1">
        <f t="shared" si="1"/>
        <v>126.21426</v>
      </c>
      <c r="I34" s="1">
        <f t="shared" si="2"/>
        <v>63.107129999999998</v>
      </c>
    </row>
    <row r="35" spans="1:9" x14ac:dyDescent="0.2">
      <c r="A35" s="2">
        <v>44927</v>
      </c>
      <c r="B35" s="1" t="s">
        <v>78</v>
      </c>
      <c r="C35" s="1" t="s">
        <v>79</v>
      </c>
      <c r="D35" s="5">
        <v>1</v>
      </c>
      <c r="E35" s="1">
        <v>478.30703999999997</v>
      </c>
      <c r="F35" s="1">
        <f t="shared" si="0"/>
        <v>478.30703999999997</v>
      </c>
      <c r="G35" s="1">
        <v>2</v>
      </c>
      <c r="H35" s="1">
        <f t="shared" si="1"/>
        <v>956.61407999999994</v>
      </c>
      <c r="I35" s="1">
        <f t="shared" si="2"/>
        <v>478.30703999999997</v>
      </c>
    </row>
    <row r="36" spans="1:9" x14ac:dyDescent="0.2">
      <c r="A36" s="2">
        <v>44927</v>
      </c>
      <c r="B36" s="1" t="s">
        <v>82</v>
      </c>
      <c r="C36" s="1" t="s">
        <v>83</v>
      </c>
      <c r="D36" s="5">
        <v>76</v>
      </c>
      <c r="E36" s="1">
        <v>205.35717</v>
      </c>
      <c r="F36" s="1">
        <f t="shared" si="0"/>
        <v>15607.144919999999</v>
      </c>
      <c r="G36" s="1">
        <v>188</v>
      </c>
      <c r="H36" s="1">
        <f t="shared" si="1"/>
        <v>38607.147960000002</v>
      </c>
      <c r="I36" s="1">
        <f t="shared" si="2"/>
        <v>23000.003040000003</v>
      </c>
    </row>
    <row r="37" spans="1:9" x14ac:dyDescent="0.2">
      <c r="A37" s="2">
        <v>44927</v>
      </c>
      <c r="B37" s="1" t="s">
        <v>84</v>
      </c>
      <c r="C37" s="1" t="s">
        <v>85</v>
      </c>
      <c r="D37" s="5">
        <v>1</v>
      </c>
      <c r="E37" s="1">
        <v>47.8</v>
      </c>
      <c r="F37" s="1">
        <f t="shared" si="0"/>
        <v>47.8</v>
      </c>
      <c r="G37" s="1">
        <v>3</v>
      </c>
      <c r="H37" s="1">
        <f t="shared" si="1"/>
        <v>143.39999999999998</v>
      </c>
      <c r="I37" s="1">
        <f t="shared" si="2"/>
        <v>95.59999999999998</v>
      </c>
    </row>
    <row r="38" spans="1:9" x14ac:dyDescent="0.2">
      <c r="A38" s="2">
        <v>44927</v>
      </c>
      <c r="B38" s="1" t="s">
        <v>86</v>
      </c>
      <c r="C38" s="1" t="s">
        <v>87</v>
      </c>
      <c r="D38" s="5">
        <v>5</v>
      </c>
      <c r="E38" s="1">
        <v>236</v>
      </c>
      <c r="F38" s="1">
        <f t="shared" si="0"/>
        <v>1180</v>
      </c>
      <c r="G38" s="1">
        <v>14</v>
      </c>
      <c r="H38" s="1">
        <f t="shared" si="1"/>
        <v>3304</v>
      </c>
      <c r="I38" s="1">
        <f t="shared" si="2"/>
        <v>2124</v>
      </c>
    </row>
    <row r="39" spans="1:9" x14ac:dyDescent="0.2">
      <c r="A39" s="2">
        <v>44927</v>
      </c>
      <c r="B39" s="1" t="s">
        <v>88</v>
      </c>
      <c r="C39" s="1" t="s">
        <v>89</v>
      </c>
      <c r="D39" s="5">
        <v>90</v>
      </c>
      <c r="E39" s="1">
        <v>9.0500000000000007</v>
      </c>
      <c r="F39" s="1">
        <f t="shared" si="0"/>
        <v>814.50000000000011</v>
      </c>
      <c r="G39" s="1">
        <v>100</v>
      </c>
      <c r="H39" s="1">
        <f t="shared" si="1"/>
        <v>905.00000000000011</v>
      </c>
      <c r="I39" s="1">
        <f t="shared" si="2"/>
        <v>90.5</v>
      </c>
    </row>
    <row r="40" spans="1:9" x14ac:dyDescent="0.2">
      <c r="A40" s="2">
        <v>44927</v>
      </c>
      <c r="B40" s="1" t="s">
        <v>90</v>
      </c>
      <c r="C40" s="1" t="s">
        <v>91</v>
      </c>
      <c r="D40" s="5">
        <v>4</v>
      </c>
      <c r="E40" s="1">
        <v>41.4</v>
      </c>
      <c r="F40" s="1">
        <f t="shared" si="0"/>
        <v>165.6</v>
      </c>
      <c r="G40" s="1">
        <v>10</v>
      </c>
      <c r="H40" s="1">
        <f t="shared" si="1"/>
        <v>414</v>
      </c>
      <c r="I40" s="1">
        <f t="shared" si="2"/>
        <v>248.4</v>
      </c>
    </row>
    <row r="41" spans="1:9" x14ac:dyDescent="0.2">
      <c r="A41" s="2">
        <v>44927</v>
      </c>
      <c r="B41" s="1" t="s">
        <v>92</v>
      </c>
      <c r="C41" s="1" t="s">
        <v>93</v>
      </c>
      <c r="D41" s="5">
        <v>1</v>
      </c>
      <c r="E41" s="1">
        <v>82.37</v>
      </c>
      <c r="F41" s="1">
        <f t="shared" si="0"/>
        <v>82.37</v>
      </c>
      <c r="G41" s="1">
        <v>2</v>
      </c>
      <c r="H41" s="1">
        <f t="shared" si="1"/>
        <v>164.74</v>
      </c>
      <c r="I41" s="1">
        <f t="shared" si="2"/>
        <v>82.37</v>
      </c>
    </row>
    <row r="42" spans="1:9" x14ac:dyDescent="0.2">
      <c r="A42" s="2">
        <v>44927</v>
      </c>
      <c r="B42" s="1" t="s">
        <v>96</v>
      </c>
      <c r="C42" s="1" t="s">
        <v>97</v>
      </c>
      <c r="D42" s="5">
        <v>8</v>
      </c>
      <c r="E42" s="1">
        <v>460</v>
      </c>
      <c r="F42" s="1">
        <f t="shared" si="0"/>
        <v>3680</v>
      </c>
      <c r="G42" s="1">
        <v>113</v>
      </c>
      <c r="H42" s="1">
        <f t="shared" si="1"/>
        <v>51980</v>
      </c>
      <c r="I42" s="1">
        <f t="shared" si="2"/>
        <v>48300</v>
      </c>
    </row>
    <row r="43" spans="1:9" x14ac:dyDescent="0.2">
      <c r="A43" s="2">
        <v>44927</v>
      </c>
      <c r="B43" s="1" t="s">
        <v>98</v>
      </c>
      <c r="C43" s="1" t="s">
        <v>99</v>
      </c>
      <c r="D43" s="5">
        <v>2</v>
      </c>
      <c r="E43" s="1">
        <v>923</v>
      </c>
      <c r="F43" s="1">
        <f t="shared" si="0"/>
        <v>1846</v>
      </c>
      <c r="G43" s="1">
        <v>82</v>
      </c>
      <c r="H43" s="1">
        <f t="shared" si="1"/>
        <v>75686</v>
      </c>
      <c r="I43" s="1">
        <f t="shared" si="2"/>
        <v>73840</v>
      </c>
    </row>
    <row r="44" spans="1:9" x14ac:dyDescent="0.2">
      <c r="A44" s="2">
        <v>44927</v>
      </c>
      <c r="B44" s="1" t="s">
        <v>100</v>
      </c>
      <c r="C44" s="1" t="s">
        <v>101</v>
      </c>
      <c r="D44" s="5">
        <v>2</v>
      </c>
      <c r="E44" s="1">
        <v>24.35</v>
      </c>
      <c r="F44" s="1">
        <f t="shared" si="0"/>
        <v>48.7</v>
      </c>
      <c r="G44" s="1">
        <v>3</v>
      </c>
      <c r="H44" s="1">
        <f t="shared" si="1"/>
        <v>73.050000000000011</v>
      </c>
      <c r="I44" s="1">
        <f t="shared" si="2"/>
        <v>24.350000000000009</v>
      </c>
    </row>
    <row r="45" spans="1:9" x14ac:dyDescent="0.2">
      <c r="A45" s="38" t="s">
        <v>175</v>
      </c>
      <c r="B45" s="39"/>
      <c r="C45" s="39"/>
      <c r="D45" s="39"/>
      <c r="E45" s="39"/>
      <c r="F45" s="39"/>
      <c r="G45" s="39"/>
      <c r="H45" s="39"/>
      <c r="I45" s="40"/>
    </row>
    <row r="46" spans="1:9" x14ac:dyDescent="0.2">
      <c r="A46" s="41"/>
      <c r="B46" s="42"/>
      <c r="C46" s="42"/>
      <c r="D46" s="42"/>
      <c r="E46" s="42"/>
      <c r="F46" s="42"/>
      <c r="G46" s="42"/>
      <c r="H46" s="42"/>
      <c r="I46" s="43"/>
    </row>
    <row r="47" spans="1:9" x14ac:dyDescent="0.2">
      <c r="A47" s="6">
        <v>44927</v>
      </c>
      <c r="B47" s="7" t="s">
        <v>103</v>
      </c>
      <c r="C47" s="7" t="s">
        <v>104</v>
      </c>
      <c r="D47" s="8">
        <v>3</v>
      </c>
      <c r="E47" s="9">
        <v>10.1</v>
      </c>
      <c r="F47" s="10"/>
      <c r="G47" s="9"/>
      <c r="H47" s="11"/>
      <c r="I47" s="11">
        <f>D47*E47</f>
        <v>30.299999999999997</v>
      </c>
    </row>
    <row r="48" spans="1:9" x14ac:dyDescent="0.2">
      <c r="A48" s="6">
        <v>44927</v>
      </c>
      <c r="B48" s="7" t="s">
        <v>105</v>
      </c>
      <c r="C48" s="7" t="s">
        <v>106</v>
      </c>
      <c r="D48" s="8">
        <v>6</v>
      </c>
      <c r="E48" s="9">
        <v>4.2</v>
      </c>
      <c r="F48" s="10"/>
      <c r="G48" s="9"/>
      <c r="H48" s="11"/>
      <c r="I48" s="11">
        <f t="shared" ref="I48:I89" si="3">D48*E48</f>
        <v>25.200000000000003</v>
      </c>
    </row>
    <row r="49" spans="1:9" x14ac:dyDescent="0.2">
      <c r="A49" s="6">
        <v>44927</v>
      </c>
      <c r="B49" s="7" t="s">
        <v>107</v>
      </c>
      <c r="C49" s="7" t="s">
        <v>108</v>
      </c>
      <c r="D49" s="8">
        <v>12</v>
      </c>
      <c r="E49" s="9">
        <v>3.52</v>
      </c>
      <c r="F49" s="10"/>
      <c r="G49" s="9"/>
      <c r="H49" s="11"/>
      <c r="I49" s="11">
        <f t="shared" si="3"/>
        <v>42.24</v>
      </c>
    </row>
    <row r="50" spans="1:9" x14ac:dyDescent="0.2">
      <c r="A50" s="6">
        <v>44927</v>
      </c>
      <c r="B50" s="7" t="s">
        <v>109</v>
      </c>
      <c r="C50" s="7" t="s">
        <v>110</v>
      </c>
      <c r="D50" s="8">
        <v>1</v>
      </c>
      <c r="E50" s="9">
        <v>460</v>
      </c>
      <c r="F50" s="10"/>
      <c r="G50" s="9"/>
      <c r="H50" s="11"/>
      <c r="I50" s="11">
        <f t="shared" si="3"/>
        <v>460</v>
      </c>
    </row>
    <row r="51" spans="1:9" x14ac:dyDescent="0.2">
      <c r="A51" s="6">
        <v>45042</v>
      </c>
      <c r="B51" s="7" t="s">
        <v>111</v>
      </c>
      <c r="C51" s="7" t="s">
        <v>112</v>
      </c>
      <c r="D51" s="8">
        <v>1</v>
      </c>
      <c r="E51" s="9">
        <v>595</v>
      </c>
      <c r="F51" s="10"/>
      <c r="G51" s="9"/>
      <c r="H51" s="11"/>
      <c r="I51" s="11">
        <f t="shared" si="3"/>
        <v>595</v>
      </c>
    </row>
    <row r="52" spans="1:9" x14ac:dyDescent="0.2">
      <c r="A52" s="6">
        <v>45244</v>
      </c>
      <c r="B52" s="7" t="s">
        <v>111</v>
      </c>
      <c r="C52" s="7" t="s">
        <v>112</v>
      </c>
      <c r="D52" s="8">
        <v>4</v>
      </c>
      <c r="E52" s="9">
        <v>595</v>
      </c>
      <c r="F52" s="10"/>
      <c r="G52" s="9"/>
      <c r="H52" s="11"/>
      <c r="I52" s="11">
        <f t="shared" si="3"/>
        <v>2380</v>
      </c>
    </row>
    <row r="53" spans="1:9" x14ac:dyDescent="0.2">
      <c r="A53" s="6">
        <v>44927</v>
      </c>
      <c r="B53" s="7" t="s">
        <v>10</v>
      </c>
      <c r="C53" s="7" t="s">
        <v>11</v>
      </c>
      <c r="D53" s="8">
        <v>2</v>
      </c>
      <c r="E53" s="9">
        <v>169.643</v>
      </c>
      <c r="F53" s="10"/>
      <c r="G53" s="9"/>
      <c r="H53" s="11"/>
      <c r="I53" s="11">
        <f t="shared" si="3"/>
        <v>339.286</v>
      </c>
    </row>
    <row r="54" spans="1:9" x14ac:dyDescent="0.2">
      <c r="A54" s="12">
        <v>44927</v>
      </c>
      <c r="B54" s="13" t="s">
        <v>113</v>
      </c>
      <c r="C54" s="13" t="s">
        <v>114</v>
      </c>
      <c r="D54" s="14">
        <v>9</v>
      </c>
      <c r="E54" s="15">
        <v>41.86</v>
      </c>
      <c r="F54" s="10"/>
      <c r="G54" s="15"/>
      <c r="H54" s="11"/>
      <c r="I54" s="11">
        <f t="shared" si="3"/>
        <v>376.74</v>
      </c>
    </row>
    <row r="55" spans="1:9" x14ac:dyDescent="0.2">
      <c r="A55" s="6">
        <v>44927</v>
      </c>
      <c r="B55" s="7" t="s">
        <v>115</v>
      </c>
      <c r="C55" s="7" t="s">
        <v>116</v>
      </c>
      <c r="D55" s="8">
        <v>1</v>
      </c>
      <c r="E55" s="9">
        <v>31408.35</v>
      </c>
      <c r="F55" s="10"/>
      <c r="G55" s="9"/>
      <c r="H55" s="11"/>
      <c r="I55" s="11">
        <f t="shared" si="3"/>
        <v>31408.35</v>
      </c>
    </row>
    <row r="56" spans="1:9" x14ac:dyDescent="0.2">
      <c r="A56" s="6">
        <v>45220</v>
      </c>
      <c r="B56" s="7" t="s">
        <v>117</v>
      </c>
      <c r="C56" s="7" t="s">
        <v>118</v>
      </c>
      <c r="D56" s="8">
        <v>7</v>
      </c>
      <c r="E56" s="9">
        <v>470</v>
      </c>
      <c r="F56" s="10"/>
      <c r="G56" s="9"/>
      <c r="H56" s="11"/>
      <c r="I56" s="11">
        <f t="shared" si="3"/>
        <v>3290</v>
      </c>
    </row>
    <row r="57" spans="1:9" x14ac:dyDescent="0.2">
      <c r="A57" s="6">
        <v>45015</v>
      </c>
      <c r="B57" s="7" t="s">
        <v>119</v>
      </c>
      <c r="C57" s="7" t="s">
        <v>120</v>
      </c>
      <c r="D57" s="8">
        <v>1</v>
      </c>
      <c r="E57" s="9">
        <v>615</v>
      </c>
      <c r="F57" s="10"/>
      <c r="G57" s="9"/>
      <c r="H57" s="11"/>
      <c r="I57" s="11">
        <f t="shared" si="3"/>
        <v>615</v>
      </c>
    </row>
    <row r="58" spans="1:9" x14ac:dyDescent="0.2">
      <c r="A58" s="6">
        <v>44927</v>
      </c>
      <c r="B58" s="7" t="s">
        <v>121</v>
      </c>
      <c r="C58" s="7" t="s">
        <v>122</v>
      </c>
      <c r="D58" s="8">
        <v>1</v>
      </c>
      <c r="E58" s="9">
        <v>4.45</v>
      </c>
      <c r="F58" s="10"/>
      <c r="G58" s="9"/>
      <c r="H58" s="11"/>
      <c r="I58" s="11">
        <f t="shared" si="3"/>
        <v>4.45</v>
      </c>
    </row>
    <row r="59" spans="1:9" x14ac:dyDescent="0.2">
      <c r="A59" s="6">
        <v>44927</v>
      </c>
      <c r="B59" s="7" t="s">
        <v>22</v>
      </c>
      <c r="C59" s="7" t="s">
        <v>23</v>
      </c>
      <c r="D59" s="8">
        <v>10</v>
      </c>
      <c r="E59" s="9">
        <v>75</v>
      </c>
      <c r="F59" s="10"/>
      <c r="G59" s="9"/>
      <c r="H59" s="11"/>
      <c r="I59" s="11">
        <f t="shared" si="3"/>
        <v>750</v>
      </c>
    </row>
    <row r="60" spans="1:9" x14ac:dyDescent="0.2">
      <c r="A60" s="6">
        <v>45164</v>
      </c>
      <c r="B60" s="7" t="s">
        <v>123</v>
      </c>
      <c r="C60" s="7" t="s">
        <v>124</v>
      </c>
      <c r="D60" s="8">
        <v>6</v>
      </c>
      <c r="E60" s="9">
        <v>250</v>
      </c>
      <c r="F60" s="10"/>
      <c r="G60" s="9"/>
      <c r="H60" s="11"/>
      <c r="I60" s="11">
        <f t="shared" si="3"/>
        <v>1500</v>
      </c>
    </row>
    <row r="61" spans="1:9" x14ac:dyDescent="0.2">
      <c r="A61" s="6">
        <v>44927</v>
      </c>
      <c r="B61" s="7" t="s">
        <v>125</v>
      </c>
      <c r="C61" s="7" t="s">
        <v>126</v>
      </c>
      <c r="D61" s="8">
        <v>3</v>
      </c>
      <c r="E61" s="9">
        <v>2.7</v>
      </c>
      <c r="F61" s="10"/>
      <c r="G61" s="9"/>
      <c r="H61" s="11"/>
      <c r="I61" s="11">
        <f t="shared" si="3"/>
        <v>8.1000000000000014</v>
      </c>
    </row>
    <row r="62" spans="1:9" x14ac:dyDescent="0.2">
      <c r="A62" s="6">
        <v>44927</v>
      </c>
      <c r="B62" s="7" t="s">
        <v>127</v>
      </c>
      <c r="C62" s="7" t="s">
        <v>128</v>
      </c>
      <c r="D62" s="8">
        <v>1</v>
      </c>
      <c r="E62" s="9">
        <v>410</v>
      </c>
      <c r="F62" s="10"/>
      <c r="G62" s="9"/>
      <c r="H62" s="11"/>
      <c r="I62" s="11">
        <f t="shared" si="3"/>
        <v>410</v>
      </c>
    </row>
    <row r="63" spans="1:9" x14ac:dyDescent="0.2">
      <c r="A63" s="6">
        <v>44927</v>
      </c>
      <c r="B63" s="7" t="s">
        <v>42</v>
      </c>
      <c r="C63" s="7" t="s">
        <v>43</v>
      </c>
      <c r="D63" s="8">
        <v>10</v>
      </c>
      <c r="E63" s="16">
        <v>5.41</v>
      </c>
      <c r="F63" s="10"/>
      <c r="G63" s="9"/>
      <c r="H63" s="11"/>
      <c r="I63" s="11">
        <f t="shared" si="3"/>
        <v>54.1</v>
      </c>
    </row>
    <row r="64" spans="1:9" x14ac:dyDescent="0.2">
      <c r="A64" s="6">
        <v>44927</v>
      </c>
      <c r="B64" s="7" t="s">
        <v>44</v>
      </c>
      <c r="C64" s="7" t="s">
        <v>45</v>
      </c>
      <c r="D64" s="8">
        <v>15</v>
      </c>
      <c r="E64" s="16">
        <v>5.41</v>
      </c>
      <c r="F64" s="10"/>
      <c r="G64" s="9"/>
      <c r="H64" s="11"/>
      <c r="I64" s="11">
        <f t="shared" si="3"/>
        <v>81.150000000000006</v>
      </c>
    </row>
    <row r="65" spans="1:9" x14ac:dyDescent="0.2">
      <c r="A65" s="6">
        <v>44927</v>
      </c>
      <c r="B65" s="7" t="s">
        <v>48</v>
      </c>
      <c r="C65" s="7" t="s">
        <v>49</v>
      </c>
      <c r="D65" s="8">
        <v>10</v>
      </c>
      <c r="E65" s="16">
        <v>4.3</v>
      </c>
      <c r="F65" s="10"/>
      <c r="G65" s="9"/>
      <c r="H65" s="11"/>
      <c r="I65" s="11">
        <f t="shared" si="3"/>
        <v>43</v>
      </c>
    </row>
    <row r="66" spans="1:9" x14ac:dyDescent="0.2">
      <c r="A66" s="6">
        <v>44927</v>
      </c>
      <c r="B66" s="7" t="s">
        <v>129</v>
      </c>
      <c r="C66" s="7" t="s">
        <v>130</v>
      </c>
      <c r="D66" s="8">
        <v>16</v>
      </c>
      <c r="E66" s="16">
        <v>4.8499999999999996</v>
      </c>
      <c r="F66" s="10"/>
      <c r="G66" s="9"/>
      <c r="H66" s="11"/>
      <c r="I66" s="11">
        <f t="shared" si="3"/>
        <v>77.599999999999994</v>
      </c>
    </row>
    <row r="67" spans="1:9" x14ac:dyDescent="0.2">
      <c r="A67" s="6">
        <v>44927</v>
      </c>
      <c r="B67" s="7" t="s">
        <v>131</v>
      </c>
      <c r="C67" s="7" t="s">
        <v>132</v>
      </c>
      <c r="D67" s="8">
        <v>17</v>
      </c>
      <c r="E67" s="16">
        <v>3.32</v>
      </c>
      <c r="F67" s="10"/>
      <c r="G67" s="9"/>
      <c r="H67" s="11"/>
      <c r="I67" s="11">
        <f t="shared" si="3"/>
        <v>56.44</v>
      </c>
    </row>
    <row r="68" spans="1:9" x14ac:dyDescent="0.2">
      <c r="A68" s="6">
        <v>44927</v>
      </c>
      <c r="B68" s="7" t="s">
        <v>52</v>
      </c>
      <c r="C68" s="7" t="s">
        <v>53</v>
      </c>
      <c r="D68" s="8">
        <v>1</v>
      </c>
      <c r="E68" s="16">
        <v>4.3</v>
      </c>
      <c r="F68" s="10"/>
      <c r="G68" s="9"/>
      <c r="H68" s="11"/>
      <c r="I68" s="11">
        <f t="shared" si="3"/>
        <v>4.3</v>
      </c>
    </row>
    <row r="69" spans="1:9" x14ac:dyDescent="0.2">
      <c r="A69" s="6">
        <v>44927</v>
      </c>
      <c r="B69" s="7" t="s">
        <v>133</v>
      </c>
      <c r="C69" s="7" t="s">
        <v>134</v>
      </c>
      <c r="D69" s="8">
        <v>14</v>
      </c>
      <c r="E69" s="16">
        <v>44</v>
      </c>
      <c r="F69" s="10"/>
      <c r="G69" s="9"/>
      <c r="H69" s="11"/>
      <c r="I69" s="11">
        <f t="shared" si="3"/>
        <v>616</v>
      </c>
    </row>
    <row r="70" spans="1:9" x14ac:dyDescent="0.2">
      <c r="A70" s="6">
        <v>44927</v>
      </c>
      <c r="B70" s="7" t="s">
        <v>135</v>
      </c>
      <c r="C70" s="7" t="s">
        <v>136</v>
      </c>
      <c r="D70" s="8">
        <v>2</v>
      </c>
      <c r="E70" s="17">
        <v>46.89</v>
      </c>
      <c r="F70" s="18"/>
      <c r="G70" s="18"/>
      <c r="H70" s="10"/>
      <c r="I70" s="11">
        <f t="shared" si="3"/>
        <v>93.78</v>
      </c>
    </row>
    <row r="71" spans="1:9" x14ac:dyDescent="0.2">
      <c r="A71" s="6">
        <v>44927</v>
      </c>
      <c r="B71" s="7" t="s">
        <v>60</v>
      </c>
      <c r="C71" s="7" t="s">
        <v>61</v>
      </c>
      <c r="D71" s="8">
        <v>12</v>
      </c>
      <c r="E71" s="16">
        <v>107.14288000000001</v>
      </c>
      <c r="F71" s="10"/>
      <c r="G71" s="9"/>
      <c r="H71" s="11"/>
      <c r="I71" s="11">
        <f t="shared" si="3"/>
        <v>1285.7145600000001</v>
      </c>
    </row>
    <row r="72" spans="1:9" x14ac:dyDescent="0.2">
      <c r="A72" s="6">
        <v>44927</v>
      </c>
      <c r="B72" s="7" t="s">
        <v>62</v>
      </c>
      <c r="C72" s="7" t="s">
        <v>63</v>
      </c>
      <c r="D72" s="8">
        <v>2</v>
      </c>
      <c r="E72" s="16">
        <v>504.46429000000001</v>
      </c>
      <c r="F72" s="10"/>
      <c r="G72" s="9"/>
      <c r="H72" s="11"/>
      <c r="I72" s="11">
        <f t="shared" si="3"/>
        <v>1008.92858</v>
      </c>
    </row>
    <row r="73" spans="1:9" x14ac:dyDescent="0.2">
      <c r="A73" s="6">
        <v>45243</v>
      </c>
      <c r="B73" s="7" t="s">
        <v>137</v>
      </c>
      <c r="C73" s="7" t="s">
        <v>138</v>
      </c>
      <c r="D73" s="8">
        <v>30</v>
      </c>
      <c r="E73" s="16">
        <v>58.15</v>
      </c>
      <c r="F73" s="10"/>
      <c r="G73" s="9"/>
      <c r="H73" s="11"/>
      <c r="I73" s="11">
        <f t="shared" si="3"/>
        <v>1744.5</v>
      </c>
    </row>
    <row r="74" spans="1:9" x14ac:dyDescent="0.2">
      <c r="A74" s="6">
        <v>44927</v>
      </c>
      <c r="B74" s="7" t="s">
        <v>139</v>
      </c>
      <c r="C74" s="7" t="s">
        <v>140</v>
      </c>
      <c r="D74" s="8">
        <v>11</v>
      </c>
      <c r="E74" s="16">
        <v>112</v>
      </c>
      <c r="F74" s="10"/>
      <c r="G74" s="9"/>
      <c r="H74" s="11"/>
      <c r="I74" s="11">
        <f t="shared" si="3"/>
        <v>1232</v>
      </c>
    </row>
    <row r="75" spans="1:9" x14ac:dyDescent="0.2">
      <c r="A75" s="6">
        <v>44927</v>
      </c>
      <c r="B75" s="7" t="s">
        <v>141</v>
      </c>
      <c r="C75" s="7" t="s">
        <v>142</v>
      </c>
      <c r="D75" s="8">
        <v>2</v>
      </c>
      <c r="E75" s="17">
        <v>16.32</v>
      </c>
      <c r="F75" s="18"/>
      <c r="G75" s="18"/>
      <c r="H75" s="10"/>
      <c r="I75" s="11">
        <f t="shared" si="3"/>
        <v>32.64</v>
      </c>
    </row>
    <row r="76" spans="1:9" x14ac:dyDescent="0.2">
      <c r="A76" s="6">
        <v>44927</v>
      </c>
      <c r="B76" s="7" t="s">
        <v>143</v>
      </c>
      <c r="C76" s="7" t="s">
        <v>144</v>
      </c>
      <c r="D76" s="8">
        <v>2</v>
      </c>
      <c r="E76" s="16">
        <v>12.85</v>
      </c>
      <c r="F76" s="10"/>
      <c r="G76" s="9"/>
      <c r="H76" s="11"/>
      <c r="I76" s="11">
        <f t="shared" si="3"/>
        <v>25.7</v>
      </c>
    </row>
    <row r="77" spans="1:9" x14ac:dyDescent="0.2">
      <c r="A77" s="6">
        <v>44927</v>
      </c>
      <c r="B77" s="7" t="s">
        <v>145</v>
      </c>
      <c r="C77" s="7" t="s">
        <v>146</v>
      </c>
      <c r="D77" s="8">
        <v>8</v>
      </c>
      <c r="E77" s="16">
        <v>26.33</v>
      </c>
      <c r="F77" s="10"/>
      <c r="G77" s="9"/>
      <c r="H77" s="11"/>
      <c r="I77" s="11">
        <f t="shared" si="3"/>
        <v>210.64</v>
      </c>
    </row>
    <row r="78" spans="1:9" x14ac:dyDescent="0.2">
      <c r="A78" s="6">
        <v>45029</v>
      </c>
      <c r="B78" s="7" t="s">
        <v>147</v>
      </c>
      <c r="C78" s="7" t="s">
        <v>148</v>
      </c>
      <c r="D78" s="8">
        <v>7</v>
      </c>
      <c r="E78" s="16">
        <v>26.33</v>
      </c>
      <c r="F78" s="10"/>
      <c r="G78" s="9"/>
      <c r="H78" s="11"/>
      <c r="I78" s="11">
        <f t="shared" si="3"/>
        <v>184.31</v>
      </c>
    </row>
    <row r="79" spans="1:9" x14ac:dyDescent="0.2">
      <c r="A79" s="6">
        <v>44927</v>
      </c>
      <c r="B79" s="7" t="s">
        <v>149</v>
      </c>
      <c r="C79" s="7" t="s">
        <v>150</v>
      </c>
      <c r="D79" s="8">
        <v>1</v>
      </c>
      <c r="E79" s="17">
        <v>89.1</v>
      </c>
      <c r="F79" s="18"/>
      <c r="G79" s="18"/>
      <c r="H79" s="10"/>
      <c r="I79" s="11">
        <f t="shared" si="3"/>
        <v>89.1</v>
      </c>
    </row>
    <row r="80" spans="1:9" x14ac:dyDescent="0.2">
      <c r="A80" s="6">
        <v>45030</v>
      </c>
      <c r="B80" s="7" t="s">
        <v>151</v>
      </c>
      <c r="C80" s="7" t="s">
        <v>152</v>
      </c>
      <c r="D80" s="8">
        <v>2000</v>
      </c>
      <c r="E80" s="16">
        <v>3.84653</v>
      </c>
      <c r="F80" s="10"/>
      <c r="G80" s="9"/>
      <c r="H80" s="11"/>
      <c r="I80" s="11">
        <f t="shared" si="3"/>
        <v>7693.06</v>
      </c>
    </row>
    <row r="81" spans="1:9" x14ac:dyDescent="0.2">
      <c r="A81" s="6">
        <v>44927</v>
      </c>
      <c r="B81" s="7" t="s">
        <v>80</v>
      </c>
      <c r="C81" s="7" t="s">
        <v>81</v>
      </c>
      <c r="D81" s="8">
        <v>1</v>
      </c>
      <c r="E81" s="9">
        <v>24.48</v>
      </c>
      <c r="F81" s="10"/>
      <c r="G81" s="9"/>
      <c r="H81" s="11"/>
      <c r="I81" s="11">
        <f t="shared" si="3"/>
        <v>24.48</v>
      </c>
    </row>
    <row r="82" spans="1:9" x14ac:dyDescent="0.2">
      <c r="A82" s="6">
        <v>44927</v>
      </c>
      <c r="B82" s="7" t="s">
        <v>153</v>
      </c>
      <c r="C82" s="7" t="s">
        <v>154</v>
      </c>
      <c r="D82" s="8">
        <v>1</v>
      </c>
      <c r="E82" s="9">
        <v>3.83</v>
      </c>
      <c r="F82" s="10"/>
      <c r="G82" s="9"/>
      <c r="H82" s="11"/>
      <c r="I82" s="11">
        <f t="shared" si="3"/>
        <v>3.83</v>
      </c>
    </row>
    <row r="83" spans="1:9" x14ac:dyDescent="0.2">
      <c r="A83" s="6">
        <v>44927</v>
      </c>
      <c r="B83" s="7" t="s">
        <v>155</v>
      </c>
      <c r="C83" s="7" t="s">
        <v>156</v>
      </c>
      <c r="D83" s="8">
        <v>1</v>
      </c>
      <c r="E83" s="9">
        <v>26.86</v>
      </c>
      <c r="F83" s="10"/>
      <c r="G83" s="9"/>
      <c r="H83" s="11"/>
      <c r="I83" s="11">
        <f t="shared" si="3"/>
        <v>26.86</v>
      </c>
    </row>
    <row r="84" spans="1:9" x14ac:dyDescent="0.2">
      <c r="A84" s="6">
        <v>44927</v>
      </c>
      <c r="B84" s="7" t="s">
        <v>155</v>
      </c>
      <c r="C84" s="7" t="s">
        <v>156</v>
      </c>
      <c r="D84" s="8">
        <v>6</v>
      </c>
      <c r="E84" s="9">
        <v>16.02</v>
      </c>
      <c r="F84" s="10"/>
      <c r="G84" s="9"/>
      <c r="H84" s="11"/>
      <c r="I84" s="11">
        <f t="shared" si="3"/>
        <v>96.12</v>
      </c>
    </row>
    <row r="85" spans="1:9" x14ac:dyDescent="0.2">
      <c r="A85" s="6">
        <v>45029</v>
      </c>
      <c r="B85" s="7" t="s">
        <v>88</v>
      </c>
      <c r="C85" s="7" t="s">
        <v>89</v>
      </c>
      <c r="D85" s="8">
        <v>52</v>
      </c>
      <c r="E85" s="9">
        <v>9.0500000000000007</v>
      </c>
      <c r="F85" s="10"/>
      <c r="G85" s="9"/>
      <c r="H85" s="11"/>
      <c r="I85" s="11">
        <f t="shared" si="3"/>
        <v>470.6</v>
      </c>
    </row>
    <row r="86" spans="1:9" x14ac:dyDescent="0.2">
      <c r="A86" s="6">
        <v>44927</v>
      </c>
      <c r="B86" s="7" t="s">
        <v>157</v>
      </c>
      <c r="C86" s="7" t="s">
        <v>158</v>
      </c>
      <c r="D86" s="8">
        <v>2</v>
      </c>
      <c r="E86" s="9">
        <v>45.26</v>
      </c>
      <c r="F86" s="10"/>
      <c r="G86" s="9"/>
      <c r="H86" s="11"/>
      <c r="I86" s="11">
        <f t="shared" si="3"/>
        <v>90.52</v>
      </c>
    </row>
    <row r="87" spans="1:9" x14ac:dyDescent="0.2">
      <c r="A87" s="6">
        <v>44927</v>
      </c>
      <c r="B87" s="7" t="s">
        <v>159</v>
      </c>
      <c r="C87" s="7" t="s">
        <v>160</v>
      </c>
      <c r="D87" s="8">
        <v>1</v>
      </c>
      <c r="E87" s="9">
        <v>1470</v>
      </c>
      <c r="F87" s="10"/>
      <c r="G87" s="9"/>
      <c r="H87" s="11"/>
      <c r="I87" s="11">
        <f t="shared" si="3"/>
        <v>1470</v>
      </c>
    </row>
    <row r="88" spans="1:9" x14ac:dyDescent="0.2">
      <c r="A88" s="6">
        <v>44927</v>
      </c>
      <c r="B88" s="7" t="s">
        <v>94</v>
      </c>
      <c r="C88" s="7" t="s">
        <v>95</v>
      </c>
      <c r="D88" s="8">
        <v>2</v>
      </c>
      <c r="E88" s="9">
        <v>7.58</v>
      </c>
      <c r="F88" s="10"/>
      <c r="G88" s="9"/>
      <c r="H88" s="11"/>
      <c r="I88" s="11">
        <f t="shared" si="3"/>
        <v>15.16</v>
      </c>
    </row>
    <row r="89" spans="1:9" x14ac:dyDescent="0.2">
      <c r="A89" s="6">
        <v>44927</v>
      </c>
      <c r="B89" s="7" t="s">
        <v>161</v>
      </c>
      <c r="C89" s="7" t="s">
        <v>162</v>
      </c>
      <c r="D89" s="8">
        <v>1</v>
      </c>
      <c r="E89" s="9">
        <v>127.2</v>
      </c>
      <c r="F89" s="10"/>
      <c r="G89" s="9"/>
      <c r="H89" s="11"/>
      <c r="I89" s="11">
        <f t="shared" si="3"/>
        <v>127.2</v>
      </c>
    </row>
    <row r="90" spans="1:9" x14ac:dyDescent="0.2">
      <c r="I90" s="26">
        <f>SUM(I47:I89)</f>
        <v>59092.399139999987</v>
      </c>
    </row>
  </sheetData>
  <mergeCells count="2">
    <mergeCell ref="A1:H2"/>
    <mergeCell ref="A45:I46"/>
  </mergeCells>
  <pageMargins left="0.15" right="0.27" top="0.75" bottom="0.75" header="0.3" footer="0.3"/>
  <pageSetup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 2 Office</dc:creator>
  <cp:lastModifiedBy>FM 2 Office</cp:lastModifiedBy>
  <cp:lastPrinted>2024-05-15T05:45:28Z</cp:lastPrinted>
  <dcterms:created xsi:type="dcterms:W3CDTF">2024-05-13T06:09:44Z</dcterms:created>
  <dcterms:modified xsi:type="dcterms:W3CDTF">2024-05-15T07:23:16Z</dcterms:modified>
</cp:coreProperties>
</file>