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C36" i="2" s="1"/>
  <c r="B35" i="2"/>
  <c r="C35" i="2" s="1"/>
  <c r="B34" i="2"/>
  <c r="C34" i="2" s="1"/>
  <c r="B33" i="2"/>
  <c r="C33" i="2" s="1"/>
  <c r="C13" i="2"/>
  <c r="B12" i="2"/>
  <c r="C12" i="2" s="1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<sst xmlns="http://schemas.openxmlformats.org/spreadsheetml/2006/main" count="170" uniqueCount="92">
  <si>
    <t>CODE</t>
  </si>
  <si>
    <t>Breeder Developer Crumble</t>
  </si>
  <si>
    <t xml:space="preserve">Hog Grower Pellet </t>
  </si>
  <si>
    <t xml:space="preserve">Hog 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</si>
  <si>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</si>
  <si>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</si>
  <si>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</si>
  <si>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</si>
  <si>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</si>
  <si>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</si>
  <si>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</si>
  <si>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</si>
  <si>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</si>
  <si>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</si>
  <si>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</si>
  <si>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</si>
  <si>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2ACF84-C</t>
  </si>
  <si>
    <t>2ACF85-A</t>
  </si>
  <si>
    <t>2ACF86-A</t>
  </si>
  <si>
    <t>Approved by: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</si>
  <si>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</si>
  <si>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</si>
  <si>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</si>
  <si>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</si>
  <si>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</si>
  <si>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>Bilar Breeder</t>
  </si>
  <si>
    <t xml:space="preserve">Breeder Starter Crumble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</si>
  <si>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</si>
  <si>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</si>
  <si>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</si>
  <si>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</si>
  <si>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</si>
  <si>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</si>
  <si>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</si>
  <si>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</si>
  <si>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Alberto Elman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</si>
  <si>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</si>
  <si>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</si>
  <si>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</si>
  <si>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</si>
  <si>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</si>
  <si>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</si>
  <si>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</si>
  <si>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</si>
  <si>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</si>
  <si>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</si>
  <si>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</si>
  <si>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</si>
  <si>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</si>
  <si>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</si>
  <si>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</si>
  <si>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</si>
  <si>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</si>
  <si>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</si>
  <si>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</si>
  <si>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</si>
  <si>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</si>
  <si>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</si>
  <si>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</si>
  <si>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</si>
  <si>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</si>
  <si>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</si>
  <si>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</si>
  <si>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</si>
  <si>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</si>
  <si>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</si>
  <si>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</si>
  <si>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</si>
  <si>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</si>
  <si>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</si>
  <si>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</si>
  <si>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</si>
  <si>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</si>
  <si>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</si>
  <si>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</si>
  <si>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</si>
  <si>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</si>
  <si>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</si>
  <si>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</si>
  <si>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>Marcela Hog Mash</t>
  </si>
  <si>
    <t>ITEM DESCRIPTION</t>
  </si>
  <si>
    <t>sack</t>
  </si>
  <si>
    <t>bagC</t>
  </si>
  <si>
    <t>kilo</t>
  </si>
  <si>
    <t xml:space="preserve">P.O. 05 FEED COSTING as of </t>
  </si>
  <si>
    <t>2ACF95-D</t>
  </si>
  <si>
    <t>6ACF61-A</t>
  </si>
  <si>
    <t>8ACF08-F</t>
  </si>
  <si>
    <t>9ACF12-DU</t>
  </si>
  <si>
    <t>9ACF12-E</t>
  </si>
  <si>
    <t>kl-b</t>
  </si>
  <si>
    <t>kl-d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</si>
</sst>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2" fontId="5" fillId="0" borderId="0" xfId="0" applyNumberFormat="1" applyFont="1" applyBorder="1" applyAlignment="1">
      <alignment horizontal="center"/>
    </xf>
    <xf numFmtId="0" fontId="1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1" fillId="0" borderId="0" xfId="0" applyFont="1" applyFill="1"/>
    <xf numFmtId="0" fontId="5" fillId="2" borderId="2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7" fillId="0" borderId="0" xfId="0" applyFont="1"/>
    <xf numFmtId="43" fontId="7" fillId="0" borderId="0" xfId="0" applyNumberFormat="1" applyFont="1"/>
    <xf numFmtId="0" fontId="7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0" fontId="5" fillId="3" borderId="1" xfId="0" applyFont="1" applyFill="1" applyBorder="1" applyAlignment="1"/>
    <xf numFmtId="4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23" sqref="C23"/>
    </sheetView>
  </sheetViews>
  <sheetFormatPr defaultRowHeight="15" x14ac:dyDescent="0.25"/>
  <cols>
    <col min="1" max="1" width="27" style="3" customWidth="1"/>
    <col min="2" max="2" width="7.7109375" style="29" customWidth="1"/>
    <col min="3" max="3" width="9.42578125" style="38" customWidth="1"/>
    <col min="4" max="4" width="13.42578125" style="29" customWidth="1"/>
    <col min="5" max="16384" width="9.140625" style="6"/>
  </cols>
  <sheetData>
    <row r="1" spans="1:4" x14ac:dyDescent="0.25">
      <c r="A1" s="42" t="s">
        <v>84</v>
      </c>
      <c r="B1" s="42"/>
      <c r="C1" s="42"/>
      <c r="D1" s="42"/>
    </row>
    <row r="2" spans="1:4" x14ac:dyDescent="0.25">
      <c r="A2" s="43">
        <v>45321</v>
      </c>
      <c r="B2" s="43"/>
      <c r="C2" s="43"/>
      <c r="D2" s="43"/>
    </row>
    <row r="4" spans="1:4" x14ac:dyDescent="0.25">
      <c r="A4" s="4"/>
      <c r="B4" s="4"/>
      <c r="C4" s="34"/>
    </row>
    <row r="5" spans="1:4" x14ac:dyDescent="0.25">
      <c r="A5" s="11" t="s">
        <v>20</v>
      </c>
      <c r="B5" s="44" t="s">
        <v>21</v>
      </c>
      <c r="C5" s="44"/>
      <c r="D5" s="26" t="s">
        <v>0</v>
      </c>
    </row>
    <row r="6" spans="1:4" s="10" customFormat="1" x14ac:dyDescent="0.25">
      <c r="A6" s="9" t="s">
        <v>22</v>
      </c>
      <c r="B6" s="30">
        <v>34.229999999999997</v>
      </c>
      <c r="C6" s="33" t="s">
        <v>83</v>
      </c>
      <c r="D6" s="40">
        <v>500</v>
      </c>
    </row>
    <row r="7" spans="1:4" s="10" customFormat="1" x14ac:dyDescent="0.25">
      <c r="A7" s="9" t="s">
        <v>23</v>
      </c>
      <c r="B7" s="30">
        <v>34.369999999999997</v>
      </c>
      <c r="C7" s="33" t="s">
        <v>83</v>
      </c>
      <c r="D7" s="40">
        <v>501</v>
      </c>
    </row>
    <row r="8" spans="1:4" s="10" customFormat="1" x14ac:dyDescent="0.25">
      <c r="A8" s="9" t="s">
        <v>24</v>
      </c>
      <c r="B8" s="30">
        <v>32.94</v>
      </c>
      <c r="C8" s="33" t="s">
        <v>83</v>
      </c>
      <c r="D8" s="40">
        <v>502</v>
      </c>
    </row>
    <row r="9" spans="1:4" x14ac:dyDescent="0.25">
      <c r="A9" s="12" t="s">
        <v>25</v>
      </c>
      <c r="B9" s="32" t="s">
        <v>21</v>
      </c>
      <c r="C9" s="35"/>
      <c r="D9" s="27" t="s">
        <v>0</v>
      </c>
    </row>
    <row r="10" spans="1:4" s="10" customFormat="1" x14ac:dyDescent="0.25">
      <c r="A10" s="9" t="s">
        <v>26</v>
      </c>
      <c r="B10" s="30">
        <v>1552</v>
      </c>
      <c r="C10" s="33" t="s">
        <v>15</v>
      </c>
      <c r="D10" s="40">
        <v>495</v>
      </c>
    </row>
    <row r="11" spans="1:4" s="10" customFormat="1" ht="15" customHeight="1" x14ac:dyDescent="0.25">
      <c r="A11" s="9" t="s">
        <v>1</v>
      </c>
      <c r="B11" s="30">
        <v>1515.5</v>
      </c>
      <c r="C11" s="33" t="s">
        <v>82</v>
      </c>
      <c r="D11" s="40">
        <v>497</v>
      </c>
    </row>
    <row r="12" spans="1:4" s="10" customFormat="1" hidden="1" x14ac:dyDescent="0.25">
      <c r="A12" s="9" t="s">
        <v>27</v>
      </c>
      <c r="B12" s="25">
        <f>22.51+0.3</f>
        <v>22.810000000000002</v>
      </c>
      <c r="C12" s="33">
        <f>B12*50</f>
        <v>1140.5</v>
      </c>
      <c r="D12" s="40" t="s">
        <v>28</v>
      </c>
    </row>
    <row r="13" spans="1:4" s="10" customFormat="1" hidden="1" x14ac:dyDescent="0.25">
      <c r="A13" s="9" t="s">
        <v>27</v>
      </c>
      <c r="B13" s="25">
        <v>33.39</v>
      </c>
      <c r="C13" s="33">
        <f>(B13+0.3)*50</f>
        <v>1684.5</v>
      </c>
      <c r="D13" s="40" t="s">
        <v>29</v>
      </c>
    </row>
    <row r="14" spans="1:4" x14ac:dyDescent="0.25">
      <c r="A14" s="13" t="s">
        <v>30</v>
      </c>
      <c r="B14" s="31" t="s">
        <v>21</v>
      </c>
      <c r="C14" s="36"/>
      <c r="D14" s="28" t="s">
        <v>0</v>
      </c>
    </row>
    <row r="15" spans="1:4" hidden="1" x14ac:dyDescent="0.25">
      <c r="A15" s="7" t="s">
        <v>31</v>
      </c>
      <c r="B15" s="25">
        <v>42.76</v>
      </c>
      <c r="C15" s="33"/>
      <c r="D15" s="41" t="s">
        <v>32</v>
      </c>
    </row>
    <row r="16" spans="1:4" hidden="1" x14ac:dyDescent="0.25">
      <c r="A16" s="7" t="s">
        <v>33</v>
      </c>
      <c r="B16" s="25">
        <v>48.12</v>
      </c>
      <c r="C16" s="33"/>
      <c r="D16" s="41" t="s">
        <v>34</v>
      </c>
    </row>
    <row r="17" spans="1:4" x14ac:dyDescent="0.25">
      <c r="A17" s="7" t="s">
        <v>33</v>
      </c>
      <c r="B17" s="30">
        <v>42.7</v>
      </c>
      <c r="C17" s="33" t="s">
        <v>83</v>
      </c>
      <c r="D17" s="41">
        <v>786</v>
      </c>
    </row>
    <row r="18" spans="1:4" x14ac:dyDescent="0.25">
      <c r="A18" s="7" t="s">
        <v>33</v>
      </c>
      <c r="B18" s="30">
        <v>41.59</v>
      </c>
      <c r="C18" s="33" t="s">
        <v>90</v>
      </c>
      <c r="D18" s="41">
        <v>786</v>
      </c>
    </row>
    <row r="19" spans="1:4" x14ac:dyDescent="0.25">
      <c r="A19" s="7" t="s">
        <v>33</v>
      </c>
      <c r="B19" s="30">
        <v>41.38</v>
      </c>
      <c r="C19" s="33" t="s">
        <v>83</v>
      </c>
      <c r="D19" s="41">
        <v>789</v>
      </c>
    </row>
    <row r="20" spans="1:4" hidden="1" x14ac:dyDescent="0.25">
      <c r="A20" s="7" t="s">
        <v>31</v>
      </c>
      <c r="B20" s="25">
        <v>44.19</v>
      </c>
      <c r="C20" s="33"/>
      <c r="D20" s="41" t="s">
        <v>85</v>
      </c>
    </row>
    <row r="21" spans="1:4" ht="15" hidden="1" customHeight="1" x14ac:dyDescent="0.25">
      <c r="A21" s="7" t="s">
        <v>4</v>
      </c>
      <c r="B21" s="25">
        <v>34.49</v>
      </c>
      <c r="C21" s="33"/>
      <c r="D21" s="41" t="s">
        <v>86</v>
      </c>
    </row>
    <row r="22" spans="1:4" x14ac:dyDescent="0.25">
      <c r="A22" s="7" t="s">
        <v>3</v>
      </c>
      <c r="B22" s="30">
        <v>32.159999999999997</v>
      </c>
      <c r="C22" s="33" t="s">
        <v>83</v>
      </c>
      <c r="D22" s="41">
        <v>790</v>
      </c>
    </row>
    <row r="23" spans="1:4" x14ac:dyDescent="0.25">
      <c r="A23" s="7" t="s">
        <v>3</v>
      </c>
      <c r="B23" s="30">
        <v>32.17</v>
      </c>
      <c r="C23" s="33" t="s">
        <v>90</v>
      </c>
      <c r="D23" s="41">
        <v>787</v>
      </c>
    </row>
    <row r="24" spans="1:4" x14ac:dyDescent="0.25">
      <c r="A24" s="7" t="s">
        <v>3</v>
      </c>
      <c r="B24" s="30">
        <v>32.5</v>
      </c>
      <c r="C24" s="33" t="s">
        <v>91</v>
      </c>
      <c r="D24" s="41">
        <v>790</v>
      </c>
    </row>
    <row r="25" spans="1:4" x14ac:dyDescent="0.25">
      <c r="A25" s="7" t="s">
        <v>2</v>
      </c>
      <c r="B25" s="30">
        <v>28.81</v>
      </c>
      <c r="C25" s="33" t="s">
        <v>83</v>
      </c>
      <c r="D25" s="41">
        <v>792</v>
      </c>
    </row>
    <row r="26" spans="1:4" x14ac:dyDescent="0.25">
      <c r="A26" s="7" t="s">
        <v>2</v>
      </c>
      <c r="B26" s="30">
        <v>29.06</v>
      </c>
      <c r="C26" s="33" t="s">
        <v>83</v>
      </c>
      <c r="D26" s="41">
        <v>791</v>
      </c>
    </row>
    <row r="27" spans="1:4" ht="15" customHeight="1" x14ac:dyDescent="0.25">
      <c r="A27" s="7" t="s">
        <v>4</v>
      </c>
      <c r="B27" s="30">
        <v>29.35</v>
      </c>
      <c r="C27" s="33" t="s">
        <v>83</v>
      </c>
      <c r="D27" s="41">
        <v>796</v>
      </c>
    </row>
    <row r="28" spans="1:4" x14ac:dyDescent="0.25">
      <c r="A28" s="9" t="s">
        <v>5</v>
      </c>
      <c r="B28" s="30">
        <v>38.26</v>
      </c>
      <c r="C28" s="33" t="s">
        <v>83</v>
      </c>
      <c r="D28" s="40">
        <v>799</v>
      </c>
    </row>
    <row r="29" spans="1:4" hidden="1" x14ac:dyDescent="0.25">
      <c r="A29" s="9" t="s">
        <v>5</v>
      </c>
      <c r="B29" s="25">
        <v>36.22</v>
      </c>
      <c r="C29" s="33"/>
      <c r="D29" s="40" t="s">
        <v>87</v>
      </c>
    </row>
    <row r="30" spans="1:4" ht="15" hidden="1" customHeight="1" x14ac:dyDescent="0.25">
      <c r="A30" s="7" t="s">
        <v>6</v>
      </c>
      <c r="B30" s="25">
        <v>31.02</v>
      </c>
      <c r="C30" s="33"/>
      <c r="D30" s="41" t="s">
        <v>88</v>
      </c>
    </row>
    <row r="31" spans="1:4" ht="15" hidden="1" customHeight="1" x14ac:dyDescent="0.25">
      <c r="A31" s="7" t="s">
        <v>6</v>
      </c>
      <c r="B31" s="25">
        <v>32.49</v>
      </c>
      <c r="C31" s="33"/>
      <c r="D31" s="41" t="s">
        <v>89</v>
      </c>
    </row>
    <row r="32" spans="1:4" hidden="1" x14ac:dyDescent="0.25">
      <c r="A32" s="3" t="s">
        <v>7</v>
      </c>
      <c r="B32" s="5"/>
      <c r="C32" s="37"/>
    </row>
    <row r="33" spans="1:4" hidden="1" x14ac:dyDescent="0.25">
      <c r="A33" s="7" t="s">
        <v>8</v>
      </c>
      <c r="B33" s="8">
        <f>33.71+0.1</f>
        <v>33.81</v>
      </c>
      <c r="C33" s="33">
        <f>B33*50</f>
        <v>1690.5</v>
      </c>
      <c r="D33" s="41" t="s">
        <v>16</v>
      </c>
    </row>
    <row r="34" spans="1:4" hidden="1" x14ac:dyDescent="0.25">
      <c r="A34" s="7" t="s">
        <v>9</v>
      </c>
      <c r="B34" s="8">
        <f>33.57+0.1</f>
        <v>33.67</v>
      </c>
      <c r="C34" s="33">
        <f>B34*50</f>
        <v>1683.5</v>
      </c>
      <c r="D34" s="41" t="s">
        <v>17</v>
      </c>
    </row>
    <row r="35" spans="1:4" hidden="1" x14ac:dyDescent="0.25">
      <c r="A35" s="7" t="s">
        <v>10</v>
      </c>
      <c r="B35" s="8">
        <f>33.43+0.1</f>
        <v>33.53</v>
      </c>
      <c r="C35" s="33">
        <f>B35*50</f>
        <v>1676.5</v>
      </c>
      <c r="D35" s="41" t="s">
        <v>18</v>
      </c>
    </row>
    <row r="36" spans="1:4" hidden="1" x14ac:dyDescent="0.25">
      <c r="A36" s="7" t="s">
        <v>11</v>
      </c>
      <c r="B36" s="8">
        <f>33.26+0.1</f>
        <v>33.36</v>
      </c>
      <c r="C36" s="33">
        <f>B36*50</f>
        <v>1668</v>
      </c>
      <c r="D36" s="41" t="s">
        <v>12</v>
      </c>
    </row>
    <row r="37" spans="1:4" s="3" customFormat="1" ht="12.75" x14ac:dyDescent="0.2">
      <c r="B37" s="5"/>
      <c r="C37" s="38"/>
      <c r="D37" s="29"/>
    </row>
    <row r="38" spans="1:4" s="3" customFormat="1" ht="12.75" x14ac:dyDescent="0.2">
      <c r="A38" s="3" t="s">
        <v>13</v>
      </c>
      <c r="B38" s="29"/>
      <c r="C38" s="39" t="s">
        <v>19</v>
      </c>
      <c r="D38" s="29"/>
    </row>
    <row r="39" spans="1:4" s="3" customFormat="1" ht="12.75" x14ac:dyDescent="0.2">
      <c r="A39" s="3" t="s">
        <v>14</v>
      </c>
      <c r="B39" s="29"/>
      <c r="C39" s="39" t="s">
        <v>35</v>
      </c>
      <c r="D39" s="29"/>
    </row>
    <row r="40" spans="1:4" s="3" customFormat="1" ht="12.75" x14ac:dyDescent="0.2">
      <c r="B40" s="29"/>
      <c r="C40" s="39"/>
      <c r="D40" s="29"/>
    </row>
    <row r="41" spans="1:4" s="3" customFormat="1" ht="12.75" x14ac:dyDescent="0.2">
      <c r="B41" s="29"/>
      <c r="C41" s="39"/>
      <c r="D41" s="29"/>
    </row>
    <row r="42" spans="1:4" s="3" customFormat="1" ht="12.75" x14ac:dyDescent="0.2">
      <c r="B42" s="29"/>
      <c r="C42" s="38"/>
      <c r="D42" s="29"/>
    </row>
  </sheetData>
  <mergeCells count="3">
    <mergeCell ref="A1:D1"/>
    <mergeCell ref="A2:D2"/>
    <mergeCell ref="B5:C5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14" customWidth="1"/>
  </cols>
  <sheetData>
    <row r="1" spans="1:5" x14ac:dyDescent="0.25">
      <c r="A1" t="s">
        <v>36</v>
      </c>
    </row>
    <row r="2" spans="1:5" x14ac:dyDescent="0.25">
      <c r="A2" t="s">
        <v>37</v>
      </c>
    </row>
    <row r="3" spans="1:5" x14ac:dyDescent="0.25">
      <c r="A3" t="s">
        <v>38</v>
      </c>
    </row>
    <row r="4" spans="1:5" x14ac:dyDescent="0.25">
      <c r="D4" s="14" t="s">
        <v>58</v>
      </c>
    </row>
    <row r="5" spans="1:5" x14ac:dyDescent="0.25">
      <c r="A5" t="s">
        <v>39</v>
      </c>
    </row>
    <row r="7" spans="1:5" x14ac:dyDescent="0.25">
      <c r="A7" s="1" t="s">
        <v>40</v>
      </c>
      <c r="B7" t="s">
        <v>41</v>
      </c>
      <c r="C7" t="s">
        <v>42</v>
      </c>
      <c r="D7" s="14" t="s">
        <v>0</v>
      </c>
      <c r="E7" t="s">
        <v>72</v>
      </c>
    </row>
    <row r="8" spans="1:5" x14ac:dyDescent="0.25">
      <c r="A8" s="2" t="s">
        <v>43</v>
      </c>
      <c r="B8" s="15">
        <v>99.76</v>
      </c>
      <c r="C8" s="16">
        <f>B8*50</f>
        <v>4988</v>
      </c>
      <c r="D8" s="19">
        <v>757</v>
      </c>
      <c r="E8" t="s">
        <v>73</v>
      </c>
    </row>
    <row r="9" spans="1:5" x14ac:dyDescent="0.25">
      <c r="A9" t="s">
        <v>59</v>
      </c>
      <c r="B9" s="15">
        <v>99.76</v>
      </c>
      <c r="C9" s="16">
        <f t="shared" ref="C9:C12" si="0">B9*50</f>
        <v>4988</v>
      </c>
      <c r="D9" s="19">
        <v>758</v>
      </c>
      <c r="E9" t="s">
        <v>74</v>
      </c>
    </row>
    <row r="10" spans="1:5" x14ac:dyDescent="0.25">
      <c r="A10" t="s">
        <v>60</v>
      </c>
      <c r="B10" s="15">
        <v>99.76</v>
      </c>
      <c r="C10" s="16">
        <f t="shared" si="0"/>
        <v>4988</v>
      </c>
      <c r="D10" s="19">
        <v>759</v>
      </c>
      <c r="E10" t="s">
        <v>74</v>
      </c>
    </row>
    <row r="11" spans="1:5" x14ac:dyDescent="0.25">
      <c r="A11" t="s">
        <v>61</v>
      </c>
      <c r="B11" s="15">
        <v>99.76</v>
      </c>
      <c r="C11" s="16">
        <f t="shared" si="0"/>
        <v>4988</v>
      </c>
      <c r="D11" s="19">
        <v>524</v>
      </c>
      <c r="E11" t="s">
        <v>74</v>
      </c>
    </row>
    <row r="12" spans="1:5" x14ac:dyDescent="0.25">
      <c r="A12" t="s">
        <v>57</v>
      </c>
      <c r="B12" s="15">
        <v>99.76</v>
      </c>
      <c r="C12" s="16">
        <f t="shared" si="0"/>
        <v>4988</v>
      </c>
      <c r="D12" s="19">
        <v>727</v>
      </c>
      <c r="E12" t="s">
        <v>74</v>
      </c>
    </row>
    <row r="13" spans="1:5" x14ac:dyDescent="0.25">
      <c r="A13" t="s">
        <v>44</v>
      </c>
      <c r="B13" s="15">
        <v>98.11</v>
      </c>
      <c r="C13" s="16">
        <f t="shared" ref="C13:C15" si="1">B13*50</f>
        <v>4905.5</v>
      </c>
      <c r="D13" s="19">
        <v>525</v>
      </c>
      <c r="E13" t="s">
        <v>74</v>
      </c>
    </row>
    <row r="14" spans="1:5" x14ac:dyDescent="0.25">
      <c r="A14" t="s">
        <v>45</v>
      </c>
      <c r="B14" s="15">
        <v>93.52</v>
      </c>
      <c r="C14" s="16">
        <f t="shared" si="1"/>
        <v>4676</v>
      </c>
      <c r="D14" s="19">
        <v>526</v>
      </c>
      <c r="E14" t="s">
        <v>75</v>
      </c>
    </row>
    <row r="15" spans="1:5" x14ac:dyDescent="0.25">
      <c r="A15" t="s">
        <v>46</v>
      </c>
      <c r="B15" s="15">
        <v>96.21</v>
      </c>
      <c r="C15" s="16">
        <f t="shared" si="1"/>
        <v>4810.5</v>
      </c>
      <c r="D15" s="19">
        <v>526</v>
      </c>
      <c r="E15" t="s">
        <v>76</v>
      </c>
    </row>
    <row r="16" spans="1:5" x14ac:dyDescent="0.25">
      <c r="B16" s="17"/>
      <c r="C16" s="16"/>
      <c r="D16" s="19"/>
    </row>
    <row r="17" spans="1:5" x14ac:dyDescent="0.25">
      <c r="A17" s="1" t="s">
        <v>47</v>
      </c>
      <c r="B17" t="s">
        <v>41</v>
      </c>
      <c r="C17" t="s">
        <v>42</v>
      </c>
    </row>
    <row r="18" spans="1:5" x14ac:dyDescent="0.25">
      <c r="A18" s="2" t="s">
        <v>62</v>
      </c>
      <c r="B18" s="15">
        <v>77.209999999999994</v>
      </c>
      <c r="C18" s="16">
        <f>B18*50</f>
        <v>3860.4999999999995</v>
      </c>
      <c r="D18" s="19">
        <v>1736</v>
      </c>
      <c r="E18" t="s">
        <v>73</v>
      </c>
    </row>
    <row r="19" spans="1:5" x14ac:dyDescent="0.25">
      <c r="A19" t="s">
        <v>64</v>
      </c>
      <c r="B19" s="15">
        <v>77.209999999999994</v>
      </c>
      <c r="C19" s="16">
        <f t="shared" ref="C19:C24" si="2">B19*50</f>
        <v>3860.4999999999995</v>
      </c>
      <c r="D19" s="19">
        <v>1737</v>
      </c>
      <c r="E19" t="s">
        <v>73</v>
      </c>
    </row>
    <row r="20" spans="1:5" x14ac:dyDescent="0.25">
      <c r="A20" t="s">
        <v>65</v>
      </c>
      <c r="B20" s="15"/>
      <c r="C20" s="16">
        <v>3860.5</v>
      </c>
      <c r="D20" s="19">
        <v>1738</v>
      </c>
      <c r="E20" t="s">
        <v>73</v>
      </c>
    </row>
    <row r="21" spans="1:5" x14ac:dyDescent="0.25">
      <c r="A21" t="s">
        <v>63</v>
      </c>
      <c r="B21" s="15"/>
      <c r="C21" s="16">
        <v>3860.5</v>
      </c>
      <c r="D21" s="19">
        <v>1739</v>
      </c>
      <c r="E21" t="s">
        <v>73</v>
      </c>
    </row>
    <row r="22" spans="1:5" x14ac:dyDescent="0.25">
      <c r="A22" t="s">
        <v>66</v>
      </c>
      <c r="B22" s="15"/>
      <c r="C22" s="16">
        <v>3860.5</v>
      </c>
      <c r="D22" s="19">
        <v>1740</v>
      </c>
      <c r="E22" t="s">
        <v>73</v>
      </c>
    </row>
    <row r="23" spans="1:5" x14ac:dyDescent="0.25">
      <c r="A23" t="s">
        <v>48</v>
      </c>
      <c r="B23" s="15">
        <v>66.52</v>
      </c>
      <c r="C23" s="16">
        <f t="shared" si="2"/>
        <v>3326</v>
      </c>
      <c r="D23" s="14">
        <v>1741</v>
      </c>
      <c r="E23" t="s">
        <v>73</v>
      </c>
    </row>
    <row r="24" spans="1:5" x14ac:dyDescent="0.25">
      <c r="A24" t="s">
        <v>49</v>
      </c>
      <c r="B24" s="15">
        <v>65.209999999999994</v>
      </c>
      <c r="C24" s="16">
        <f t="shared" si="2"/>
        <v>3260.4999999999995</v>
      </c>
      <c r="D24" s="14">
        <v>1742</v>
      </c>
      <c r="E24" t="s">
        <v>73</v>
      </c>
    </row>
    <row r="26" spans="1:5" x14ac:dyDescent="0.25">
      <c r="A26" s="1" t="s">
        <v>50</v>
      </c>
      <c r="B26" t="s">
        <v>41</v>
      </c>
      <c r="C26" t="s">
        <v>42</v>
      </c>
      <c r="D26" s="14" t="s">
        <v>0</v>
      </c>
    </row>
    <row r="27" spans="1:5" x14ac:dyDescent="0.25">
      <c r="A27" t="s">
        <v>51</v>
      </c>
      <c r="B27" s="15">
        <v>52.63</v>
      </c>
      <c r="C27" s="16">
        <f>B27*50</f>
        <v>2631.5</v>
      </c>
      <c r="D27" s="14">
        <v>78</v>
      </c>
      <c r="E27" t="s">
        <v>77</v>
      </c>
    </row>
    <row r="28" spans="1:5" x14ac:dyDescent="0.25">
      <c r="A28" t="s">
        <v>52</v>
      </c>
      <c r="B28" s="15">
        <v>47.24</v>
      </c>
      <c r="C28" s="16">
        <f t="shared" ref="C28:C31" si="3">B28*50</f>
        <v>2362</v>
      </c>
      <c r="D28" s="14">
        <v>380</v>
      </c>
      <c r="E28" t="s">
        <v>77</v>
      </c>
    </row>
    <row r="29" spans="1:5" x14ac:dyDescent="0.25">
      <c r="A29" t="s">
        <v>53</v>
      </c>
      <c r="B29" s="15">
        <v>39.64</v>
      </c>
      <c r="C29" s="16">
        <f t="shared" si="3"/>
        <v>1982</v>
      </c>
      <c r="D29" s="14">
        <v>528</v>
      </c>
      <c r="E29" t="s">
        <v>77</v>
      </c>
    </row>
    <row r="30" spans="1:5" x14ac:dyDescent="0.25">
      <c r="A30" t="s">
        <v>54</v>
      </c>
      <c r="B30" s="15">
        <v>37.58</v>
      </c>
      <c r="C30" s="16">
        <f t="shared" si="3"/>
        <v>1879</v>
      </c>
      <c r="D30" s="19">
        <v>381</v>
      </c>
      <c r="E30" t="s">
        <v>77</v>
      </c>
    </row>
    <row r="31" spans="1:5" x14ac:dyDescent="0.25">
      <c r="A31" t="s">
        <v>55</v>
      </c>
      <c r="B31" s="15">
        <v>35.43</v>
      </c>
      <c r="C31" s="16">
        <f t="shared" si="3"/>
        <v>1771.5</v>
      </c>
      <c r="D31" s="19">
        <v>529</v>
      </c>
      <c r="E31" t="s">
        <v>77</v>
      </c>
    </row>
    <row r="33" spans="1:5" x14ac:dyDescent="0.25">
      <c r="A33" t="s">
        <v>67</v>
      </c>
      <c r="C33" s="18">
        <v>1315.75</v>
      </c>
      <c r="D33" s="14">
        <v>2310</v>
      </c>
      <c r="E33" t="s">
        <v>78</v>
      </c>
    </row>
    <row r="34" spans="1:5" x14ac:dyDescent="0.25">
      <c r="A34" t="s">
        <v>68</v>
      </c>
      <c r="C34" s="18">
        <v>1181</v>
      </c>
      <c r="D34" s="14">
        <v>2311</v>
      </c>
      <c r="E34" t="s">
        <v>78</v>
      </c>
    </row>
    <row r="35" spans="1:5" x14ac:dyDescent="0.25">
      <c r="A35" t="s">
        <v>69</v>
      </c>
      <c r="C35" s="18">
        <v>991</v>
      </c>
      <c r="D35" s="14">
        <v>2312</v>
      </c>
      <c r="E35" t="s">
        <v>78</v>
      </c>
    </row>
    <row r="36" spans="1:5" x14ac:dyDescent="0.25">
      <c r="A36" t="s">
        <v>70</v>
      </c>
      <c r="B36" t="s">
        <v>56</v>
      </c>
      <c r="C36" s="18">
        <v>939.5</v>
      </c>
      <c r="D36" s="14">
        <v>2313</v>
      </c>
      <c r="E36" t="s">
        <v>78</v>
      </c>
    </row>
    <row r="37" spans="1:5" x14ac:dyDescent="0.25">
      <c r="A37" t="s">
        <v>71</v>
      </c>
      <c r="C37" s="18">
        <v>885.75</v>
      </c>
      <c r="D37" s="14">
        <v>2314</v>
      </c>
      <c r="E37" t="s">
        <v>78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20" bestFit="1" customWidth="1"/>
    <col min="4" max="4" width="9.140625" style="14"/>
  </cols>
  <sheetData>
    <row r="1" spans="1:4" s="21" customFormat="1" x14ac:dyDescent="0.25">
      <c r="A1" s="21" t="s">
        <v>80</v>
      </c>
      <c r="B1" s="22" t="s">
        <v>21</v>
      </c>
      <c r="C1" s="23" t="s">
        <v>0</v>
      </c>
      <c r="D1" s="21" t="s">
        <v>72</v>
      </c>
    </row>
    <row r="2" spans="1:4" s="21" customFormat="1" x14ac:dyDescent="0.25">
      <c r="C2" s="22"/>
      <c r="D2" s="23"/>
    </row>
    <row r="3" spans="1:4" x14ac:dyDescent="0.25">
      <c r="A3" t="s">
        <v>79</v>
      </c>
      <c r="B3" s="20">
        <v>1160</v>
      </c>
      <c r="C3" s="14">
        <v>517</v>
      </c>
      <c r="D3" s="14" t="s">
        <v>15</v>
      </c>
    </row>
    <row r="5" spans="1:4" x14ac:dyDescent="0.25">
      <c r="A5" t="s">
        <v>40</v>
      </c>
    </row>
    <row r="6" spans="1:4" x14ac:dyDescent="0.25">
      <c r="A6" s="2" t="s">
        <v>43</v>
      </c>
      <c r="B6" s="24">
        <v>3027.5</v>
      </c>
      <c r="C6" s="19">
        <v>757</v>
      </c>
      <c r="D6" s="14" t="s">
        <v>81</v>
      </c>
    </row>
    <row r="7" spans="1:4" x14ac:dyDescent="0.25">
      <c r="A7" t="s">
        <v>59</v>
      </c>
      <c r="B7" s="24">
        <v>3027.5</v>
      </c>
      <c r="C7" s="19">
        <v>758</v>
      </c>
      <c r="D7" s="14" t="s">
        <v>81</v>
      </c>
    </row>
    <row r="8" spans="1:4" x14ac:dyDescent="0.25">
      <c r="A8" t="s">
        <v>60</v>
      </c>
      <c r="B8" s="24">
        <v>3027.5</v>
      </c>
      <c r="C8" s="19">
        <v>759</v>
      </c>
      <c r="D8" s="14" t="s">
        <v>81</v>
      </c>
    </row>
    <row r="9" spans="1:4" x14ac:dyDescent="0.25">
      <c r="A9" t="s">
        <v>61</v>
      </c>
      <c r="B9" s="24">
        <v>3027.5</v>
      </c>
      <c r="C9" s="19">
        <v>524</v>
      </c>
      <c r="D9" s="14" t="s">
        <v>81</v>
      </c>
    </row>
    <row r="10" spans="1:4" x14ac:dyDescent="0.25">
      <c r="A10" t="s">
        <v>57</v>
      </c>
      <c r="B10" s="24">
        <v>3027.5</v>
      </c>
      <c r="C10" s="19">
        <v>727</v>
      </c>
      <c r="D10" s="14" t="s">
        <v>81</v>
      </c>
    </row>
    <row r="11" spans="1:4" x14ac:dyDescent="0.25">
      <c r="A11" t="s">
        <v>44</v>
      </c>
      <c r="B11" s="24">
        <v>2986.5</v>
      </c>
      <c r="C11" s="19">
        <v>525</v>
      </c>
      <c r="D11" s="14" t="s">
        <v>81</v>
      </c>
    </row>
    <row r="12" spans="1:4" x14ac:dyDescent="0.25">
      <c r="A12" t="s">
        <v>45</v>
      </c>
      <c r="B12" s="24">
        <v>2883.5</v>
      </c>
      <c r="C12" s="19">
        <v>526</v>
      </c>
      <c r="D12" s="14" t="s">
        <v>81</v>
      </c>
    </row>
    <row r="14" spans="1:4" x14ac:dyDescent="0.25">
      <c r="A14" t="s">
        <v>67</v>
      </c>
      <c r="B14" s="18">
        <v>1503.75</v>
      </c>
      <c r="C14" s="14">
        <v>2310</v>
      </c>
      <c r="D14" s="14" t="s">
        <v>15</v>
      </c>
    </row>
    <row r="15" spans="1:4" x14ac:dyDescent="0.25">
      <c r="A15" t="s">
        <v>68</v>
      </c>
      <c r="B15" s="18">
        <v>1407.25</v>
      </c>
      <c r="C15" s="14">
        <v>2311</v>
      </c>
      <c r="D15" s="14" t="s">
        <v>15</v>
      </c>
    </row>
    <row r="16" spans="1:4" x14ac:dyDescent="0.25">
      <c r="A16" t="s">
        <v>69</v>
      </c>
      <c r="B16" s="18">
        <v>1282.75</v>
      </c>
      <c r="C16" s="14">
        <v>2312</v>
      </c>
      <c r="D16" s="14" t="s">
        <v>15</v>
      </c>
    </row>
    <row r="17" spans="1:4" x14ac:dyDescent="0.25">
      <c r="A17" t="s">
        <v>70</v>
      </c>
      <c r="B17" s="18">
        <v>1214.5</v>
      </c>
      <c r="C17" s="14">
        <v>2313</v>
      </c>
      <c r="D17" s="14" t="s">
        <v>15</v>
      </c>
    </row>
    <row r="18" spans="1:4" x14ac:dyDescent="0.25">
      <c r="A18" t="s">
        <v>71</v>
      </c>
      <c r="B18" s="18">
        <v>1158.25</v>
      </c>
      <c r="C18" s="14">
        <v>2314</v>
      </c>
      <c r="D18" s="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2024-01-10T01:23:02Z</cp:lastPrinted>
  <dcterms:created xsi:type="dcterms:W3CDTF">2023-04-04T00:26:39Z</dcterms:created>
  <dcterms:modified xsi:type="dcterms:W3CDTF">2024-01-30T02:41:35Z</dcterms:modified>
</cp:coreProperties>
</file>