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M 2 Office\Desktop\"/>
    </mc:Choice>
  </mc:AlternateContent>
  <bookViews>
    <workbookView xWindow="0" yWindow="0" windowWidth="15405" windowHeight="6990" firstSheet="1" activeTab="1"/>
  </bookViews>
  <sheets>
    <sheet name="fm2" sheetId="2" state="hidden" r:id="rId1"/>
    <sheet name="fm.1" sheetId="5" r:id="rId2"/>
    <sheet name="comm." sheetId="4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5" l="1"/>
  <c r="C20" i="5"/>
  <c r="C21" i="5"/>
  <c r="C10" i="5"/>
  <c r="C11" i="5"/>
  <c r="C12" i="5"/>
  <c r="C33" i="5"/>
  <c r="C34" i="5"/>
  <c r="C35" i="5"/>
  <c r="C36" i="5"/>
  <c r="C32" i="5"/>
  <c r="C23" i="5"/>
  <c r="C22" i="5"/>
  <c r="C18" i="5"/>
  <c r="C17" i="5"/>
  <c r="C14" i="5"/>
  <c r="C13" i="5"/>
  <c r="C9" i="5"/>
  <c r="C8" i="5"/>
  <c r="C30" i="5"/>
  <c r="C29" i="5"/>
  <c r="C28" i="5"/>
  <c r="C27" i="5"/>
  <c r="C26" i="5"/>
  <c r="C15" i="2" l="1"/>
  <c r="C14" i="2"/>
</calcChain>
</file>

<file path=xl/sharedStrings.xml><?xml version="1.0" encoding="utf-8"?>
<sst xmlns="http://schemas.openxmlformats.org/spreadsheetml/2006/main" count="160" uniqueCount="97">
  <si>
    <t>CODE</t>
  </si>
  <si>
    <t>bag</t>
  </si>
  <si>
    <t>PRICE</t>
  </si>
  <si>
    <t>Marcela Farms Incorporated</t>
  </si>
  <si>
    <t>Feedmill Division</t>
  </si>
  <si>
    <t>Lomangog, Ubay, Bohol</t>
  </si>
  <si>
    <t>PRAWN</t>
  </si>
  <si>
    <t>PRICE/Kilo</t>
  </si>
  <si>
    <t>Prawn Fines</t>
  </si>
  <si>
    <t>Prawn Grower A Pellet</t>
  </si>
  <si>
    <t>Prawn Grower B Pellet</t>
  </si>
  <si>
    <t>Prawn Starter 2</t>
  </si>
  <si>
    <t xml:space="preserve">Prawn PL1 </t>
  </si>
  <si>
    <t>Prawn PL1 2</t>
  </si>
  <si>
    <t>Prawn Starter 1</t>
  </si>
  <si>
    <t>Fish Fry Mash</t>
  </si>
  <si>
    <t>Fish Starter Crumble</t>
  </si>
  <si>
    <t>Fish Starter Pellet</t>
  </si>
  <si>
    <t>Fish Grower</t>
  </si>
  <si>
    <t xml:space="preserve">Fish Finisher </t>
  </si>
  <si>
    <t>UOM</t>
  </si>
  <si>
    <t>Marcela Hog Mash</t>
  </si>
  <si>
    <t>ITEM DESCRIPTION</t>
  </si>
  <si>
    <t>sack</t>
  </si>
  <si>
    <t>Babcock Cortes</t>
  </si>
  <si>
    <t>Bilar Breeder</t>
  </si>
  <si>
    <t>Breeder Layer 1 Pellet</t>
  </si>
  <si>
    <t>Hog Cortes</t>
  </si>
  <si>
    <t xml:space="preserve">Hog Starter Pellet </t>
  </si>
  <si>
    <t xml:space="preserve">Hog Grower Pellet </t>
  </si>
  <si>
    <t xml:space="preserve">Hog Gestating Pellet </t>
  </si>
  <si>
    <t>Prepared by:</t>
  </si>
  <si>
    <t>Approved by:</t>
  </si>
  <si>
    <t>Romel S. Dubduban</t>
  </si>
  <si>
    <t>Alberto Elman</t>
  </si>
  <si>
    <t>kl-d</t>
  </si>
  <si>
    <t xml:space="preserve">Broiler Finisher Pellet </t>
  </si>
  <si>
    <t xml:space="preserve">Babcock Developer Pellet </t>
  </si>
  <si>
    <t xml:space="preserve">Babcock Layer 1 Pellet </t>
  </si>
  <si>
    <t>7BCF62-1A</t>
  </si>
  <si>
    <t xml:space="preserve">Babcock Layer 2 Pellet </t>
  </si>
  <si>
    <t>7BCF26-2C</t>
  </si>
  <si>
    <t xml:space="preserve">Breeder Grower Crumble </t>
  </si>
  <si>
    <t xml:space="preserve">Breeder Pre-lay Crumble </t>
  </si>
  <si>
    <t xml:space="preserve">Breeder Pre-Starter Crumble </t>
  </si>
  <si>
    <t>2BBF01H-B</t>
  </si>
  <si>
    <r>
      <t>PRAWN</t>
    </r>
    <r>
      <rPr>
        <sz val="11"/>
        <color theme="1"/>
        <rFont val="Calibri"/>
        <family val="2"/>
        <scheme val="minor"/>
      </rPr>
      <t xml:space="preserve"> </t>
    </r>
  </si>
  <si>
    <t xml:space="preserve">Prawn Grower B Pellet </t>
  </si>
  <si>
    <t>VANNAMEI</t>
  </si>
  <si>
    <t>Vannamei Grower A Pellet</t>
  </si>
  <si>
    <t>Vannamei Grower B Pellet</t>
  </si>
  <si>
    <r>
      <t>5BLF01H</t>
    </r>
    <r>
      <rPr>
        <sz val="10"/>
        <color rgb="FFFF0000"/>
        <rFont val="Calibri"/>
        <family val="2"/>
        <scheme val="minor"/>
      </rPr>
      <t>-B</t>
    </r>
  </si>
  <si>
    <t>kl-b</t>
  </si>
  <si>
    <t xml:space="preserve">Vannamei Fines </t>
  </si>
  <si>
    <t xml:space="preserve">Breeder Starter Crumble </t>
  </si>
  <si>
    <t>3BBF01H-A</t>
  </si>
  <si>
    <t>BANGUS</t>
  </si>
  <si>
    <t>Bangus Fry Mash</t>
  </si>
  <si>
    <t>Bangus Starter Crumble</t>
  </si>
  <si>
    <t>Bangus Starter Pellet</t>
  </si>
  <si>
    <t>Bangus Grower Pellet</t>
  </si>
  <si>
    <t>Bangus Finisher Pellet</t>
  </si>
  <si>
    <t>PRICE/Bag</t>
  </si>
  <si>
    <t xml:space="preserve">P.O. 22 FEED COSTING as of </t>
  </si>
  <si>
    <t>5BCF21-B</t>
  </si>
  <si>
    <t>Pollard w/ Formycine</t>
  </si>
  <si>
    <t>kl-c</t>
  </si>
  <si>
    <t>723</t>
  </si>
  <si>
    <t>1326</t>
  </si>
  <si>
    <t>495</t>
  </si>
  <si>
    <t>787</t>
  </si>
  <si>
    <t>790</t>
  </si>
  <si>
    <t>791</t>
  </si>
  <si>
    <t>798</t>
  </si>
  <si>
    <t>799</t>
  </si>
  <si>
    <t>Hog Lactating Pellet</t>
  </si>
  <si>
    <t>3308</t>
  </si>
  <si>
    <t>bagc</t>
  </si>
  <si>
    <t>bagb</t>
  </si>
  <si>
    <t>kilo</t>
  </si>
  <si>
    <t>Aqua Feeds Price as of June 1, 2024</t>
  </si>
  <si>
    <t xml:space="preserve">Prawn Fines </t>
  </si>
  <si>
    <t>Fish Grower Pellet</t>
  </si>
  <si>
    <t>Fish Finisher Pellet</t>
  </si>
  <si>
    <t>Prawn PL1 CrumblE</t>
  </si>
  <si>
    <t>Prawn PL2 CrumblE</t>
  </si>
  <si>
    <t>Prawn STARTER 1 CrumblE</t>
  </si>
  <si>
    <t>Prawn STARTER 2 CrumblE</t>
  </si>
  <si>
    <t xml:space="preserve">Vannamei PL1  </t>
  </si>
  <si>
    <t xml:space="preserve">Vannamei PL2 </t>
  </si>
  <si>
    <t xml:space="preserve">Vannamei Starter 1 </t>
  </si>
  <si>
    <t>Vannamei Starter 2</t>
  </si>
  <si>
    <t>bagB</t>
  </si>
  <si>
    <t>bagG</t>
  </si>
  <si>
    <t>bagF</t>
  </si>
  <si>
    <t>bagE</t>
  </si>
  <si>
    <t>bag2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</si>
</sst>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[$-409]mmmm\ d\,\ yyyy;@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43" fontId="0" fillId="0" borderId="0" xfId="0" applyNumberFormat="1" applyAlignment="1">
      <alignment horizontal="left" vertical="top"/>
    </xf>
    <xf numFmtId="0" fontId="1" fillId="0" borderId="0" xfId="0" applyFont="1" applyAlignment="1">
      <alignment horizontal="center"/>
    </xf>
    <xf numFmtId="43" fontId="0" fillId="0" borderId="0" xfId="0" applyNumberFormat="1"/>
    <xf numFmtId="0" fontId="5" fillId="0" borderId="0" xfId="0" applyFont="1"/>
    <xf numFmtId="43" fontId="5" fillId="0" borderId="0" xfId="0" applyNumberFormat="1" applyFont="1"/>
    <xf numFmtId="0" fontId="5" fillId="0" borderId="0" xfId="0" applyFont="1" applyAlignment="1">
      <alignment horizontal="center"/>
    </xf>
    <xf numFmtId="43" fontId="3" fillId="0" borderId="0" xfId="0" applyNumberFormat="1" applyFont="1" applyAlignment="1">
      <alignment horizontal="center"/>
    </xf>
    <xf numFmtId="0" fontId="1" fillId="0" borderId="0" xfId="0" applyFont="1"/>
    <xf numFmtId="0" fontId="6" fillId="0" borderId="0" xfId="0" applyFont="1" applyBorder="1"/>
    <xf numFmtId="0" fontId="6" fillId="0" borderId="0" xfId="0" applyFont="1" applyFill="1" applyBorder="1" applyAlignment="1"/>
    <xf numFmtId="0" fontId="6" fillId="0" borderId="2" xfId="0" applyFont="1" applyFill="1" applyBorder="1"/>
    <xf numFmtId="0" fontId="1" fillId="0" borderId="0" xfId="0" applyFont="1" applyFill="1"/>
    <xf numFmtId="0" fontId="6" fillId="2" borderId="1" xfId="0" applyFont="1" applyFill="1" applyBorder="1" applyAlignment="1"/>
    <xf numFmtId="0" fontId="6" fillId="0" borderId="2" xfId="0" applyFont="1" applyBorder="1"/>
    <xf numFmtId="0" fontId="6" fillId="3" borderId="1" xfId="0" applyFont="1" applyFill="1" applyBorder="1" applyAlignment="1"/>
    <xf numFmtId="0" fontId="6" fillId="4" borderId="1" xfId="0" applyFont="1" applyFill="1" applyBorder="1" applyAlignment="1"/>
    <xf numFmtId="2" fontId="6" fillId="0" borderId="0" xfId="0" applyNumberFormat="1" applyFont="1" applyBorder="1" applyAlignment="1">
      <alignment horizontal="center"/>
    </xf>
    <xf numFmtId="2" fontId="6" fillId="0" borderId="2" xfId="0" applyNumberFormat="1" applyFont="1" applyFill="1" applyBorder="1" applyAlignment="1">
      <alignment horizontal="center"/>
    </xf>
    <xf numFmtId="0" fontId="0" fillId="0" borderId="0" xfId="0" applyFill="1"/>
    <xf numFmtId="0" fontId="6" fillId="4" borderId="2" xfId="0" applyFont="1" applyFill="1" applyBorder="1" applyAlignment="1"/>
    <xf numFmtId="0" fontId="6" fillId="2" borderId="2" xfId="0" applyFont="1" applyFill="1" applyBorder="1" applyAlignment="1"/>
    <xf numFmtId="0" fontId="6" fillId="3" borderId="2" xfId="0" applyFont="1" applyFill="1" applyBorder="1" applyAlignment="1"/>
    <xf numFmtId="0" fontId="6" fillId="0" borderId="0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0" fontId="6" fillId="2" borderId="2" xfId="0" applyFont="1" applyFill="1" applyBorder="1"/>
    <xf numFmtId="0" fontId="6" fillId="4" borderId="2" xfId="0" applyFont="1" applyFill="1" applyBorder="1"/>
    <xf numFmtId="43" fontId="10" fillId="0" borderId="2" xfId="1" applyFont="1" applyFill="1" applyBorder="1" applyAlignment="1">
      <alignment horizontal="center"/>
    </xf>
    <xf numFmtId="43" fontId="10" fillId="0" borderId="2" xfId="1" applyFont="1" applyFill="1" applyBorder="1" applyAlignment="1">
      <alignment vertical="center"/>
    </xf>
    <xf numFmtId="4" fontId="6" fillId="0" borderId="0" xfId="0" applyNumberFormat="1" applyFont="1" applyBorder="1" applyAlignment="1"/>
    <xf numFmtId="41" fontId="8" fillId="0" borderId="2" xfId="1" applyNumberFormat="1" applyFont="1" applyFill="1" applyBorder="1" applyAlignment="1">
      <alignment horizontal="center"/>
    </xf>
    <xf numFmtId="41" fontId="6" fillId="4" borderId="2" xfId="0" applyNumberFormat="1" applyFont="1" applyFill="1" applyBorder="1" applyAlignment="1"/>
    <xf numFmtId="49" fontId="8" fillId="0" borderId="2" xfId="1" applyNumberFormat="1" applyFont="1" applyFill="1" applyBorder="1" applyAlignment="1">
      <alignment horizontal="center"/>
    </xf>
    <xf numFmtId="49" fontId="8" fillId="0" borderId="2" xfId="0" applyNumberFormat="1" applyFont="1" applyFill="1" applyBorder="1" applyAlignment="1">
      <alignment horizontal="center"/>
    </xf>
    <xf numFmtId="49" fontId="8" fillId="2" borderId="2" xfId="1" applyNumberFormat="1" applyFont="1" applyFill="1" applyBorder="1" applyAlignment="1">
      <alignment horizontal="center"/>
    </xf>
    <xf numFmtId="41" fontId="8" fillId="3" borderId="2" xfId="1" applyNumberFormat="1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2" fontId="10" fillId="0" borderId="2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0" fontId="0" fillId="0" borderId="0" xfId="0" applyFont="1" applyFill="1"/>
    <xf numFmtId="4" fontId="5" fillId="0" borderId="0" xfId="0" applyNumberFormat="1" applyFont="1" applyFill="1" applyAlignment="1">
      <alignment horizontal="left"/>
    </xf>
    <xf numFmtId="4" fontId="5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3" workbookViewId="0">
      <selection activeCell="H16" sqref="H16"/>
    </sheetView>
  </sheetViews>
  <sheetFormatPr defaultRowHeight="15" x14ac:dyDescent="0.25"/>
  <cols>
    <col min="1" max="1" width="27" style="12" customWidth="1"/>
    <col min="2" max="2" width="8.7109375" style="26" customWidth="1"/>
    <col min="3" max="3" width="9.42578125" style="34" customWidth="1"/>
    <col min="4" max="4" width="13.42578125" style="12" customWidth="1"/>
    <col min="5" max="16384" width="9.140625" style="11"/>
  </cols>
  <sheetData>
    <row r="1" spans="1:4" x14ac:dyDescent="0.25">
      <c r="A1" s="45" t="s">
        <v>63</v>
      </c>
      <c r="B1" s="45"/>
      <c r="C1" s="45"/>
      <c r="D1" s="45"/>
    </row>
    <row r="2" spans="1:4" x14ac:dyDescent="0.25">
      <c r="A2" s="46">
        <v>45447</v>
      </c>
      <c r="B2" s="46"/>
      <c r="C2" s="46"/>
      <c r="D2" s="46"/>
    </row>
    <row r="4" spans="1:4" x14ac:dyDescent="0.25">
      <c r="A4" s="13"/>
      <c r="B4" s="13"/>
      <c r="C4" s="13"/>
    </row>
    <row r="5" spans="1:4" s="15" customFormat="1" hidden="1" x14ac:dyDescent="0.25">
      <c r="A5" s="14" t="s">
        <v>36</v>
      </c>
      <c r="B5" s="21">
        <v>31.46</v>
      </c>
      <c r="C5" s="37"/>
      <c r="D5" s="14" t="s">
        <v>51</v>
      </c>
    </row>
    <row r="6" spans="1:4" x14ac:dyDescent="0.25">
      <c r="A6" s="16" t="s">
        <v>24</v>
      </c>
      <c r="B6" s="24"/>
      <c r="C6" s="39"/>
      <c r="D6" s="30"/>
    </row>
    <row r="7" spans="1:4" x14ac:dyDescent="0.25">
      <c r="A7" s="14" t="s">
        <v>37</v>
      </c>
      <c r="B7" s="44">
        <v>26.6</v>
      </c>
      <c r="C7" s="37" t="s">
        <v>67</v>
      </c>
      <c r="D7" s="42" t="s">
        <v>52</v>
      </c>
    </row>
    <row r="8" spans="1:4" x14ac:dyDescent="0.25">
      <c r="A8" s="14" t="s">
        <v>37</v>
      </c>
      <c r="B8" s="44">
        <v>26.4</v>
      </c>
      <c r="C8" s="37" t="s">
        <v>67</v>
      </c>
      <c r="D8" s="42" t="s">
        <v>66</v>
      </c>
    </row>
    <row r="9" spans="1:4" x14ac:dyDescent="0.25">
      <c r="A9" s="14" t="s">
        <v>37</v>
      </c>
      <c r="B9" s="44">
        <v>27.57</v>
      </c>
      <c r="C9" s="37">
        <v>723</v>
      </c>
      <c r="D9" s="42" t="s">
        <v>35</v>
      </c>
    </row>
    <row r="10" spans="1:4" hidden="1" x14ac:dyDescent="0.25">
      <c r="A10" s="14" t="s">
        <v>37</v>
      </c>
      <c r="B10" s="32">
        <v>28.16</v>
      </c>
      <c r="C10" s="37"/>
      <c r="D10" s="42" t="s">
        <v>64</v>
      </c>
    </row>
    <row r="11" spans="1:4" s="15" customFormat="1" hidden="1" x14ac:dyDescent="0.25">
      <c r="A11" s="14" t="s">
        <v>38</v>
      </c>
      <c r="B11" s="32">
        <v>31.2</v>
      </c>
      <c r="C11" s="37"/>
      <c r="D11" s="41" t="s">
        <v>39</v>
      </c>
    </row>
    <row r="12" spans="1:4" s="15" customFormat="1" hidden="1" x14ac:dyDescent="0.25">
      <c r="A12" s="14" t="s">
        <v>40</v>
      </c>
      <c r="B12" s="32">
        <v>29.66</v>
      </c>
      <c r="C12" s="37"/>
      <c r="D12" s="41" t="s">
        <v>41</v>
      </c>
    </row>
    <row r="13" spans="1:4" x14ac:dyDescent="0.25">
      <c r="A13" s="18" t="s">
        <v>25</v>
      </c>
      <c r="B13" s="25"/>
      <c r="C13" s="40"/>
      <c r="D13" s="43"/>
    </row>
    <row r="14" spans="1:4" s="15" customFormat="1" hidden="1" x14ac:dyDescent="0.25">
      <c r="A14" s="14" t="s">
        <v>44</v>
      </c>
      <c r="B14" s="21">
        <v>31.59</v>
      </c>
      <c r="C14" s="35">
        <f t="shared" ref="C14:C15" si="0">(B14+0.3)*50</f>
        <v>1594.5</v>
      </c>
      <c r="D14" s="41" t="s">
        <v>45</v>
      </c>
    </row>
    <row r="15" spans="1:4" s="15" customFormat="1" hidden="1" x14ac:dyDescent="0.25">
      <c r="A15" s="14" t="s">
        <v>54</v>
      </c>
      <c r="B15" s="21">
        <v>30.43</v>
      </c>
      <c r="C15" s="35">
        <f t="shared" si="0"/>
        <v>1536.5</v>
      </c>
      <c r="D15" s="41" t="s">
        <v>55</v>
      </c>
    </row>
    <row r="16" spans="1:4" s="15" customFormat="1" x14ac:dyDescent="0.25">
      <c r="A16" s="14" t="s">
        <v>54</v>
      </c>
      <c r="B16" s="32">
        <v>1480</v>
      </c>
      <c r="C16" s="37">
        <v>495</v>
      </c>
      <c r="D16" s="41" t="s">
        <v>1</v>
      </c>
    </row>
    <row r="17" spans="1:4" s="15" customFormat="1" x14ac:dyDescent="0.25">
      <c r="A17" s="14" t="s">
        <v>42</v>
      </c>
      <c r="B17" s="32">
        <v>1334</v>
      </c>
      <c r="C17" s="37">
        <v>1326</v>
      </c>
      <c r="D17" s="41" t="s">
        <v>1</v>
      </c>
    </row>
    <row r="18" spans="1:4" s="15" customFormat="1" x14ac:dyDescent="0.25">
      <c r="A18" s="14" t="s">
        <v>42</v>
      </c>
      <c r="B18" s="32">
        <v>1392.5</v>
      </c>
      <c r="C18" s="37" t="s">
        <v>68</v>
      </c>
      <c r="D18" s="41" t="s">
        <v>77</v>
      </c>
    </row>
    <row r="19" spans="1:4" s="15" customFormat="1" x14ac:dyDescent="0.25">
      <c r="A19" s="14" t="s">
        <v>42</v>
      </c>
      <c r="B19" s="32">
        <v>1346</v>
      </c>
      <c r="C19" s="37">
        <v>1326</v>
      </c>
      <c r="D19" s="41" t="s">
        <v>78</v>
      </c>
    </row>
    <row r="20" spans="1:4" s="15" customFormat="1" x14ac:dyDescent="0.25">
      <c r="A20" s="14" t="s">
        <v>43</v>
      </c>
      <c r="B20" s="32">
        <v>1403.5</v>
      </c>
      <c r="C20" s="37" t="s">
        <v>69</v>
      </c>
      <c r="D20" s="41" t="s">
        <v>1</v>
      </c>
    </row>
    <row r="21" spans="1:4" s="15" customFormat="1" x14ac:dyDescent="0.25">
      <c r="A21" s="14" t="s">
        <v>26</v>
      </c>
      <c r="B21" s="32">
        <v>29.64</v>
      </c>
      <c r="C21" s="37">
        <v>499</v>
      </c>
      <c r="D21" s="41">
        <v>29.64</v>
      </c>
    </row>
    <row r="22" spans="1:4" x14ac:dyDescent="0.25">
      <c r="A22" s="19" t="s">
        <v>27</v>
      </c>
      <c r="B22" s="23"/>
      <c r="C22" s="36"/>
      <c r="D22" s="31"/>
    </row>
    <row r="23" spans="1:4" x14ac:dyDescent="0.25">
      <c r="A23" s="17" t="s">
        <v>28</v>
      </c>
      <c r="B23" s="32">
        <v>31.3</v>
      </c>
      <c r="C23" s="38" t="s">
        <v>70</v>
      </c>
      <c r="D23" s="42" t="s">
        <v>52</v>
      </c>
    </row>
    <row r="24" spans="1:4" x14ac:dyDescent="0.25">
      <c r="A24" s="17" t="s">
        <v>28</v>
      </c>
      <c r="B24" s="32">
        <v>31.52</v>
      </c>
      <c r="C24" s="38" t="s">
        <v>71</v>
      </c>
      <c r="D24" s="42" t="s">
        <v>66</v>
      </c>
    </row>
    <row r="25" spans="1:4" x14ac:dyDescent="0.25">
      <c r="A25" s="17" t="s">
        <v>28</v>
      </c>
      <c r="B25" s="32">
        <v>31.81</v>
      </c>
      <c r="C25" s="38" t="s">
        <v>71</v>
      </c>
      <c r="D25" s="42" t="s">
        <v>35</v>
      </c>
    </row>
    <row r="26" spans="1:4" x14ac:dyDescent="0.25">
      <c r="A26" s="17" t="s">
        <v>29</v>
      </c>
      <c r="B26" s="32">
        <v>28.78</v>
      </c>
      <c r="C26" s="38" t="s">
        <v>72</v>
      </c>
      <c r="D26" s="42" t="s">
        <v>35</v>
      </c>
    </row>
    <row r="27" spans="1:4" x14ac:dyDescent="0.25">
      <c r="A27" s="14" t="s">
        <v>30</v>
      </c>
      <c r="B27" s="32">
        <v>28.56</v>
      </c>
      <c r="C27" s="38" t="s">
        <v>73</v>
      </c>
      <c r="D27" s="42" t="s">
        <v>79</v>
      </c>
    </row>
    <row r="28" spans="1:4" x14ac:dyDescent="0.25">
      <c r="A28" s="14" t="s">
        <v>30</v>
      </c>
      <c r="B28" s="32">
        <v>28.78</v>
      </c>
      <c r="C28" s="38" t="s">
        <v>73</v>
      </c>
      <c r="D28" s="42" t="s">
        <v>52</v>
      </c>
    </row>
    <row r="29" spans="1:4" x14ac:dyDescent="0.25">
      <c r="A29" s="14" t="s">
        <v>75</v>
      </c>
      <c r="B29" s="32">
        <v>35.32</v>
      </c>
      <c r="C29" s="38" t="s">
        <v>74</v>
      </c>
      <c r="D29" s="42" t="s">
        <v>35</v>
      </c>
    </row>
    <row r="30" spans="1:4" x14ac:dyDescent="0.25">
      <c r="A30" s="14" t="s">
        <v>75</v>
      </c>
      <c r="B30" s="32">
        <v>35.54</v>
      </c>
      <c r="C30" s="38" t="s">
        <v>74</v>
      </c>
      <c r="D30" s="42" t="s">
        <v>79</v>
      </c>
    </row>
    <row r="31" spans="1:4" ht="15" customHeight="1" x14ac:dyDescent="0.25">
      <c r="A31" s="17" t="s">
        <v>65</v>
      </c>
      <c r="B31" s="33">
        <v>1068.5</v>
      </c>
      <c r="C31" s="38" t="s">
        <v>76</v>
      </c>
      <c r="D31" s="42" t="s">
        <v>1</v>
      </c>
    </row>
    <row r="32" spans="1:4" s="12" customFormat="1" ht="12.75" x14ac:dyDescent="0.2">
      <c r="B32" s="20"/>
      <c r="C32" s="34"/>
    </row>
    <row r="33" spans="1:3" s="12" customFormat="1" ht="12.75" x14ac:dyDescent="0.2">
      <c r="A33" s="12" t="s">
        <v>31</v>
      </c>
      <c r="B33" s="26"/>
      <c r="C33" s="34" t="s">
        <v>32</v>
      </c>
    </row>
    <row r="34" spans="1:3" s="12" customFormat="1" ht="12.75" x14ac:dyDescent="0.2">
      <c r="A34" s="12" t="s">
        <v>33</v>
      </c>
      <c r="B34" s="26"/>
      <c r="C34" s="34" t="s">
        <v>34</v>
      </c>
    </row>
    <row r="35" spans="1:3" s="12" customFormat="1" ht="12.75" x14ac:dyDescent="0.2">
      <c r="B35" s="26"/>
      <c r="C35" s="34"/>
    </row>
    <row r="36" spans="1:3" s="12" customFormat="1" ht="12.75" x14ac:dyDescent="0.2">
      <c r="B36" s="26"/>
      <c r="C36" s="34"/>
    </row>
    <row r="37" spans="1:3" s="12" customFormat="1" ht="12.75" x14ac:dyDescent="0.2">
      <c r="B37" s="26"/>
      <c r="C37" s="34"/>
    </row>
  </sheetData>
  <mergeCells count="2">
    <mergeCell ref="A1:D1"/>
    <mergeCell ref="A2:D2"/>
  </mergeCells>
  <pageMargins left="1.2" right="0.45" top="1" bottom="0.75" header="0.3" footer="0.3"/>
  <pageSetup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topLeftCell="A16" workbookViewId="0">
      <selection activeCell="E36" sqref="E36"/>
    </sheetView>
  </sheetViews>
  <sheetFormatPr defaultRowHeight="15" x14ac:dyDescent="0.25"/>
  <cols>
    <col min="1" max="1" width="33.42578125" customWidth="1"/>
    <col min="2" max="2" width="10" hidden="1" customWidth="1"/>
    <col min="3" max="3" width="12.85546875" customWidth="1"/>
    <col min="4" max="4" width="11.7109375" style="3" customWidth="1"/>
  </cols>
  <sheetData>
    <row r="1" spans="1:5" x14ac:dyDescent="0.25">
      <c r="A1" t="s">
        <v>3</v>
      </c>
    </row>
    <row r="2" spans="1:5" x14ac:dyDescent="0.25">
      <c r="A2" t="s">
        <v>4</v>
      </c>
    </row>
    <row r="3" spans="1:5" x14ac:dyDescent="0.25">
      <c r="A3" t="s">
        <v>5</v>
      </c>
    </row>
    <row r="5" spans="1:5" x14ac:dyDescent="0.25">
      <c r="A5" t="s">
        <v>80</v>
      </c>
    </row>
    <row r="7" spans="1:5" x14ac:dyDescent="0.25">
      <c r="A7" s="1" t="s">
        <v>46</v>
      </c>
      <c r="B7" t="s">
        <v>7</v>
      </c>
      <c r="C7" s="50" t="s">
        <v>62</v>
      </c>
      <c r="D7" s="50" t="s">
        <v>0</v>
      </c>
      <c r="E7" s="50" t="s">
        <v>20</v>
      </c>
    </row>
    <row r="8" spans="1:5" s="22" customFormat="1" x14ac:dyDescent="0.25">
      <c r="A8" s="47" t="s">
        <v>81</v>
      </c>
      <c r="B8" s="28">
        <v>94.76</v>
      </c>
      <c r="C8" s="48">
        <f>B8*50</f>
        <v>4738</v>
      </c>
      <c r="D8" s="51">
        <v>757</v>
      </c>
      <c r="E8" s="22" t="s">
        <v>92</v>
      </c>
    </row>
    <row r="9" spans="1:5" s="22" customFormat="1" x14ac:dyDescent="0.25">
      <c r="A9" s="22" t="s">
        <v>84</v>
      </c>
      <c r="B9" s="28">
        <v>94.76</v>
      </c>
      <c r="C9" s="48">
        <f>B9*50</f>
        <v>4738</v>
      </c>
      <c r="D9" s="51">
        <v>758</v>
      </c>
      <c r="E9" s="22" t="s">
        <v>93</v>
      </c>
    </row>
    <row r="10" spans="1:5" s="22" customFormat="1" x14ac:dyDescent="0.25">
      <c r="A10" s="22" t="s">
        <v>85</v>
      </c>
      <c r="B10" s="28">
        <v>94.76</v>
      </c>
      <c r="C10" s="48">
        <f t="shared" ref="C10:C12" si="0">B10*50</f>
        <v>4738</v>
      </c>
      <c r="D10" s="51">
        <v>759</v>
      </c>
      <c r="E10" s="22" t="s">
        <v>93</v>
      </c>
    </row>
    <row r="11" spans="1:5" s="22" customFormat="1" x14ac:dyDescent="0.25">
      <c r="A11" s="22" t="s">
        <v>86</v>
      </c>
      <c r="B11" s="28">
        <v>94.76</v>
      </c>
      <c r="C11" s="48">
        <f t="shared" si="0"/>
        <v>4738</v>
      </c>
      <c r="D11" s="51">
        <v>524</v>
      </c>
      <c r="E11" s="22" t="s">
        <v>93</v>
      </c>
    </row>
    <row r="12" spans="1:5" s="22" customFormat="1" x14ac:dyDescent="0.25">
      <c r="A12" s="22" t="s">
        <v>87</v>
      </c>
      <c r="B12" s="28">
        <v>94.76</v>
      </c>
      <c r="C12" s="48">
        <f t="shared" si="0"/>
        <v>4738</v>
      </c>
      <c r="D12" s="51">
        <v>727</v>
      </c>
      <c r="E12" s="22" t="s">
        <v>93</v>
      </c>
    </row>
    <row r="13" spans="1:5" s="22" customFormat="1" x14ac:dyDescent="0.25">
      <c r="A13" s="22" t="s">
        <v>9</v>
      </c>
      <c r="B13" s="28">
        <v>89.15</v>
      </c>
      <c r="C13" s="48">
        <f>B13*50</f>
        <v>4457.5</v>
      </c>
      <c r="D13" s="51">
        <v>525</v>
      </c>
      <c r="E13" s="22" t="s">
        <v>93</v>
      </c>
    </row>
    <row r="14" spans="1:5" s="22" customFormat="1" x14ac:dyDescent="0.25">
      <c r="A14" s="22" t="s">
        <v>47</v>
      </c>
      <c r="B14" s="28">
        <v>83.3</v>
      </c>
      <c r="C14" s="48">
        <f>B14*50</f>
        <v>4165</v>
      </c>
      <c r="D14" s="51">
        <v>526</v>
      </c>
      <c r="E14" s="22" t="s">
        <v>93</v>
      </c>
    </row>
    <row r="15" spans="1:5" x14ac:dyDescent="0.25">
      <c r="B15" s="27"/>
      <c r="C15" s="49"/>
      <c r="D15" s="5"/>
    </row>
    <row r="16" spans="1:5" x14ac:dyDescent="0.25">
      <c r="A16" s="1" t="s">
        <v>48</v>
      </c>
      <c r="B16" s="2" t="s">
        <v>7</v>
      </c>
      <c r="C16" s="7"/>
    </row>
    <row r="17" spans="1:5" x14ac:dyDescent="0.25">
      <c r="A17" s="2" t="s">
        <v>53</v>
      </c>
      <c r="B17" s="29">
        <v>71.11</v>
      </c>
      <c r="C17" s="49">
        <f>B17*50</f>
        <v>3555.5</v>
      </c>
      <c r="D17" s="5">
        <v>1736</v>
      </c>
      <c r="E17" t="s">
        <v>94</v>
      </c>
    </row>
    <row r="18" spans="1:5" x14ac:dyDescent="0.25">
      <c r="A18" t="s">
        <v>88</v>
      </c>
      <c r="B18" s="29">
        <v>71.11</v>
      </c>
      <c r="C18" s="49">
        <f>B18*50</f>
        <v>3555.5</v>
      </c>
      <c r="D18" s="5">
        <v>1737</v>
      </c>
      <c r="E18" t="s">
        <v>94</v>
      </c>
    </row>
    <row r="19" spans="1:5" x14ac:dyDescent="0.25">
      <c r="A19" t="s">
        <v>89</v>
      </c>
      <c r="B19" s="29">
        <v>71.11</v>
      </c>
      <c r="C19" s="49">
        <f t="shared" ref="C19:C21" si="1">B19*50</f>
        <v>3555.5</v>
      </c>
      <c r="D19" s="5">
        <v>1738</v>
      </c>
      <c r="E19" t="s">
        <v>94</v>
      </c>
    </row>
    <row r="20" spans="1:5" x14ac:dyDescent="0.25">
      <c r="A20" t="s">
        <v>90</v>
      </c>
      <c r="B20" s="29">
        <v>71.11</v>
      </c>
      <c r="C20" s="49">
        <f t="shared" si="1"/>
        <v>3555.5</v>
      </c>
      <c r="D20" s="5">
        <v>1739</v>
      </c>
      <c r="E20" t="s">
        <v>94</v>
      </c>
    </row>
    <row r="21" spans="1:5" x14ac:dyDescent="0.25">
      <c r="A21" t="s">
        <v>91</v>
      </c>
      <c r="B21" s="29">
        <v>71.11</v>
      </c>
      <c r="C21" s="49">
        <f t="shared" si="1"/>
        <v>3555.5</v>
      </c>
      <c r="D21" s="5">
        <v>1740</v>
      </c>
      <c r="E21" t="s">
        <v>94</v>
      </c>
    </row>
    <row r="22" spans="1:5" x14ac:dyDescent="0.25">
      <c r="A22" t="s">
        <v>49</v>
      </c>
      <c r="B22" s="29">
        <v>67.760000000000005</v>
      </c>
      <c r="C22" s="49">
        <f>B22*50</f>
        <v>3388.0000000000005</v>
      </c>
      <c r="D22" s="3">
        <v>1741</v>
      </c>
      <c r="E22" t="s">
        <v>94</v>
      </c>
    </row>
    <row r="23" spans="1:5" x14ac:dyDescent="0.25">
      <c r="A23" t="s">
        <v>50</v>
      </c>
      <c r="B23" s="29">
        <v>65.48</v>
      </c>
      <c r="C23" s="49">
        <f>B23*50</f>
        <v>3274</v>
      </c>
      <c r="D23" s="3">
        <v>1742</v>
      </c>
      <c r="E23" t="s">
        <v>94</v>
      </c>
    </row>
    <row r="24" spans="1:5" x14ac:dyDescent="0.25">
      <c r="B24" s="2"/>
      <c r="C24" s="7"/>
    </row>
    <row r="25" spans="1:5" x14ac:dyDescent="0.25">
      <c r="A25" s="1" t="s">
        <v>56</v>
      </c>
      <c r="B25" s="2" t="s">
        <v>7</v>
      </c>
      <c r="C25" s="7"/>
    </row>
    <row r="26" spans="1:5" x14ac:dyDescent="0.25">
      <c r="A26" t="s">
        <v>57</v>
      </c>
      <c r="B26" s="29">
        <v>53.37</v>
      </c>
      <c r="C26" s="49">
        <f>B26*50</f>
        <v>2668.5</v>
      </c>
      <c r="D26" s="3">
        <v>78</v>
      </c>
      <c r="E26" t="s">
        <v>95</v>
      </c>
    </row>
    <row r="27" spans="1:5" x14ac:dyDescent="0.25">
      <c r="A27" t="s">
        <v>58</v>
      </c>
      <c r="B27" s="29">
        <v>48.08</v>
      </c>
      <c r="C27" s="49">
        <f t="shared" ref="C27:C30" si="2">B27*50</f>
        <v>2404</v>
      </c>
      <c r="D27" s="3">
        <v>380</v>
      </c>
      <c r="E27" t="s">
        <v>95</v>
      </c>
    </row>
    <row r="28" spans="1:5" x14ac:dyDescent="0.25">
      <c r="A28" t="s">
        <v>59</v>
      </c>
      <c r="B28" s="29">
        <v>40.68</v>
      </c>
      <c r="C28" s="49">
        <f t="shared" si="2"/>
        <v>2034</v>
      </c>
      <c r="D28" s="3">
        <v>528</v>
      </c>
      <c r="E28" t="s">
        <v>95</v>
      </c>
    </row>
    <row r="29" spans="1:5" x14ac:dyDescent="0.25">
      <c r="A29" t="s">
        <v>60</v>
      </c>
      <c r="B29" s="29">
        <v>38.39</v>
      </c>
      <c r="C29" s="49">
        <f t="shared" si="2"/>
        <v>1919.5</v>
      </c>
      <c r="D29" s="5">
        <v>381</v>
      </c>
      <c r="E29" t="s">
        <v>95</v>
      </c>
    </row>
    <row r="30" spans="1:5" x14ac:dyDescent="0.25">
      <c r="A30" t="s">
        <v>61</v>
      </c>
      <c r="B30" s="29">
        <v>35.96</v>
      </c>
      <c r="C30" s="49">
        <f t="shared" si="2"/>
        <v>1798</v>
      </c>
      <c r="D30" s="5">
        <v>529</v>
      </c>
      <c r="E30" t="s">
        <v>95</v>
      </c>
    </row>
    <row r="31" spans="1:5" x14ac:dyDescent="0.25">
      <c r="B31" s="2"/>
      <c r="C31" s="7"/>
    </row>
    <row r="32" spans="1:5" x14ac:dyDescent="0.25">
      <c r="A32" t="s">
        <v>15</v>
      </c>
      <c r="B32" s="29">
        <v>53.37</v>
      </c>
      <c r="C32" s="49">
        <f>B32*25</f>
        <v>1334.25</v>
      </c>
      <c r="D32" s="3">
        <v>2310</v>
      </c>
      <c r="E32" t="s">
        <v>96</v>
      </c>
    </row>
    <row r="33" spans="1:5" x14ac:dyDescent="0.25">
      <c r="A33" t="s">
        <v>16</v>
      </c>
      <c r="B33" s="29">
        <v>48.08</v>
      </c>
      <c r="C33" s="49">
        <f t="shared" ref="C33:C36" si="3">B33*25</f>
        <v>1202</v>
      </c>
      <c r="D33" s="3">
        <v>2311</v>
      </c>
      <c r="E33" t="s">
        <v>96</v>
      </c>
    </row>
    <row r="34" spans="1:5" x14ac:dyDescent="0.25">
      <c r="A34" t="s">
        <v>17</v>
      </c>
      <c r="B34" s="29">
        <v>40.68</v>
      </c>
      <c r="C34" s="49">
        <f t="shared" si="3"/>
        <v>1017</v>
      </c>
      <c r="D34" s="3">
        <v>2312</v>
      </c>
      <c r="E34" t="s">
        <v>96</v>
      </c>
    </row>
    <row r="35" spans="1:5" x14ac:dyDescent="0.25">
      <c r="A35" t="s">
        <v>82</v>
      </c>
      <c r="B35" s="29">
        <v>38.39</v>
      </c>
      <c r="C35" s="49">
        <f t="shared" si="3"/>
        <v>959.75</v>
      </c>
      <c r="D35" s="5">
        <v>2313</v>
      </c>
      <c r="E35" t="s">
        <v>96</v>
      </c>
    </row>
    <row r="36" spans="1:5" x14ac:dyDescent="0.25">
      <c r="A36" t="s">
        <v>83</v>
      </c>
      <c r="B36" s="29">
        <v>35.96</v>
      </c>
      <c r="C36" s="49">
        <f t="shared" si="3"/>
        <v>899</v>
      </c>
      <c r="D36" s="5">
        <v>2314</v>
      </c>
      <c r="E36" t="s">
        <v>96</v>
      </c>
    </row>
    <row r="37" spans="1:5" x14ac:dyDescent="0.25">
      <c r="B37" s="2"/>
    </row>
  </sheetData>
  <pageMargins left="0.7" right="0.7" top="1.25" bottom="0.75" header="0.3" footer="0.3"/>
  <pageSetup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I15" sqref="I15"/>
    </sheetView>
  </sheetViews>
  <sheetFormatPr defaultRowHeight="15" x14ac:dyDescent="0.25"/>
  <cols>
    <col min="1" max="1" width="35.28515625" customWidth="1"/>
    <col min="2" max="2" width="14.7109375" customWidth="1"/>
    <col min="3" max="3" width="9.5703125" style="6" bestFit="1" customWidth="1"/>
    <col min="4" max="4" width="9.140625" style="3"/>
  </cols>
  <sheetData>
    <row r="1" spans="1:4" s="7" customFormat="1" x14ac:dyDescent="0.25">
      <c r="A1" s="7" t="s">
        <v>22</v>
      </c>
      <c r="B1" s="8" t="s">
        <v>2</v>
      </c>
      <c r="C1" s="9" t="s">
        <v>0</v>
      </c>
      <c r="D1" s="7" t="s">
        <v>20</v>
      </c>
    </row>
    <row r="2" spans="1:4" s="7" customFormat="1" x14ac:dyDescent="0.25">
      <c r="C2" s="8"/>
      <c r="D2" s="9"/>
    </row>
    <row r="3" spans="1:4" x14ac:dyDescent="0.25">
      <c r="A3" t="s">
        <v>21</v>
      </c>
      <c r="B3" s="6">
        <v>1160</v>
      </c>
      <c r="C3" s="3">
        <v>517</v>
      </c>
      <c r="D3" s="3" t="s">
        <v>1</v>
      </c>
    </row>
    <row r="5" spans="1:4" x14ac:dyDescent="0.25">
      <c r="A5" t="s">
        <v>6</v>
      </c>
    </row>
    <row r="6" spans="1:4" x14ac:dyDescent="0.25">
      <c r="A6" s="2" t="s">
        <v>8</v>
      </c>
      <c r="B6" s="10">
        <v>3027.5</v>
      </c>
      <c r="C6" s="5">
        <v>757</v>
      </c>
      <c r="D6" s="3" t="s">
        <v>23</v>
      </c>
    </row>
    <row r="7" spans="1:4" x14ac:dyDescent="0.25">
      <c r="A7" t="s">
        <v>12</v>
      </c>
      <c r="B7" s="10">
        <v>3027.5</v>
      </c>
      <c r="C7" s="5">
        <v>758</v>
      </c>
      <c r="D7" s="3" t="s">
        <v>23</v>
      </c>
    </row>
    <row r="8" spans="1:4" x14ac:dyDescent="0.25">
      <c r="A8" t="s">
        <v>13</v>
      </c>
      <c r="B8" s="10">
        <v>3027.5</v>
      </c>
      <c r="C8" s="5">
        <v>759</v>
      </c>
      <c r="D8" s="3" t="s">
        <v>23</v>
      </c>
    </row>
    <row r="9" spans="1:4" x14ac:dyDescent="0.25">
      <c r="A9" t="s">
        <v>14</v>
      </c>
      <c r="B9" s="10">
        <v>3027.5</v>
      </c>
      <c r="C9" s="5">
        <v>524</v>
      </c>
      <c r="D9" s="3" t="s">
        <v>23</v>
      </c>
    </row>
    <row r="10" spans="1:4" x14ac:dyDescent="0.25">
      <c r="A10" t="s">
        <v>11</v>
      </c>
      <c r="B10" s="10">
        <v>3027.5</v>
      </c>
      <c r="C10" s="5">
        <v>727</v>
      </c>
      <c r="D10" s="3" t="s">
        <v>23</v>
      </c>
    </row>
    <row r="11" spans="1:4" x14ac:dyDescent="0.25">
      <c r="A11" t="s">
        <v>9</v>
      </c>
      <c r="B11" s="10">
        <v>2986.5</v>
      </c>
      <c r="C11" s="5">
        <v>525</v>
      </c>
      <c r="D11" s="3" t="s">
        <v>23</v>
      </c>
    </row>
    <row r="12" spans="1:4" x14ac:dyDescent="0.25">
      <c r="A12" t="s">
        <v>10</v>
      </c>
      <c r="B12" s="10">
        <v>2883.5</v>
      </c>
      <c r="C12" s="5">
        <v>526</v>
      </c>
      <c r="D12" s="3" t="s">
        <v>23</v>
      </c>
    </row>
    <row r="14" spans="1:4" x14ac:dyDescent="0.25">
      <c r="A14" t="s">
        <v>15</v>
      </c>
      <c r="B14" s="4">
        <v>1503.75</v>
      </c>
      <c r="C14" s="3">
        <v>2310</v>
      </c>
      <c r="D14" s="3" t="s">
        <v>1</v>
      </c>
    </row>
    <row r="15" spans="1:4" x14ac:dyDescent="0.25">
      <c r="A15" t="s">
        <v>16</v>
      </c>
      <c r="B15" s="4">
        <v>1407.25</v>
      </c>
      <c r="C15" s="3">
        <v>2311</v>
      </c>
      <c r="D15" s="3" t="s">
        <v>1</v>
      </c>
    </row>
    <row r="16" spans="1:4" x14ac:dyDescent="0.25">
      <c r="A16" t="s">
        <v>17</v>
      </c>
      <c r="B16" s="4">
        <v>1282.75</v>
      </c>
      <c r="C16" s="3">
        <v>2312</v>
      </c>
      <c r="D16" s="3" t="s">
        <v>1</v>
      </c>
    </row>
    <row r="17" spans="1:4" x14ac:dyDescent="0.25">
      <c r="A17" t="s">
        <v>18</v>
      </c>
      <c r="B17" s="4">
        <v>1214.5</v>
      </c>
      <c r="C17" s="3">
        <v>2313</v>
      </c>
      <c r="D17" s="3" t="s">
        <v>1</v>
      </c>
    </row>
    <row r="18" spans="1:4" x14ac:dyDescent="0.25">
      <c r="A18" t="s">
        <v>19</v>
      </c>
      <c r="B18" s="4">
        <v>1158.25</v>
      </c>
      <c r="C18" s="3">
        <v>2314</v>
      </c>
      <c r="D18" s="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fm2</vt:lpstr>
      <vt:lpstr>fm.1</vt:lpstr>
      <vt:lpstr>comm.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FM2 Masai</dc:creator>
  <cp:lastModifiedBy>FM2 Masai</cp:lastModifiedBy>
  <cp:lastPrinted>2024-06-05T00:16:16Z</cp:lastPrinted>
  <dcterms:created xsi:type="dcterms:W3CDTF">2023-04-04T00:26:39Z</dcterms:created>
  <dcterms:modified xsi:type="dcterms:W3CDTF">2024-06-05T00:30:43Z</dcterms:modified>
</cp:coreProperties>
</file>