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48" i="2"/>
  <c r="C48" i="2" s="1"/>
  <c r="B47" i="2"/>
  <c r="C47" i="2" s="1"/>
  <c r="B46" i="2"/>
  <c r="C46" i="2" s="1"/>
  <c r="B45" i="2"/>
  <c r="C45" i="2" s="1"/>
  <c r="C43" i="2"/>
  <c r="C25" i="2"/>
  <c r="C24" i="2"/>
  <c r="C16" i="2"/>
  <c r="C15" i="2"/>
  <c r="C14" i="2"/>
  <c r="C13" i="2"/>
  <c r="C12" i="2"/>
  <c r="C11" i="2"/>
  <c r="C10" i="2"/>
  <c r="C9" i="2"/>
  <c r="C8" i="2"/>
  <c r="C7" i="2"/>
  <c r="C6" i="2"/>
  <c r="C11" i="5" l="1"/>
  <c r="C10" i="5"/>
  <c r="C9" i="5"/>
  <c r="C18" i="5" l="1"/>
  <c r="C19" i="5"/>
  <c r="C20" i="5"/>
  <c r="C22" i="5"/>
  <c r="C21" i="5"/>
  <c r="C17" i="5"/>
  <c r="C16" i="5"/>
  <c r="C13" i="5"/>
  <c r="C12" i="5" l="1"/>
  <c r="C8" i="5"/>
  <c r="C29" i="5"/>
  <c r="C28" i="5"/>
  <c r="C27" i="5"/>
  <c r="C26" i="5"/>
  <c r="C25" i="5"/>
</calcChain>
</file>

<file path=xl/sharedStrings.xml><?xml version="1.0" encoding="utf-8"?>
<sst xmlns="http://schemas.openxmlformats.org/spreadsheetml/2006/main" count="159" uniqueCount="99">
  <si>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</si>
  <si>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</si>
  <si>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</si>
  <si>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</si>
  <si>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</si>
  <si>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</si>
  <si>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</si>
  <si>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</si>
  <si>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</si>
  <si>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</si>
  <si>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</si>
  <si>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</si>
  <si>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</si>
  <si>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</si>
  <si>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</si>
  <si>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</si>
  <si>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</si>
  <si>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</si>
  <si>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</si>
  <si>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</si>
  <si>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</si>
  <si>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</si>
  <si>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</si>
  <si>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</si>
  <si>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</si>
  <si>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</si>
  <si>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</si>
  <si>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</si>
  <si>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</si>
  <si>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</si>
  <si>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 xml:space="preserve">Breeder Grower Crumble 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</si>
  <si>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</si>
  <si>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</si>
  <si>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</si>
  <si>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</si>
  <si>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</si>
  <si>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t xml:space="preserve">Vannamei Fines 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</si>
  <si>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</si>
  <si>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</si>
  <si>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</si>
  <si>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</si>
  <si>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</si>
  <si>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</si>
  <si>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PRICE/Bag</t>
  </si>
  <si>
    <t>Vannamei Starter 2</t>
  </si>
  <si>
    <t>bagE</t>
  </si>
  <si>
    <t>Breeder Developer Crumble</t>
  </si>
  <si>
    <t>Breeder Pre-lay Crumble</t>
  </si>
  <si>
    <t xml:space="preserve">Hog Pre-Starter Pellet </t>
  </si>
  <si>
    <t xml:space="preserve">Hog Boar Pellet </t>
  </si>
  <si>
    <t>kl-d</t>
  </si>
  <si>
    <t>kilo</t>
  </si>
  <si>
    <t>kl-b</t>
  </si>
  <si>
    <t>kl-c</t>
  </si>
  <si>
    <t>Breeder Layer 1 Pellet</t>
  </si>
  <si>
    <t>Hog Gilt Developer Pellet</t>
  </si>
  <si>
    <t>bagC</t>
  </si>
  <si>
    <t>Aqua Feeds Price as of July 1, 2024</t>
  </si>
  <si>
    <t xml:space="preserve"> </t>
  </si>
  <si>
    <t>Prawn PL1 Crumble</t>
  </si>
  <si>
    <t>Prawn PL2 Crumble</t>
  </si>
  <si>
    <t>Prawn Starter 1 Crumble</t>
  </si>
  <si>
    <t>Prawn Starter 2 Crumble</t>
  </si>
  <si>
    <t xml:space="preserve">Vannamei PL1 </t>
  </si>
  <si>
    <t>Vannamei PL2</t>
  </si>
  <si>
    <t>Vannamei Starter 1</t>
  </si>
  <si>
    <t>bagH</t>
  </si>
  <si>
    <t>bagD</t>
  </si>
  <si>
    <t>Bilar Breeder</t>
  </si>
  <si>
    <t xml:space="preserve">Breeder Pre-Starter Crumble </t>
  </si>
  <si>
    <t>2BBF01H-B</t>
  </si>
  <si>
    <t xml:space="preserve">Breeder Starter Crumble </t>
  </si>
  <si>
    <t>3BBF01H-A</t>
  </si>
  <si>
    <t xml:space="preserve">Breeder Pre-lay Crumble 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</si>
  <si>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</si>
  <si>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</si>
  <si>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</si>
  <si>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</si>
  <si>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</si>
  <si>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>Male Breeder Pellet B</t>
  </si>
  <si>
    <t>Hog Cortes</t>
  </si>
  <si>
    <t xml:space="preserve">Hog Pre-Starter Crumble </t>
  </si>
  <si>
    <t xml:space="preserve">Hog Starter Pellet </t>
  </si>
  <si>
    <t xml:space="preserve">Hog Lactating Pellet </t>
  </si>
  <si>
    <t>9ACF12-E</t>
  </si>
  <si>
    <t>Yellow Corn w/ Formycine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</si>
  <si>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</si>
  <si>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</si>
  <si>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</si>
  <si>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</si>
  <si>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</si>
  <si>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</si>
  <si>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</si>
  <si>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</si>
  <si>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</si>
  <si>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 xml:space="preserve">P.O. 30 FEED COSTING as of </t>
  </si>
  <si>
    <t>Breeder Transition Crumble</t>
  </si>
  <si>
    <t>9ACF12-F</t>
  </si>
  <si>
    <t>bagd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</si>
</sst>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0" borderId="2" xfId="0" applyFont="1" applyBorder="1"/>
    <xf numFmtId="2" fontId="6" fillId="0" borderId="0" xfId="0" applyNumberFormat="1" applyFont="1" applyBorder="1" applyAlignment="1">
      <alignment horizontal="center"/>
    </xf>
    <xf numFmtId="0" fontId="0" fillId="0" borderId="0" xfId="0" applyFill="1"/>
    <xf numFmtId="2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8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/>
    </xf>
    <xf numFmtId="4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4" fontId="10" fillId="0" borderId="2" xfId="0" applyNumberFormat="1" applyFont="1" applyFill="1" applyBorder="1" applyAlignment="1">
      <alignment horizontal="center"/>
    </xf>
    <xf numFmtId="4" fontId="6" fillId="0" borderId="2" xfId="0" applyNumberFormat="1" applyFont="1" applyFill="1" applyBorder="1" applyAlignment="1">
      <alignment horizontal="center"/>
    </xf>
    <xf numFmtId="0" fontId="6" fillId="2" borderId="1" xfId="0" applyFont="1" applyFill="1" applyBorder="1" applyAlignment="1"/>
    <xf numFmtId="0" fontId="6" fillId="3" borderId="1" xfId="0" applyFont="1" applyFill="1" applyBorder="1" applyAlignment="1"/>
    <xf numFmtId="2" fontId="6" fillId="0" borderId="2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4" fontId="11" fillId="0" borderId="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2" fontId="13" fillId="0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0" fontId="7" fillId="0" borderId="0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12" fillId="0" borderId="2" xfId="0" applyNumberFormat="1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4" fontId="9" fillId="0" borderId="2" xfId="0" applyNumberFormat="1" applyFont="1" applyFill="1" applyBorder="1" applyAlignment="1">
      <alignment horizontal="center"/>
    </xf>
    <xf numFmtId="4" fontId="14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14" fillId="3" borderId="2" xfId="0" applyFont="1" applyFill="1" applyBorder="1" applyAlignment="1"/>
    <xf numFmtId="2" fontId="14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4" workbookViewId="0">
      <selection activeCell="E49" sqref="E49"/>
    </sheetView>
  </sheetViews>
  <sheetFormatPr defaultRowHeight="15" x14ac:dyDescent="0.25"/>
  <cols>
    <col min="1" max="1" width="27" style="12" customWidth="1"/>
    <col min="2" max="2" width="7.7109375" style="30" hidden="1" customWidth="1"/>
    <col min="3" max="4" width="9.42578125" style="28" customWidth="1"/>
    <col min="5" max="5" width="9.42578125" style="45" customWidth="1"/>
    <col min="6" max="16384" width="9.140625" style="11"/>
  </cols>
  <sheetData>
    <row r="1" spans="1:5" x14ac:dyDescent="0.25">
      <c r="A1" s="38" t="s">
        <v>95</v>
      </c>
      <c r="B1" s="38"/>
      <c r="C1" s="38"/>
      <c r="D1" s="38"/>
      <c r="E1" s="38"/>
    </row>
    <row r="2" spans="1:5" x14ac:dyDescent="0.25">
      <c r="A2" s="39">
        <v>45496</v>
      </c>
      <c r="B2" s="39"/>
      <c r="C2" s="39"/>
      <c r="D2" s="39"/>
      <c r="E2" s="39"/>
    </row>
    <row r="4" spans="1:5" x14ac:dyDescent="0.25">
      <c r="A4" s="13"/>
      <c r="B4" s="13"/>
      <c r="C4" s="27"/>
      <c r="D4" s="27"/>
    </row>
    <row r="5" spans="1:5" x14ac:dyDescent="0.25">
      <c r="A5" s="34" t="s">
        <v>68</v>
      </c>
      <c r="B5" s="43" t="s">
        <v>2</v>
      </c>
      <c r="C5" s="43" t="s">
        <v>2</v>
      </c>
      <c r="D5" s="43" t="s">
        <v>20</v>
      </c>
      <c r="E5" s="46" t="s">
        <v>0</v>
      </c>
    </row>
    <row r="6" spans="1:5" s="15" customFormat="1" hidden="1" x14ac:dyDescent="0.25">
      <c r="A6" s="14" t="s">
        <v>69</v>
      </c>
      <c r="B6" s="31">
        <v>31.59</v>
      </c>
      <c r="C6" s="33">
        <f t="shared" ref="C6:C16" si="0">(B6+0.3)*50</f>
        <v>1594.5</v>
      </c>
      <c r="D6" s="33"/>
      <c r="E6" s="47" t="s">
        <v>70</v>
      </c>
    </row>
    <row r="7" spans="1:5" s="15" customFormat="1" hidden="1" x14ac:dyDescent="0.25">
      <c r="A7" s="14" t="s">
        <v>71</v>
      </c>
      <c r="B7" s="31">
        <v>30.43</v>
      </c>
      <c r="C7" s="33">
        <f t="shared" si="0"/>
        <v>1536.5</v>
      </c>
      <c r="D7" s="33"/>
      <c r="E7" s="47" t="s">
        <v>72</v>
      </c>
    </row>
    <row r="8" spans="1:5" s="15" customFormat="1" x14ac:dyDescent="0.25">
      <c r="A8" s="14" t="s">
        <v>71</v>
      </c>
      <c r="B8" s="31">
        <v>29.13</v>
      </c>
      <c r="C8" s="50">
        <f t="shared" si="0"/>
        <v>1471.5</v>
      </c>
      <c r="D8" s="52" t="s">
        <v>1</v>
      </c>
      <c r="E8" s="47">
        <v>495</v>
      </c>
    </row>
    <row r="9" spans="1:5" s="15" customFormat="1" x14ac:dyDescent="0.25">
      <c r="A9" s="14" t="s">
        <v>30</v>
      </c>
      <c r="B9" s="31">
        <v>26.56</v>
      </c>
      <c r="C9" s="50">
        <f t="shared" si="0"/>
        <v>1343</v>
      </c>
      <c r="D9" s="52" t="s">
        <v>1</v>
      </c>
      <c r="E9" s="47">
        <v>1326</v>
      </c>
    </row>
    <row r="10" spans="1:5" s="15" customFormat="1" x14ac:dyDescent="0.25">
      <c r="A10" s="14" t="s">
        <v>30</v>
      </c>
      <c r="B10" s="31">
        <v>27.74</v>
      </c>
      <c r="C10" s="50">
        <f t="shared" si="0"/>
        <v>1402</v>
      </c>
      <c r="D10" s="52" t="s">
        <v>98</v>
      </c>
      <c r="E10" s="47">
        <v>1326</v>
      </c>
    </row>
    <row r="11" spans="1:5" s="15" customFormat="1" hidden="1" x14ac:dyDescent="0.25">
      <c r="A11" s="14" t="s">
        <v>30</v>
      </c>
      <c r="B11" s="31">
        <v>25.71</v>
      </c>
      <c r="C11" s="33">
        <f t="shared" si="0"/>
        <v>1300.5</v>
      </c>
      <c r="D11" s="53"/>
      <c r="E11" s="47"/>
    </row>
    <row r="12" spans="1:5" s="15" customFormat="1" hidden="1" x14ac:dyDescent="0.25">
      <c r="A12" s="14" t="s">
        <v>30</v>
      </c>
      <c r="B12" s="31">
        <v>27.32</v>
      </c>
      <c r="C12" s="33">
        <f t="shared" si="0"/>
        <v>1381</v>
      </c>
      <c r="D12" s="53"/>
      <c r="E12" s="47"/>
    </row>
    <row r="13" spans="1:5" s="15" customFormat="1" ht="15" hidden="1" customHeight="1" x14ac:dyDescent="0.25">
      <c r="A13" s="14" t="s">
        <v>46</v>
      </c>
      <c r="B13" s="31">
        <v>28.14</v>
      </c>
      <c r="C13" s="33">
        <f t="shared" si="0"/>
        <v>1422</v>
      </c>
      <c r="D13" s="53"/>
      <c r="E13" s="47"/>
    </row>
    <row r="14" spans="1:5" s="15" customFormat="1" ht="15" customHeight="1" x14ac:dyDescent="0.25">
      <c r="A14" s="14" t="s">
        <v>96</v>
      </c>
      <c r="B14" s="31">
        <v>27.69</v>
      </c>
      <c r="C14" s="50">
        <f t="shared" si="0"/>
        <v>1399.5</v>
      </c>
      <c r="D14" s="52" t="s">
        <v>23</v>
      </c>
      <c r="E14" s="47">
        <v>497</v>
      </c>
    </row>
    <row r="15" spans="1:5" s="15" customFormat="1" hidden="1" x14ac:dyDescent="0.25">
      <c r="A15" s="14" t="s">
        <v>47</v>
      </c>
      <c r="B15" s="31">
        <v>26.74</v>
      </c>
      <c r="C15" s="33">
        <f t="shared" si="0"/>
        <v>1352</v>
      </c>
      <c r="D15" s="53"/>
      <c r="E15" s="47"/>
    </row>
    <row r="16" spans="1:5" s="15" customFormat="1" hidden="1" x14ac:dyDescent="0.25">
      <c r="A16" s="14" t="s">
        <v>73</v>
      </c>
      <c r="B16" s="31">
        <v>28.48</v>
      </c>
      <c r="C16" s="33">
        <f t="shared" si="0"/>
        <v>1439</v>
      </c>
      <c r="D16" s="53"/>
      <c r="E16" s="47"/>
    </row>
    <row r="17" spans="1:5" s="15" customFormat="1" x14ac:dyDescent="0.25">
      <c r="A17" s="14" t="s">
        <v>54</v>
      </c>
      <c r="C17" s="51">
        <v>29.61</v>
      </c>
      <c r="D17" s="54" t="s">
        <v>50</v>
      </c>
      <c r="E17" s="47">
        <v>499</v>
      </c>
    </row>
    <row r="18" spans="1:5" s="15" customFormat="1" hidden="1" x14ac:dyDescent="0.25">
      <c r="A18" s="14" t="s">
        <v>74</v>
      </c>
      <c r="B18" s="31">
        <v>32.979999999999997</v>
      </c>
      <c r="C18" s="33"/>
      <c r="D18" s="53"/>
      <c r="E18" s="47"/>
    </row>
    <row r="19" spans="1:5" s="15" customFormat="1" hidden="1" x14ac:dyDescent="0.25">
      <c r="A19" s="14" t="s">
        <v>75</v>
      </c>
      <c r="B19" s="31">
        <v>26.41</v>
      </c>
      <c r="C19" s="50"/>
      <c r="D19" s="52"/>
      <c r="E19" s="47"/>
    </row>
    <row r="20" spans="1:5" s="15" customFormat="1" hidden="1" x14ac:dyDescent="0.25">
      <c r="A20" s="14" t="s">
        <v>74</v>
      </c>
      <c r="B20" s="31">
        <v>27.58</v>
      </c>
      <c r="C20" s="33"/>
      <c r="D20" s="53"/>
      <c r="E20" s="47"/>
    </row>
    <row r="21" spans="1:5" s="15" customFormat="1" hidden="1" x14ac:dyDescent="0.25">
      <c r="A21" s="14" t="s">
        <v>76</v>
      </c>
      <c r="B21" s="31">
        <v>25.59</v>
      </c>
      <c r="C21" s="50"/>
      <c r="D21" s="52"/>
      <c r="E21" s="47"/>
    </row>
    <row r="22" spans="1:5" s="15" customFormat="1" hidden="1" x14ac:dyDescent="0.25">
      <c r="A22" s="14" t="s">
        <v>77</v>
      </c>
      <c r="B22" s="41">
        <v>26.27</v>
      </c>
      <c r="C22" s="33"/>
      <c r="D22" s="53"/>
      <c r="E22" s="47"/>
    </row>
    <row r="23" spans="1:5" s="15" customFormat="1" hidden="1" x14ac:dyDescent="0.25">
      <c r="A23" s="14" t="s">
        <v>78</v>
      </c>
      <c r="B23" s="31">
        <v>25.21</v>
      </c>
      <c r="C23" s="33"/>
      <c r="D23" s="53"/>
      <c r="E23" s="47"/>
    </row>
    <row r="24" spans="1:5" s="15" customFormat="1" hidden="1" x14ac:dyDescent="0.25">
      <c r="A24" s="14" t="s">
        <v>79</v>
      </c>
      <c r="B24" s="31">
        <f>22.51+0.3</f>
        <v>22.810000000000002</v>
      </c>
      <c r="C24" s="33">
        <f>B24*50</f>
        <v>1140.5</v>
      </c>
      <c r="D24" s="53"/>
      <c r="E24" s="47"/>
    </row>
    <row r="25" spans="1:5" s="15" customFormat="1" hidden="1" x14ac:dyDescent="0.25">
      <c r="A25" s="14" t="s">
        <v>79</v>
      </c>
      <c r="B25" s="31">
        <v>33.39</v>
      </c>
      <c r="C25" s="33">
        <f>(B25+0.3)*50</f>
        <v>1684.5</v>
      </c>
      <c r="D25" s="53"/>
      <c r="E25" s="47"/>
    </row>
    <row r="26" spans="1:5" x14ac:dyDescent="0.25">
      <c r="A26" s="35" t="s">
        <v>80</v>
      </c>
      <c r="B26" s="44" t="s">
        <v>2</v>
      </c>
      <c r="C26" s="44"/>
      <c r="D26" s="55"/>
      <c r="E26" s="48"/>
    </row>
    <row r="27" spans="1:5" hidden="1" x14ac:dyDescent="0.25">
      <c r="A27" s="16" t="s">
        <v>81</v>
      </c>
      <c r="B27" s="31">
        <v>41.6</v>
      </c>
      <c r="C27" s="33"/>
      <c r="D27" s="53"/>
      <c r="E27" s="49"/>
    </row>
    <row r="28" spans="1:5" hidden="1" x14ac:dyDescent="0.25">
      <c r="A28" s="16" t="s">
        <v>48</v>
      </c>
      <c r="B28" s="31">
        <v>42.4</v>
      </c>
      <c r="C28" s="50"/>
      <c r="D28" s="52"/>
      <c r="E28" s="49"/>
    </row>
    <row r="29" spans="1:5" x14ac:dyDescent="0.25">
      <c r="A29" s="16" t="s">
        <v>48</v>
      </c>
      <c r="B29" s="11"/>
      <c r="C29" s="51">
        <v>41.01</v>
      </c>
      <c r="D29" s="54" t="s">
        <v>52</v>
      </c>
      <c r="E29" s="49">
        <v>786</v>
      </c>
    </row>
    <row r="30" spans="1:5" hidden="1" x14ac:dyDescent="0.25">
      <c r="A30" s="16" t="s">
        <v>81</v>
      </c>
      <c r="B30" s="42">
        <v>41.29</v>
      </c>
      <c r="C30" s="50"/>
      <c r="D30" s="52"/>
      <c r="E30" s="49"/>
    </row>
    <row r="31" spans="1:5" x14ac:dyDescent="0.25">
      <c r="A31" s="16" t="s">
        <v>82</v>
      </c>
      <c r="B31" s="11"/>
      <c r="C31" s="51">
        <v>31.55</v>
      </c>
      <c r="D31" s="54" t="s">
        <v>50</v>
      </c>
      <c r="E31" s="49">
        <v>787</v>
      </c>
    </row>
    <row r="32" spans="1:5" x14ac:dyDescent="0.25">
      <c r="A32" s="16" t="s">
        <v>82</v>
      </c>
      <c r="B32" s="11"/>
      <c r="C32" s="51">
        <v>31.77</v>
      </c>
      <c r="D32" s="54" t="s">
        <v>52</v>
      </c>
      <c r="E32" s="49">
        <v>790</v>
      </c>
    </row>
    <row r="33" spans="1:5" hidden="1" x14ac:dyDescent="0.25">
      <c r="A33" s="16" t="s">
        <v>24</v>
      </c>
      <c r="B33" s="31">
        <v>30.47</v>
      </c>
      <c r="C33" s="50"/>
      <c r="D33" s="52"/>
      <c r="E33" s="49"/>
    </row>
    <row r="34" spans="1:5" x14ac:dyDescent="0.25">
      <c r="A34" s="16" t="s">
        <v>24</v>
      </c>
      <c r="B34" s="11"/>
      <c r="C34" s="51">
        <v>30.15</v>
      </c>
      <c r="D34" s="54" t="s">
        <v>52</v>
      </c>
      <c r="E34" s="49">
        <v>791</v>
      </c>
    </row>
    <row r="35" spans="1:5" ht="15" hidden="1" customHeight="1" x14ac:dyDescent="0.25">
      <c r="A35" s="16" t="s">
        <v>55</v>
      </c>
      <c r="B35" s="11"/>
      <c r="C35" s="31">
        <v>30.27</v>
      </c>
      <c r="D35" s="56"/>
      <c r="E35" s="49"/>
    </row>
    <row r="36" spans="1:5" ht="15" customHeight="1" x14ac:dyDescent="0.25">
      <c r="A36" s="16" t="s">
        <v>55</v>
      </c>
      <c r="B36" s="11"/>
      <c r="C36" s="51">
        <v>28.42</v>
      </c>
      <c r="D36" s="54" t="s">
        <v>52</v>
      </c>
      <c r="E36" s="49">
        <v>796</v>
      </c>
    </row>
    <row r="37" spans="1:5" x14ac:dyDescent="0.25">
      <c r="A37" s="14" t="s">
        <v>25</v>
      </c>
      <c r="B37" s="11"/>
      <c r="C37" s="51">
        <v>28.91</v>
      </c>
      <c r="D37" s="54" t="s">
        <v>50</v>
      </c>
      <c r="E37" s="49">
        <v>798</v>
      </c>
    </row>
    <row r="38" spans="1:5" x14ac:dyDescent="0.25">
      <c r="A38" s="14" t="s">
        <v>25</v>
      </c>
      <c r="B38" s="11"/>
      <c r="C38" s="51">
        <v>29.11</v>
      </c>
      <c r="D38" s="54" t="s">
        <v>51</v>
      </c>
      <c r="E38" s="49">
        <v>798</v>
      </c>
    </row>
    <row r="39" spans="1:5" x14ac:dyDescent="0.25">
      <c r="A39" s="14" t="s">
        <v>83</v>
      </c>
      <c r="B39" s="11"/>
      <c r="C39" s="51">
        <v>35.25</v>
      </c>
      <c r="D39" s="54" t="s">
        <v>51</v>
      </c>
      <c r="E39" s="47">
        <v>799</v>
      </c>
    </row>
    <row r="40" spans="1:5" x14ac:dyDescent="0.25">
      <c r="A40" s="14" t="s">
        <v>83</v>
      </c>
      <c r="B40" s="11"/>
      <c r="C40" s="51">
        <v>35.44</v>
      </c>
      <c r="D40" s="54" t="s">
        <v>53</v>
      </c>
      <c r="E40" s="47">
        <v>799</v>
      </c>
    </row>
    <row r="41" spans="1:5" ht="15" hidden="1" customHeight="1" x14ac:dyDescent="0.25">
      <c r="A41" s="16" t="s">
        <v>49</v>
      </c>
      <c r="B41" s="31">
        <v>31.33</v>
      </c>
      <c r="C41" s="40"/>
      <c r="D41" s="40"/>
      <c r="E41" s="49" t="s">
        <v>97</v>
      </c>
    </row>
    <row r="42" spans="1:5" ht="15" hidden="1" customHeight="1" x14ac:dyDescent="0.25">
      <c r="A42" s="16" t="s">
        <v>49</v>
      </c>
      <c r="B42" s="31">
        <v>31.21</v>
      </c>
      <c r="C42" s="32"/>
      <c r="D42" s="32"/>
      <c r="E42" s="49" t="s">
        <v>84</v>
      </c>
    </row>
    <row r="43" spans="1:5" hidden="1" x14ac:dyDescent="0.25">
      <c r="A43" s="16" t="s">
        <v>85</v>
      </c>
      <c r="B43" s="36">
        <v>25.81</v>
      </c>
      <c r="C43" s="32">
        <f>(B43+0.3)*50</f>
        <v>1305.5</v>
      </c>
      <c r="D43" s="32"/>
      <c r="E43" s="49"/>
    </row>
    <row r="44" spans="1:5" hidden="1" x14ac:dyDescent="0.25">
      <c r="A44" s="12" t="s">
        <v>86</v>
      </c>
      <c r="B44" s="17"/>
      <c r="C44" s="37"/>
      <c r="D44" s="37"/>
    </row>
    <row r="45" spans="1:5" hidden="1" x14ac:dyDescent="0.25">
      <c r="A45" s="16" t="s">
        <v>87</v>
      </c>
      <c r="B45" s="36">
        <f>33.71+0.1</f>
        <v>33.81</v>
      </c>
      <c r="C45" s="33">
        <f>B45*50</f>
        <v>1690.5</v>
      </c>
      <c r="D45" s="33"/>
      <c r="E45" s="49" t="s">
        <v>88</v>
      </c>
    </row>
    <row r="46" spans="1:5" hidden="1" x14ac:dyDescent="0.25">
      <c r="A46" s="16" t="s">
        <v>89</v>
      </c>
      <c r="B46" s="36">
        <f>33.57+0.1</f>
        <v>33.67</v>
      </c>
      <c r="C46" s="33">
        <f>B46*50</f>
        <v>1683.5</v>
      </c>
      <c r="D46" s="33"/>
      <c r="E46" s="49" t="s">
        <v>90</v>
      </c>
    </row>
    <row r="47" spans="1:5" hidden="1" x14ac:dyDescent="0.25">
      <c r="A47" s="16" t="s">
        <v>91</v>
      </c>
      <c r="B47" s="36">
        <f>33.43+0.1</f>
        <v>33.53</v>
      </c>
      <c r="C47" s="33">
        <f>B47*50</f>
        <v>1676.5</v>
      </c>
      <c r="D47" s="33"/>
      <c r="E47" s="49" t="s">
        <v>92</v>
      </c>
    </row>
    <row r="48" spans="1:5" hidden="1" x14ac:dyDescent="0.25">
      <c r="A48" s="16" t="s">
        <v>93</v>
      </c>
      <c r="B48" s="36">
        <f>33.26+0.1</f>
        <v>33.36</v>
      </c>
      <c r="C48" s="33">
        <f>B48*50</f>
        <v>1668</v>
      </c>
      <c r="D48" s="33"/>
      <c r="E48" s="49" t="s">
        <v>94</v>
      </c>
    </row>
    <row r="49" spans="1:5" s="12" customFormat="1" ht="12.75" x14ac:dyDescent="0.2">
      <c r="B49" s="17"/>
      <c r="C49" s="28"/>
      <c r="D49" s="28"/>
      <c r="E49" s="45"/>
    </row>
    <row r="50" spans="1:5" s="12" customFormat="1" ht="12.75" x14ac:dyDescent="0.2">
      <c r="A50" s="12" t="s">
        <v>26</v>
      </c>
      <c r="B50" s="30"/>
      <c r="C50" s="29" t="s">
        <v>27</v>
      </c>
      <c r="D50" s="29"/>
      <c r="E50" s="45"/>
    </row>
    <row r="51" spans="1:5" s="12" customFormat="1" ht="12.75" x14ac:dyDescent="0.2">
      <c r="A51" s="12" t="s">
        <v>28</v>
      </c>
      <c r="B51" s="30"/>
      <c r="C51" s="29" t="s">
        <v>29</v>
      </c>
      <c r="D51" s="29"/>
      <c r="E51" s="45"/>
    </row>
    <row r="52" spans="1:5" s="12" customFormat="1" ht="12.75" x14ac:dyDescent="0.2">
      <c r="B52" s="30"/>
      <c r="C52" s="29"/>
      <c r="D52" s="29"/>
      <c r="E52" s="45"/>
    </row>
    <row r="53" spans="1:5" s="12" customFormat="1" ht="12.75" x14ac:dyDescent="0.2">
      <c r="B53" s="30"/>
      <c r="C53" s="29"/>
      <c r="D53" s="29"/>
      <c r="E53" s="45"/>
    </row>
    <row r="54" spans="1:5" s="12" customFormat="1" ht="12.75" x14ac:dyDescent="0.2">
      <c r="B54" s="30"/>
      <c r="C54" s="28"/>
      <c r="D54" s="28"/>
      <c r="E54" s="45"/>
    </row>
  </sheetData>
  <mergeCells count="2">
    <mergeCell ref="A1:E1"/>
    <mergeCell ref="A2:E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12" sqref="F12"/>
    </sheetView>
  </sheetViews>
  <sheetFormatPr defaultRowHeight="15" x14ac:dyDescent="0.25"/>
  <cols>
    <col min="1" max="1" width="33.42578125" customWidth="1"/>
    <col min="2" max="2" width="10" customWidth="1"/>
    <col min="3" max="3" width="12.85546875" customWidth="1"/>
    <col min="4" max="4" width="11.85546875" customWidth="1"/>
    <col min="5" max="5" width="10.2851562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57</v>
      </c>
    </row>
    <row r="7" spans="1:5" x14ac:dyDescent="0.25">
      <c r="A7" s="1" t="s">
        <v>31</v>
      </c>
      <c r="B7" t="s">
        <v>7</v>
      </c>
      <c r="C7" t="s">
        <v>43</v>
      </c>
      <c r="D7" s="3"/>
      <c r="E7" s="3" t="s">
        <v>0</v>
      </c>
    </row>
    <row r="8" spans="1:5" s="18" customFormat="1" x14ac:dyDescent="0.25">
      <c r="A8" s="18" t="s">
        <v>59</v>
      </c>
      <c r="B8" s="21">
        <v>94.62</v>
      </c>
      <c r="C8" s="22">
        <f t="shared" ref="C8:C13" si="0">B8*50</f>
        <v>4731</v>
      </c>
      <c r="D8" s="22" t="s">
        <v>45</v>
      </c>
      <c r="E8" s="26">
        <v>758</v>
      </c>
    </row>
    <row r="9" spans="1:5" s="18" customFormat="1" x14ac:dyDescent="0.25">
      <c r="A9" s="18" t="s">
        <v>60</v>
      </c>
      <c r="B9" s="21">
        <v>94.62</v>
      </c>
      <c r="C9" s="22">
        <f t="shared" si="0"/>
        <v>4731</v>
      </c>
      <c r="D9" s="22" t="s">
        <v>45</v>
      </c>
      <c r="E9" s="26">
        <v>759</v>
      </c>
    </row>
    <row r="10" spans="1:5" s="18" customFormat="1" x14ac:dyDescent="0.25">
      <c r="A10" s="18" t="s">
        <v>61</v>
      </c>
      <c r="B10" s="21">
        <v>94.62</v>
      </c>
      <c r="C10" s="22">
        <f t="shared" si="0"/>
        <v>4731</v>
      </c>
      <c r="D10" s="22" t="s">
        <v>45</v>
      </c>
      <c r="E10" s="26">
        <v>524</v>
      </c>
    </row>
    <row r="11" spans="1:5" s="18" customFormat="1" x14ac:dyDescent="0.25">
      <c r="A11" s="18" t="s">
        <v>62</v>
      </c>
      <c r="B11" s="21">
        <v>94.62</v>
      </c>
      <c r="C11" s="22">
        <f t="shared" si="0"/>
        <v>4731</v>
      </c>
      <c r="D11" s="22" t="s">
        <v>45</v>
      </c>
      <c r="E11" s="26">
        <v>727</v>
      </c>
    </row>
    <row r="12" spans="1:5" s="18" customFormat="1" x14ac:dyDescent="0.25">
      <c r="A12" s="18" t="s">
        <v>9</v>
      </c>
      <c r="B12" s="21">
        <v>88.94</v>
      </c>
      <c r="C12" s="22">
        <f t="shared" si="0"/>
        <v>4447</v>
      </c>
      <c r="D12" s="22" t="s">
        <v>45</v>
      </c>
      <c r="E12" s="26">
        <v>525</v>
      </c>
    </row>
    <row r="13" spans="1:5" s="18" customFormat="1" x14ac:dyDescent="0.25">
      <c r="A13" s="18" t="s">
        <v>32</v>
      </c>
      <c r="B13" s="21">
        <v>83.1</v>
      </c>
      <c r="C13" s="22">
        <f t="shared" si="0"/>
        <v>4155</v>
      </c>
      <c r="D13" s="22" t="s">
        <v>66</v>
      </c>
      <c r="E13" s="26">
        <v>526</v>
      </c>
    </row>
    <row r="14" spans="1:5" x14ac:dyDescent="0.25">
      <c r="B14" s="19"/>
      <c r="C14" s="20"/>
      <c r="D14" s="23"/>
      <c r="E14" s="5"/>
    </row>
    <row r="15" spans="1:5" x14ac:dyDescent="0.25">
      <c r="A15" s="1" t="s">
        <v>33</v>
      </c>
      <c r="B15" t="s">
        <v>7</v>
      </c>
      <c r="C15" t="s">
        <v>43</v>
      </c>
      <c r="D15" s="3"/>
    </row>
    <row r="16" spans="1:5" x14ac:dyDescent="0.25">
      <c r="A16" s="2" t="s">
        <v>36</v>
      </c>
      <c r="B16" s="24">
        <v>70.819999999999993</v>
      </c>
      <c r="C16" s="20">
        <f>B16*50</f>
        <v>3540.9999999999995</v>
      </c>
      <c r="D16" s="20" t="s">
        <v>67</v>
      </c>
      <c r="E16" s="5">
        <v>1736</v>
      </c>
    </row>
    <row r="17" spans="1:5" x14ac:dyDescent="0.25">
      <c r="A17" t="s">
        <v>63</v>
      </c>
      <c r="B17" s="24">
        <v>70.819999999999993</v>
      </c>
      <c r="C17" s="20">
        <f>B17*50</f>
        <v>3540.9999999999995</v>
      </c>
      <c r="D17" s="20" t="s">
        <v>67</v>
      </c>
      <c r="E17" s="5">
        <v>1737</v>
      </c>
    </row>
    <row r="18" spans="1:5" x14ac:dyDescent="0.25">
      <c r="A18" t="s">
        <v>64</v>
      </c>
      <c r="B18" s="24">
        <v>70.819999999999993</v>
      </c>
      <c r="C18" s="20">
        <f t="shared" ref="C18:C20" si="1">B18*50</f>
        <v>3540.9999999999995</v>
      </c>
      <c r="D18" s="20" t="s">
        <v>67</v>
      </c>
      <c r="E18" s="5">
        <v>1738</v>
      </c>
    </row>
    <row r="19" spans="1:5" x14ac:dyDescent="0.25">
      <c r="A19" t="s">
        <v>65</v>
      </c>
      <c r="B19" s="24">
        <v>70.819999999999993</v>
      </c>
      <c r="C19" s="20">
        <f t="shared" si="1"/>
        <v>3540.9999999999995</v>
      </c>
      <c r="D19" s="20" t="s">
        <v>67</v>
      </c>
      <c r="E19" s="5">
        <v>1739</v>
      </c>
    </row>
    <row r="20" spans="1:5" x14ac:dyDescent="0.25">
      <c r="A20" t="s">
        <v>44</v>
      </c>
      <c r="B20" s="24">
        <v>70.819999999999993</v>
      </c>
      <c r="C20" s="20">
        <f t="shared" si="1"/>
        <v>3540.9999999999995</v>
      </c>
      <c r="D20" s="20" t="s">
        <v>67</v>
      </c>
      <c r="E20" s="5">
        <v>1740</v>
      </c>
    </row>
    <row r="21" spans="1:5" x14ac:dyDescent="0.25">
      <c r="A21" t="s">
        <v>34</v>
      </c>
      <c r="B21" s="24">
        <v>67.55</v>
      </c>
      <c r="C21" s="25">
        <f>B21*50</f>
        <v>3377.5</v>
      </c>
      <c r="D21" s="20" t="s">
        <v>67</v>
      </c>
      <c r="E21" s="3">
        <v>1741</v>
      </c>
    </row>
    <row r="22" spans="1:5" x14ac:dyDescent="0.25">
      <c r="A22" t="s">
        <v>35</v>
      </c>
      <c r="B22" s="24">
        <v>65.28</v>
      </c>
      <c r="C22" s="25">
        <f>B22*50</f>
        <v>3264</v>
      </c>
      <c r="D22" s="25" t="s">
        <v>45</v>
      </c>
      <c r="E22" s="3">
        <v>1742</v>
      </c>
    </row>
    <row r="24" spans="1:5" x14ac:dyDescent="0.25">
      <c r="A24" s="1" t="s">
        <v>37</v>
      </c>
      <c r="B24" t="s">
        <v>7</v>
      </c>
      <c r="C24" t="s">
        <v>43</v>
      </c>
      <c r="E24" s="3" t="s">
        <v>0</v>
      </c>
    </row>
    <row r="25" spans="1:5" x14ac:dyDescent="0.25">
      <c r="A25" t="s">
        <v>38</v>
      </c>
      <c r="B25" s="24">
        <v>51.11</v>
      </c>
      <c r="C25" s="20">
        <f>B25*50</f>
        <v>2555.5</v>
      </c>
      <c r="D25" s="25" t="s">
        <v>56</v>
      </c>
      <c r="E25" s="3">
        <v>78</v>
      </c>
    </row>
    <row r="26" spans="1:5" x14ac:dyDescent="0.25">
      <c r="A26" t="s">
        <v>39</v>
      </c>
      <c r="B26" s="24">
        <v>46.15</v>
      </c>
      <c r="C26" s="20">
        <f t="shared" ref="C26:C29" si="2">B26*50</f>
        <v>2307.5</v>
      </c>
      <c r="D26" s="25" t="s">
        <v>56</v>
      </c>
      <c r="E26" s="3">
        <v>380</v>
      </c>
    </row>
    <row r="27" spans="1:5" x14ac:dyDescent="0.25">
      <c r="A27" t="s">
        <v>40</v>
      </c>
      <c r="B27" s="24">
        <v>38.6</v>
      </c>
      <c r="C27" s="20">
        <f t="shared" si="2"/>
        <v>1930</v>
      </c>
      <c r="D27" s="25" t="s">
        <v>56</v>
      </c>
      <c r="E27" s="3">
        <v>528</v>
      </c>
    </row>
    <row r="28" spans="1:5" x14ac:dyDescent="0.25">
      <c r="A28" t="s">
        <v>41</v>
      </c>
      <c r="B28" s="24">
        <v>36.46</v>
      </c>
      <c r="C28" s="20">
        <f t="shared" si="2"/>
        <v>1823</v>
      </c>
      <c r="D28" s="25" t="s">
        <v>56</v>
      </c>
      <c r="E28" s="5">
        <v>381</v>
      </c>
    </row>
    <row r="29" spans="1:5" x14ac:dyDescent="0.25">
      <c r="A29" t="s">
        <v>42</v>
      </c>
      <c r="B29" s="24">
        <v>34</v>
      </c>
      <c r="C29" s="20">
        <f t="shared" si="2"/>
        <v>1700</v>
      </c>
      <c r="D29" s="25" t="s">
        <v>56</v>
      </c>
      <c r="E29" s="5">
        <v>529</v>
      </c>
    </row>
    <row r="34" spans="2:2" x14ac:dyDescent="0.25">
      <c r="B34" t="s">
        <v>58</v>
      </c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2024-07-04T05:32:51Z</cp:lastPrinted>
  <dcterms:created xsi:type="dcterms:W3CDTF">2023-04-04T00:26:39Z</dcterms:created>
  <dcterms:modified xsi:type="dcterms:W3CDTF">2024-07-23T03:06:13Z</dcterms:modified>
</cp:coreProperties>
</file>