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fm2" sheetId="2" r:id="rId1"/>
    <sheet name="fm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2" l="1"/>
  <c r="C66" i="2" s="1"/>
  <c r="B65" i="2"/>
  <c r="C65" i="2" s="1"/>
  <c r="B64" i="2"/>
  <c r="C64" i="2" s="1"/>
  <c r="B63" i="2"/>
  <c r="C63" i="2" s="1"/>
  <c r="C36" i="2"/>
  <c r="B35" i="2"/>
  <c r="C35" i="2" s="1"/>
  <c r="C15" i="2"/>
  <c r="C11" i="2"/>
</calcChain>
</file>

<file path=xl/sharedStrings.xml><?xml version="1.0" encoding="utf-8"?>
<sst xmlns="http://schemas.openxmlformats.org/spreadsheetml/2006/main" count="136" uniqueCount="84">
  <si>
    <t>CODE</t>
  </si>
  <si>
    <t>kilo</t>
  </si>
  <si>
    <t>UOM</t>
  </si>
  <si>
    <t>Babcock Booster Crumble</t>
  </si>
  <si>
    <t xml:space="preserve">Babcock Grower Pellet </t>
  </si>
  <si>
    <t xml:space="preserve">Babcock Developer Pellet </t>
  </si>
  <si>
    <t xml:space="preserve">Babcock Layer 1 Pellet </t>
  </si>
  <si>
    <t xml:space="preserve">Babcock Layer 2 Pellet </t>
  </si>
  <si>
    <t xml:space="preserve">Breeder Grower Crumble </t>
  </si>
  <si>
    <t>Breeder Developer Crumble</t>
  </si>
  <si>
    <t>Breeder Pre-lay Crumble</t>
  </si>
  <si>
    <t xml:space="preserve">Breeder Pre-lay Crumble </t>
  </si>
  <si>
    <t xml:space="preserve">Hog Grower Pellet </t>
  </si>
  <si>
    <t xml:space="preserve">Hog Starter Pellet </t>
  </si>
  <si>
    <t>Hog Gilt Developer Pellet</t>
  </si>
  <si>
    <t xml:space="preserve">Hog Gestating Pellet </t>
  </si>
  <si>
    <t xml:space="preserve">Hog Lactating Pellet </t>
  </si>
  <si>
    <t xml:space="preserve">Hog Boar Pellet 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</si>
  <si>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</si>
  <si>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</si>
  <si>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</si>
  <si>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</si>
  <si>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</si>
  <si>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2ACF87-A</t>
  </si>
  <si>
    <t>Prepared by:</t>
  </si>
  <si>
    <t>Romel S. Dubduban</t>
  </si>
  <si>
    <t>bag</t>
  </si>
  <si>
    <t>1BCF07-B</t>
  </si>
  <si>
    <t>5BCF20-B</t>
  </si>
  <si>
    <t>7BCF62-1A</t>
  </si>
  <si>
    <t>4ACF96-A</t>
  </si>
  <si>
    <t>4ACF96-B</t>
  </si>
  <si>
    <t>3ACF77-A</t>
  </si>
  <si>
    <t>3ACF77-C</t>
  </si>
  <si>
    <t>3ACF77-D</t>
  </si>
  <si>
    <t>4ACF99-A</t>
  </si>
  <si>
    <t>6ACF61-A</t>
  </si>
  <si>
    <t>6ACF61-B</t>
  </si>
  <si>
    <t>8ACF07-B</t>
  </si>
  <si>
    <t>9ACF12-E</t>
  </si>
  <si>
    <t>2ACF84-C</t>
  </si>
  <si>
    <t>2ACF85-A</t>
  </si>
  <si>
    <t>2ACF86-A</t>
  </si>
  <si>
    <t>Approved by:</t>
  </si>
  <si>
    <t>4BBF13-D</t>
  </si>
  <si>
    <t xml:space="preserve">P.O. 50 FEED COSTING as of </t>
  </si>
  <si>
    <t>Broiler Grow-out</t>
  </si>
  <si>
    <t>PRICE</t>
  </si>
  <si>
    <t xml:space="preserve">Broiler Starter 1 Crumble </t>
  </si>
  <si>
    <t xml:space="preserve">Broiler Starter 2 Crumble </t>
  </si>
  <si>
    <t xml:space="preserve">Broiler Grower Pellet </t>
  </si>
  <si>
    <t xml:space="preserve">Broiler Finisher Pellet </t>
  </si>
  <si>
    <t>Babcock Cortes</t>
  </si>
  <si>
    <t>Babcock Starter Crumble</t>
  </si>
  <si>
    <t>7BCF26-2C</t>
  </si>
  <si>
    <t>Bilar Breeder</t>
  </si>
  <si>
    <t xml:space="preserve">Breeder Starter Crumble </t>
  </si>
  <si>
    <t>5BBF11-H</t>
  </si>
  <si>
    <t>6BBF09-I</t>
  </si>
  <si>
    <t>Breeder Layer 1 Pellet</t>
  </si>
  <si>
    <t>Breeder Layer 1 Pellet B</t>
  </si>
  <si>
    <t>7BBF06-C</t>
  </si>
  <si>
    <t>Breeder Layer 1 Pellet C</t>
  </si>
  <si>
    <t>7BBF07-A</t>
  </si>
  <si>
    <t>7BBF07-B</t>
  </si>
  <si>
    <t>Breeder Layer 2 Pellet</t>
  </si>
  <si>
    <t>7BBF01-2A</t>
  </si>
  <si>
    <t xml:space="preserve">Breeder Layer 2 Pellet </t>
  </si>
  <si>
    <t>7BBF01-2B</t>
  </si>
  <si>
    <t>Breeder Layer 3 Pellet</t>
  </si>
  <si>
    <t>7BBF01-3A</t>
  </si>
  <si>
    <t xml:space="preserve">Male Breeder Pellet </t>
  </si>
  <si>
    <t>Male Breeder Pellet B</t>
  </si>
  <si>
    <t>9BBF04-J</t>
  </si>
  <si>
    <t>9BBF05-C</t>
  </si>
  <si>
    <t>Hog Cortes</t>
  </si>
  <si>
    <t xml:space="preserve">Hog Pre-Starter Crumble </t>
  </si>
  <si>
    <t>2ACF91-J</t>
  </si>
  <si>
    <t xml:space="preserve">Hog Pre-Starter Pellet </t>
  </si>
  <si>
    <t>2ACF91-K</t>
  </si>
  <si>
    <t>kl-B</t>
  </si>
  <si>
    <t>kl-c</t>
  </si>
  <si>
    <t>kl-d</t>
  </si>
  <si>
    <t>Alberto B. Elman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</si>
</sst>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Border="1"/>
    <xf numFmtId="0" fontId="7" fillId="0" borderId="0" xfId="0" applyFont="1" applyFill="1" applyBorder="1" applyAlignment="1"/>
    <xf numFmtId="2" fontId="7" fillId="0" borderId="0" xfId="0" applyNumberFormat="1" applyFont="1" applyBorder="1" applyAlignment="1">
      <alignment horizontal="center"/>
    </xf>
    <xf numFmtId="0" fontId="1" fillId="0" borderId="0" xfId="0" applyFont="1"/>
    <xf numFmtId="0" fontId="7" fillId="0" borderId="1" xfId="0" applyFont="1" applyFill="1" applyBorder="1" applyAlignment="1"/>
    <xf numFmtId="2" fontId="8" fillId="0" borderId="1" xfId="0" applyNumberFormat="1" applyFont="1" applyFill="1" applyBorder="1" applyAlignment="1">
      <alignment horizontal="center"/>
    </xf>
    <xf numFmtId="0" fontId="7" fillId="0" borderId="1" xfId="0" applyFont="1" applyBorder="1"/>
    <xf numFmtId="2" fontId="7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1" xfId="0" applyFont="1" applyFill="1" applyBorder="1"/>
    <xf numFmtId="0" fontId="1" fillId="0" borderId="0" xfId="0" applyFont="1" applyFill="1"/>
    <xf numFmtId="0" fontId="7" fillId="0" borderId="0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5" fillId="0" borderId="0" xfId="0" applyFont="1"/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0" fontId="7" fillId="2" borderId="2" xfId="0" applyFont="1" applyFill="1" applyBorder="1" applyAlignment="1"/>
    <xf numFmtId="0" fontId="7" fillId="3" borderId="2" xfId="0" applyFont="1" applyFill="1" applyBorder="1" applyAlignment="1"/>
    <xf numFmtId="0" fontId="7" fillId="3" borderId="1" xfId="0" applyFont="1" applyFill="1" applyBorder="1" applyAlignment="1">
      <alignment horizontal="center"/>
    </xf>
    <xf numFmtId="0" fontId="7" fillId="4" borderId="2" xfId="0" applyFont="1" applyFill="1" applyBorder="1" applyAlignment="1"/>
    <xf numFmtId="0" fontId="7" fillId="4" borderId="1" xfId="0" applyFont="1" applyFill="1" applyBorder="1" applyAlignment="1">
      <alignment horizontal="center"/>
    </xf>
    <xf numFmtId="0" fontId="7" fillId="5" borderId="2" xfId="0" applyFont="1" applyFill="1" applyBorder="1" applyAlignment="1"/>
    <xf numFmtId="0" fontId="7" fillId="5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4" fontId="10" fillId="0" borderId="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4" fontId="9" fillId="0" borderId="1" xfId="0" applyNumberFormat="1" applyFont="1" applyFill="1" applyBorder="1" applyAlignment="1">
      <alignment horizontal="center"/>
    </xf>
    <xf numFmtId="4" fontId="9" fillId="0" borderId="0" xfId="0" applyNumberFormat="1" applyFont="1" applyFill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4" fontId="9" fillId="0" borderId="0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9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27" workbookViewId="0">
      <selection activeCell="I51" sqref="I51"/>
    </sheetView>
  </sheetViews>
  <sheetFormatPr defaultRowHeight="15" x14ac:dyDescent="0.25"/>
  <cols>
    <col min="1" max="1" width="27" style="4" customWidth="1"/>
    <col min="2" max="2" width="7.7109375" style="16" customWidth="1"/>
    <col min="3" max="3" width="9.42578125" style="37" customWidth="1"/>
    <col min="4" max="4" width="13.42578125" style="16" customWidth="1"/>
    <col min="5" max="16384" width="9.140625" style="7"/>
  </cols>
  <sheetData>
    <row r="1" spans="1:4" x14ac:dyDescent="0.25">
      <c r="A1" s="22" t="s">
        <v>45</v>
      </c>
      <c r="B1" s="22"/>
      <c r="C1" s="22"/>
      <c r="D1" s="22"/>
    </row>
    <row r="2" spans="1:4" x14ac:dyDescent="0.25">
      <c r="A2" s="23">
        <v>45272</v>
      </c>
      <c r="B2" s="23"/>
      <c r="C2" s="23"/>
      <c r="D2" s="23"/>
    </row>
    <row r="4" spans="1:4" x14ac:dyDescent="0.25">
      <c r="A4" s="5"/>
      <c r="B4" s="5"/>
      <c r="C4" s="34"/>
    </row>
    <row r="5" spans="1:4" x14ac:dyDescent="0.25">
      <c r="A5" s="24" t="s">
        <v>46</v>
      </c>
      <c r="B5" s="32" t="s">
        <v>47</v>
      </c>
      <c r="C5" s="32" t="s">
        <v>2</v>
      </c>
      <c r="D5" s="32" t="s">
        <v>0</v>
      </c>
    </row>
    <row r="6" spans="1:4" s="15" customFormat="1" x14ac:dyDescent="0.25">
      <c r="A6" s="14" t="s">
        <v>48</v>
      </c>
      <c r="B6" s="9">
        <v>33.69</v>
      </c>
      <c r="C6" s="35" t="s">
        <v>1</v>
      </c>
      <c r="D6" s="39">
        <v>500</v>
      </c>
    </row>
    <row r="7" spans="1:4" s="15" customFormat="1" x14ac:dyDescent="0.25">
      <c r="A7" s="14" t="s">
        <v>49</v>
      </c>
      <c r="B7" s="9">
        <v>33.69</v>
      </c>
      <c r="C7" s="33" t="s">
        <v>1</v>
      </c>
      <c r="D7" s="39">
        <v>501</v>
      </c>
    </row>
    <row r="8" spans="1:4" s="15" customFormat="1" x14ac:dyDescent="0.25">
      <c r="A8" s="14" t="s">
        <v>50</v>
      </c>
      <c r="B8" s="9">
        <v>31.87</v>
      </c>
      <c r="C8" s="35" t="s">
        <v>1</v>
      </c>
      <c r="D8" s="39">
        <v>502</v>
      </c>
    </row>
    <row r="9" spans="1:4" s="15" customFormat="1" x14ac:dyDescent="0.25">
      <c r="A9" s="14" t="s">
        <v>51</v>
      </c>
      <c r="B9" s="9">
        <v>31.66</v>
      </c>
      <c r="C9" s="33" t="s">
        <v>1</v>
      </c>
      <c r="D9" s="39">
        <v>503</v>
      </c>
    </row>
    <row r="10" spans="1:4" x14ac:dyDescent="0.25">
      <c r="A10" s="25" t="s">
        <v>52</v>
      </c>
      <c r="B10" s="26" t="s">
        <v>47</v>
      </c>
      <c r="C10" s="26"/>
      <c r="D10" s="40" t="s">
        <v>0</v>
      </c>
    </row>
    <row r="11" spans="1:4" hidden="1" x14ac:dyDescent="0.25">
      <c r="A11" s="8" t="s">
        <v>3</v>
      </c>
      <c r="B11" s="11">
        <v>33.19</v>
      </c>
      <c r="C11" s="35">
        <f>(B11+0.3)*50</f>
        <v>1674.4999999999998</v>
      </c>
      <c r="D11" s="41" t="s">
        <v>27</v>
      </c>
    </row>
    <row r="12" spans="1:4" x14ac:dyDescent="0.25">
      <c r="A12" s="14" t="s">
        <v>53</v>
      </c>
      <c r="B12" s="9">
        <v>30.25</v>
      </c>
      <c r="C12" s="35" t="s">
        <v>1</v>
      </c>
      <c r="D12" s="41">
        <v>490</v>
      </c>
    </row>
    <row r="13" spans="1:4" x14ac:dyDescent="0.25">
      <c r="A13" s="14" t="s">
        <v>4</v>
      </c>
      <c r="B13" s="9">
        <v>28.34</v>
      </c>
      <c r="C13" s="35" t="s">
        <v>1</v>
      </c>
      <c r="D13" s="41">
        <v>491</v>
      </c>
    </row>
    <row r="14" spans="1:4" x14ac:dyDescent="0.25">
      <c r="A14" s="14" t="s">
        <v>5</v>
      </c>
      <c r="B14" s="11">
        <v>1427.5</v>
      </c>
      <c r="C14" s="33" t="s">
        <v>26</v>
      </c>
      <c r="D14" s="41">
        <v>723</v>
      </c>
    </row>
    <row r="15" spans="1:4" hidden="1" x14ac:dyDescent="0.25">
      <c r="A15" s="14" t="s">
        <v>5</v>
      </c>
      <c r="B15" s="11">
        <v>30.93</v>
      </c>
      <c r="C15" s="35">
        <f>(B15+0.3)*50</f>
        <v>1561.5</v>
      </c>
      <c r="D15" s="41" t="s">
        <v>28</v>
      </c>
    </row>
    <row r="16" spans="1:4" s="15" customFormat="1" x14ac:dyDescent="0.25">
      <c r="A16" s="14" t="s">
        <v>6</v>
      </c>
      <c r="B16" s="9">
        <v>29.35</v>
      </c>
      <c r="C16" s="35" t="s">
        <v>80</v>
      </c>
      <c r="D16" s="39">
        <v>822</v>
      </c>
    </row>
    <row r="17" spans="1:4" s="15" customFormat="1" hidden="1" x14ac:dyDescent="0.25">
      <c r="A17" s="14" t="s">
        <v>6</v>
      </c>
      <c r="B17" s="11">
        <v>31.2</v>
      </c>
      <c r="C17" s="35"/>
      <c r="D17" s="39" t="s">
        <v>29</v>
      </c>
    </row>
    <row r="18" spans="1:4" s="15" customFormat="1" hidden="1" x14ac:dyDescent="0.25">
      <c r="A18" s="14" t="s">
        <v>7</v>
      </c>
      <c r="B18" s="11">
        <v>29.36</v>
      </c>
      <c r="C18" s="35"/>
      <c r="D18" s="39" t="s">
        <v>54</v>
      </c>
    </row>
    <row r="19" spans="1:4" x14ac:dyDescent="0.25">
      <c r="A19" s="27" t="s">
        <v>55</v>
      </c>
      <c r="B19" s="28" t="s">
        <v>47</v>
      </c>
      <c r="C19" s="28"/>
      <c r="D19" s="42" t="s">
        <v>0</v>
      </c>
    </row>
    <row r="20" spans="1:4" s="15" customFormat="1" x14ac:dyDescent="0.25">
      <c r="A20" s="14" t="s">
        <v>56</v>
      </c>
      <c r="B20" s="9">
        <v>1518.5</v>
      </c>
      <c r="C20" s="33" t="s">
        <v>26</v>
      </c>
      <c r="D20" s="39">
        <v>495</v>
      </c>
    </row>
    <row r="21" spans="1:4" s="15" customFormat="1" x14ac:dyDescent="0.25">
      <c r="A21" s="14" t="s">
        <v>8</v>
      </c>
      <c r="B21" s="9">
        <v>1388</v>
      </c>
      <c r="C21" s="33" t="s">
        <v>26</v>
      </c>
      <c r="D21" s="39">
        <v>1326</v>
      </c>
    </row>
    <row r="22" spans="1:4" s="15" customFormat="1" hidden="1" x14ac:dyDescent="0.25">
      <c r="A22" s="14" t="s">
        <v>8</v>
      </c>
      <c r="B22" s="9">
        <v>29.5</v>
      </c>
      <c r="C22" s="35"/>
      <c r="D22" s="39" t="s">
        <v>44</v>
      </c>
    </row>
    <row r="23" spans="1:4" s="15" customFormat="1" ht="15" customHeight="1" x14ac:dyDescent="0.25">
      <c r="A23" s="14" t="s">
        <v>9</v>
      </c>
      <c r="B23" s="9">
        <v>1438</v>
      </c>
      <c r="C23" s="33" t="s">
        <v>26</v>
      </c>
      <c r="D23" s="39">
        <v>497</v>
      </c>
    </row>
    <row r="24" spans="1:4" s="15" customFormat="1" ht="15" hidden="1" customHeight="1" x14ac:dyDescent="0.25">
      <c r="A24" s="14" t="s">
        <v>9</v>
      </c>
      <c r="B24" s="9">
        <v>29.96</v>
      </c>
      <c r="C24" s="35"/>
      <c r="D24" s="39" t="s">
        <v>57</v>
      </c>
    </row>
    <row r="25" spans="1:4" s="15" customFormat="1" x14ac:dyDescent="0.25">
      <c r="A25" s="14" t="s">
        <v>10</v>
      </c>
      <c r="B25" s="9">
        <v>1437.5</v>
      </c>
      <c r="C25" s="33" t="s">
        <v>26</v>
      </c>
      <c r="D25" s="39">
        <v>498</v>
      </c>
    </row>
    <row r="26" spans="1:4" s="15" customFormat="1" hidden="1" x14ac:dyDescent="0.25">
      <c r="A26" s="14" t="s">
        <v>11</v>
      </c>
      <c r="B26" s="9">
        <v>30.12</v>
      </c>
      <c r="C26" s="35"/>
      <c r="D26" s="39" t="s">
        <v>58</v>
      </c>
    </row>
    <row r="27" spans="1:4" s="15" customFormat="1" x14ac:dyDescent="0.25">
      <c r="A27" s="14" t="s">
        <v>59</v>
      </c>
      <c r="B27" s="9">
        <v>30.16</v>
      </c>
      <c r="C27" s="33" t="s">
        <v>1</v>
      </c>
      <c r="D27" s="39">
        <v>499</v>
      </c>
    </row>
    <row r="28" spans="1:4" s="15" customFormat="1" hidden="1" x14ac:dyDescent="0.25">
      <c r="A28" s="14" t="s">
        <v>60</v>
      </c>
      <c r="B28" s="9">
        <v>32.979999999999997</v>
      </c>
      <c r="C28" s="35"/>
      <c r="D28" s="39" t="s">
        <v>61</v>
      </c>
    </row>
    <row r="29" spans="1:4" s="15" customFormat="1" hidden="1" x14ac:dyDescent="0.25">
      <c r="A29" s="14" t="s">
        <v>62</v>
      </c>
      <c r="B29" s="9">
        <v>26.41</v>
      </c>
      <c r="C29" s="33"/>
      <c r="D29" s="39" t="s">
        <v>63</v>
      </c>
    </row>
    <row r="30" spans="1:4" s="15" customFormat="1" hidden="1" x14ac:dyDescent="0.25">
      <c r="A30" s="14" t="s">
        <v>60</v>
      </c>
      <c r="B30" s="9">
        <v>27.58</v>
      </c>
      <c r="C30" s="35"/>
      <c r="D30" s="39" t="s">
        <v>64</v>
      </c>
    </row>
    <row r="31" spans="1:4" s="15" customFormat="1" hidden="1" x14ac:dyDescent="0.25">
      <c r="A31" s="14" t="s">
        <v>65</v>
      </c>
      <c r="B31" s="9">
        <v>25.59</v>
      </c>
      <c r="C31" s="33"/>
      <c r="D31" s="39" t="s">
        <v>66</v>
      </c>
    </row>
    <row r="32" spans="1:4" s="15" customFormat="1" hidden="1" x14ac:dyDescent="0.25">
      <c r="A32" s="14" t="s">
        <v>67</v>
      </c>
      <c r="B32" s="31">
        <v>26.27</v>
      </c>
      <c r="C32" s="35"/>
      <c r="D32" s="39" t="s">
        <v>68</v>
      </c>
    </row>
    <row r="33" spans="1:4" s="15" customFormat="1" hidden="1" x14ac:dyDescent="0.25">
      <c r="A33" s="14" t="s">
        <v>69</v>
      </c>
      <c r="B33" s="9">
        <v>25.21</v>
      </c>
      <c r="C33" s="35"/>
      <c r="D33" s="39" t="s">
        <v>70</v>
      </c>
    </row>
    <row r="34" spans="1:4" s="15" customFormat="1" x14ac:dyDescent="0.25">
      <c r="A34" s="14" t="s">
        <v>71</v>
      </c>
      <c r="B34" s="9">
        <v>1427</v>
      </c>
      <c r="C34" s="33" t="s">
        <v>26</v>
      </c>
      <c r="D34" s="39">
        <v>893</v>
      </c>
    </row>
    <row r="35" spans="1:4" s="15" customFormat="1" hidden="1" x14ac:dyDescent="0.25">
      <c r="A35" s="14" t="s">
        <v>72</v>
      </c>
      <c r="B35" s="11">
        <f>22.51+0.3</f>
        <v>22.810000000000002</v>
      </c>
      <c r="C35" s="35">
        <f>B35*50</f>
        <v>1140.5</v>
      </c>
      <c r="D35" s="39" t="s">
        <v>73</v>
      </c>
    </row>
    <row r="36" spans="1:4" s="15" customFormat="1" hidden="1" x14ac:dyDescent="0.25">
      <c r="A36" s="14" t="s">
        <v>72</v>
      </c>
      <c r="B36" s="11">
        <v>33.39</v>
      </c>
      <c r="C36" s="35">
        <f>(B36+0.3)*50</f>
        <v>1684.5</v>
      </c>
      <c r="D36" s="39" t="s">
        <v>74</v>
      </c>
    </row>
    <row r="37" spans="1:4" x14ac:dyDescent="0.25">
      <c r="A37" s="29" t="s">
        <v>75</v>
      </c>
      <c r="B37" s="30" t="s">
        <v>47</v>
      </c>
      <c r="C37" s="30"/>
      <c r="D37" s="43" t="s">
        <v>0</v>
      </c>
    </row>
    <row r="38" spans="1:4" hidden="1" x14ac:dyDescent="0.25">
      <c r="A38" s="10" t="s">
        <v>76</v>
      </c>
      <c r="B38" s="11">
        <v>42.76</v>
      </c>
      <c r="C38" s="35"/>
      <c r="D38" s="41" t="s">
        <v>77</v>
      </c>
    </row>
    <row r="39" spans="1:4" hidden="1" x14ac:dyDescent="0.25">
      <c r="A39" s="10" t="s">
        <v>78</v>
      </c>
      <c r="B39" s="11">
        <v>48.12</v>
      </c>
      <c r="C39" s="33"/>
      <c r="D39" s="41" t="s">
        <v>79</v>
      </c>
    </row>
    <row r="40" spans="1:4" x14ac:dyDescent="0.25">
      <c r="A40" s="10" t="s">
        <v>78</v>
      </c>
      <c r="B40" s="9">
        <v>42.2</v>
      </c>
      <c r="C40" s="33" t="s">
        <v>81</v>
      </c>
      <c r="D40" s="41">
        <v>789</v>
      </c>
    </row>
    <row r="41" spans="1:4" x14ac:dyDescent="0.25">
      <c r="A41" s="10" t="s">
        <v>78</v>
      </c>
      <c r="B41" s="9">
        <v>42.41</v>
      </c>
      <c r="C41" s="33" t="s">
        <v>81</v>
      </c>
      <c r="D41" s="41">
        <v>786</v>
      </c>
    </row>
    <row r="42" spans="1:4" hidden="1" x14ac:dyDescent="0.25">
      <c r="A42" s="10" t="s">
        <v>12</v>
      </c>
      <c r="B42" s="12">
        <v>31.92</v>
      </c>
      <c r="C42" s="35"/>
      <c r="D42" s="41" t="s">
        <v>30</v>
      </c>
    </row>
    <row r="43" spans="1:4" hidden="1" x14ac:dyDescent="0.25">
      <c r="A43" s="10" t="s">
        <v>12</v>
      </c>
      <c r="B43" s="11">
        <v>31.9</v>
      </c>
      <c r="C43" s="35"/>
      <c r="D43" s="41" t="s">
        <v>31</v>
      </c>
    </row>
    <row r="44" spans="1:4" hidden="1" x14ac:dyDescent="0.25">
      <c r="A44" s="10" t="s">
        <v>13</v>
      </c>
      <c r="B44" s="11">
        <v>31.16</v>
      </c>
      <c r="C44" s="35"/>
      <c r="D44" s="41" t="s">
        <v>32</v>
      </c>
    </row>
    <row r="45" spans="1:4" hidden="1" x14ac:dyDescent="0.25">
      <c r="A45" s="10" t="s">
        <v>12</v>
      </c>
      <c r="B45" s="11">
        <v>29.29</v>
      </c>
      <c r="C45" s="35"/>
      <c r="D45" s="41" t="s">
        <v>35</v>
      </c>
    </row>
    <row r="46" spans="1:4" x14ac:dyDescent="0.25">
      <c r="A46" s="10" t="s">
        <v>13</v>
      </c>
      <c r="B46" s="9">
        <v>31.62</v>
      </c>
      <c r="C46" s="35" t="s">
        <v>81</v>
      </c>
      <c r="D46" s="41">
        <v>790</v>
      </c>
    </row>
    <row r="47" spans="1:4" hidden="1" x14ac:dyDescent="0.25">
      <c r="A47" s="10" t="s">
        <v>13</v>
      </c>
      <c r="B47" s="11">
        <v>31.27</v>
      </c>
      <c r="C47" s="33" t="s">
        <v>81</v>
      </c>
      <c r="D47" s="41" t="s">
        <v>33</v>
      </c>
    </row>
    <row r="48" spans="1:4" hidden="1" x14ac:dyDescent="0.25">
      <c r="A48" s="10" t="s">
        <v>13</v>
      </c>
      <c r="B48" s="11">
        <v>31.42</v>
      </c>
      <c r="C48" s="33" t="s">
        <v>81</v>
      </c>
      <c r="D48" s="41" t="s">
        <v>34</v>
      </c>
    </row>
    <row r="49" spans="1:4" x14ac:dyDescent="0.25">
      <c r="A49" s="10" t="s">
        <v>13</v>
      </c>
      <c r="B49" s="9">
        <v>30.61</v>
      </c>
      <c r="C49" s="35" t="s">
        <v>81</v>
      </c>
      <c r="D49" s="41">
        <v>787</v>
      </c>
    </row>
    <row r="50" spans="1:4" x14ac:dyDescent="0.25">
      <c r="A50" s="10" t="s">
        <v>12</v>
      </c>
      <c r="B50" s="9">
        <v>29.36</v>
      </c>
      <c r="C50" s="35" t="s">
        <v>81</v>
      </c>
      <c r="D50" s="41">
        <v>792</v>
      </c>
    </row>
    <row r="51" spans="1:4" x14ac:dyDescent="0.25">
      <c r="A51" s="10" t="s">
        <v>12</v>
      </c>
      <c r="B51" s="9">
        <v>29.42</v>
      </c>
      <c r="C51" s="35" t="s">
        <v>81</v>
      </c>
      <c r="D51" s="41">
        <v>791</v>
      </c>
    </row>
    <row r="52" spans="1:4" ht="15" hidden="1" customHeight="1" x14ac:dyDescent="0.25">
      <c r="A52" s="10" t="s">
        <v>14</v>
      </c>
      <c r="B52" s="11">
        <v>34.49</v>
      </c>
      <c r="C52" s="35"/>
      <c r="D52" s="41" t="s">
        <v>36</v>
      </c>
    </row>
    <row r="53" spans="1:4" ht="15" customHeight="1" x14ac:dyDescent="0.25">
      <c r="A53" s="10" t="s">
        <v>14</v>
      </c>
      <c r="B53" s="9">
        <v>29.13</v>
      </c>
      <c r="C53" s="35" t="s">
        <v>81</v>
      </c>
      <c r="D53" s="41">
        <v>796</v>
      </c>
    </row>
    <row r="54" spans="1:4" ht="15" hidden="1" customHeight="1" x14ac:dyDescent="0.25">
      <c r="A54" s="10" t="s">
        <v>14</v>
      </c>
      <c r="B54" s="11">
        <v>32.24</v>
      </c>
      <c r="C54" s="33" t="s">
        <v>81</v>
      </c>
      <c r="D54" s="41" t="s">
        <v>37</v>
      </c>
    </row>
    <row r="55" spans="1:4" x14ac:dyDescent="0.25">
      <c r="A55" s="14" t="s">
        <v>15</v>
      </c>
      <c r="B55" s="9">
        <v>29.89</v>
      </c>
      <c r="C55" s="33" t="s">
        <v>81</v>
      </c>
      <c r="D55" s="41">
        <v>798</v>
      </c>
    </row>
    <row r="56" spans="1:4" x14ac:dyDescent="0.25">
      <c r="A56" s="14" t="s">
        <v>15</v>
      </c>
      <c r="B56" s="9">
        <v>29.49</v>
      </c>
      <c r="C56" s="35" t="s">
        <v>82</v>
      </c>
      <c r="D56" s="41">
        <v>798</v>
      </c>
    </row>
    <row r="57" spans="1:4" x14ac:dyDescent="0.25">
      <c r="A57" s="14" t="s">
        <v>16</v>
      </c>
      <c r="B57" s="9">
        <v>31.9</v>
      </c>
      <c r="C57" s="35" t="s">
        <v>81</v>
      </c>
      <c r="D57" s="39">
        <v>800</v>
      </c>
    </row>
    <row r="58" spans="1:4" hidden="1" x14ac:dyDescent="0.25">
      <c r="A58" s="14" t="s">
        <v>16</v>
      </c>
      <c r="B58" s="11">
        <v>38.4</v>
      </c>
      <c r="C58" s="35"/>
      <c r="D58" s="39" t="s">
        <v>38</v>
      </c>
    </row>
    <row r="59" spans="1:4" x14ac:dyDescent="0.25">
      <c r="A59" s="14" t="s">
        <v>16</v>
      </c>
      <c r="B59" s="9">
        <v>35.369999999999997</v>
      </c>
      <c r="C59" s="35" t="s">
        <v>81</v>
      </c>
      <c r="D59" s="39">
        <v>799</v>
      </c>
    </row>
    <row r="60" spans="1:4" ht="15" customHeight="1" x14ac:dyDescent="0.25">
      <c r="A60" s="10" t="s">
        <v>17</v>
      </c>
      <c r="B60" s="9">
        <v>31.02</v>
      </c>
      <c r="C60" s="35" t="s">
        <v>1</v>
      </c>
      <c r="D60" s="41">
        <v>802</v>
      </c>
    </row>
    <row r="61" spans="1:4" ht="15" hidden="1" customHeight="1" x14ac:dyDescent="0.25">
      <c r="A61" s="10" t="s">
        <v>17</v>
      </c>
      <c r="B61" s="11">
        <v>32.299999999999997</v>
      </c>
      <c r="C61" s="35"/>
      <c r="D61" s="41" t="s">
        <v>39</v>
      </c>
    </row>
    <row r="62" spans="1:4" hidden="1" x14ac:dyDescent="0.25">
      <c r="A62" s="4" t="s">
        <v>18</v>
      </c>
      <c r="B62" s="6"/>
      <c r="C62" s="36"/>
    </row>
    <row r="63" spans="1:4" hidden="1" x14ac:dyDescent="0.25">
      <c r="A63" s="10" t="s">
        <v>19</v>
      </c>
      <c r="B63" s="13">
        <f>33.71+0.1</f>
        <v>33.81</v>
      </c>
      <c r="C63" s="35">
        <f>B63*50</f>
        <v>1690.5</v>
      </c>
      <c r="D63" s="41" t="s">
        <v>40</v>
      </c>
    </row>
    <row r="64" spans="1:4" hidden="1" x14ac:dyDescent="0.25">
      <c r="A64" s="10" t="s">
        <v>20</v>
      </c>
      <c r="B64" s="13">
        <f>33.57+0.1</f>
        <v>33.67</v>
      </c>
      <c r="C64" s="35">
        <f>B64*50</f>
        <v>1683.5</v>
      </c>
      <c r="D64" s="41" t="s">
        <v>41</v>
      </c>
    </row>
    <row r="65" spans="1:4" hidden="1" x14ac:dyDescent="0.25">
      <c r="A65" s="10" t="s">
        <v>21</v>
      </c>
      <c r="B65" s="13">
        <f>33.43+0.1</f>
        <v>33.53</v>
      </c>
      <c r="C65" s="35">
        <f>B65*50</f>
        <v>1676.5</v>
      </c>
      <c r="D65" s="41" t="s">
        <v>42</v>
      </c>
    </row>
    <row r="66" spans="1:4" hidden="1" x14ac:dyDescent="0.25">
      <c r="A66" s="10" t="s">
        <v>22</v>
      </c>
      <c r="B66" s="13">
        <f>33.26+0.1</f>
        <v>33.36</v>
      </c>
      <c r="C66" s="35">
        <f>B66*50</f>
        <v>1668</v>
      </c>
      <c r="D66" s="41" t="s">
        <v>23</v>
      </c>
    </row>
    <row r="67" spans="1:4" s="4" customFormat="1" ht="12.75" x14ac:dyDescent="0.2">
      <c r="B67" s="6"/>
      <c r="C67" s="37"/>
      <c r="D67" s="16"/>
    </row>
    <row r="68" spans="1:4" s="4" customFormat="1" ht="12.75" x14ac:dyDescent="0.2">
      <c r="A68" s="44" t="s">
        <v>24</v>
      </c>
      <c r="B68" s="16"/>
      <c r="C68" s="38" t="s">
        <v>43</v>
      </c>
      <c r="D68" s="16"/>
    </row>
    <row r="69" spans="1:4" s="4" customFormat="1" ht="12.75" x14ac:dyDescent="0.2">
      <c r="A69" s="44" t="s">
        <v>25</v>
      </c>
      <c r="B69" s="16"/>
      <c r="C69" s="38" t="s">
        <v>83</v>
      </c>
      <c r="D69" s="16"/>
    </row>
    <row r="70" spans="1:4" s="4" customFormat="1" ht="12.75" x14ac:dyDescent="0.2">
      <c r="B70" s="16"/>
      <c r="C70" s="38"/>
      <c r="D70" s="16"/>
    </row>
    <row r="71" spans="1:4" s="4" customFormat="1" ht="12.75" x14ac:dyDescent="0.2">
      <c r="B71" s="16"/>
      <c r="C71" s="38"/>
      <c r="D71" s="16"/>
    </row>
    <row r="72" spans="1:4" s="4" customFormat="1" ht="12.75" x14ac:dyDescent="0.2">
      <c r="B72" s="16"/>
      <c r="C72" s="37"/>
      <c r="D72" s="16"/>
    </row>
  </sheetData>
  <mergeCells count="5">
    <mergeCell ref="B10:C10"/>
    <mergeCell ref="B19:C19"/>
    <mergeCell ref="B37:C37"/>
    <mergeCell ref="A1:D1"/>
    <mergeCell ref="A2:D2"/>
  </mergeCells>
  <pageMargins left="0.95" right="0.45" top="1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D35"/>
  <sheetViews>
    <sheetView workbookViewId="0">
      <selection activeCell="E5" sqref="E5"/>
    </sheetView>
  </sheetViews>
  <sheetFormatPr defaultRowHeight="15" x14ac:dyDescent="0.25"/>
  <cols>
    <col min="1" max="1" width="33.42578125" customWidth="1"/>
    <col min="2" max="2" width="10" style="2" customWidth="1"/>
    <col min="3" max="3" width="12.85546875" style="3" customWidth="1"/>
    <col min="4" max="4" width="11.85546875" style="21" customWidth="1"/>
  </cols>
  <sheetData>
    <row r="7" spans="1:4" x14ac:dyDescent="0.25">
      <c r="A7" s="1"/>
      <c r="B7" s="19"/>
      <c r="D7" s="20"/>
    </row>
    <row r="8" spans="1:4" x14ac:dyDescent="0.25">
      <c r="A8" s="2"/>
      <c r="B8" s="17"/>
      <c r="C8" s="18"/>
      <c r="D8" s="20"/>
    </row>
    <row r="9" spans="1:4" x14ac:dyDescent="0.25">
      <c r="B9" s="17"/>
      <c r="C9" s="18"/>
      <c r="D9" s="20"/>
    </row>
    <row r="10" spans="1:4" x14ac:dyDescent="0.25">
      <c r="B10" s="17"/>
      <c r="C10" s="18"/>
      <c r="D10" s="20"/>
    </row>
    <row r="11" spans="1:4" x14ac:dyDescent="0.25">
      <c r="B11" s="17"/>
      <c r="C11" s="18"/>
      <c r="D11" s="20"/>
    </row>
    <row r="12" spans="1:4" x14ac:dyDescent="0.25">
      <c r="B12" s="17"/>
      <c r="C12" s="18"/>
      <c r="D12" s="20"/>
    </row>
    <row r="13" spans="1:4" x14ac:dyDescent="0.25">
      <c r="B13" s="17"/>
      <c r="C13" s="18"/>
      <c r="D13" s="20"/>
    </row>
    <row r="14" spans="1:4" hidden="1" x14ac:dyDescent="0.25">
      <c r="B14" s="17"/>
      <c r="C14" s="18"/>
      <c r="D14" s="20"/>
    </row>
    <row r="15" spans="1:4" x14ac:dyDescent="0.25">
      <c r="B15" s="17"/>
      <c r="C15" s="18"/>
      <c r="D15" s="20"/>
    </row>
    <row r="16" spans="1:4" hidden="1" x14ac:dyDescent="0.25">
      <c r="B16" s="17"/>
      <c r="C16" s="18"/>
      <c r="D16" s="20"/>
    </row>
    <row r="17" spans="1:4" x14ac:dyDescent="0.25">
      <c r="B17" s="17"/>
      <c r="C17" s="18"/>
      <c r="D17" s="20"/>
    </row>
    <row r="18" spans="1:4" x14ac:dyDescent="0.25">
      <c r="A18" s="2"/>
      <c r="B18" s="17"/>
      <c r="C18" s="18"/>
      <c r="D18" s="20"/>
    </row>
    <row r="19" spans="1:4" x14ac:dyDescent="0.25">
      <c r="B19" s="17"/>
      <c r="C19" s="18"/>
      <c r="D19" s="20"/>
    </row>
    <row r="20" spans="1:4" x14ac:dyDescent="0.25">
      <c r="B20" s="17"/>
      <c r="C20" s="18"/>
      <c r="D20" s="20"/>
    </row>
    <row r="21" spans="1:4" x14ac:dyDescent="0.25">
      <c r="B21" s="17"/>
      <c r="C21" s="18"/>
      <c r="D21" s="20"/>
    </row>
    <row r="22" spans="1:4" x14ac:dyDescent="0.25">
      <c r="B22" s="17"/>
      <c r="C22" s="18"/>
      <c r="D22" s="20"/>
    </row>
    <row r="23" spans="1:4" x14ac:dyDescent="0.25">
      <c r="B23" s="17"/>
      <c r="C23" s="18"/>
    </row>
    <row r="24" spans="1:4" x14ac:dyDescent="0.25">
      <c r="B24" s="17"/>
      <c r="C24" s="18"/>
    </row>
    <row r="25" spans="1:4" x14ac:dyDescent="0.25">
      <c r="B25" s="17"/>
      <c r="C25" s="18"/>
    </row>
    <row r="26" spans="1:4" x14ac:dyDescent="0.25">
      <c r="B26" s="17"/>
      <c r="C26" s="18"/>
    </row>
    <row r="27" spans="1:4" x14ac:dyDescent="0.25">
      <c r="B27" s="17"/>
      <c r="C27" s="18"/>
    </row>
    <row r="28" spans="1:4" x14ac:dyDescent="0.25">
      <c r="B28" s="17"/>
      <c r="C28" s="18"/>
    </row>
    <row r="29" spans="1:4" x14ac:dyDescent="0.25">
      <c r="B29" s="17"/>
      <c r="C29" s="18"/>
    </row>
    <row r="31" spans="1:4" x14ac:dyDescent="0.25">
      <c r="B31" s="17"/>
      <c r="C31" s="18"/>
    </row>
    <row r="32" spans="1:4" x14ac:dyDescent="0.25">
      <c r="B32" s="17"/>
      <c r="C32" s="18"/>
    </row>
    <row r="33" spans="2:3" x14ac:dyDescent="0.25">
      <c r="B33" s="17"/>
      <c r="C33" s="18"/>
    </row>
    <row r="34" spans="2:3" x14ac:dyDescent="0.25">
      <c r="B34" s="17"/>
      <c r="C34" s="18"/>
    </row>
    <row r="35" spans="2:3" x14ac:dyDescent="0.25">
      <c r="B35" s="17"/>
      <c r="C35" s="18"/>
    </row>
  </sheetData>
  <pageMargins left="0.7" right="0.7" top="1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fm2</vt:lpstr>
      <vt:lpstr>fm1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2023-12-04T07:41:29Z</cp:lastPrinted>
  <dcterms:created xsi:type="dcterms:W3CDTF">2023-04-04T00:26:39Z</dcterms:created>
  <dcterms:modified xsi:type="dcterms:W3CDTF">2023-12-12T02:20:44Z</dcterms:modified>
</cp:coreProperties>
</file>