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<sst xmlns="http://schemas.openxmlformats.org/spreadsheetml/2006/main" count="85" uniqueCount="60">
  <si>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</si>
  <si>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</si>
  <si>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</si>
  <si>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</si>
  <si>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</si>
  <si>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</si>
  <si>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</si>
  <si>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</si>
  <si>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</si>
  <si>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</si>
  <si>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</si>
  <si>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</si>
  <si>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</si>
  <si>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</si>
  <si>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</si>
  <si>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</si>
  <si>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</si>
  <si>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</si>
  <si>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</si>
  <si>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Breeder Pre-lay Crumble</t>
  </si>
  <si>
    <t>Prepared by:</t>
  </si>
  <si>
    <t>Approved by:</t>
  </si>
  <si>
    <t>Romel S. Dubduban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</si>
  <si>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</si>
  <si>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</si>
  <si>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</si>
  <si>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</si>
  <si>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</si>
  <si>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</si>
  <si>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</si>
  <si>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 xml:space="preserve">Hog Starter Pellet 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</si>
  <si>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</si>
  <si>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</si>
  <si>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</si>
  <si>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</si>
  <si>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</si>
  <si>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</si>
  <si>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</si>
  <si>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</si>
  <si>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</si>
  <si>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</si>
  <si>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</si>
  <si>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</si>
  <si>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</si>
  <si>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</si>
  <si>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</si>
  <si>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</si>
  <si>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</si>
  <si>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</si>
  <si>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</si>
  <si>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</si>
  <si>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>Alberto B. Elman</t>
  </si>
  <si>
    <t>Item Description</t>
  </si>
  <si>
    <t xml:space="preserve">P.O. 44 FEED COSTING as of </t>
  </si>
  <si>
    <t>NOVEMBER 07,2023</t>
  </si>
  <si>
    <t>KILO</t>
  </si>
  <si>
    <t>BAG</t>
  </si>
  <si>
    <t>Hog Grower Pellets</t>
  </si>
  <si>
    <t>Hog Gilt Developer Pellets</t>
  </si>
  <si>
    <t>Hog Boar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</si>
</sst>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0" fontId="5" fillId="0" borderId="2" xfId="0" applyFont="1" applyBorder="1"/>
    <xf numFmtId="2" fontId="5" fillId="0" borderId="0" xfId="0" applyNumberFormat="1" applyFont="1" applyBorder="1" applyAlignment="1">
      <alignment horizontal="center"/>
    </xf>
    <xf numFmtId="43" fontId="4" fillId="0" borderId="0" xfId="0" applyNumberFormat="1" applyFont="1"/>
    <xf numFmtId="0" fontId="7" fillId="0" borderId="0" xfId="0" applyFont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3" fontId="6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" fontId="11" fillId="0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6" sqref="A6:F11"/>
    </sheetView>
  </sheetViews>
  <sheetFormatPr defaultRowHeight="15" x14ac:dyDescent="0.25"/>
  <cols>
    <col min="1" max="1" width="27" style="4" customWidth="1"/>
    <col min="2" max="2" width="10.42578125" style="23" customWidth="1"/>
    <col min="3" max="3" width="9.42578125" style="25" customWidth="1"/>
    <col min="4" max="4" width="13.42578125" style="23" customWidth="1"/>
    <col min="5" max="16384" width="9.140625" style="1"/>
  </cols>
  <sheetData>
    <row r="1" spans="1:4" x14ac:dyDescent="0.25">
      <c r="A1" s="29" t="s">
        <v>53</v>
      </c>
      <c r="B1" s="29"/>
      <c r="C1" s="29"/>
      <c r="D1" s="29"/>
    </row>
    <row r="2" spans="1:4" x14ac:dyDescent="0.25">
      <c r="A2" s="30" t="s">
        <v>54</v>
      </c>
      <c r="B2" s="30"/>
      <c r="C2" s="30"/>
      <c r="D2" s="30"/>
    </row>
    <row r="4" spans="1:4" x14ac:dyDescent="0.25">
      <c r="A4" s="5"/>
      <c r="B4" s="5"/>
      <c r="C4" s="24"/>
    </row>
    <row r="5" spans="1:4" x14ac:dyDescent="0.25">
      <c r="A5" s="28" t="s">
        <v>52</v>
      </c>
      <c r="B5" s="13" t="s">
        <v>0</v>
      </c>
      <c r="C5" s="13" t="s">
        <v>44</v>
      </c>
      <c r="D5" s="13" t="s">
        <v>18</v>
      </c>
    </row>
    <row r="6" spans="1:4" s="7" customFormat="1" x14ac:dyDescent="0.25">
      <c r="A6" s="6" t="s">
        <v>19</v>
      </c>
      <c r="B6" s="12">
        <v>1578</v>
      </c>
      <c r="C6" s="27" t="s">
        <v>56</v>
      </c>
      <c r="D6" s="14">
        <v>498</v>
      </c>
    </row>
    <row r="7" spans="1:4" x14ac:dyDescent="0.25">
      <c r="A7" s="8" t="s">
        <v>30</v>
      </c>
      <c r="B7" s="12">
        <v>32.54</v>
      </c>
      <c r="C7" s="27" t="s">
        <v>55</v>
      </c>
      <c r="D7" s="15">
        <v>790</v>
      </c>
    </row>
    <row r="8" spans="1:4" x14ac:dyDescent="0.25">
      <c r="A8" s="8" t="s">
        <v>57</v>
      </c>
      <c r="B8" s="12">
        <v>29.99</v>
      </c>
      <c r="C8" s="27" t="s">
        <v>55</v>
      </c>
      <c r="D8" s="15">
        <v>791</v>
      </c>
    </row>
    <row r="9" spans="1:4" x14ac:dyDescent="0.25">
      <c r="A9" s="8" t="s">
        <v>58</v>
      </c>
      <c r="B9" s="12">
        <v>36.380000000000003</v>
      </c>
      <c r="C9" s="27" t="s">
        <v>55</v>
      </c>
      <c r="D9" s="15">
        <v>796</v>
      </c>
    </row>
    <row r="10" spans="1:4" ht="15" customHeight="1" x14ac:dyDescent="0.25">
      <c r="A10" s="8" t="s">
        <v>59</v>
      </c>
      <c r="B10" s="12">
        <v>32.99</v>
      </c>
      <c r="C10" s="27" t="s">
        <v>55</v>
      </c>
      <c r="D10" s="15">
        <v>802</v>
      </c>
    </row>
    <row r="11" spans="1:4" x14ac:dyDescent="0.25">
      <c r="A11" s="6"/>
      <c r="B11" s="12"/>
      <c r="C11" s="27"/>
      <c r="D11" s="14"/>
    </row>
    <row r="12" spans="1:4" s="4" customFormat="1" ht="12.75" x14ac:dyDescent="0.2">
      <c r="B12" s="9"/>
      <c r="C12" s="25"/>
      <c r="D12" s="23"/>
    </row>
    <row r="13" spans="1:4" s="4" customFormat="1" ht="12.75" x14ac:dyDescent="0.2">
      <c r="A13" s="4" t="s">
        <v>20</v>
      </c>
      <c r="B13" s="23"/>
      <c r="C13" s="26" t="s">
        <v>21</v>
      </c>
      <c r="D13" s="23"/>
    </row>
    <row r="14" spans="1:4" s="4" customFormat="1" ht="12.75" x14ac:dyDescent="0.2">
      <c r="A14" s="4" t="s">
        <v>22</v>
      </c>
      <c r="B14" s="23"/>
      <c r="C14" s="26" t="s">
        <v>51</v>
      </c>
      <c r="D14" s="23"/>
    </row>
    <row r="15" spans="1:4" s="4" customFormat="1" ht="12.75" x14ac:dyDescent="0.2">
      <c r="B15" s="23"/>
      <c r="C15" s="26"/>
      <c r="D15" s="23"/>
    </row>
    <row r="16" spans="1:4" s="4" customFormat="1" ht="12.75" x14ac:dyDescent="0.2">
      <c r="B16" s="23"/>
      <c r="C16" s="26"/>
      <c r="D16" s="23"/>
    </row>
    <row r="17" spans="2:4" s="4" customFormat="1" ht="12.75" x14ac:dyDescent="0.2">
      <c r="B17" s="23"/>
      <c r="C17" s="25"/>
      <c r="D17" s="23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18" customWidth="1"/>
    <col min="3" max="3" width="10.5703125" style="16" customWidth="1"/>
    <col min="4" max="4" width="18.28515625" style="16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A5" t="s">
        <v>32</v>
      </c>
    </row>
    <row r="7" spans="1:4" x14ac:dyDescent="0.25">
      <c r="A7" s="2" t="s">
        <v>23</v>
      </c>
      <c r="B7" s="22" t="s">
        <v>4</v>
      </c>
      <c r="C7" s="11" t="s">
        <v>44</v>
      </c>
      <c r="D7" s="11" t="s">
        <v>45</v>
      </c>
    </row>
    <row r="8" spans="1:4" x14ac:dyDescent="0.25">
      <c r="A8" s="3" t="s">
        <v>5</v>
      </c>
      <c r="B8" s="19">
        <f>100.47*50</f>
        <v>5023.5</v>
      </c>
      <c r="C8" s="21" t="s">
        <v>46</v>
      </c>
      <c r="D8" s="20">
        <v>757</v>
      </c>
    </row>
    <row r="9" spans="1:4" x14ac:dyDescent="0.25">
      <c r="A9" t="s">
        <v>35</v>
      </c>
      <c r="B9" s="19">
        <f t="shared" ref="B9:B12" si="0">100.47*50</f>
        <v>5023.5</v>
      </c>
      <c r="C9" s="21" t="s">
        <v>29</v>
      </c>
      <c r="D9" s="20">
        <v>758</v>
      </c>
    </row>
    <row r="10" spans="1:4" x14ac:dyDescent="0.25">
      <c r="A10" t="s">
        <v>36</v>
      </c>
      <c r="B10" s="19">
        <f t="shared" si="0"/>
        <v>5023.5</v>
      </c>
      <c r="C10" s="21" t="s">
        <v>29</v>
      </c>
      <c r="D10" s="20">
        <v>759</v>
      </c>
    </row>
    <row r="11" spans="1:4" x14ac:dyDescent="0.25">
      <c r="A11" t="s">
        <v>37</v>
      </c>
      <c r="B11" s="19">
        <f t="shared" si="0"/>
        <v>5023.5</v>
      </c>
      <c r="C11" s="21" t="s">
        <v>29</v>
      </c>
      <c r="D11" s="20">
        <v>524</v>
      </c>
    </row>
    <row r="12" spans="1:4" x14ac:dyDescent="0.25">
      <c r="A12" t="s">
        <v>38</v>
      </c>
      <c r="B12" s="19">
        <f t="shared" si="0"/>
        <v>5023.5</v>
      </c>
      <c r="C12" s="21" t="s">
        <v>29</v>
      </c>
      <c r="D12" s="20">
        <v>727</v>
      </c>
    </row>
    <row r="13" spans="1:4" x14ac:dyDescent="0.25">
      <c r="A13" t="s">
        <v>6</v>
      </c>
      <c r="B13" s="19">
        <f>98.8*50</f>
        <v>4940</v>
      </c>
      <c r="C13" s="21" t="s">
        <v>29</v>
      </c>
      <c r="D13" s="20">
        <v>525</v>
      </c>
    </row>
    <row r="14" spans="1:4" hidden="1" x14ac:dyDescent="0.25">
      <c r="A14" t="s">
        <v>24</v>
      </c>
      <c r="B14" s="19">
        <v>74.14</v>
      </c>
      <c r="C14" s="21" t="s">
        <v>29</v>
      </c>
      <c r="D14" s="20" t="s">
        <v>33</v>
      </c>
    </row>
    <row r="15" spans="1:4" x14ac:dyDescent="0.25">
      <c r="A15" t="s">
        <v>7</v>
      </c>
      <c r="B15" s="19">
        <f>94.63*50</f>
        <v>4731.5</v>
      </c>
      <c r="C15" s="21" t="s">
        <v>29</v>
      </c>
      <c r="D15" s="20">
        <v>526</v>
      </c>
    </row>
    <row r="16" spans="1:4" hidden="1" x14ac:dyDescent="0.25">
      <c r="A16" t="s">
        <v>8</v>
      </c>
      <c r="B16" s="19">
        <v>70.78</v>
      </c>
      <c r="C16" s="21">
        <f>B16*40</f>
        <v>2831.2</v>
      </c>
      <c r="D16" s="20" t="s">
        <v>34</v>
      </c>
    </row>
    <row r="17" spans="1:4" x14ac:dyDescent="0.25">
      <c r="A17" t="s">
        <v>9</v>
      </c>
      <c r="B17" s="19">
        <f>97.51*50</f>
        <v>4875.5</v>
      </c>
      <c r="C17" s="21" t="s">
        <v>47</v>
      </c>
      <c r="D17" s="20">
        <v>526</v>
      </c>
    </row>
    <row r="18" spans="1:4" x14ac:dyDescent="0.25">
      <c r="B18" s="17"/>
      <c r="C18" s="21"/>
      <c r="D18" s="20"/>
    </row>
    <row r="19" spans="1:4" x14ac:dyDescent="0.25">
      <c r="A19" s="3" t="s">
        <v>10</v>
      </c>
      <c r="B19" s="19">
        <f>78.58*50</f>
        <v>3929</v>
      </c>
      <c r="C19" s="21" t="s">
        <v>29</v>
      </c>
      <c r="D19" s="20">
        <v>1736</v>
      </c>
    </row>
    <row r="20" spans="1:4" x14ac:dyDescent="0.25">
      <c r="A20" t="s">
        <v>39</v>
      </c>
      <c r="B20" s="19">
        <f t="shared" ref="B20:B23" si="1">78.58*50</f>
        <v>3929</v>
      </c>
      <c r="C20" s="21" t="s">
        <v>29</v>
      </c>
      <c r="D20" s="20">
        <v>1737</v>
      </c>
    </row>
    <row r="21" spans="1:4" x14ac:dyDescent="0.25">
      <c r="A21" t="s">
        <v>40</v>
      </c>
      <c r="B21" s="19">
        <f t="shared" si="1"/>
        <v>3929</v>
      </c>
      <c r="C21" s="21" t="s">
        <v>29</v>
      </c>
      <c r="D21" s="20">
        <v>1738</v>
      </c>
    </row>
    <row r="22" spans="1:4" x14ac:dyDescent="0.25">
      <c r="A22" t="s">
        <v>41</v>
      </c>
      <c r="B22" s="19">
        <f t="shared" si="1"/>
        <v>3929</v>
      </c>
      <c r="C22" s="21" t="s">
        <v>29</v>
      </c>
      <c r="D22" s="20">
        <v>1739</v>
      </c>
    </row>
    <row r="23" spans="1:4" x14ac:dyDescent="0.25">
      <c r="A23" t="s">
        <v>42</v>
      </c>
      <c r="B23" s="19">
        <f t="shared" si="1"/>
        <v>3929</v>
      </c>
      <c r="C23" s="21" t="s">
        <v>29</v>
      </c>
      <c r="D23" s="20">
        <v>1740</v>
      </c>
    </row>
    <row r="24" spans="1:4" x14ac:dyDescent="0.25">
      <c r="A24" t="s">
        <v>11</v>
      </c>
      <c r="B24" s="19">
        <f>68.94*50</f>
        <v>3447</v>
      </c>
      <c r="C24" s="21" t="s">
        <v>29</v>
      </c>
      <c r="D24" s="20">
        <v>1741</v>
      </c>
    </row>
    <row r="25" spans="1:4" x14ac:dyDescent="0.25">
      <c r="A25" t="s">
        <v>12</v>
      </c>
      <c r="B25" s="19">
        <f>67.64*50</f>
        <v>3382</v>
      </c>
      <c r="C25" s="21" t="s">
        <v>29</v>
      </c>
      <c r="D25" s="20">
        <v>1742</v>
      </c>
    </row>
    <row r="27" spans="1:4" x14ac:dyDescent="0.25">
      <c r="A27" t="s">
        <v>13</v>
      </c>
      <c r="B27" s="19">
        <f>56.48*50</f>
        <v>2824</v>
      </c>
      <c r="C27" s="21" t="s">
        <v>48</v>
      </c>
      <c r="D27" s="16">
        <v>78</v>
      </c>
    </row>
    <row r="28" spans="1:4" x14ac:dyDescent="0.25">
      <c r="A28" t="s">
        <v>14</v>
      </c>
      <c r="B28" s="19">
        <f>50.84*50</f>
        <v>2542</v>
      </c>
      <c r="C28" s="21" t="s">
        <v>48</v>
      </c>
      <c r="D28" s="16">
        <v>380</v>
      </c>
    </row>
    <row r="29" spans="1:4" x14ac:dyDescent="0.25">
      <c r="A29" t="s">
        <v>15</v>
      </c>
      <c r="B29" s="19">
        <f>43.3*50</f>
        <v>2165</v>
      </c>
      <c r="C29" s="21" t="s">
        <v>48</v>
      </c>
      <c r="D29" s="16">
        <v>528</v>
      </c>
    </row>
    <row r="30" spans="1:4" x14ac:dyDescent="0.25">
      <c r="A30" t="s">
        <v>16</v>
      </c>
      <c r="B30" s="19">
        <f>40.56*50</f>
        <v>2028</v>
      </c>
      <c r="C30" s="21" t="s">
        <v>48</v>
      </c>
      <c r="D30" s="20">
        <v>381</v>
      </c>
    </row>
    <row r="31" spans="1:4" x14ac:dyDescent="0.25">
      <c r="A31" t="s">
        <v>17</v>
      </c>
      <c r="B31" s="19">
        <f>38.26*50</f>
        <v>1913</v>
      </c>
      <c r="C31" s="21" t="s">
        <v>48</v>
      </c>
      <c r="D31" s="20">
        <v>529</v>
      </c>
    </row>
    <row r="33" spans="1:4" x14ac:dyDescent="0.25">
      <c r="A33" t="s">
        <v>25</v>
      </c>
      <c r="B33" s="10">
        <f>56.48*25</f>
        <v>1412</v>
      </c>
      <c r="C33" s="21" t="s">
        <v>49</v>
      </c>
      <c r="D33" s="16">
        <v>2310</v>
      </c>
    </row>
    <row r="34" spans="1:4" x14ac:dyDescent="0.25">
      <c r="A34" t="s">
        <v>26</v>
      </c>
      <c r="B34" s="10">
        <f>50.84*25</f>
        <v>1271</v>
      </c>
      <c r="C34" s="21" t="s">
        <v>49</v>
      </c>
      <c r="D34" s="16">
        <v>2311</v>
      </c>
    </row>
    <row r="35" spans="1:4" x14ac:dyDescent="0.25">
      <c r="A35" t="s">
        <v>43</v>
      </c>
      <c r="B35" s="10">
        <f>43.3*25</f>
        <v>1082.5</v>
      </c>
      <c r="C35" s="21" t="s">
        <v>49</v>
      </c>
      <c r="D35" s="16">
        <v>2312</v>
      </c>
    </row>
    <row r="36" spans="1:4" x14ac:dyDescent="0.25">
      <c r="A36" t="s">
        <v>27</v>
      </c>
      <c r="B36" s="10">
        <f>40.56*25</f>
        <v>1014</v>
      </c>
      <c r="C36" s="21" t="s">
        <v>49</v>
      </c>
      <c r="D36" s="16">
        <v>2313</v>
      </c>
    </row>
    <row r="37" spans="1:4" x14ac:dyDescent="0.25">
      <c r="A37" t="s">
        <v>28</v>
      </c>
      <c r="B37" s="10">
        <f>38.26*25</f>
        <v>956.5</v>
      </c>
      <c r="C37" s="21" t="s">
        <v>49</v>
      </c>
      <c r="D37" s="16">
        <v>2314</v>
      </c>
    </row>
    <row r="39" spans="1:4" x14ac:dyDescent="0.25">
      <c r="A39" t="s">
        <v>50</v>
      </c>
      <c r="B39" s="18">
        <v>33.409999999999997</v>
      </c>
      <c r="C39" s="16" t="s">
        <v>31</v>
      </c>
      <c r="D39" s="16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2023-11-06T08:05:31Z</cp:lastPrinted>
  <dcterms:created xsi:type="dcterms:W3CDTF">2023-04-04T00:26:39Z</dcterms:created>
  <dcterms:modified xsi:type="dcterms:W3CDTF">2023-11-07T08:27:17Z</dcterms:modified>
</cp:coreProperties>
</file>