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D53" i="1" s="1"/>
  <c r="C52" i="1"/>
  <c r="D52" i="1" s="1"/>
  <c r="C51" i="1"/>
  <c r="D51" i="1" s="1"/>
  <c r="C50" i="1"/>
  <c r="D50" i="1" s="1"/>
  <c r="D36" i="1"/>
  <c r="C35" i="1"/>
  <c r="D35" i="1" s="1"/>
</calcChain>
</file>

<file path=xl/sharedStrings.xml><?xml version="1.0" encoding="utf-8"?>
<sst xmlns="http://schemas.openxmlformats.org/spreadsheetml/2006/main" count="70" uniqueCount="44">
  <si>
    <t xml:space="preserve">P.O. 14 FEED COSTING as of </t>
  </si>
  <si>
    <t>PRICE</t>
  </si>
  <si>
    <t>CODE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</si>
  <si>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</si>
  <si>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</si>
  <si>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</si>
  <si>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</si>
  <si>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 xml:space="preserve">Babcock Layer 1 Pellet </t>
  </si>
  <si>
    <t xml:space="preserve">Babcock Layer 2 Pellet </t>
  </si>
  <si>
    <t xml:space="preserve">Breeder Grower Crumble </t>
  </si>
  <si>
    <t>Breeder Developer Pellet</t>
  </si>
  <si>
    <t>Breeder Pre-lay Crumble B</t>
  </si>
  <si>
    <t xml:space="preserve">Breeder Pre-lay Crumble </t>
  </si>
  <si>
    <t>Breeder Pre-lay Crumble C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</si>
  <si>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</si>
  <si>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</si>
  <si>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</si>
  <si>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</si>
  <si>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</si>
  <si>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</si>
  <si>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>Male Breeder Pellet B</t>
  </si>
  <si>
    <t xml:space="preserve">Hog Pre-Starter Crumble </t>
  </si>
  <si>
    <t xml:space="preserve">Hog Pre-Starter Pellet </t>
  </si>
  <si>
    <t>Hog Gilt Developer Pellet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</si>
  <si>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</si>
  <si>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</si>
  <si>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</si>
  <si>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</si>
  <si>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</si>
  <si>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</si>
  <si>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Hog Gilt Developer Pellet no med</t>
  </si>
  <si>
    <t>Hog Gilt Developer Pellet w/med</t>
  </si>
  <si>
    <t>Hog Gestating Pellet  no med</t>
  </si>
  <si>
    <t>Hog Gestating Pellet  w/med</t>
  </si>
  <si>
    <t>Hog Lactating Pellet  no med</t>
  </si>
  <si>
    <t>Hog Lactating Pellet w/med</t>
  </si>
  <si>
    <t>kilo</t>
  </si>
  <si>
    <t>UOM</t>
  </si>
  <si>
    <t>item description</t>
  </si>
  <si>
    <t>kl-b</t>
  </si>
  <si>
    <t>bagD</t>
  </si>
  <si>
    <t>bagC</t>
  </si>
  <si>
    <t xml:space="preserve">Hog Pre-Starter Pellet no med </t>
  </si>
  <si>
    <t>Hog Pre-Starter Pellet  w/med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</si>
</sst>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 applyFill="1" applyBorder="1" applyAlignment="1"/>
    <xf numFmtId="0" fontId="1" fillId="0" borderId="0" xfId="0" applyFont="1" applyBorder="1"/>
    <xf numFmtId="0" fontId="1" fillId="0" borderId="2" xfId="0" applyFont="1" applyFill="1" applyBorder="1"/>
    <xf numFmtId="2" fontId="1" fillId="0" borderId="2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2" fillId="0" borderId="0" xfId="0" applyFont="1" applyFill="1"/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Font="1" applyFill="1" applyBorder="1"/>
    <xf numFmtId="0" fontId="4" fillId="2" borderId="1" xfId="0" applyFont="1" applyFill="1" applyBorder="1" applyAlignment="1"/>
    <xf numFmtId="4" fontId="5" fillId="0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left"/>
    </xf>
    <xf numFmtId="0" fontId="6" fillId="0" borderId="0" xfId="0" applyFont="1" applyFill="1"/>
    <xf numFmtId="0" fontId="6" fillId="0" borderId="2" xfId="0" applyFont="1" applyFill="1" applyBorder="1"/>
    <xf numFmtId="2" fontId="7" fillId="0" borderId="2" xfId="0" applyNumberFormat="1" applyFont="1" applyFill="1" applyBorder="1" applyAlignment="1">
      <alignment horizontal="center"/>
    </xf>
    <xf numFmtId="4" fontId="8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4" fontId="7" fillId="0" borderId="2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F14" sqref="F14"/>
    </sheetView>
  </sheetViews>
  <sheetFormatPr defaultRowHeight="15" x14ac:dyDescent="0.25"/>
  <cols>
    <col min="1" max="1" width="9.140625" style="1"/>
    <col min="2" max="2" width="35.5703125" style="3" customWidth="1"/>
    <col min="3" max="3" width="9" style="11" customWidth="1"/>
    <col min="4" max="4" width="9.42578125" style="21" customWidth="1"/>
    <col min="5" max="16384" width="9.140625" style="1"/>
  </cols>
  <sheetData>
    <row r="1" spans="1:4" x14ac:dyDescent="0.25">
      <c r="B1" s="12" t="s">
        <v>0</v>
      </c>
      <c r="C1" s="12"/>
      <c r="D1" s="12"/>
    </row>
    <row r="2" spans="1:4" x14ac:dyDescent="0.25">
      <c r="B2" s="13">
        <v>45020</v>
      </c>
      <c r="C2" s="13"/>
      <c r="D2" s="13"/>
    </row>
    <row r="4" spans="1:4" x14ac:dyDescent="0.25">
      <c r="B4" s="2"/>
      <c r="C4" s="2"/>
      <c r="D4" s="18"/>
    </row>
    <row r="5" spans="1:4" x14ac:dyDescent="0.25">
      <c r="A5" s="15" t="s">
        <v>2</v>
      </c>
      <c r="B5" s="16" t="s">
        <v>38</v>
      </c>
      <c r="C5" s="14" t="s">
        <v>1</v>
      </c>
      <c r="D5" s="19" t="s">
        <v>37</v>
      </c>
    </row>
    <row r="6" spans="1:4" s="7" customFormat="1" hidden="1" x14ac:dyDescent="0.25">
      <c r="B6" s="4" t="s">
        <v>3</v>
      </c>
      <c r="C6" s="5">
        <v>40.19</v>
      </c>
      <c r="D6" s="6"/>
    </row>
    <row r="7" spans="1:4" s="7" customFormat="1" ht="15.75" x14ac:dyDescent="0.25">
      <c r="A7" s="23">
        <v>500</v>
      </c>
      <c r="B7" s="24" t="s">
        <v>3</v>
      </c>
      <c r="C7" s="25">
        <v>36.86</v>
      </c>
      <c r="D7" s="26" t="s">
        <v>36</v>
      </c>
    </row>
    <row r="8" spans="1:4" s="7" customFormat="1" ht="15.75" hidden="1" x14ac:dyDescent="0.25">
      <c r="A8" s="23"/>
      <c r="B8" s="24" t="s">
        <v>3</v>
      </c>
      <c r="C8" s="27">
        <v>40.44</v>
      </c>
      <c r="D8" s="26"/>
    </row>
    <row r="9" spans="1:4" s="7" customFormat="1" ht="15.75" hidden="1" x14ac:dyDescent="0.25">
      <c r="A9" s="23"/>
      <c r="B9" s="24" t="s">
        <v>4</v>
      </c>
      <c r="C9" s="27">
        <v>40.29</v>
      </c>
      <c r="D9" s="26"/>
    </row>
    <row r="10" spans="1:4" s="7" customFormat="1" ht="15.75" x14ac:dyDescent="0.25">
      <c r="A10" s="23">
        <v>501</v>
      </c>
      <c r="B10" s="24" t="s">
        <v>4</v>
      </c>
      <c r="C10" s="25">
        <v>37.06</v>
      </c>
      <c r="D10" s="26" t="s">
        <v>36</v>
      </c>
    </row>
    <row r="11" spans="1:4" s="7" customFormat="1" ht="15.75" x14ac:dyDescent="0.25">
      <c r="A11" s="23">
        <v>502</v>
      </c>
      <c r="B11" s="24" t="s">
        <v>5</v>
      </c>
      <c r="C11" s="25">
        <v>34.31</v>
      </c>
      <c r="D11" s="26" t="s">
        <v>36</v>
      </c>
    </row>
    <row r="12" spans="1:4" s="7" customFormat="1" ht="15.75" hidden="1" x14ac:dyDescent="0.25">
      <c r="A12" s="23"/>
      <c r="B12" s="24" t="s">
        <v>5</v>
      </c>
      <c r="C12" s="27">
        <v>37.340000000000003</v>
      </c>
      <c r="D12" s="26"/>
    </row>
    <row r="13" spans="1:4" s="7" customFormat="1" ht="15.75" hidden="1" x14ac:dyDescent="0.25">
      <c r="A13" s="23"/>
      <c r="B13" s="24" t="s">
        <v>5</v>
      </c>
      <c r="C13" s="27">
        <v>37.35</v>
      </c>
      <c r="D13" s="26"/>
    </row>
    <row r="14" spans="1:4" s="7" customFormat="1" ht="15.75" x14ac:dyDescent="0.25">
      <c r="A14" s="23">
        <v>503</v>
      </c>
      <c r="B14" s="24" t="s">
        <v>6</v>
      </c>
      <c r="C14" s="25">
        <v>33.36</v>
      </c>
      <c r="D14" s="28" t="s">
        <v>36</v>
      </c>
    </row>
    <row r="15" spans="1:4" s="7" customFormat="1" ht="15.75" hidden="1" x14ac:dyDescent="0.25">
      <c r="A15" s="23"/>
      <c r="B15" s="24" t="s">
        <v>6</v>
      </c>
      <c r="C15" s="29">
        <v>39.44</v>
      </c>
      <c r="D15" s="28"/>
    </row>
    <row r="16" spans="1:4" s="7" customFormat="1" ht="15.75" hidden="1" x14ac:dyDescent="0.25">
      <c r="A16" s="23"/>
      <c r="B16" s="24" t="s">
        <v>6</v>
      </c>
      <c r="C16" s="29">
        <v>36.770000000000003</v>
      </c>
      <c r="D16" s="28"/>
    </row>
    <row r="17" spans="1:4" s="7" customFormat="1" ht="15.75" hidden="1" x14ac:dyDescent="0.25">
      <c r="A17" s="23"/>
      <c r="B17" s="24" t="s">
        <v>6</v>
      </c>
      <c r="C17" s="29">
        <v>36.9</v>
      </c>
      <c r="D17" s="28"/>
    </row>
    <row r="18" spans="1:4" s="7" customFormat="1" ht="15.75" x14ac:dyDescent="0.25">
      <c r="A18" s="23">
        <v>822</v>
      </c>
      <c r="B18" s="24" t="s">
        <v>7</v>
      </c>
      <c r="C18" s="25">
        <v>33.619999999999997</v>
      </c>
      <c r="D18" s="26" t="s">
        <v>39</v>
      </c>
    </row>
    <row r="19" spans="1:4" s="7" customFormat="1" ht="15.75" x14ac:dyDescent="0.25">
      <c r="A19" s="23">
        <v>2178</v>
      </c>
      <c r="B19" s="24" t="s">
        <v>8</v>
      </c>
      <c r="C19" s="25">
        <v>33.1</v>
      </c>
      <c r="D19" s="26" t="s">
        <v>39</v>
      </c>
    </row>
    <row r="20" spans="1:4" s="7" customFormat="1" ht="15.75" x14ac:dyDescent="0.25">
      <c r="A20" s="23">
        <v>1326</v>
      </c>
      <c r="B20" s="24" t="s">
        <v>9</v>
      </c>
      <c r="C20" s="30">
        <v>1675.5</v>
      </c>
      <c r="D20" s="28" t="s">
        <v>40</v>
      </c>
    </row>
    <row r="21" spans="1:4" s="7" customFormat="1" ht="15.75" hidden="1" x14ac:dyDescent="0.25">
      <c r="A21" s="23"/>
      <c r="B21" s="24" t="s">
        <v>9</v>
      </c>
      <c r="C21" s="30">
        <v>36.03</v>
      </c>
      <c r="D21" s="26"/>
    </row>
    <row r="22" spans="1:4" s="7" customFormat="1" ht="15.75" hidden="1" x14ac:dyDescent="0.25">
      <c r="A22" s="23"/>
      <c r="B22" s="24" t="s">
        <v>9</v>
      </c>
      <c r="C22" s="30">
        <v>30.21</v>
      </c>
      <c r="D22" s="26"/>
    </row>
    <row r="23" spans="1:4" s="7" customFormat="1" ht="15.75" hidden="1" x14ac:dyDescent="0.25">
      <c r="A23" s="23"/>
      <c r="B23" s="24" t="s">
        <v>9</v>
      </c>
      <c r="C23" s="30">
        <v>31.33</v>
      </c>
      <c r="D23" s="26"/>
    </row>
    <row r="24" spans="1:4" s="7" customFormat="1" ht="15" customHeight="1" x14ac:dyDescent="0.25">
      <c r="A24" s="23">
        <v>497</v>
      </c>
      <c r="B24" s="24" t="s">
        <v>10</v>
      </c>
      <c r="C24" s="30">
        <v>1744</v>
      </c>
      <c r="D24" s="28" t="s">
        <v>41</v>
      </c>
    </row>
    <row r="25" spans="1:4" s="7" customFormat="1" ht="15.75" hidden="1" x14ac:dyDescent="0.25">
      <c r="A25" s="23"/>
      <c r="B25" s="24" t="s">
        <v>11</v>
      </c>
      <c r="C25" s="30">
        <v>32.159999999999997</v>
      </c>
      <c r="D25" s="26"/>
    </row>
    <row r="26" spans="1:4" s="7" customFormat="1" ht="15.75" hidden="1" x14ac:dyDescent="0.25">
      <c r="A26" s="23"/>
      <c r="B26" s="24" t="s">
        <v>12</v>
      </c>
      <c r="C26" s="30">
        <v>34.17</v>
      </c>
      <c r="D26" s="26"/>
    </row>
    <row r="27" spans="1:4" s="7" customFormat="1" ht="15.75" hidden="1" x14ac:dyDescent="0.25">
      <c r="A27" s="23"/>
      <c r="B27" s="24" t="s">
        <v>13</v>
      </c>
      <c r="C27" s="30">
        <v>31.7</v>
      </c>
      <c r="D27" s="26"/>
    </row>
    <row r="28" spans="1:4" s="7" customFormat="1" ht="15.75" x14ac:dyDescent="0.25">
      <c r="A28" s="23">
        <v>499</v>
      </c>
      <c r="B28" s="24" t="s">
        <v>14</v>
      </c>
      <c r="C28" s="30">
        <v>1784.5</v>
      </c>
      <c r="D28" s="28" t="s">
        <v>41</v>
      </c>
    </row>
    <row r="29" spans="1:4" s="7" customFormat="1" ht="15.75" hidden="1" x14ac:dyDescent="0.25">
      <c r="A29" s="23"/>
      <c r="B29" s="24" t="s">
        <v>15</v>
      </c>
      <c r="C29" s="29">
        <v>32.979999999999997</v>
      </c>
      <c r="D29" s="26"/>
    </row>
    <row r="30" spans="1:4" s="7" customFormat="1" ht="15.75" hidden="1" x14ac:dyDescent="0.25">
      <c r="A30" s="23"/>
      <c r="B30" s="24" t="s">
        <v>16</v>
      </c>
      <c r="C30" s="29">
        <v>26.41</v>
      </c>
      <c r="D30" s="28"/>
    </row>
    <row r="31" spans="1:4" s="7" customFormat="1" ht="15.75" hidden="1" x14ac:dyDescent="0.25">
      <c r="A31" s="23"/>
      <c r="B31" s="24" t="s">
        <v>15</v>
      </c>
      <c r="C31" s="29">
        <v>27.58</v>
      </c>
      <c r="D31" s="26"/>
    </row>
    <row r="32" spans="1:4" s="7" customFormat="1" ht="15.75" hidden="1" x14ac:dyDescent="0.25">
      <c r="A32" s="23"/>
      <c r="B32" s="24" t="s">
        <v>17</v>
      </c>
      <c r="C32" s="29">
        <v>25.59</v>
      </c>
      <c r="D32" s="28"/>
    </row>
    <row r="33" spans="1:4" s="7" customFormat="1" ht="15.75" hidden="1" x14ac:dyDescent="0.25">
      <c r="A33" s="23"/>
      <c r="B33" s="24" t="s">
        <v>18</v>
      </c>
      <c r="C33" s="31">
        <v>26.27</v>
      </c>
      <c r="D33" s="26"/>
    </row>
    <row r="34" spans="1:4" s="7" customFormat="1" ht="15.75" hidden="1" x14ac:dyDescent="0.25">
      <c r="A34" s="23"/>
      <c r="B34" s="24" t="s">
        <v>19</v>
      </c>
      <c r="C34" s="29">
        <v>25.21</v>
      </c>
      <c r="D34" s="26"/>
    </row>
    <row r="35" spans="1:4" s="7" customFormat="1" ht="15.75" hidden="1" x14ac:dyDescent="0.25">
      <c r="A35" s="23"/>
      <c r="B35" s="24" t="s">
        <v>20</v>
      </c>
      <c r="C35" s="29">
        <f>22.51+0.3</f>
        <v>22.810000000000002</v>
      </c>
      <c r="D35" s="26">
        <f>C35*50</f>
        <v>1140.5</v>
      </c>
    </row>
    <row r="36" spans="1:4" s="7" customFormat="1" ht="15.75" hidden="1" x14ac:dyDescent="0.25">
      <c r="A36" s="23"/>
      <c r="B36" s="24" t="s">
        <v>20</v>
      </c>
      <c r="C36" s="29">
        <v>33.39</v>
      </c>
      <c r="D36" s="26">
        <f>(C36+0.3)*50</f>
        <v>1684.5</v>
      </c>
    </row>
    <row r="37" spans="1:4" ht="15.75" hidden="1" x14ac:dyDescent="0.25">
      <c r="A37" s="32"/>
      <c r="B37" s="33" t="s">
        <v>21</v>
      </c>
      <c r="C37" s="29">
        <v>44.62</v>
      </c>
      <c r="D37" s="26"/>
    </row>
    <row r="38" spans="1:4" ht="15.75" hidden="1" x14ac:dyDescent="0.25">
      <c r="A38" s="32"/>
      <c r="B38" s="33" t="s">
        <v>22</v>
      </c>
      <c r="C38" s="29">
        <v>48.12</v>
      </c>
      <c r="D38" s="28"/>
    </row>
    <row r="39" spans="1:4" ht="15.75" x14ac:dyDescent="0.25">
      <c r="A39" s="32">
        <v>789</v>
      </c>
      <c r="B39" s="33" t="s">
        <v>42</v>
      </c>
      <c r="C39" s="25">
        <v>44.63</v>
      </c>
      <c r="D39" s="28" t="s">
        <v>36</v>
      </c>
    </row>
    <row r="40" spans="1:4" ht="15.75" x14ac:dyDescent="0.25">
      <c r="A40" s="32">
        <v>786</v>
      </c>
      <c r="B40" s="33" t="s">
        <v>43</v>
      </c>
      <c r="C40" s="25">
        <v>44.85</v>
      </c>
      <c r="D40" s="28" t="s">
        <v>36</v>
      </c>
    </row>
    <row r="41" spans="1:4" ht="15" hidden="1" customHeight="1" x14ac:dyDescent="0.25">
      <c r="A41" s="32"/>
      <c r="B41" s="33" t="s">
        <v>23</v>
      </c>
      <c r="C41" s="29">
        <v>35.049999999999997</v>
      </c>
      <c r="D41" s="26"/>
    </row>
    <row r="42" spans="1:4" ht="15" customHeight="1" x14ac:dyDescent="0.25">
      <c r="A42" s="32">
        <v>796</v>
      </c>
      <c r="B42" s="33" t="s">
        <v>30</v>
      </c>
      <c r="C42" s="25">
        <v>33.729999999999997</v>
      </c>
      <c r="D42" s="26" t="s">
        <v>36</v>
      </c>
    </row>
    <row r="43" spans="1:4" ht="15" customHeight="1" x14ac:dyDescent="0.25">
      <c r="A43" s="32">
        <v>795</v>
      </c>
      <c r="B43" s="33" t="s">
        <v>31</v>
      </c>
      <c r="C43" s="25">
        <v>37.840000000000003</v>
      </c>
      <c r="D43" s="26" t="s">
        <v>39</v>
      </c>
    </row>
    <row r="44" spans="1:4" ht="15.75" x14ac:dyDescent="0.25">
      <c r="A44" s="32">
        <v>798</v>
      </c>
      <c r="B44" s="24" t="s">
        <v>32</v>
      </c>
      <c r="C44" s="25">
        <v>32.33</v>
      </c>
      <c r="D44" s="28" t="s">
        <v>39</v>
      </c>
    </row>
    <row r="45" spans="1:4" ht="15.75" x14ac:dyDescent="0.25">
      <c r="A45" s="32">
        <v>797</v>
      </c>
      <c r="B45" s="24" t="s">
        <v>33</v>
      </c>
      <c r="C45" s="25">
        <v>33.26</v>
      </c>
      <c r="D45" s="28" t="s">
        <v>39</v>
      </c>
    </row>
    <row r="46" spans="1:4" ht="15.75" x14ac:dyDescent="0.25">
      <c r="A46" s="32">
        <v>800</v>
      </c>
      <c r="B46" s="24" t="s">
        <v>34</v>
      </c>
      <c r="C46" s="25">
        <v>36.79</v>
      </c>
      <c r="D46" s="26" t="s">
        <v>39</v>
      </c>
    </row>
    <row r="47" spans="1:4" ht="15.75" x14ac:dyDescent="0.25">
      <c r="A47" s="32">
        <v>799</v>
      </c>
      <c r="B47" s="24" t="s">
        <v>35</v>
      </c>
      <c r="C47" s="25">
        <v>40.89</v>
      </c>
      <c r="D47" s="26" t="s">
        <v>39</v>
      </c>
    </row>
    <row r="48" spans="1:4" ht="15" hidden="1" customHeight="1" x14ac:dyDescent="0.25">
      <c r="B48" s="8" t="s">
        <v>24</v>
      </c>
      <c r="C48" s="5">
        <v>36.15</v>
      </c>
      <c r="D48" s="6"/>
    </row>
    <row r="49" spans="2:4" hidden="1" x14ac:dyDescent="0.25">
      <c r="B49" s="3" t="s">
        <v>25</v>
      </c>
      <c r="C49" s="10"/>
      <c r="D49" s="20"/>
    </row>
    <row r="50" spans="2:4" hidden="1" x14ac:dyDescent="0.25">
      <c r="B50" s="8" t="s">
        <v>26</v>
      </c>
      <c r="C50" s="9">
        <f>33.71+0.1</f>
        <v>33.81</v>
      </c>
      <c r="D50" s="17">
        <f>C50*50</f>
        <v>1690.5</v>
      </c>
    </row>
    <row r="51" spans="2:4" hidden="1" x14ac:dyDescent="0.25">
      <c r="B51" s="8" t="s">
        <v>27</v>
      </c>
      <c r="C51" s="9">
        <f>33.57+0.1</f>
        <v>33.67</v>
      </c>
      <c r="D51" s="17">
        <f>C51*50</f>
        <v>1683.5</v>
      </c>
    </row>
    <row r="52" spans="2:4" hidden="1" x14ac:dyDescent="0.25">
      <c r="B52" s="8" t="s">
        <v>28</v>
      </c>
      <c r="C52" s="9">
        <f>33.43+0.1</f>
        <v>33.53</v>
      </c>
      <c r="D52" s="17">
        <f>C52*50</f>
        <v>1676.5</v>
      </c>
    </row>
    <row r="53" spans="2:4" hidden="1" x14ac:dyDescent="0.25">
      <c r="B53" s="8" t="s">
        <v>29</v>
      </c>
      <c r="C53" s="9">
        <f>33.26+0.1</f>
        <v>33.36</v>
      </c>
      <c r="D53" s="17">
        <f>C53*50</f>
        <v>1668</v>
      </c>
    </row>
    <row r="54" spans="2:4" s="3" customFormat="1" ht="12.75" x14ac:dyDescent="0.2">
      <c r="C54" s="10"/>
      <c r="D54" s="21"/>
    </row>
    <row r="55" spans="2:4" s="3" customFormat="1" ht="12.75" x14ac:dyDescent="0.2">
      <c r="C55" s="11"/>
      <c r="D55" s="21"/>
    </row>
    <row r="56" spans="2:4" s="3" customFormat="1" ht="12.75" x14ac:dyDescent="0.2">
      <c r="C56" s="11"/>
      <c r="D56" s="22"/>
    </row>
    <row r="57" spans="2:4" s="3" customFormat="1" ht="12.75" x14ac:dyDescent="0.2">
      <c r="C57" s="11"/>
      <c r="D57" s="22"/>
    </row>
    <row r="58" spans="2:4" s="3" customFormat="1" ht="12.75" x14ac:dyDescent="0.2">
      <c r="C58" s="11"/>
      <c r="D58" s="22"/>
    </row>
    <row r="59" spans="2:4" s="3" customFormat="1" ht="12.75" x14ac:dyDescent="0.2">
      <c r="C59" s="11"/>
      <c r="D59" s="21"/>
    </row>
  </sheetData>
  <mergeCells count="2">
    <mergeCell ref="B1:D1"/>
    <mergeCell ref="B2:D2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dcterms:created xsi:type="dcterms:W3CDTF">2023-04-04T00:26:39Z</dcterms:created>
  <dcterms:modified xsi:type="dcterms:W3CDTF">2023-04-04T00:39:07Z</dcterms:modified>
</cp:coreProperties>
</file>