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8" i="2"/>
  <c r="C17" i="2"/>
  <c r="C10" i="2"/>
  <c r="C9" i="2"/>
  <c r="C8" i="2"/>
  <c r="C27" i="2"/>
  <c r="C26" i="2"/>
  <c r="C25" i="2"/>
  <c r="C24" i="2"/>
  <c r="C23" i="2"/>
  <c r="C21" i="2"/>
  <c r="C20" i="2"/>
  <c r="C16" i="2"/>
  <c r="C15" i="2"/>
  <c r="C13" i="2"/>
  <c r="C12" i="2"/>
  <c r="C7" i="2"/>
  <c r="C6" i="2"/>
</calcChain>
</file>

<file path=xl/sharedStrings.xml><?xml version="1.0" encoding="utf-8"?>
<sst xmlns="http://schemas.openxmlformats.org/spreadsheetml/2006/main" count="72" uniqueCount="50">
  <si>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</si>
  <si>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</si>
  <si>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</si>
  <si>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</si>
  <si>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</si>
  <si>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</si>
  <si>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B Pellet</t>
  </si>
  <si>
    <t>Prawn Grower B Pellet BLK</t>
  </si>
  <si>
    <t>VANNAMEI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</si>
  <si>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</si>
  <si>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</si>
  <si>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</si>
  <si>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</si>
  <si>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</si>
  <si>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</si>
  <si>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</si>
  <si>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</si>
  <si>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</si>
  <si>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UOM</t>
  </si>
  <si>
    <t>PRICE/bag</t>
  </si>
  <si>
    <t>bagb</t>
  </si>
  <si>
    <t>bagE</t>
  </si>
  <si>
    <t xml:space="preserve">Prawn PL1 </t>
  </si>
  <si>
    <t>Prawn PL2</t>
  </si>
  <si>
    <t>Prawn Starter 1</t>
  </si>
  <si>
    <t>Prawn Starter 2</t>
  </si>
  <si>
    <t>Prawn Grower A</t>
  </si>
  <si>
    <t>bagK</t>
  </si>
  <si>
    <r>
      <t xml:space="preserve">Vannamei PL1 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</si>
  <si>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</si>
  <si>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</si>
  <si>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 </t>
    </r>
    <r>
      <rPr>
        <sz val="10"/>
        <color rgb="FFFF0000"/>
        <rFont val="Calibri"/>
        <family val="2"/>
        <scheme val="minor"/>
      </rPr>
      <t>(20% Tuna)</t>
    </r>
  </si>
  <si>
    <t>bagD</t>
  </si>
  <si>
    <t>bagF</t>
  </si>
  <si>
    <t>add uom (50kl.s/bag)</t>
  </si>
  <si>
    <t>item code</t>
  </si>
  <si>
    <t>Fish Fry Mash</t>
  </si>
  <si>
    <t>Fish Starter Crumble</t>
  </si>
  <si>
    <t>Fish Starter Pellet</t>
  </si>
  <si>
    <t>Fish Grower Pellet</t>
  </si>
  <si>
    <t>Fish Finisher Pellet</t>
  </si>
  <si>
    <t>bag2</t>
  </si>
  <si>
    <t>Babcock Layer 1 Pel.</t>
  </si>
  <si>
    <t>Breeder Developer Crumble</t>
  </si>
  <si>
    <t>Hog Pre Starter Crumble</t>
  </si>
  <si>
    <t>Hog Grower Pellet no med</t>
  </si>
  <si>
    <t>Hog Gestating Pellet no med</t>
  </si>
  <si>
    <t>kilo</t>
  </si>
  <si>
    <t>bagC</t>
  </si>
  <si>
    <t>kl-b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</si>
</sst>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3" fontId="0" fillId="0" borderId="0" xfId="0" applyNumberFormat="1"/>
    <xf numFmtId="43" fontId="5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left"/>
    </xf>
    <xf numFmtId="4" fontId="8" fillId="0" borderId="0" xfId="0" applyNumberFormat="1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43" fontId="9" fillId="0" borderId="0" xfId="0" applyNumberFormat="1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E9" sqref="E9"/>
    </sheetView>
  </sheetViews>
  <sheetFormatPr defaultRowHeight="15" x14ac:dyDescent="0.25"/>
  <cols>
    <col min="1" max="1" width="10.7109375" customWidth="1"/>
    <col min="2" max="2" width="33.42578125" customWidth="1"/>
    <col min="3" max="3" width="10" style="7" customWidth="1"/>
    <col min="4" max="4" width="8.28515625" customWidth="1"/>
    <col min="5" max="5" width="21.57031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5" spans="1:5" x14ac:dyDescent="0.25">
      <c r="A5" s="14" t="s">
        <v>35</v>
      </c>
      <c r="B5" s="1" t="s">
        <v>3</v>
      </c>
      <c r="C5" s="12" t="s">
        <v>19</v>
      </c>
      <c r="D5" s="11" t="s">
        <v>18</v>
      </c>
      <c r="E5" s="2"/>
    </row>
    <row r="6" spans="1:5" x14ac:dyDescent="0.25">
      <c r="A6" s="2">
        <v>757</v>
      </c>
      <c r="B6" s="3" t="s">
        <v>5</v>
      </c>
      <c r="C6" s="8">
        <f>100.9*50</f>
        <v>5045</v>
      </c>
      <c r="D6" s="4" t="s">
        <v>20</v>
      </c>
      <c r="E6" s="4"/>
    </row>
    <row r="7" spans="1:5" x14ac:dyDescent="0.25">
      <c r="A7" s="2">
        <v>758</v>
      </c>
      <c r="B7" t="s">
        <v>22</v>
      </c>
      <c r="C7" s="8">
        <f>100.9*50</f>
        <v>5045</v>
      </c>
      <c r="D7" s="4" t="s">
        <v>21</v>
      </c>
      <c r="E7" s="4"/>
    </row>
    <row r="8" spans="1:5" x14ac:dyDescent="0.25">
      <c r="A8" s="2">
        <v>759</v>
      </c>
      <c r="B8" t="s">
        <v>23</v>
      </c>
      <c r="C8" s="8">
        <f>100.9*50</f>
        <v>5045</v>
      </c>
      <c r="D8" s="4" t="s">
        <v>21</v>
      </c>
      <c r="E8" s="4"/>
    </row>
    <row r="9" spans="1:5" x14ac:dyDescent="0.25">
      <c r="A9" s="2">
        <v>524</v>
      </c>
      <c r="B9" t="s">
        <v>24</v>
      </c>
      <c r="C9" s="8">
        <f>100.9*50</f>
        <v>5045</v>
      </c>
      <c r="D9" s="4" t="s">
        <v>21</v>
      </c>
      <c r="E9" s="4"/>
    </row>
    <row r="10" spans="1:5" x14ac:dyDescent="0.25">
      <c r="A10" s="2">
        <v>727</v>
      </c>
      <c r="B10" t="s">
        <v>25</v>
      </c>
      <c r="C10" s="8">
        <f>100.9*50</f>
        <v>5045</v>
      </c>
      <c r="D10" s="4" t="s">
        <v>21</v>
      </c>
      <c r="E10" s="4"/>
    </row>
    <row r="11" spans="1:5" x14ac:dyDescent="0.25">
      <c r="A11" s="2">
        <v>525</v>
      </c>
      <c r="B11" t="s">
        <v>26</v>
      </c>
      <c r="C11" s="8">
        <v>4955</v>
      </c>
      <c r="D11" s="4" t="s">
        <v>21</v>
      </c>
      <c r="E11" s="4"/>
    </row>
    <row r="12" spans="1:5" x14ac:dyDescent="0.25">
      <c r="A12" s="2">
        <v>526</v>
      </c>
      <c r="B12" t="s">
        <v>6</v>
      </c>
      <c r="C12" s="8">
        <f>94.92*50</f>
        <v>4746</v>
      </c>
      <c r="D12" s="4" t="s">
        <v>21</v>
      </c>
      <c r="E12" s="4"/>
    </row>
    <row r="13" spans="1:5" x14ac:dyDescent="0.25">
      <c r="A13" s="2">
        <v>526</v>
      </c>
      <c r="B13" t="s">
        <v>7</v>
      </c>
      <c r="C13" s="8">
        <f>97.83*50</f>
        <v>4891.5</v>
      </c>
      <c r="D13" s="4" t="s">
        <v>27</v>
      </c>
      <c r="E13" s="4"/>
    </row>
    <row r="14" spans="1:5" x14ac:dyDescent="0.25">
      <c r="A14" s="2"/>
      <c r="B14" s="1" t="s">
        <v>8</v>
      </c>
      <c r="C14" s="7" t="s">
        <v>4</v>
      </c>
      <c r="E14" s="2"/>
    </row>
    <row r="15" spans="1:5" x14ac:dyDescent="0.25">
      <c r="A15" s="2">
        <v>1736</v>
      </c>
      <c r="B15" s="3" t="s">
        <v>9</v>
      </c>
      <c r="C15" s="8">
        <f>78.96*50</f>
        <v>3947.9999999999995</v>
      </c>
      <c r="D15" s="4" t="s">
        <v>32</v>
      </c>
      <c r="E15" s="4"/>
    </row>
    <row r="16" spans="1:5" x14ac:dyDescent="0.25">
      <c r="A16" s="2">
        <v>1737</v>
      </c>
      <c r="B16" t="s">
        <v>28</v>
      </c>
      <c r="C16" s="8">
        <f>78.96*50</f>
        <v>3947.9999999999995</v>
      </c>
      <c r="D16" s="4" t="s">
        <v>32</v>
      </c>
      <c r="E16" s="4"/>
    </row>
    <row r="17" spans="1:5" x14ac:dyDescent="0.25">
      <c r="A17" s="2">
        <v>1738</v>
      </c>
      <c r="B17" t="s">
        <v>29</v>
      </c>
      <c r="C17" s="8">
        <f>78.96*50</f>
        <v>3947.9999999999995</v>
      </c>
      <c r="D17" s="4" t="s">
        <v>32</v>
      </c>
      <c r="E17" s="4"/>
    </row>
    <row r="18" spans="1:5" x14ac:dyDescent="0.25">
      <c r="A18" s="2">
        <v>1739</v>
      </c>
      <c r="B18" t="s">
        <v>30</v>
      </c>
      <c r="C18" s="8">
        <f>78.96*50</f>
        <v>3947.9999999999995</v>
      </c>
      <c r="D18" s="4" t="s">
        <v>32</v>
      </c>
      <c r="E18" s="4"/>
    </row>
    <row r="19" spans="1:5" x14ac:dyDescent="0.25">
      <c r="A19" s="2">
        <v>1740</v>
      </c>
      <c r="B19" t="s">
        <v>31</v>
      </c>
      <c r="C19" s="8">
        <f>78.96*50</f>
        <v>3947.9999999999995</v>
      </c>
      <c r="D19" s="4" t="s">
        <v>32</v>
      </c>
      <c r="E19" s="4"/>
    </row>
    <row r="20" spans="1:5" x14ac:dyDescent="0.25">
      <c r="A20" s="2">
        <v>1741</v>
      </c>
      <c r="B20" t="s">
        <v>10</v>
      </c>
      <c r="C20" s="8">
        <f>69.23*50</f>
        <v>3461.5</v>
      </c>
      <c r="D20" s="4" t="s">
        <v>32</v>
      </c>
      <c r="E20" s="5"/>
    </row>
    <row r="21" spans="1:5" x14ac:dyDescent="0.25">
      <c r="A21" s="2">
        <v>1742</v>
      </c>
      <c r="B21" t="s">
        <v>11</v>
      </c>
      <c r="C21" s="8">
        <f>67.95*50</f>
        <v>3397.5</v>
      </c>
      <c r="D21" s="10" t="s">
        <v>33</v>
      </c>
      <c r="E21" s="9" t="s">
        <v>34</v>
      </c>
    </row>
    <row r="22" spans="1:5" x14ac:dyDescent="0.25">
      <c r="A22" s="2"/>
      <c r="B22" s="1" t="s">
        <v>12</v>
      </c>
      <c r="C22" s="7" t="s">
        <v>4</v>
      </c>
    </row>
    <row r="23" spans="1:5" x14ac:dyDescent="0.25">
      <c r="A23" s="2">
        <v>78</v>
      </c>
      <c r="B23" t="s">
        <v>13</v>
      </c>
      <c r="C23" s="8">
        <f>56.79*50</f>
        <v>2839.5</v>
      </c>
      <c r="D23" s="4" t="s">
        <v>21</v>
      </c>
      <c r="E23" s="5"/>
    </row>
    <row r="24" spans="1:5" x14ac:dyDescent="0.25">
      <c r="A24" s="2">
        <v>380</v>
      </c>
      <c r="B24" t="s">
        <v>14</v>
      </c>
      <c r="C24" s="8">
        <f>51.04*50</f>
        <v>2552</v>
      </c>
      <c r="D24" s="4" t="s">
        <v>21</v>
      </c>
      <c r="E24" s="5"/>
    </row>
    <row r="25" spans="1:5" x14ac:dyDescent="0.25">
      <c r="A25" s="2">
        <v>528</v>
      </c>
      <c r="B25" t="s">
        <v>15</v>
      </c>
      <c r="C25" s="8">
        <f>43.24*50</f>
        <v>2162</v>
      </c>
      <c r="D25" s="4" t="s">
        <v>21</v>
      </c>
      <c r="E25" s="6"/>
    </row>
    <row r="26" spans="1:5" x14ac:dyDescent="0.25">
      <c r="A26" s="2">
        <v>381</v>
      </c>
      <c r="B26" t="s">
        <v>16</v>
      </c>
      <c r="C26" s="8">
        <f>40.4*50</f>
        <v>2020</v>
      </c>
      <c r="D26" s="4" t="s">
        <v>21</v>
      </c>
      <c r="E26" s="6"/>
    </row>
    <row r="27" spans="1:5" x14ac:dyDescent="0.25">
      <c r="A27" s="2">
        <v>529</v>
      </c>
      <c r="B27" t="s">
        <v>17</v>
      </c>
      <c r="C27" s="8">
        <f>38.01*50</f>
        <v>1900.5</v>
      </c>
      <c r="D27" s="4" t="s">
        <v>21</v>
      </c>
      <c r="E27" s="6"/>
    </row>
    <row r="28" spans="1:5" x14ac:dyDescent="0.25">
      <c r="A28" s="2"/>
    </row>
    <row r="29" spans="1:5" x14ac:dyDescent="0.25">
      <c r="A29" s="2">
        <v>2310</v>
      </c>
      <c r="B29" t="s">
        <v>36</v>
      </c>
      <c r="C29" s="13">
        <v>1419.75</v>
      </c>
      <c r="D29" s="4" t="s">
        <v>41</v>
      </c>
    </row>
    <row r="30" spans="1:5" x14ac:dyDescent="0.25">
      <c r="A30" s="2">
        <v>2311</v>
      </c>
      <c r="B30" t="s">
        <v>37</v>
      </c>
      <c r="C30" s="13">
        <v>1276</v>
      </c>
      <c r="D30" s="4" t="s">
        <v>41</v>
      </c>
    </row>
    <row r="31" spans="1:5" x14ac:dyDescent="0.25">
      <c r="A31" s="2">
        <v>2312</v>
      </c>
      <c r="B31" t="s">
        <v>38</v>
      </c>
      <c r="C31" s="13">
        <v>1081</v>
      </c>
      <c r="D31" s="4" t="s">
        <v>41</v>
      </c>
    </row>
    <row r="32" spans="1:5" x14ac:dyDescent="0.25">
      <c r="A32" s="2">
        <v>2313</v>
      </c>
      <c r="B32" t="s">
        <v>39</v>
      </c>
      <c r="C32" s="13">
        <v>1010</v>
      </c>
      <c r="D32" s="4" t="s">
        <v>41</v>
      </c>
    </row>
    <row r="33" spans="1:4" x14ac:dyDescent="0.25">
      <c r="A33" s="2">
        <v>2314</v>
      </c>
      <c r="B33" t="s">
        <v>40</v>
      </c>
      <c r="C33" s="13">
        <v>950.25</v>
      </c>
      <c r="D33" s="4" t="s">
        <v>41</v>
      </c>
    </row>
    <row r="34" spans="1:4" x14ac:dyDescent="0.25">
      <c r="A34" s="2"/>
    </row>
    <row r="35" spans="1:4" x14ac:dyDescent="0.25">
      <c r="A35" s="2">
        <v>822</v>
      </c>
      <c r="B35" t="s">
        <v>42</v>
      </c>
      <c r="C35" s="7">
        <v>32.21</v>
      </c>
      <c r="D35" s="4" t="s">
        <v>47</v>
      </c>
    </row>
    <row r="36" spans="1:4" x14ac:dyDescent="0.25">
      <c r="A36" s="2">
        <v>497</v>
      </c>
      <c r="B36" t="s">
        <v>43</v>
      </c>
      <c r="C36" s="7">
        <v>1625.5</v>
      </c>
      <c r="D36" s="4" t="s">
        <v>48</v>
      </c>
    </row>
    <row r="37" spans="1:4" x14ac:dyDescent="0.25">
      <c r="A37" s="2">
        <v>968</v>
      </c>
      <c r="B37" t="s">
        <v>44</v>
      </c>
      <c r="C37" s="7">
        <v>44.46</v>
      </c>
      <c r="D37" s="4" t="s">
        <v>47</v>
      </c>
    </row>
    <row r="38" spans="1:4" x14ac:dyDescent="0.25">
      <c r="A38" s="2">
        <v>792</v>
      </c>
      <c r="B38" t="s">
        <v>45</v>
      </c>
      <c r="C38" s="7">
        <v>31.18</v>
      </c>
      <c r="D38" s="4" t="s">
        <v>49</v>
      </c>
    </row>
    <row r="39" spans="1:4" x14ac:dyDescent="0.25">
      <c r="A39" s="2">
        <v>798</v>
      </c>
      <c r="B39" t="s">
        <v>46</v>
      </c>
      <c r="C39" s="7">
        <v>31.77</v>
      </c>
      <c r="D39" s="4" t="s">
        <v>47</v>
      </c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2023-07-04T01:11:46Z</dcterms:modified>
</cp:coreProperties>
</file>