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2" l="1"/>
  <c r="D65" i="2" s="1"/>
  <c r="C64" i="2"/>
  <c r="D64" i="2" s="1"/>
  <c r="C63" i="2"/>
  <c r="D63" i="2" s="1"/>
  <c r="C62" i="2"/>
  <c r="D62" i="2" s="1"/>
  <c r="D37" i="2"/>
  <c r="C36" i="2"/>
  <c r="D36" i="2" s="1"/>
  <c r="D27" i="2"/>
  <c r="D26" i="2"/>
  <c r="D25" i="2"/>
  <c r="D23" i="2"/>
  <c r="D21" i="2"/>
  <c r="D16" i="2"/>
  <c r="D12" i="2"/>
  <c r="D8" i="2"/>
</calcChain>
</file>

<file path=xl/sharedStrings.xml><?xml version="1.0" encoding="utf-8"?>
<sst xmlns="http://schemas.openxmlformats.org/spreadsheetml/2006/main" count="126" uniqueCount="86">
  <si>
    <t>UOM</t>
  </si>
  <si>
    <t>item code</t>
  </si>
  <si>
    <t>Breeder Developer Crumble</t>
  </si>
  <si>
    <t>kilo</t>
  </si>
  <si>
    <t>kl-b</t>
  </si>
  <si>
    <t xml:space="preserve">P.O. 29 FEED COSTING as of 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</si>
  <si>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</si>
  <si>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</si>
  <si>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</si>
  <si>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</si>
  <si>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</si>
  <si>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Booster Crumble</t>
  </si>
  <si>
    <t>1BCF07-B</t>
  </si>
  <si>
    <t>Babcock Starter Pellet</t>
  </si>
  <si>
    <t xml:space="preserve">Babcock Grower Pellet </t>
  </si>
  <si>
    <t xml:space="preserve">Babcock Developer Pellet </t>
  </si>
  <si>
    <t>5BCF20-B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</si>
  <si>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</si>
  <si>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</si>
  <si>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</si>
  <si>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</si>
  <si>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4BBF13-D</t>
  </si>
  <si>
    <t>5BBF11-H</t>
  </si>
  <si>
    <t>Breeder Pre-lay Crumble</t>
  </si>
  <si>
    <t xml:space="preserve">Breeder Pre-lay Crumble </t>
  </si>
  <si>
    <t>6BBF09-I</t>
  </si>
  <si>
    <t>6BBF10-E</t>
  </si>
  <si>
    <t>Breeder Pre-lay Crumble C</t>
  </si>
  <si>
    <t>6BBF10-D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</si>
  <si>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</si>
  <si>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</si>
  <si>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</si>
  <si>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</si>
  <si>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</si>
  <si>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</si>
  <si>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</si>
  <si>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</si>
  <si>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</si>
  <si>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</si>
  <si>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</si>
  <si>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</si>
  <si>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</si>
  <si>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</si>
  <si>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</si>
  <si>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</si>
  <si>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 xml:space="preserve">Hog Pre-Starter Crumble </t>
  </si>
  <si>
    <t>2ACF91-J</t>
  </si>
  <si>
    <t xml:space="preserve">Hog Pre-Starter Pellet </t>
  </si>
  <si>
    <t>2ACF91-K</t>
  </si>
  <si>
    <t>Hog Gilt Developer Pellet</t>
  </si>
  <si>
    <t>6ACF60-C</t>
  </si>
  <si>
    <t>6ACF60-H</t>
  </si>
  <si>
    <t xml:space="preserve">Hog Gestating Pellet </t>
  </si>
  <si>
    <t>7ACF17-A</t>
  </si>
  <si>
    <t xml:space="preserve">Hog Lactating Pellet </t>
  </si>
  <si>
    <t>8ACF07-B</t>
  </si>
  <si>
    <t xml:space="preserve">Hog Boar Pellet </t>
  </si>
  <si>
    <t>9ACF12-DU</t>
  </si>
  <si>
    <t>9ACF12-E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</si>
  <si>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</si>
  <si>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</si>
  <si>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</si>
  <si>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</si>
  <si>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</si>
  <si>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</si>
  <si>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</si>
  <si>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</si>
  <si>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</si>
  <si>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</si>
  <si>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</si>
  <si>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</si>
  <si>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Cliff Ryan L. Chua</t>
  </si>
  <si>
    <t>item description</t>
  </si>
  <si>
    <t>bag</t>
  </si>
  <si>
    <t>kl-c</t>
  </si>
  <si>
    <t>kl-d</t>
  </si>
  <si>
    <t>Hog Pre-Starter Pellet  no med</t>
  </si>
  <si>
    <t>Hog Pre-Starter Pellet  w/med</t>
  </si>
  <si>
    <t>Hog Starter Pellet w/med</t>
  </si>
  <si>
    <t>Hog Starter Pellet no med</t>
  </si>
  <si>
    <t>Hog Grower Pellet  w/med</t>
  </si>
  <si>
    <t>Hog Grower Pellet  nomed</t>
  </si>
  <si>
    <t>Hog Gilt Developer Pellet no med</t>
  </si>
  <si>
    <t>Hog Gilt Developer Pellet w/med</t>
  </si>
  <si>
    <t>Hog Gestating Pellet  no med</t>
  </si>
  <si>
    <t>Hog Lactating Pellet  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</si>
</sst>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Border="1" applyAlignment="1">
      <alignment horizontal="center"/>
    </xf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/>
    <xf numFmtId="4" fontId="2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4" fontId="4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2" fontId="3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/>
    <xf numFmtId="4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8" fillId="0" borderId="0" xfId="0" applyFont="1" applyFill="1"/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K9" sqref="K9"/>
    </sheetView>
  </sheetViews>
  <sheetFormatPr defaultRowHeight="15" x14ac:dyDescent="0.25"/>
  <cols>
    <col min="1" max="1" width="9.140625" style="23"/>
    <col min="2" max="2" width="27" style="4" customWidth="1"/>
    <col min="3" max="3" width="7.7109375" style="5" customWidth="1"/>
    <col min="4" max="4" width="9.42578125" style="6" customWidth="1"/>
    <col min="5" max="5" width="13.42578125" style="4" customWidth="1"/>
    <col min="6" max="16384" width="9.140625" style="2"/>
  </cols>
  <sheetData>
    <row r="1" spans="1:5" x14ac:dyDescent="0.25">
      <c r="B1" s="1" t="s">
        <v>5</v>
      </c>
      <c r="C1" s="1"/>
      <c r="D1" s="1"/>
      <c r="E1" s="1"/>
    </row>
    <row r="2" spans="1:5" x14ac:dyDescent="0.25">
      <c r="B2" s="3">
        <v>45125</v>
      </c>
      <c r="C2" s="3"/>
      <c r="D2" s="3"/>
      <c r="E2" s="3"/>
    </row>
    <row r="4" spans="1:5" x14ac:dyDescent="0.25">
      <c r="B4" s="7"/>
      <c r="C4" s="7"/>
      <c r="D4" s="8"/>
    </row>
    <row r="5" spans="1:5" x14ac:dyDescent="0.25">
      <c r="A5" s="25" t="s">
        <v>1</v>
      </c>
      <c r="B5" s="26" t="s">
        <v>72</v>
      </c>
      <c r="C5" s="21" t="s">
        <v>6</v>
      </c>
      <c r="D5" s="21"/>
      <c r="E5" s="22" t="s">
        <v>0</v>
      </c>
    </row>
    <row r="6" spans="1:5" s="11" customFormat="1" x14ac:dyDescent="0.25">
      <c r="A6" s="24">
        <v>500</v>
      </c>
      <c r="B6" s="9" t="s">
        <v>7</v>
      </c>
      <c r="C6" s="28">
        <v>39.1</v>
      </c>
      <c r="D6" s="27"/>
      <c r="E6" s="9" t="s">
        <v>4</v>
      </c>
    </row>
    <row r="7" spans="1:5" s="11" customFormat="1" x14ac:dyDescent="0.25">
      <c r="A7" s="24">
        <v>501</v>
      </c>
      <c r="B7" s="9" t="s">
        <v>8</v>
      </c>
      <c r="C7" s="28">
        <v>39.35</v>
      </c>
      <c r="D7" s="29"/>
      <c r="E7" s="9" t="s">
        <v>4</v>
      </c>
    </row>
    <row r="8" spans="1:5" s="11" customFormat="1" x14ac:dyDescent="0.25">
      <c r="A8" s="24">
        <v>501</v>
      </c>
      <c r="B8" s="9"/>
      <c r="C8" s="28"/>
      <c r="D8" s="27">
        <f>(C7+0.3)*50</f>
        <v>1982.5</v>
      </c>
      <c r="E8" s="9" t="s">
        <v>73</v>
      </c>
    </row>
    <row r="9" spans="1:5" s="11" customFormat="1" x14ac:dyDescent="0.25">
      <c r="A9" s="24">
        <v>502</v>
      </c>
      <c r="B9" s="9" t="s">
        <v>9</v>
      </c>
      <c r="C9" s="28">
        <v>37.64</v>
      </c>
      <c r="D9" s="27"/>
      <c r="E9" s="9" t="s">
        <v>4</v>
      </c>
    </row>
    <row r="10" spans="1:5" s="11" customFormat="1" x14ac:dyDescent="0.25">
      <c r="A10" s="24">
        <v>502</v>
      </c>
      <c r="B10" s="9"/>
      <c r="C10" s="28"/>
      <c r="D10" s="27">
        <v>1897</v>
      </c>
      <c r="E10" s="9" t="s">
        <v>73</v>
      </c>
    </row>
    <row r="11" spans="1:5" s="11" customFormat="1" x14ac:dyDescent="0.25">
      <c r="A11" s="24">
        <v>503</v>
      </c>
      <c r="B11" s="9" t="s">
        <v>10</v>
      </c>
      <c r="C11" s="28">
        <v>37.54</v>
      </c>
      <c r="D11" s="27"/>
      <c r="E11" s="9" t="s">
        <v>4</v>
      </c>
    </row>
    <row r="12" spans="1:5" hidden="1" x14ac:dyDescent="0.25">
      <c r="B12" s="13" t="s">
        <v>11</v>
      </c>
      <c r="C12" s="28">
        <v>35.74</v>
      </c>
      <c r="D12" s="27">
        <f>(C12+0.3)*50</f>
        <v>1802</v>
      </c>
      <c r="E12" s="16" t="s">
        <v>12</v>
      </c>
    </row>
    <row r="13" spans="1:5" x14ac:dyDescent="0.25">
      <c r="A13" s="23">
        <v>490</v>
      </c>
      <c r="B13" s="9" t="s">
        <v>13</v>
      </c>
      <c r="C13" s="28"/>
      <c r="D13" s="27">
        <v>1732</v>
      </c>
      <c r="E13" s="16" t="s">
        <v>73</v>
      </c>
    </row>
    <row r="14" spans="1:5" x14ac:dyDescent="0.25">
      <c r="A14" s="23">
        <v>491</v>
      </c>
      <c r="B14" s="9" t="s">
        <v>14</v>
      </c>
      <c r="C14" s="28">
        <v>30.7</v>
      </c>
      <c r="D14" s="27"/>
      <c r="E14" s="16" t="s">
        <v>4</v>
      </c>
    </row>
    <row r="15" spans="1:5" x14ac:dyDescent="0.25">
      <c r="A15" s="23">
        <v>723</v>
      </c>
      <c r="B15" s="9" t="s">
        <v>15</v>
      </c>
      <c r="C15" s="28">
        <v>31.75</v>
      </c>
      <c r="D15" s="27"/>
      <c r="E15" s="16" t="s">
        <v>4</v>
      </c>
    </row>
    <row r="16" spans="1:5" hidden="1" x14ac:dyDescent="0.25">
      <c r="B16" s="9" t="s">
        <v>15</v>
      </c>
      <c r="C16" s="28">
        <v>32.409999999999997</v>
      </c>
      <c r="D16" s="27">
        <f>(C16+0.3)*50</f>
        <v>1635.4999999999998</v>
      </c>
      <c r="E16" s="16" t="s">
        <v>16</v>
      </c>
    </row>
    <row r="17" spans="1:5" s="11" customFormat="1" x14ac:dyDescent="0.25">
      <c r="A17" s="24">
        <v>822</v>
      </c>
      <c r="B17" s="9" t="s">
        <v>17</v>
      </c>
      <c r="C17" s="28">
        <v>33.79</v>
      </c>
      <c r="D17" s="27"/>
      <c r="E17" s="9" t="s">
        <v>4</v>
      </c>
    </row>
    <row r="18" spans="1:5" s="11" customFormat="1" x14ac:dyDescent="0.25">
      <c r="A18" s="24">
        <v>2178</v>
      </c>
      <c r="B18" s="9" t="s">
        <v>18</v>
      </c>
      <c r="C18" s="28">
        <v>33.130000000000003</v>
      </c>
      <c r="D18" s="27"/>
      <c r="E18" s="9" t="s">
        <v>4</v>
      </c>
    </row>
    <row r="19" spans="1:5" s="11" customFormat="1" x14ac:dyDescent="0.25">
      <c r="A19" s="24">
        <v>495</v>
      </c>
      <c r="B19" s="9" t="s">
        <v>19</v>
      </c>
      <c r="C19" s="28"/>
      <c r="D19" s="27">
        <v>1736</v>
      </c>
      <c r="E19" s="9" t="s">
        <v>73</v>
      </c>
    </row>
    <row r="20" spans="1:5" s="11" customFormat="1" x14ac:dyDescent="0.25">
      <c r="A20" s="24">
        <v>1326</v>
      </c>
      <c r="B20" s="9" t="s">
        <v>20</v>
      </c>
      <c r="C20" s="28"/>
      <c r="D20" s="27">
        <v>1519.5</v>
      </c>
      <c r="E20" s="9" t="s">
        <v>73</v>
      </c>
    </row>
    <row r="21" spans="1:5" s="11" customFormat="1" hidden="1" x14ac:dyDescent="0.25">
      <c r="A21" s="24"/>
      <c r="B21" s="9" t="s">
        <v>20</v>
      </c>
      <c r="C21" s="28"/>
      <c r="D21" s="27">
        <f t="shared" ref="D19:D26" si="0">(C21+0.3)*50</f>
        <v>15</v>
      </c>
      <c r="E21" s="9" t="s">
        <v>21</v>
      </c>
    </row>
    <row r="22" spans="1:5" s="11" customFormat="1" ht="15" customHeight="1" x14ac:dyDescent="0.25">
      <c r="A22" s="24">
        <v>497</v>
      </c>
      <c r="B22" s="9" t="s">
        <v>2</v>
      </c>
      <c r="C22" s="28"/>
      <c r="D22" s="27">
        <v>1607</v>
      </c>
      <c r="E22" s="9" t="s">
        <v>73</v>
      </c>
    </row>
    <row r="23" spans="1:5" s="11" customFormat="1" ht="15" hidden="1" customHeight="1" x14ac:dyDescent="0.25">
      <c r="A23" s="24"/>
      <c r="B23" s="9" t="s">
        <v>2</v>
      </c>
      <c r="C23" s="28"/>
      <c r="D23" s="27">
        <f t="shared" si="0"/>
        <v>15</v>
      </c>
      <c r="E23" s="9" t="s">
        <v>22</v>
      </c>
    </row>
    <row r="24" spans="1:5" s="11" customFormat="1" x14ac:dyDescent="0.25">
      <c r="A24" s="24">
        <v>498</v>
      </c>
      <c r="B24" s="9" t="s">
        <v>23</v>
      </c>
      <c r="C24" s="28"/>
      <c r="D24" s="27">
        <v>1601.5</v>
      </c>
      <c r="E24" s="9" t="s">
        <v>73</v>
      </c>
    </row>
    <row r="25" spans="1:5" s="11" customFormat="1" hidden="1" x14ac:dyDescent="0.25">
      <c r="A25" s="24"/>
      <c r="B25" s="9" t="s">
        <v>24</v>
      </c>
      <c r="C25" s="28">
        <v>32.049999999999997</v>
      </c>
      <c r="D25" s="27">
        <f t="shared" si="0"/>
        <v>1617.4999999999998</v>
      </c>
      <c r="E25" s="9" t="s">
        <v>25</v>
      </c>
    </row>
    <row r="26" spans="1:5" s="11" customFormat="1" hidden="1" x14ac:dyDescent="0.25">
      <c r="A26" s="24"/>
      <c r="B26" s="9" t="s">
        <v>24</v>
      </c>
      <c r="C26" s="28">
        <v>34.17</v>
      </c>
      <c r="D26" s="27">
        <f t="shared" si="0"/>
        <v>1723.5</v>
      </c>
      <c r="E26" s="9" t="s">
        <v>26</v>
      </c>
    </row>
    <row r="27" spans="1:5" s="11" customFormat="1" hidden="1" x14ac:dyDescent="0.25">
      <c r="A27" s="24"/>
      <c r="B27" s="9" t="s">
        <v>27</v>
      </c>
      <c r="C27" s="28">
        <v>31.7</v>
      </c>
      <c r="D27" s="27">
        <f>(C27+0.3)*50</f>
        <v>1600</v>
      </c>
      <c r="E27" s="9" t="s">
        <v>28</v>
      </c>
    </row>
    <row r="28" spans="1:5" s="11" customFormat="1" x14ac:dyDescent="0.25">
      <c r="A28" s="24">
        <v>499</v>
      </c>
      <c r="B28" s="9" t="s">
        <v>29</v>
      </c>
      <c r="C28" s="28">
        <v>34.369999999999997</v>
      </c>
      <c r="D28" s="27"/>
      <c r="E28" s="9" t="s">
        <v>74</v>
      </c>
    </row>
    <row r="29" spans="1:5" s="11" customFormat="1" hidden="1" x14ac:dyDescent="0.25">
      <c r="A29" s="24"/>
      <c r="B29" s="9" t="s">
        <v>30</v>
      </c>
      <c r="C29" s="28">
        <v>32.979999999999997</v>
      </c>
      <c r="D29" s="27"/>
      <c r="E29" s="9" t="s">
        <v>31</v>
      </c>
    </row>
    <row r="30" spans="1:5" s="11" customFormat="1" hidden="1" x14ac:dyDescent="0.25">
      <c r="A30" s="24"/>
      <c r="B30" s="9" t="s">
        <v>32</v>
      </c>
      <c r="C30" s="28">
        <v>26.41</v>
      </c>
      <c r="D30" s="27"/>
      <c r="E30" s="9" t="s">
        <v>33</v>
      </c>
    </row>
    <row r="31" spans="1:5" s="11" customFormat="1" hidden="1" x14ac:dyDescent="0.25">
      <c r="A31" s="24"/>
      <c r="B31" s="9" t="s">
        <v>30</v>
      </c>
      <c r="C31" s="28">
        <v>27.58</v>
      </c>
      <c r="D31" s="27"/>
      <c r="E31" s="9" t="s">
        <v>34</v>
      </c>
    </row>
    <row r="32" spans="1:5" s="11" customFormat="1" hidden="1" x14ac:dyDescent="0.25">
      <c r="A32" s="24"/>
      <c r="B32" s="9" t="s">
        <v>35</v>
      </c>
      <c r="C32" s="28">
        <v>25.59</v>
      </c>
      <c r="D32" s="27"/>
      <c r="E32" s="9" t="s">
        <v>36</v>
      </c>
    </row>
    <row r="33" spans="1:5" s="11" customFormat="1" hidden="1" x14ac:dyDescent="0.25">
      <c r="A33" s="24"/>
      <c r="B33" s="9" t="s">
        <v>37</v>
      </c>
      <c r="C33" s="30">
        <v>26.27</v>
      </c>
      <c r="D33" s="27"/>
      <c r="E33" s="9" t="s">
        <v>38</v>
      </c>
    </row>
    <row r="34" spans="1:5" s="11" customFormat="1" hidden="1" x14ac:dyDescent="0.25">
      <c r="A34" s="24"/>
      <c r="B34" s="9" t="s">
        <v>39</v>
      </c>
      <c r="C34" s="28">
        <v>25.21</v>
      </c>
      <c r="D34" s="27"/>
      <c r="E34" s="9" t="s">
        <v>40</v>
      </c>
    </row>
    <row r="35" spans="1:5" s="11" customFormat="1" x14ac:dyDescent="0.25">
      <c r="A35" s="24">
        <v>893</v>
      </c>
      <c r="B35" s="9" t="s">
        <v>41</v>
      </c>
      <c r="C35" s="28"/>
      <c r="D35" s="27">
        <v>1541.5</v>
      </c>
      <c r="E35" s="9" t="s">
        <v>73</v>
      </c>
    </row>
    <row r="36" spans="1:5" s="11" customFormat="1" hidden="1" x14ac:dyDescent="0.25">
      <c r="A36" s="24"/>
      <c r="B36" s="9" t="s">
        <v>42</v>
      </c>
      <c r="C36" s="28">
        <f>22.51+0.3</f>
        <v>22.810000000000002</v>
      </c>
      <c r="D36" s="27">
        <f>C36*50</f>
        <v>1140.5</v>
      </c>
      <c r="E36" s="9" t="s">
        <v>43</v>
      </c>
    </row>
    <row r="37" spans="1:5" s="11" customFormat="1" hidden="1" x14ac:dyDescent="0.25">
      <c r="A37" s="24"/>
      <c r="B37" s="9" t="s">
        <v>42</v>
      </c>
      <c r="C37" s="28">
        <v>33.39</v>
      </c>
      <c r="D37" s="27">
        <f>(C37+0.3)*50</f>
        <v>1684.5</v>
      </c>
      <c r="E37" s="9" t="s">
        <v>44</v>
      </c>
    </row>
    <row r="38" spans="1:5" hidden="1" x14ac:dyDescent="0.25">
      <c r="B38" s="16" t="s">
        <v>45</v>
      </c>
      <c r="C38" s="28">
        <v>44.46</v>
      </c>
      <c r="D38" s="27"/>
      <c r="E38" s="16" t="s">
        <v>46</v>
      </c>
    </row>
    <row r="39" spans="1:5" hidden="1" x14ac:dyDescent="0.25">
      <c r="B39" s="16" t="s">
        <v>47</v>
      </c>
      <c r="C39" s="28">
        <v>48.12</v>
      </c>
      <c r="D39" s="27"/>
      <c r="E39" s="16" t="s">
        <v>48</v>
      </c>
    </row>
    <row r="40" spans="1:5" x14ac:dyDescent="0.25">
      <c r="A40" s="23">
        <v>789</v>
      </c>
      <c r="B40" s="16" t="s">
        <v>76</v>
      </c>
      <c r="C40" s="28">
        <v>45.33</v>
      </c>
      <c r="D40" s="27"/>
      <c r="E40" s="16" t="s">
        <v>74</v>
      </c>
    </row>
    <row r="41" spans="1:5" x14ac:dyDescent="0.25">
      <c r="A41" s="23">
        <v>786</v>
      </c>
      <c r="B41" s="16" t="s">
        <v>77</v>
      </c>
      <c r="C41" s="28">
        <v>45.53</v>
      </c>
      <c r="D41" s="27"/>
      <c r="E41" s="16" t="s">
        <v>74</v>
      </c>
    </row>
    <row r="42" spans="1:5" x14ac:dyDescent="0.25">
      <c r="A42" s="23">
        <v>790</v>
      </c>
      <c r="B42" s="16" t="s">
        <v>78</v>
      </c>
      <c r="C42" s="28">
        <v>34.630000000000003</v>
      </c>
      <c r="D42" s="27"/>
      <c r="E42" s="16" t="s">
        <v>74</v>
      </c>
    </row>
    <row r="43" spans="1:5" x14ac:dyDescent="0.25">
      <c r="A43" s="23">
        <v>787</v>
      </c>
      <c r="B43" s="16" t="s">
        <v>79</v>
      </c>
      <c r="C43" s="28">
        <v>34</v>
      </c>
      <c r="D43" s="27"/>
      <c r="E43" s="16" t="s">
        <v>74</v>
      </c>
    </row>
    <row r="44" spans="1:5" x14ac:dyDescent="0.25">
      <c r="A44" s="23">
        <v>792</v>
      </c>
      <c r="B44" s="16" t="s">
        <v>81</v>
      </c>
      <c r="C44" s="28">
        <v>31.16</v>
      </c>
      <c r="D44" s="27"/>
      <c r="E44" s="16" t="s">
        <v>3</v>
      </c>
    </row>
    <row r="45" spans="1:5" x14ac:dyDescent="0.25">
      <c r="A45" s="23">
        <v>791</v>
      </c>
      <c r="B45" s="16" t="s">
        <v>80</v>
      </c>
      <c r="C45" s="28">
        <v>31.75</v>
      </c>
      <c r="D45" s="27"/>
      <c r="E45" s="16" t="s">
        <v>3</v>
      </c>
    </row>
    <row r="46" spans="1:5" x14ac:dyDescent="0.25">
      <c r="A46" s="23">
        <v>792</v>
      </c>
      <c r="B46" s="16" t="s">
        <v>80</v>
      </c>
      <c r="C46" s="28">
        <v>32.07</v>
      </c>
      <c r="D46" s="27"/>
      <c r="E46" s="16" t="s">
        <v>4</v>
      </c>
    </row>
    <row r="47" spans="1:5" x14ac:dyDescent="0.25">
      <c r="A47" s="23">
        <v>792</v>
      </c>
      <c r="B47" s="16" t="s">
        <v>81</v>
      </c>
      <c r="C47" s="28">
        <v>31.9</v>
      </c>
      <c r="D47" s="27"/>
      <c r="E47" s="16" t="s">
        <v>74</v>
      </c>
    </row>
    <row r="48" spans="1:5" x14ac:dyDescent="0.25">
      <c r="A48" s="23">
        <v>792</v>
      </c>
      <c r="B48" s="16" t="s">
        <v>81</v>
      </c>
      <c r="C48" s="28">
        <v>31.48</v>
      </c>
      <c r="D48" s="27"/>
      <c r="E48" s="16" t="s">
        <v>75</v>
      </c>
    </row>
    <row r="49" spans="1:5" ht="15" hidden="1" customHeight="1" x14ac:dyDescent="0.25">
      <c r="B49" s="16" t="s">
        <v>49</v>
      </c>
      <c r="C49" s="28">
        <v>35.049999999999997</v>
      </c>
      <c r="D49" s="27"/>
      <c r="E49" s="16" t="s">
        <v>50</v>
      </c>
    </row>
    <row r="50" spans="1:5" ht="15" hidden="1" customHeight="1" x14ac:dyDescent="0.25">
      <c r="B50" s="16" t="s">
        <v>49</v>
      </c>
      <c r="C50" s="28">
        <v>31.7</v>
      </c>
      <c r="D50" s="27"/>
      <c r="E50" s="16" t="s">
        <v>51</v>
      </c>
    </row>
    <row r="51" spans="1:5" ht="15" customHeight="1" x14ac:dyDescent="0.25">
      <c r="A51" s="23">
        <v>796</v>
      </c>
      <c r="B51" s="16" t="s">
        <v>82</v>
      </c>
      <c r="C51" s="28">
        <v>32.19</v>
      </c>
      <c r="D51" s="27"/>
      <c r="E51" s="16" t="s">
        <v>3</v>
      </c>
    </row>
    <row r="52" spans="1:5" ht="15" customHeight="1" x14ac:dyDescent="0.25">
      <c r="A52" s="23">
        <v>795</v>
      </c>
      <c r="B52" s="16" t="s">
        <v>83</v>
      </c>
      <c r="C52" s="28">
        <v>36.29</v>
      </c>
      <c r="D52" s="27"/>
      <c r="E52" s="16" t="s">
        <v>3</v>
      </c>
    </row>
    <row r="53" spans="1:5" x14ac:dyDescent="0.25">
      <c r="A53" s="23">
        <v>798</v>
      </c>
      <c r="B53" s="9" t="s">
        <v>84</v>
      </c>
      <c r="C53" s="28">
        <v>32.33</v>
      </c>
      <c r="D53" s="27"/>
      <c r="E53" s="16" t="s">
        <v>3</v>
      </c>
    </row>
    <row r="54" spans="1:5" hidden="1" x14ac:dyDescent="0.25">
      <c r="B54" s="9" t="s">
        <v>52</v>
      </c>
      <c r="C54" s="28">
        <v>32.71</v>
      </c>
      <c r="D54" s="27"/>
      <c r="E54" s="16" t="s">
        <v>53</v>
      </c>
    </row>
    <row r="55" spans="1:5" x14ac:dyDescent="0.25">
      <c r="A55" s="23">
        <v>798</v>
      </c>
      <c r="B55" s="9" t="s">
        <v>84</v>
      </c>
      <c r="C55" s="28">
        <v>31.89</v>
      </c>
      <c r="D55" s="27"/>
      <c r="E55" s="16" t="s">
        <v>4</v>
      </c>
    </row>
    <row r="56" spans="1:5" hidden="1" x14ac:dyDescent="0.25">
      <c r="B56" s="9" t="s">
        <v>54</v>
      </c>
      <c r="C56" s="28">
        <v>35.39</v>
      </c>
      <c r="D56" s="27"/>
      <c r="E56" s="9" t="s">
        <v>55</v>
      </c>
    </row>
    <row r="57" spans="1:5" x14ac:dyDescent="0.25">
      <c r="A57" s="23">
        <v>799</v>
      </c>
      <c r="B57" s="9" t="s">
        <v>85</v>
      </c>
      <c r="C57" s="28">
        <v>40.44</v>
      </c>
      <c r="D57" s="27"/>
      <c r="E57" s="9" t="s">
        <v>3</v>
      </c>
    </row>
    <row r="58" spans="1:5" x14ac:dyDescent="0.25">
      <c r="A58" s="23">
        <v>799</v>
      </c>
      <c r="B58" s="9" t="s">
        <v>85</v>
      </c>
      <c r="C58" s="28">
        <v>40.869999999999997</v>
      </c>
      <c r="D58" s="27"/>
      <c r="E58" s="9" t="s">
        <v>4</v>
      </c>
    </row>
    <row r="59" spans="1:5" ht="15" hidden="1" customHeight="1" x14ac:dyDescent="0.25">
      <c r="B59" s="16" t="s">
        <v>56</v>
      </c>
      <c r="C59" s="14">
        <v>34.33</v>
      </c>
      <c r="D59" s="12"/>
      <c r="E59" s="16" t="s">
        <v>57</v>
      </c>
    </row>
    <row r="60" spans="1:5" ht="15" hidden="1" customHeight="1" x14ac:dyDescent="0.25">
      <c r="B60" s="16" t="s">
        <v>56</v>
      </c>
      <c r="C60" s="14">
        <v>34.83</v>
      </c>
      <c r="D60" s="10"/>
      <c r="E60" s="16" t="s">
        <v>58</v>
      </c>
    </row>
    <row r="61" spans="1:5" hidden="1" x14ac:dyDescent="0.25">
      <c r="B61" s="4" t="s">
        <v>59</v>
      </c>
      <c r="C61" s="18"/>
      <c r="D61" s="19"/>
    </row>
    <row r="62" spans="1:5" hidden="1" x14ac:dyDescent="0.25">
      <c r="B62" s="16" t="s">
        <v>60</v>
      </c>
      <c r="C62" s="17">
        <f>33.71+0.1</f>
        <v>33.81</v>
      </c>
      <c r="D62" s="15">
        <f>C62*50</f>
        <v>1690.5</v>
      </c>
      <c r="E62" s="16" t="s">
        <v>61</v>
      </c>
    </row>
    <row r="63" spans="1:5" hidden="1" x14ac:dyDescent="0.25">
      <c r="B63" s="16" t="s">
        <v>62</v>
      </c>
      <c r="C63" s="17">
        <f>33.57+0.1</f>
        <v>33.67</v>
      </c>
      <c r="D63" s="15">
        <f>C63*50</f>
        <v>1683.5</v>
      </c>
      <c r="E63" s="16" t="s">
        <v>63</v>
      </c>
    </row>
    <row r="64" spans="1:5" hidden="1" x14ac:dyDescent="0.25">
      <c r="B64" s="16" t="s">
        <v>64</v>
      </c>
      <c r="C64" s="17">
        <f>33.43+0.1</f>
        <v>33.53</v>
      </c>
      <c r="D64" s="15">
        <f>C64*50</f>
        <v>1676.5</v>
      </c>
      <c r="E64" s="16" t="s">
        <v>65</v>
      </c>
    </row>
    <row r="65" spans="1:5" hidden="1" x14ac:dyDescent="0.25">
      <c r="B65" s="16" t="s">
        <v>66</v>
      </c>
      <c r="C65" s="17">
        <f>33.26+0.1</f>
        <v>33.36</v>
      </c>
      <c r="D65" s="15">
        <f>C65*50</f>
        <v>1668</v>
      </c>
      <c r="E65" s="16" t="s">
        <v>67</v>
      </c>
    </row>
    <row r="66" spans="1:5" s="4" customFormat="1" ht="12.75" x14ac:dyDescent="0.2">
      <c r="A66" s="5"/>
      <c r="C66" s="18"/>
      <c r="D66" s="6"/>
    </row>
    <row r="67" spans="1:5" s="4" customFormat="1" ht="12.75" x14ac:dyDescent="0.2">
      <c r="A67" s="5"/>
      <c r="B67" s="4" t="s">
        <v>68</v>
      </c>
      <c r="C67" s="5"/>
      <c r="D67" s="6" t="s">
        <v>69</v>
      </c>
    </row>
    <row r="68" spans="1:5" s="4" customFormat="1" ht="12.75" x14ac:dyDescent="0.2">
      <c r="A68" s="5"/>
      <c r="B68" s="4" t="s">
        <v>70</v>
      </c>
      <c r="C68" s="5"/>
      <c r="D68" s="20" t="s">
        <v>71</v>
      </c>
    </row>
    <row r="69" spans="1:5" s="4" customFormat="1" ht="12.75" x14ac:dyDescent="0.2">
      <c r="A69" s="5"/>
      <c r="C69" s="5"/>
      <c r="D69" s="20"/>
    </row>
    <row r="70" spans="1:5" s="4" customFormat="1" ht="12.75" x14ac:dyDescent="0.2">
      <c r="A70" s="5"/>
      <c r="C70" s="5"/>
      <c r="D70" s="20"/>
    </row>
    <row r="71" spans="1:5" s="4" customFormat="1" ht="12.75" x14ac:dyDescent="0.2">
      <c r="A71" s="5"/>
      <c r="C71" s="5"/>
      <c r="D71" s="6"/>
    </row>
  </sheetData>
  <mergeCells count="3">
    <mergeCell ref="B1:E1"/>
    <mergeCell ref="B2:E2"/>
    <mergeCell ref="C5:D5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2023-07-18T07:35:01Z</dcterms:modified>
</cp:coreProperties>
</file>