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620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<sst xmlns="http://schemas.openxmlformats.org/spreadsheetml/2006/main" count="11" uniqueCount="11">
  <si>
    <t>SATAKE CORPORATION PO# RM-2-272</t>
  </si>
  <si>
    <t>ITEMCODE</t>
  </si>
  <si>
    <t>QUANTITY</t>
  </si>
  <si>
    <t>UNIT COST (49.731021)</t>
  </si>
  <si>
    <t>NET AMOUNT (PESO)</t>
  </si>
  <si>
    <t>DOLLAR</t>
  </si>
  <si>
    <t xml:space="preserve">PESO </t>
  </si>
  <si>
    <t xml:space="preserve">                     LINE AMOUNT</t>
  </si>
  <si>
    <t xml:space="preserve">           INVOICE DISCOUNT</t>
  </si>
  <si>
    <t xml:space="preserve">      FREIGHT &amp; HANDLING</t>
  </si>
  <si>
    <t xml:space="preserve">                           NET TOTAL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</si>
</sst>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2" formatCode="_(&quot;$&quot;* #,##0_);_(&quot;$&quot;* \(#,##0\);_(&quot;$&quot;* &quot;-&quot;_);_(@_)"/>
    <numFmt numFmtId="43" formatCode="_(* #,##0.00_);_(* \(#,##0.00\);_(* &quot;-&quot;??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(* #,##0_);_(* \(#,##0\);_(* &quot;-&quot;??_);_(@_)"/>
  </numFmts>
  <fonts count="25">
    <font>
      <sz val="11"/>
      <color theme="1"/>
      <name val="Calibri"/>
      <charset val="134"/>
      <scheme val="minor"/>
    </font>
    <font>
      <b/>
      <sz val="11"/>
      <color indexed="8"/>
      <name val="Calibri"/>
      <charset val="134"/>
    </font>
    <font>
      <b/>
      <sz val="10"/>
      <color theme="1"/>
      <name val="Calibri"/>
      <charset val="134"/>
      <scheme val="minor"/>
    </font>
    <font>
      <b/>
      <sz val="10"/>
      <color indexed="8"/>
      <name val="Calibri"/>
      <charset val="134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/>
    <xf numFmtId="44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176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2" borderId="9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10" applyNumberFormat="0" applyFill="0" applyAlignment="0" applyProtection="0">
      <alignment vertical="center"/>
    </xf>
    <xf numFmtId="0" fontId="12" fillId="0" borderId="10" applyNumberFormat="0" applyFill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3" borderId="12" applyNumberFormat="0" applyAlignment="0" applyProtection="0">
      <alignment vertical="center"/>
    </xf>
    <xf numFmtId="0" fontId="15" fillId="4" borderId="13" applyNumberFormat="0" applyAlignment="0" applyProtection="0">
      <alignment vertical="center"/>
    </xf>
    <xf numFmtId="0" fontId="16" fillId="4" borderId="12" applyNumberFormat="0" applyAlignment="0" applyProtection="0">
      <alignment vertical="center"/>
    </xf>
    <xf numFmtId="0" fontId="17" fillId="5" borderId="14" applyNumberFormat="0" applyAlignment="0" applyProtection="0">
      <alignment vertical="center"/>
    </xf>
    <xf numFmtId="0" fontId="18" fillId="0" borderId="15" applyNumberFormat="0" applyFill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</cellStyleXfs>
  <cellXfs count="26">
    <xf numFmtId="0" fontId="0" fillId="0" borderId="0" xfId="0"/>
    <xf numFmtId="0" fontId="1" fillId="0" borderId="1" xfId="0" applyNumberFormat="1" applyFont="1" applyFill="1" applyBorder="1" applyAlignment="1" applyProtection="1">
      <alignment horizontal="center"/>
    </xf>
    <xf numFmtId="0" fontId="1" fillId="0" borderId="2" xfId="0" applyNumberFormat="1" applyFont="1" applyFill="1" applyBorder="1" applyAlignment="1" applyProtection="1">
      <alignment horizontal="center"/>
    </xf>
    <xf numFmtId="0" fontId="1" fillId="0" borderId="3" xfId="0" applyNumberFormat="1" applyFont="1" applyFill="1" applyBorder="1" applyAlignment="1" applyProtection="1">
      <alignment horizontal="center"/>
    </xf>
    <xf numFmtId="0" fontId="1" fillId="0" borderId="4" xfId="0" applyNumberFormat="1" applyFont="1" applyFill="1" applyBorder="1" applyAlignment="1" applyProtection="1">
      <alignment horizontal="center" vertical="center"/>
    </xf>
    <xf numFmtId="0" fontId="1" fillId="0" borderId="2" xfId="0" applyNumberFormat="1" applyFont="1" applyFill="1" applyBorder="1" applyAlignment="1" applyProtection="1">
      <alignment horizontal="center" wrapText="1"/>
    </xf>
    <xf numFmtId="0" fontId="1" fillId="0" borderId="3" xfId="0" applyNumberFormat="1" applyFont="1" applyFill="1" applyBorder="1" applyAlignment="1" applyProtection="1">
      <alignment horizontal="center" wrapText="1"/>
    </xf>
    <xf numFmtId="0" fontId="1" fillId="0" borderId="4" xfId="0" applyNumberFormat="1" applyFont="1" applyFill="1" applyBorder="1" applyAlignment="1" applyProtection="1">
      <alignment horizontal="center" vertical="center" wrapText="1"/>
    </xf>
    <xf numFmtId="0" fontId="1" fillId="0" borderId="5" xfId="0" applyNumberFormat="1" applyFont="1" applyFill="1" applyBorder="1" applyAlignment="1" applyProtection="1">
      <alignment horizontal="center" vertical="center"/>
    </xf>
    <xf numFmtId="0" fontId="1" fillId="0" borderId="4" xfId="0" applyNumberFormat="1" applyFont="1" applyFill="1" applyBorder="1" applyAlignment="1" applyProtection="1">
      <alignment horizontal="center"/>
    </xf>
    <xf numFmtId="0" fontId="1" fillId="0" borderId="6" xfId="0" applyNumberFormat="1" applyFont="1" applyFill="1" applyBorder="1" applyAlignment="1" applyProtection="1">
      <alignment horizontal="center"/>
    </xf>
    <xf numFmtId="0" fontId="1" fillId="0" borderId="7" xfId="0" applyNumberFormat="1" applyFont="1" applyFill="1" applyBorder="1" applyAlignment="1" applyProtection="1">
      <alignment horizontal="center" vertical="center" wrapText="1"/>
    </xf>
    <xf numFmtId="0" fontId="2" fillId="0" borderId="4" xfId="0" applyFont="1" applyBorder="1" applyAlignment="1">
      <alignment horizontal="center"/>
    </xf>
    <xf numFmtId="177" fontId="2" fillId="0" borderId="4" xfId="1" applyNumberFormat="1" applyFont="1" applyBorder="1"/>
    <xf numFmtId="43" fontId="2" fillId="0" borderId="4" xfId="1" applyFont="1" applyBorder="1"/>
    <xf numFmtId="43" fontId="3" fillId="0" borderId="8" xfId="0" applyNumberFormat="1" applyFont="1" applyFill="1" applyBorder="1" applyAlignment="1" applyProtection="1"/>
    <xf numFmtId="43" fontId="3" fillId="0" borderId="4" xfId="0" applyNumberFormat="1" applyFont="1" applyFill="1" applyBorder="1" applyAlignment="1" applyProtection="1"/>
    <xf numFmtId="0" fontId="2" fillId="0" borderId="6" xfId="0" applyFont="1" applyBorder="1" applyAlignment="1">
      <alignment horizontal="center"/>
    </xf>
    <xf numFmtId="177" fontId="2" fillId="0" borderId="6" xfId="1" applyNumberFormat="1" applyFont="1" applyBorder="1"/>
    <xf numFmtId="43" fontId="2" fillId="0" borderId="6" xfId="1" applyFont="1" applyBorder="1"/>
    <xf numFmtId="43" fontId="3" fillId="0" borderId="6" xfId="0" applyNumberFormat="1" applyFont="1" applyFill="1" applyBorder="1" applyAlignment="1" applyProtection="1"/>
    <xf numFmtId="0" fontId="2" fillId="0" borderId="6" xfId="0" applyFont="1" applyBorder="1"/>
    <xf numFmtId="0" fontId="4" fillId="0" borderId="0" xfId="0" applyFont="1"/>
    <xf numFmtId="0" fontId="4" fillId="0" borderId="0" xfId="0" applyFont="1"/>
    <xf numFmtId="43" fontId="4" fillId="0" borderId="0" xfId="0" applyNumberFormat="1" applyFont="1"/>
    <xf numFmtId="43" fontId="4" fillId="0" borderId="0" xfId="1" applyFo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6"/>
  <sheetViews>
    <sheetView tabSelected="1" topLeftCell="A94" workbookViewId="0">
      <selection activeCell="E108" sqref="E108:E109"/>
    </sheetView>
  </sheetViews>
  <sheetFormatPr defaultColWidth="9" defaultRowHeight="15" outlineLevelCol="4"/>
  <cols>
    <col min="1" max="1" width="11" customWidth="1"/>
    <col min="2" max="2" width="11.7142857142857" customWidth="1"/>
    <col min="3" max="3" width="10.2857142857143" customWidth="1"/>
    <col min="4" max="4" width="12.5714285714286" customWidth="1"/>
    <col min="5" max="5" width="16.1428571428571" customWidth="1"/>
  </cols>
  <sheetData>
    <row r="1" spans="1:5">
      <c r="A1" s="1" t="s">
        <v>0</v>
      </c>
      <c r="B1" s="2"/>
      <c r="C1" s="2"/>
      <c r="D1" s="2"/>
      <c r="E1" s="3"/>
    </row>
    <row r="2" spans="1:5">
      <c r="A2" s="4" t="s">
        <v>1</v>
      </c>
      <c r="B2" s="4" t="s">
        <v>2</v>
      </c>
      <c r="C2" s="5" t="s">
        <v>3</v>
      </c>
      <c r="D2" s="6"/>
      <c r="E2" s="7" t="s">
        <v>4</v>
      </c>
    </row>
    <row r="3" spans="1:5">
      <c r="A3" s="8"/>
      <c r="B3" s="8"/>
      <c r="C3" s="9" t="s">
        <v>5</v>
      </c>
      <c r="D3" s="10" t="s">
        <v>6</v>
      </c>
      <c r="E3" s="11"/>
    </row>
    <row r="4" spans="1:5">
      <c r="A4" s="12">
        <v>66885</v>
      </c>
      <c r="B4" s="13">
        <v>10</v>
      </c>
      <c r="C4" s="14">
        <v>7</v>
      </c>
      <c r="D4" s="15">
        <f>C4*49.731021</f>
        <v>348.117147</v>
      </c>
      <c r="E4" s="16">
        <f>B4*D4</f>
        <v>3481.17147</v>
      </c>
    </row>
    <row r="5" spans="1:5">
      <c r="A5" s="17">
        <v>96115</v>
      </c>
      <c r="B5" s="18">
        <v>4</v>
      </c>
      <c r="C5" s="19">
        <v>36</v>
      </c>
      <c r="D5" s="15">
        <f>C5*49.731021</f>
        <v>1790.316756</v>
      </c>
      <c r="E5" s="16">
        <f>B5*D5</f>
        <v>7161.267024</v>
      </c>
    </row>
    <row r="6" spans="1:5">
      <c r="A6" s="17">
        <v>96117</v>
      </c>
      <c r="B6" s="18">
        <v>1</v>
      </c>
      <c r="C6" s="19">
        <v>136</v>
      </c>
      <c r="D6" s="15">
        <f t="shared" ref="D6:D69" si="0">C6*49.731021</f>
        <v>6763.418856</v>
      </c>
      <c r="E6" s="16">
        <f t="shared" ref="E6:E59" si="1">B6*D6</f>
        <v>6763.418856</v>
      </c>
    </row>
    <row r="7" spans="1:5">
      <c r="A7" s="17">
        <v>96118</v>
      </c>
      <c r="B7" s="18">
        <v>1</v>
      </c>
      <c r="C7" s="19">
        <v>149</v>
      </c>
      <c r="D7" s="15">
        <f t="shared" si="0"/>
        <v>7409.922129</v>
      </c>
      <c r="E7" s="16">
        <f t="shared" si="1"/>
        <v>7409.922129</v>
      </c>
    </row>
    <row r="8" spans="1:5">
      <c r="A8" s="17">
        <v>96119</v>
      </c>
      <c r="B8" s="18">
        <v>1</v>
      </c>
      <c r="C8" s="19">
        <v>258</v>
      </c>
      <c r="D8" s="15">
        <f t="shared" si="0"/>
        <v>12830.603418</v>
      </c>
      <c r="E8" s="16">
        <f t="shared" si="1"/>
        <v>12830.603418</v>
      </c>
    </row>
    <row r="9" spans="1:5">
      <c r="A9" s="17">
        <v>96120</v>
      </c>
      <c r="B9" s="18">
        <v>1</v>
      </c>
      <c r="C9" s="19">
        <v>37</v>
      </c>
      <c r="D9" s="15">
        <f t="shared" si="0"/>
        <v>1840.047777</v>
      </c>
      <c r="E9" s="16">
        <f t="shared" si="1"/>
        <v>1840.047777</v>
      </c>
    </row>
    <row r="10" spans="1:5">
      <c r="A10" s="17">
        <v>96123</v>
      </c>
      <c r="B10" s="18">
        <v>5</v>
      </c>
      <c r="C10" s="19">
        <v>18</v>
      </c>
      <c r="D10" s="15">
        <f t="shared" si="0"/>
        <v>895.158378</v>
      </c>
      <c r="E10" s="16">
        <f t="shared" si="1"/>
        <v>4475.79189</v>
      </c>
    </row>
    <row r="11" spans="1:5">
      <c r="A11" s="17">
        <v>96124</v>
      </c>
      <c r="B11" s="18">
        <v>6</v>
      </c>
      <c r="C11" s="19">
        <v>32</v>
      </c>
      <c r="D11" s="15">
        <f t="shared" si="0"/>
        <v>1591.392672</v>
      </c>
      <c r="E11" s="16">
        <f t="shared" si="1"/>
        <v>9548.356032</v>
      </c>
    </row>
    <row r="12" spans="1:5">
      <c r="A12" s="17">
        <v>96125</v>
      </c>
      <c r="B12" s="18">
        <v>2</v>
      </c>
      <c r="C12" s="19">
        <v>105</v>
      </c>
      <c r="D12" s="15">
        <f t="shared" si="0"/>
        <v>5221.757205</v>
      </c>
      <c r="E12" s="16">
        <f t="shared" si="1"/>
        <v>10443.51441</v>
      </c>
    </row>
    <row r="13" spans="1:5">
      <c r="A13" s="17">
        <v>96134</v>
      </c>
      <c r="B13" s="18">
        <v>5</v>
      </c>
      <c r="C13" s="19">
        <v>4</v>
      </c>
      <c r="D13" s="15">
        <f t="shared" si="0"/>
        <v>198.924084</v>
      </c>
      <c r="E13" s="16">
        <f t="shared" si="1"/>
        <v>994.62042</v>
      </c>
    </row>
    <row r="14" spans="1:5">
      <c r="A14" s="17">
        <v>96135</v>
      </c>
      <c r="B14" s="18">
        <v>12</v>
      </c>
      <c r="C14" s="19">
        <v>17</v>
      </c>
      <c r="D14" s="15">
        <f t="shared" si="0"/>
        <v>845.427357</v>
      </c>
      <c r="E14" s="16">
        <f t="shared" si="1"/>
        <v>10145.128284</v>
      </c>
    </row>
    <row r="15" spans="1:5">
      <c r="A15" s="17">
        <v>96136</v>
      </c>
      <c r="B15" s="18">
        <v>5</v>
      </c>
      <c r="C15" s="19">
        <v>64</v>
      </c>
      <c r="D15" s="15">
        <f t="shared" si="0"/>
        <v>3182.785344</v>
      </c>
      <c r="E15" s="16">
        <f t="shared" si="1"/>
        <v>15913.92672</v>
      </c>
    </row>
    <row r="16" spans="1:5">
      <c r="A16" s="17">
        <v>96138</v>
      </c>
      <c r="B16" s="18">
        <v>44</v>
      </c>
      <c r="C16" s="19">
        <v>38</v>
      </c>
      <c r="D16" s="15">
        <f t="shared" si="0"/>
        <v>1889.778798</v>
      </c>
      <c r="E16" s="16">
        <f t="shared" si="1"/>
        <v>83150.267112</v>
      </c>
    </row>
    <row r="17" spans="1:5">
      <c r="A17" s="17">
        <v>96139</v>
      </c>
      <c r="B17" s="18">
        <v>5</v>
      </c>
      <c r="C17" s="19">
        <v>253</v>
      </c>
      <c r="D17" s="15">
        <f t="shared" si="0"/>
        <v>12581.948313</v>
      </c>
      <c r="E17" s="16">
        <f t="shared" si="1"/>
        <v>62909.741565</v>
      </c>
    </row>
    <row r="18" spans="1:5">
      <c r="A18" s="17">
        <v>96144</v>
      </c>
      <c r="B18" s="18">
        <v>2</v>
      </c>
      <c r="C18" s="19">
        <v>28</v>
      </c>
      <c r="D18" s="15">
        <f t="shared" si="0"/>
        <v>1392.468588</v>
      </c>
      <c r="E18" s="16">
        <f t="shared" si="1"/>
        <v>2784.937176</v>
      </c>
    </row>
    <row r="19" spans="1:5">
      <c r="A19" s="17">
        <v>96145</v>
      </c>
      <c r="B19" s="18">
        <v>4</v>
      </c>
      <c r="C19" s="19">
        <v>34</v>
      </c>
      <c r="D19" s="15">
        <f t="shared" si="0"/>
        <v>1690.854714</v>
      </c>
      <c r="E19" s="16">
        <f t="shared" si="1"/>
        <v>6763.418856</v>
      </c>
    </row>
    <row r="20" spans="1:5">
      <c r="A20" s="17">
        <v>96146</v>
      </c>
      <c r="B20" s="18">
        <v>2</v>
      </c>
      <c r="C20" s="19">
        <v>213</v>
      </c>
      <c r="D20" s="15">
        <f t="shared" si="0"/>
        <v>10592.707473</v>
      </c>
      <c r="E20" s="16">
        <f t="shared" si="1"/>
        <v>21185.414946</v>
      </c>
    </row>
    <row r="21" spans="1:5">
      <c r="A21" s="17">
        <v>96147</v>
      </c>
      <c r="B21" s="18">
        <v>2</v>
      </c>
      <c r="C21" s="19">
        <v>43</v>
      </c>
      <c r="D21" s="15">
        <f t="shared" si="0"/>
        <v>2138.433903</v>
      </c>
      <c r="E21" s="16">
        <f t="shared" si="1"/>
        <v>4276.867806</v>
      </c>
    </row>
    <row r="22" spans="1:5">
      <c r="A22" s="17">
        <v>96148</v>
      </c>
      <c r="B22" s="18">
        <v>2</v>
      </c>
      <c r="C22" s="19">
        <v>85</v>
      </c>
      <c r="D22" s="15">
        <f t="shared" si="0"/>
        <v>4227.136785</v>
      </c>
      <c r="E22" s="16">
        <f t="shared" si="1"/>
        <v>8454.27357</v>
      </c>
    </row>
    <row r="23" spans="1:5">
      <c r="A23" s="17">
        <v>96149</v>
      </c>
      <c r="B23" s="18">
        <v>2</v>
      </c>
      <c r="C23" s="19">
        <v>130</v>
      </c>
      <c r="D23" s="15">
        <f t="shared" si="0"/>
        <v>6465.03273</v>
      </c>
      <c r="E23" s="16">
        <f t="shared" si="1"/>
        <v>12930.06546</v>
      </c>
    </row>
    <row r="24" spans="1:5">
      <c r="A24" s="17">
        <v>96151</v>
      </c>
      <c r="B24" s="18">
        <v>1000</v>
      </c>
      <c r="C24" s="19">
        <v>1</v>
      </c>
      <c r="D24" s="15">
        <f t="shared" si="0"/>
        <v>49.731021</v>
      </c>
      <c r="E24" s="16">
        <f t="shared" si="1"/>
        <v>49731.021</v>
      </c>
    </row>
    <row r="25" spans="1:5">
      <c r="A25" s="17">
        <v>96152</v>
      </c>
      <c r="B25" s="18">
        <v>1</v>
      </c>
      <c r="C25" s="19">
        <v>60</v>
      </c>
      <c r="D25" s="15">
        <f t="shared" si="0"/>
        <v>2983.86126</v>
      </c>
      <c r="E25" s="16">
        <f t="shared" si="1"/>
        <v>2983.86126</v>
      </c>
    </row>
    <row r="26" spans="1:5">
      <c r="A26" s="17">
        <v>96153</v>
      </c>
      <c r="B26" s="18">
        <v>1</v>
      </c>
      <c r="C26" s="19">
        <v>60</v>
      </c>
      <c r="D26" s="15">
        <f t="shared" si="0"/>
        <v>2983.86126</v>
      </c>
      <c r="E26" s="16">
        <f t="shared" si="1"/>
        <v>2983.86126</v>
      </c>
    </row>
    <row r="27" spans="1:5">
      <c r="A27" s="17">
        <v>96154</v>
      </c>
      <c r="B27" s="18">
        <v>1</v>
      </c>
      <c r="C27" s="19">
        <v>81</v>
      </c>
      <c r="D27" s="15">
        <f t="shared" si="0"/>
        <v>4028.212701</v>
      </c>
      <c r="E27" s="16">
        <f t="shared" si="1"/>
        <v>4028.212701</v>
      </c>
    </row>
    <row r="28" spans="1:5">
      <c r="A28" s="17">
        <v>96155</v>
      </c>
      <c r="B28" s="18">
        <v>1</v>
      </c>
      <c r="C28" s="19">
        <v>2</v>
      </c>
      <c r="D28" s="15">
        <f t="shared" si="0"/>
        <v>99.462042</v>
      </c>
      <c r="E28" s="16">
        <f t="shared" si="1"/>
        <v>99.462042</v>
      </c>
    </row>
    <row r="29" spans="1:5">
      <c r="A29" s="17">
        <v>96156</v>
      </c>
      <c r="B29" s="18">
        <v>1</v>
      </c>
      <c r="C29" s="19">
        <v>5</v>
      </c>
      <c r="D29" s="15">
        <f t="shared" si="0"/>
        <v>248.655105</v>
      </c>
      <c r="E29" s="16">
        <f t="shared" si="1"/>
        <v>248.655105</v>
      </c>
    </row>
    <row r="30" spans="1:5">
      <c r="A30" s="17">
        <v>96157</v>
      </c>
      <c r="B30" s="18">
        <v>1</v>
      </c>
      <c r="C30" s="19">
        <v>2</v>
      </c>
      <c r="D30" s="15">
        <f t="shared" si="0"/>
        <v>99.462042</v>
      </c>
      <c r="E30" s="16">
        <f t="shared" si="1"/>
        <v>99.462042</v>
      </c>
    </row>
    <row r="31" spans="1:5">
      <c r="A31" s="17">
        <v>96158</v>
      </c>
      <c r="B31" s="18">
        <v>1</v>
      </c>
      <c r="C31" s="19">
        <v>1</v>
      </c>
      <c r="D31" s="15">
        <f t="shared" si="0"/>
        <v>49.731021</v>
      </c>
      <c r="E31" s="16">
        <f t="shared" si="1"/>
        <v>49.731021</v>
      </c>
    </row>
    <row r="32" spans="1:5">
      <c r="A32" s="17">
        <v>96159</v>
      </c>
      <c r="B32" s="18">
        <v>1</v>
      </c>
      <c r="C32" s="19">
        <v>1</v>
      </c>
      <c r="D32" s="15">
        <f t="shared" si="0"/>
        <v>49.731021</v>
      </c>
      <c r="E32" s="16">
        <f t="shared" si="1"/>
        <v>49.731021</v>
      </c>
    </row>
    <row r="33" spans="1:5">
      <c r="A33" s="17">
        <v>96160</v>
      </c>
      <c r="B33" s="18">
        <v>1</v>
      </c>
      <c r="C33" s="19">
        <v>1</v>
      </c>
      <c r="D33" s="15">
        <f t="shared" si="0"/>
        <v>49.731021</v>
      </c>
      <c r="E33" s="16">
        <f t="shared" si="1"/>
        <v>49.731021</v>
      </c>
    </row>
    <row r="34" spans="1:5">
      <c r="A34" s="17">
        <v>96166</v>
      </c>
      <c r="B34" s="18">
        <v>500</v>
      </c>
      <c r="C34" s="19">
        <v>6</v>
      </c>
      <c r="D34" s="15">
        <f t="shared" si="0"/>
        <v>298.386126</v>
      </c>
      <c r="E34" s="16">
        <f t="shared" si="1"/>
        <v>149193.063</v>
      </c>
    </row>
    <row r="35" spans="1:5">
      <c r="A35" s="17">
        <v>96167</v>
      </c>
      <c r="B35" s="18">
        <v>2</v>
      </c>
      <c r="C35" s="19">
        <v>45</v>
      </c>
      <c r="D35" s="15">
        <f t="shared" si="0"/>
        <v>2237.895945</v>
      </c>
      <c r="E35" s="16">
        <f t="shared" si="1"/>
        <v>4475.79189</v>
      </c>
    </row>
    <row r="36" spans="1:5">
      <c r="A36" s="17">
        <v>96169</v>
      </c>
      <c r="B36" s="18">
        <v>2</v>
      </c>
      <c r="C36" s="19">
        <v>34</v>
      </c>
      <c r="D36" s="15">
        <f t="shared" si="0"/>
        <v>1690.854714</v>
      </c>
      <c r="E36" s="16">
        <f t="shared" si="1"/>
        <v>3381.709428</v>
      </c>
    </row>
    <row r="37" spans="1:5">
      <c r="A37" s="17">
        <v>96174</v>
      </c>
      <c r="B37" s="18">
        <v>2</v>
      </c>
      <c r="C37" s="19">
        <v>59</v>
      </c>
      <c r="D37" s="15">
        <f t="shared" si="0"/>
        <v>2934.130239</v>
      </c>
      <c r="E37" s="16">
        <f t="shared" si="1"/>
        <v>5868.260478</v>
      </c>
    </row>
    <row r="38" spans="1:5">
      <c r="A38" s="17">
        <v>96175</v>
      </c>
      <c r="B38" s="18">
        <v>2</v>
      </c>
      <c r="C38" s="19">
        <v>14</v>
      </c>
      <c r="D38" s="15">
        <f t="shared" si="0"/>
        <v>696.234294</v>
      </c>
      <c r="E38" s="16">
        <f t="shared" si="1"/>
        <v>1392.468588</v>
      </c>
    </row>
    <row r="39" spans="1:5">
      <c r="A39" s="17">
        <v>96179</v>
      </c>
      <c r="B39" s="18">
        <v>2</v>
      </c>
      <c r="C39" s="19">
        <v>515</v>
      </c>
      <c r="D39" s="15">
        <f t="shared" si="0"/>
        <v>25611.475815</v>
      </c>
      <c r="E39" s="16">
        <f t="shared" si="1"/>
        <v>51222.95163</v>
      </c>
    </row>
    <row r="40" spans="1:5">
      <c r="A40" s="17">
        <v>96180</v>
      </c>
      <c r="B40" s="18">
        <v>1</v>
      </c>
      <c r="C40" s="19">
        <v>251</v>
      </c>
      <c r="D40" s="15">
        <f t="shared" si="0"/>
        <v>12482.486271</v>
      </c>
      <c r="E40" s="16">
        <f t="shared" si="1"/>
        <v>12482.486271</v>
      </c>
    </row>
    <row r="41" spans="1:5">
      <c r="A41" s="17">
        <v>96181</v>
      </c>
      <c r="B41" s="18">
        <v>1</v>
      </c>
      <c r="C41" s="19">
        <v>147</v>
      </c>
      <c r="D41" s="15">
        <f t="shared" si="0"/>
        <v>7310.460087</v>
      </c>
      <c r="E41" s="16">
        <f t="shared" si="1"/>
        <v>7310.460087</v>
      </c>
    </row>
    <row r="42" spans="1:5">
      <c r="A42" s="17">
        <v>96184</v>
      </c>
      <c r="B42" s="18">
        <v>1</v>
      </c>
      <c r="C42" s="19">
        <v>158</v>
      </c>
      <c r="D42" s="15">
        <f t="shared" si="0"/>
        <v>7857.501318</v>
      </c>
      <c r="E42" s="16">
        <f t="shared" si="1"/>
        <v>7857.501318</v>
      </c>
    </row>
    <row r="43" spans="1:5">
      <c r="A43" s="17">
        <v>96186</v>
      </c>
      <c r="B43" s="18">
        <v>2</v>
      </c>
      <c r="C43" s="19">
        <v>61</v>
      </c>
      <c r="D43" s="15">
        <f t="shared" si="0"/>
        <v>3033.592281</v>
      </c>
      <c r="E43" s="16">
        <f t="shared" si="1"/>
        <v>6067.184562</v>
      </c>
    </row>
    <row r="44" spans="1:5">
      <c r="A44" s="17">
        <v>96188</v>
      </c>
      <c r="B44" s="18">
        <v>2</v>
      </c>
      <c r="C44" s="19">
        <v>242</v>
      </c>
      <c r="D44" s="15">
        <f t="shared" si="0"/>
        <v>12034.907082</v>
      </c>
      <c r="E44" s="16">
        <f t="shared" si="1"/>
        <v>24069.814164</v>
      </c>
    </row>
    <row r="45" spans="1:5">
      <c r="A45" s="17">
        <v>96189</v>
      </c>
      <c r="B45" s="18">
        <v>1</v>
      </c>
      <c r="C45" s="19">
        <v>217</v>
      </c>
      <c r="D45" s="15">
        <f t="shared" si="0"/>
        <v>10791.631557</v>
      </c>
      <c r="E45" s="16">
        <f t="shared" si="1"/>
        <v>10791.631557</v>
      </c>
    </row>
    <row r="46" spans="1:5">
      <c r="A46" s="17">
        <v>96190</v>
      </c>
      <c r="B46" s="18">
        <v>2</v>
      </c>
      <c r="C46" s="19">
        <v>31</v>
      </c>
      <c r="D46" s="15">
        <f t="shared" si="0"/>
        <v>1541.661651</v>
      </c>
      <c r="E46" s="16">
        <f t="shared" si="1"/>
        <v>3083.323302</v>
      </c>
    </row>
    <row r="47" spans="1:5">
      <c r="A47" s="17">
        <v>96191</v>
      </c>
      <c r="B47" s="18">
        <v>1</v>
      </c>
      <c r="C47" s="19">
        <v>11</v>
      </c>
      <c r="D47" s="15">
        <f t="shared" si="0"/>
        <v>547.041231</v>
      </c>
      <c r="E47" s="16">
        <f t="shared" si="1"/>
        <v>547.041231</v>
      </c>
    </row>
    <row r="48" spans="1:5">
      <c r="A48" s="17">
        <v>96192</v>
      </c>
      <c r="B48" s="18">
        <v>1</v>
      </c>
      <c r="C48" s="19">
        <v>46</v>
      </c>
      <c r="D48" s="15">
        <f t="shared" si="0"/>
        <v>2287.626966</v>
      </c>
      <c r="E48" s="16">
        <f t="shared" si="1"/>
        <v>2287.626966</v>
      </c>
    </row>
    <row r="49" spans="1:5">
      <c r="A49" s="17">
        <v>96193</v>
      </c>
      <c r="B49" s="18">
        <v>1</v>
      </c>
      <c r="C49" s="19">
        <v>253</v>
      </c>
      <c r="D49" s="15">
        <f t="shared" si="0"/>
        <v>12581.948313</v>
      </c>
      <c r="E49" s="16">
        <f t="shared" si="1"/>
        <v>12581.948313</v>
      </c>
    </row>
    <row r="50" spans="1:5">
      <c r="A50" s="17">
        <v>96194</v>
      </c>
      <c r="B50" s="18">
        <v>1</v>
      </c>
      <c r="C50" s="19">
        <v>159</v>
      </c>
      <c r="D50" s="15">
        <f t="shared" si="0"/>
        <v>7907.232339</v>
      </c>
      <c r="E50" s="16">
        <f t="shared" si="1"/>
        <v>7907.232339</v>
      </c>
    </row>
    <row r="51" spans="1:5">
      <c r="A51" s="17">
        <v>96195</v>
      </c>
      <c r="B51" s="18">
        <v>4</v>
      </c>
      <c r="C51" s="19">
        <v>51</v>
      </c>
      <c r="D51" s="15">
        <f t="shared" si="0"/>
        <v>2536.282071</v>
      </c>
      <c r="E51" s="16">
        <f t="shared" si="1"/>
        <v>10145.128284</v>
      </c>
    </row>
    <row r="52" spans="1:5">
      <c r="A52" s="17">
        <v>96210</v>
      </c>
      <c r="B52" s="18">
        <v>20</v>
      </c>
      <c r="C52" s="19">
        <v>23</v>
      </c>
      <c r="D52" s="15">
        <f t="shared" si="0"/>
        <v>1143.813483</v>
      </c>
      <c r="E52" s="16">
        <f t="shared" si="1"/>
        <v>22876.26966</v>
      </c>
    </row>
    <row r="53" spans="1:5">
      <c r="A53" s="17">
        <v>96211</v>
      </c>
      <c r="B53" s="18">
        <v>1</v>
      </c>
      <c r="C53" s="19">
        <v>2</v>
      </c>
      <c r="D53" s="15">
        <f t="shared" si="0"/>
        <v>99.462042</v>
      </c>
      <c r="E53" s="16">
        <f t="shared" si="1"/>
        <v>99.462042</v>
      </c>
    </row>
    <row r="54" spans="1:5">
      <c r="A54" s="17">
        <v>96216</v>
      </c>
      <c r="B54" s="18">
        <v>6</v>
      </c>
      <c r="C54" s="19">
        <v>3</v>
      </c>
      <c r="D54" s="15">
        <f t="shared" si="0"/>
        <v>149.193063</v>
      </c>
      <c r="E54" s="16">
        <f t="shared" si="1"/>
        <v>895.158378</v>
      </c>
    </row>
    <row r="55" spans="1:5">
      <c r="A55" s="17">
        <v>96217</v>
      </c>
      <c r="B55" s="18">
        <v>2</v>
      </c>
      <c r="C55" s="19">
        <v>1</v>
      </c>
      <c r="D55" s="15">
        <f t="shared" si="0"/>
        <v>49.731021</v>
      </c>
      <c r="E55" s="16">
        <f t="shared" si="1"/>
        <v>99.462042</v>
      </c>
    </row>
    <row r="56" spans="1:5">
      <c r="A56" s="17">
        <v>96220</v>
      </c>
      <c r="B56" s="18">
        <v>5</v>
      </c>
      <c r="C56" s="19">
        <v>2</v>
      </c>
      <c r="D56" s="15">
        <f t="shared" si="0"/>
        <v>99.462042</v>
      </c>
      <c r="E56" s="16">
        <f t="shared" si="1"/>
        <v>497.31021</v>
      </c>
    </row>
    <row r="57" spans="1:5">
      <c r="A57" s="17">
        <v>96221</v>
      </c>
      <c r="B57" s="18">
        <v>4</v>
      </c>
      <c r="C57" s="19">
        <v>12</v>
      </c>
      <c r="D57" s="15">
        <f t="shared" si="0"/>
        <v>596.772252</v>
      </c>
      <c r="E57" s="16">
        <f t="shared" si="1"/>
        <v>2387.089008</v>
      </c>
    </row>
    <row r="58" spans="1:5">
      <c r="A58" s="17">
        <v>96254</v>
      </c>
      <c r="B58" s="18">
        <v>4</v>
      </c>
      <c r="C58" s="19">
        <v>1203</v>
      </c>
      <c r="D58" s="15">
        <f t="shared" si="0"/>
        <v>59826.418263</v>
      </c>
      <c r="E58" s="16">
        <f t="shared" si="1"/>
        <v>239305.673052</v>
      </c>
    </row>
    <row r="59" spans="1:5">
      <c r="A59" s="17">
        <v>96256</v>
      </c>
      <c r="B59" s="18">
        <v>10</v>
      </c>
      <c r="C59" s="19">
        <v>20</v>
      </c>
      <c r="D59" s="20">
        <f t="shared" si="0"/>
        <v>994.62042</v>
      </c>
      <c r="E59" s="20">
        <f t="shared" si="1"/>
        <v>9946.2042</v>
      </c>
    </row>
    <row r="60" spans="1:5">
      <c r="A60" s="17">
        <v>96257</v>
      </c>
      <c r="B60" s="18">
        <v>20</v>
      </c>
      <c r="C60" s="19">
        <v>15</v>
      </c>
      <c r="D60" s="20">
        <f t="shared" si="0"/>
        <v>745.965315</v>
      </c>
      <c r="E60" s="20">
        <f t="shared" ref="E60:E100" si="2">B60*D60</f>
        <v>14919.3063</v>
      </c>
    </row>
    <row r="61" spans="1:5">
      <c r="A61" s="17">
        <v>96258</v>
      </c>
      <c r="B61" s="18">
        <v>20</v>
      </c>
      <c r="C61" s="19">
        <v>21</v>
      </c>
      <c r="D61" s="20">
        <f t="shared" si="0"/>
        <v>1044.351441</v>
      </c>
      <c r="E61" s="20">
        <f t="shared" si="2"/>
        <v>20887.02882</v>
      </c>
    </row>
    <row r="62" spans="1:5">
      <c r="A62" s="17">
        <v>96285</v>
      </c>
      <c r="B62" s="18">
        <v>4</v>
      </c>
      <c r="C62" s="19">
        <v>128</v>
      </c>
      <c r="D62" s="20">
        <f t="shared" si="0"/>
        <v>6365.570688</v>
      </c>
      <c r="E62" s="20">
        <f t="shared" si="2"/>
        <v>25462.282752</v>
      </c>
    </row>
    <row r="63" spans="1:5">
      <c r="A63" s="17">
        <v>96286</v>
      </c>
      <c r="B63" s="18">
        <v>1</v>
      </c>
      <c r="C63" s="19">
        <v>191</v>
      </c>
      <c r="D63" s="20">
        <f t="shared" si="0"/>
        <v>9498.625011</v>
      </c>
      <c r="E63" s="20">
        <f t="shared" si="2"/>
        <v>9498.625011</v>
      </c>
    </row>
    <row r="64" spans="1:5">
      <c r="A64" s="17">
        <v>96293</v>
      </c>
      <c r="B64" s="18">
        <v>1</v>
      </c>
      <c r="C64" s="19">
        <v>43</v>
      </c>
      <c r="D64" s="20">
        <f t="shared" si="0"/>
        <v>2138.433903</v>
      </c>
      <c r="E64" s="20">
        <f t="shared" si="2"/>
        <v>2138.433903</v>
      </c>
    </row>
    <row r="65" spans="1:5">
      <c r="A65" s="17">
        <v>96302</v>
      </c>
      <c r="B65" s="18">
        <v>16</v>
      </c>
      <c r="C65" s="19">
        <v>42</v>
      </c>
      <c r="D65" s="20">
        <f t="shared" si="0"/>
        <v>2088.702882</v>
      </c>
      <c r="E65" s="20">
        <f t="shared" si="2"/>
        <v>33419.246112</v>
      </c>
    </row>
    <row r="66" spans="1:5">
      <c r="A66" s="17">
        <v>96304</v>
      </c>
      <c r="B66" s="18">
        <v>1</v>
      </c>
      <c r="C66" s="19">
        <v>76</v>
      </c>
      <c r="D66" s="20">
        <f t="shared" si="0"/>
        <v>3779.557596</v>
      </c>
      <c r="E66" s="20">
        <f t="shared" si="2"/>
        <v>3779.557596</v>
      </c>
    </row>
    <row r="67" spans="1:5">
      <c r="A67" s="17">
        <v>96305</v>
      </c>
      <c r="B67" s="18">
        <v>1</v>
      </c>
      <c r="C67" s="19">
        <v>87</v>
      </c>
      <c r="D67" s="20">
        <f t="shared" si="0"/>
        <v>4326.598827</v>
      </c>
      <c r="E67" s="20">
        <f t="shared" si="2"/>
        <v>4326.598827</v>
      </c>
    </row>
    <row r="68" spans="1:5">
      <c r="A68" s="17">
        <v>96306</v>
      </c>
      <c r="B68" s="18">
        <v>10</v>
      </c>
      <c r="C68" s="19">
        <v>8</v>
      </c>
      <c r="D68" s="20">
        <f t="shared" si="0"/>
        <v>397.848168</v>
      </c>
      <c r="E68" s="20">
        <f t="shared" si="2"/>
        <v>3978.48168</v>
      </c>
    </row>
    <row r="69" spans="1:5">
      <c r="A69" s="17">
        <v>96311</v>
      </c>
      <c r="B69" s="18">
        <v>10</v>
      </c>
      <c r="C69" s="19">
        <v>7</v>
      </c>
      <c r="D69" s="20">
        <f t="shared" si="0"/>
        <v>348.117147</v>
      </c>
      <c r="E69" s="20">
        <f t="shared" si="2"/>
        <v>3481.17147</v>
      </c>
    </row>
    <row r="70" spans="1:5">
      <c r="A70" s="17">
        <v>96312</v>
      </c>
      <c r="B70" s="18">
        <v>10</v>
      </c>
      <c r="C70" s="19">
        <v>10</v>
      </c>
      <c r="D70" s="20">
        <f t="shared" ref="D70:D102" si="3">C70*49.731021</f>
        <v>497.31021</v>
      </c>
      <c r="E70" s="20">
        <f t="shared" si="2"/>
        <v>4973.1021</v>
      </c>
    </row>
    <row r="71" spans="1:5">
      <c r="A71" s="17">
        <v>96337</v>
      </c>
      <c r="B71" s="18">
        <v>1</v>
      </c>
      <c r="C71" s="19">
        <v>43</v>
      </c>
      <c r="D71" s="20">
        <f t="shared" si="3"/>
        <v>2138.433903</v>
      </c>
      <c r="E71" s="20">
        <f t="shared" si="2"/>
        <v>2138.433903</v>
      </c>
    </row>
    <row r="72" spans="1:5">
      <c r="A72" s="17">
        <v>96344</v>
      </c>
      <c r="B72" s="18">
        <v>1</v>
      </c>
      <c r="C72" s="19">
        <v>96</v>
      </c>
      <c r="D72" s="20">
        <f t="shared" si="3"/>
        <v>4774.178016</v>
      </c>
      <c r="E72" s="20">
        <f t="shared" si="2"/>
        <v>4774.178016</v>
      </c>
    </row>
    <row r="73" spans="1:5">
      <c r="A73" s="17">
        <v>96348</v>
      </c>
      <c r="B73" s="18">
        <v>1</v>
      </c>
      <c r="C73" s="19">
        <v>43</v>
      </c>
      <c r="D73" s="20">
        <f t="shared" si="3"/>
        <v>2138.433903</v>
      </c>
      <c r="E73" s="20">
        <f t="shared" si="2"/>
        <v>2138.433903</v>
      </c>
    </row>
    <row r="74" spans="1:5">
      <c r="A74" s="17">
        <v>96349</v>
      </c>
      <c r="B74" s="18">
        <v>1</v>
      </c>
      <c r="C74" s="19">
        <v>25</v>
      </c>
      <c r="D74" s="20">
        <f t="shared" si="3"/>
        <v>1243.275525</v>
      </c>
      <c r="E74" s="20">
        <f t="shared" si="2"/>
        <v>1243.275525</v>
      </c>
    </row>
    <row r="75" spans="1:5">
      <c r="A75" s="17">
        <v>96350</v>
      </c>
      <c r="B75" s="18">
        <v>1</v>
      </c>
      <c r="C75" s="19">
        <v>42</v>
      </c>
      <c r="D75" s="20">
        <f t="shared" si="3"/>
        <v>2088.702882</v>
      </c>
      <c r="E75" s="20">
        <f t="shared" si="2"/>
        <v>2088.702882</v>
      </c>
    </row>
    <row r="76" spans="1:5">
      <c r="A76" s="17">
        <v>96351</v>
      </c>
      <c r="B76" s="18">
        <v>1</v>
      </c>
      <c r="C76" s="19">
        <v>55</v>
      </c>
      <c r="D76" s="20">
        <f t="shared" si="3"/>
        <v>2735.206155</v>
      </c>
      <c r="E76" s="20">
        <f t="shared" si="2"/>
        <v>2735.206155</v>
      </c>
    </row>
    <row r="77" spans="1:5">
      <c r="A77" s="17">
        <v>96352</v>
      </c>
      <c r="B77" s="18">
        <v>1</v>
      </c>
      <c r="C77" s="19">
        <v>78</v>
      </c>
      <c r="D77" s="20">
        <f t="shared" si="3"/>
        <v>3879.019638</v>
      </c>
      <c r="E77" s="20">
        <f t="shared" si="2"/>
        <v>3879.019638</v>
      </c>
    </row>
    <row r="78" spans="1:5">
      <c r="A78" s="17">
        <v>96354</v>
      </c>
      <c r="B78" s="18">
        <v>1</v>
      </c>
      <c r="C78" s="19">
        <v>181</v>
      </c>
      <c r="D78" s="20">
        <f t="shared" si="3"/>
        <v>9001.314801</v>
      </c>
      <c r="E78" s="20">
        <f t="shared" si="2"/>
        <v>9001.314801</v>
      </c>
    </row>
    <row r="79" spans="1:5">
      <c r="A79" s="17">
        <v>96355</v>
      </c>
      <c r="B79" s="18">
        <v>1</v>
      </c>
      <c r="C79" s="19">
        <v>224</v>
      </c>
      <c r="D79" s="20">
        <f t="shared" si="3"/>
        <v>11139.748704</v>
      </c>
      <c r="E79" s="20">
        <f t="shared" si="2"/>
        <v>11139.748704</v>
      </c>
    </row>
    <row r="80" spans="1:5">
      <c r="A80" s="17">
        <v>96356</v>
      </c>
      <c r="B80" s="18">
        <v>1</v>
      </c>
      <c r="C80" s="19">
        <v>82</v>
      </c>
      <c r="D80" s="20">
        <f t="shared" si="3"/>
        <v>4077.943722</v>
      </c>
      <c r="E80" s="20">
        <f t="shared" si="2"/>
        <v>4077.943722</v>
      </c>
    </row>
    <row r="81" spans="1:5">
      <c r="A81" s="17">
        <v>96365</v>
      </c>
      <c r="B81" s="18">
        <v>1</v>
      </c>
      <c r="C81" s="19">
        <v>37</v>
      </c>
      <c r="D81" s="20">
        <f t="shared" si="3"/>
        <v>1840.047777</v>
      </c>
      <c r="E81" s="20">
        <f t="shared" si="2"/>
        <v>1840.047777</v>
      </c>
    </row>
    <row r="82" spans="1:5">
      <c r="A82" s="17">
        <v>96366</v>
      </c>
      <c r="B82" s="18">
        <v>1</v>
      </c>
      <c r="C82" s="19">
        <v>36</v>
      </c>
      <c r="D82" s="20">
        <f t="shared" si="3"/>
        <v>1790.316756</v>
      </c>
      <c r="E82" s="20">
        <f t="shared" si="2"/>
        <v>1790.316756</v>
      </c>
    </row>
    <row r="83" spans="1:5">
      <c r="A83" s="17">
        <v>96373</v>
      </c>
      <c r="B83" s="18">
        <v>5</v>
      </c>
      <c r="C83" s="19">
        <v>5</v>
      </c>
      <c r="D83" s="20">
        <f t="shared" si="3"/>
        <v>248.655105</v>
      </c>
      <c r="E83" s="20">
        <f t="shared" si="2"/>
        <v>1243.275525</v>
      </c>
    </row>
    <row r="84" spans="1:5">
      <c r="A84" s="17">
        <v>96374</v>
      </c>
      <c r="B84" s="18">
        <v>5</v>
      </c>
      <c r="C84" s="19">
        <v>8</v>
      </c>
      <c r="D84" s="20">
        <f t="shared" si="3"/>
        <v>397.848168</v>
      </c>
      <c r="E84" s="20">
        <f t="shared" si="2"/>
        <v>1989.24084</v>
      </c>
    </row>
    <row r="85" spans="1:5">
      <c r="A85" s="17">
        <v>96375</v>
      </c>
      <c r="B85" s="18">
        <v>10</v>
      </c>
      <c r="C85" s="19">
        <v>11</v>
      </c>
      <c r="D85" s="20">
        <f t="shared" si="3"/>
        <v>547.041231</v>
      </c>
      <c r="E85" s="20">
        <f t="shared" si="2"/>
        <v>5470.41231</v>
      </c>
    </row>
    <row r="86" spans="1:5">
      <c r="A86" s="17">
        <v>96376</v>
      </c>
      <c r="B86" s="18">
        <v>20</v>
      </c>
      <c r="C86" s="19">
        <v>5</v>
      </c>
      <c r="D86" s="20">
        <f t="shared" si="3"/>
        <v>248.655105</v>
      </c>
      <c r="E86" s="20">
        <f t="shared" si="2"/>
        <v>4973.1021</v>
      </c>
    </row>
    <row r="87" spans="1:5">
      <c r="A87" s="17">
        <v>96377</v>
      </c>
      <c r="B87" s="18">
        <v>5</v>
      </c>
      <c r="C87" s="19">
        <v>7</v>
      </c>
      <c r="D87" s="20">
        <f t="shared" si="3"/>
        <v>348.117147</v>
      </c>
      <c r="E87" s="20">
        <f t="shared" si="2"/>
        <v>1740.585735</v>
      </c>
    </row>
    <row r="88" spans="1:5">
      <c r="A88" s="17">
        <v>96381</v>
      </c>
      <c r="B88" s="18">
        <v>12</v>
      </c>
      <c r="C88" s="19">
        <v>3</v>
      </c>
      <c r="D88" s="20">
        <f t="shared" si="3"/>
        <v>149.193063</v>
      </c>
      <c r="E88" s="20">
        <f t="shared" si="2"/>
        <v>1790.316756</v>
      </c>
    </row>
    <row r="89" spans="1:5">
      <c r="A89" s="17">
        <v>96383</v>
      </c>
      <c r="B89" s="18">
        <v>10</v>
      </c>
      <c r="C89" s="19">
        <v>4</v>
      </c>
      <c r="D89" s="20">
        <f t="shared" si="3"/>
        <v>198.924084</v>
      </c>
      <c r="E89" s="20">
        <f t="shared" si="2"/>
        <v>1989.24084</v>
      </c>
    </row>
    <row r="90" spans="1:5">
      <c r="A90" s="17">
        <v>96405</v>
      </c>
      <c r="B90" s="18">
        <v>5</v>
      </c>
      <c r="C90" s="19">
        <v>1</v>
      </c>
      <c r="D90" s="20">
        <f t="shared" si="3"/>
        <v>49.731021</v>
      </c>
      <c r="E90" s="20">
        <f t="shared" si="2"/>
        <v>248.655105</v>
      </c>
    </row>
    <row r="91" spans="1:5">
      <c r="A91" s="17">
        <v>96408</v>
      </c>
      <c r="B91" s="18">
        <v>10</v>
      </c>
      <c r="C91" s="19">
        <v>20</v>
      </c>
      <c r="D91" s="20">
        <f t="shared" si="3"/>
        <v>994.62042</v>
      </c>
      <c r="E91" s="20">
        <f t="shared" si="2"/>
        <v>9946.2042</v>
      </c>
    </row>
    <row r="92" spans="1:5">
      <c r="A92" s="17">
        <v>96409</v>
      </c>
      <c r="B92" s="18">
        <v>10</v>
      </c>
      <c r="C92" s="19">
        <v>5</v>
      </c>
      <c r="D92" s="20">
        <f t="shared" si="3"/>
        <v>248.655105</v>
      </c>
      <c r="E92" s="20">
        <f t="shared" si="2"/>
        <v>2486.55105</v>
      </c>
    </row>
    <row r="93" spans="1:5">
      <c r="A93" s="17">
        <v>96412</v>
      </c>
      <c r="B93" s="18">
        <v>10</v>
      </c>
      <c r="C93" s="19">
        <v>2</v>
      </c>
      <c r="D93" s="20">
        <f t="shared" si="3"/>
        <v>99.462042</v>
      </c>
      <c r="E93" s="20">
        <f t="shared" si="2"/>
        <v>994.62042</v>
      </c>
    </row>
    <row r="94" spans="1:5">
      <c r="A94" s="17">
        <v>96413</v>
      </c>
      <c r="B94" s="18">
        <v>10</v>
      </c>
      <c r="C94" s="19">
        <v>5</v>
      </c>
      <c r="D94" s="20">
        <f t="shared" si="3"/>
        <v>248.655105</v>
      </c>
      <c r="E94" s="20">
        <f t="shared" si="2"/>
        <v>2486.55105</v>
      </c>
    </row>
    <row r="95" spans="1:5">
      <c r="A95" s="17">
        <v>96414</v>
      </c>
      <c r="B95" s="18">
        <v>10</v>
      </c>
      <c r="C95" s="19">
        <v>2</v>
      </c>
      <c r="D95" s="20">
        <f t="shared" si="3"/>
        <v>99.462042</v>
      </c>
      <c r="E95" s="20">
        <f t="shared" si="2"/>
        <v>994.62042</v>
      </c>
    </row>
    <row r="96" spans="1:5">
      <c r="A96" s="17">
        <v>96415</v>
      </c>
      <c r="B96" s="18">
        <v>10</v>
      </c>
      <c r="C96" s="19">
        <v>10</v>
      </c>
      <c r="D96" s="20">
        <f t="shared" si="3"/>
        <v>497.31021</v>
      </c>
      <c r="E96" s="20">
        <f t="shared" si="2"/>
        <v>4973.1021</v>
      </c>
    </row>
    <row r="97" spans="1:5">
      <c r="A97" s="17">
        <v>96416</v>
      </c>
      <c r="B97" s="18">
        <v>10</v>
      </c>
      <c r="C97" s="19">
        <v>1</v>
      </c>
      <c r="D97" s="20">
        <f t="shared" si="3"/>
        <v>49.731021</v>
      </c>
      <c r="E97" s="20">
        <f t="shared" si="2"/>
        <v>497.31021</v>
      </c>
    </row>
    <row r="98" spans="1:5">
      <c r="A98" s="17">
        <v>96417</v>
      </c>
      <c r="B98" s="18">
        <v>10</v>
      </c>
      <c r="C98" s="19">
        <v>6</v>
      </c>
      <c r="D98" s="20">
        <f t="shared" si="3"/>
        <v>298.386126</v>
      </c>
      <c r="E98" s="20">
        <f t="shared" si="2"/>
        <v>2983.86126</v>
      </c>
    </row>
    <row r="99" spans="1:5">
      <c r="A99" s="17">
        <v>96418</v>
      </c>
      <c r="B99" s="18">
        <v>10</v>
      </c>
      <c r="C99" s="19">
        <v>2</v>
      </c>
      <c r="D99" s="20">
        <f t="shared" si="3"/>
        <v>99.462042</v>
      </c>
      <c r="E99" s="20">
        <f t="shared" si="2"/>
        <v>994.62042</v>
      </c>
    </row>
    <row r="100" spans="1:5">
      <c r="A100" s="17">
        <v>96419</v>
      </c>
      <c r="B100" s="18">
        <v>10</v>
      </c>
      <c r="C100" s="19">
        <v>22</v>
      </c>
      <c r="D100" s="20">
        <f t="shared" si="3"/>
        <v>1094.082462</v>
      </c>
      <c r="E100" s="20">
        <f t="shared" si="2"/>
        <v>10940.82462</v>
      </c>
    </row>
    <row r="101" spans="1:5">
      <c r="A101" s="17">
        <v>97029</v>
      </c>
      <c r="B101" s="21">
        <v>10</v>
      </c>
      <c r="C101" s="19">
        <v>4</v>
      </c>
      <c r="D101" s="20">
        <f t="shared" si="3"/>
        <v>198.924084</v>
      </c>
      <c r="E101" s="20">
        <f t="shared" ref="E101:E102" si="4">B101*D101</f>
        <v>1989.24084</v>
      </c>
    </row>
    <row r="102" spans="1:5">
      <c r="A102" s="17">
        <v>97030</v>
      </c>
      <c r="B102" s="21">
        <v>10</v>
      </c>
      <c r="C102" s="19">
        <v>5</v>
      </c>
      <c r="D102" s="20">
        <f t="shared" si="3"/>
        <v>248.655105</v>
      </c>
      <c r="E102" s="20">
        <f t="shared" si="4"/>
        <v>2486.55105</v>
      </c>
    </row>
    <row r="103" spans="3:5">
      <c r="C103" s="22" t="s">
        <v>7</v>
      </c>
      <c r="D103" s="23"/>
      <c r="E103" s="24">
        <f>SUM(E4:E102)</f>
        <v>1185488.078598</v>
      </c>
    </row>
    <row r="104" spans="3:5">
      <c r="C104" s="22" t="s">
        <v>8</v>
      </c>
      <c r="D104" s="23"/>
      <c r="E104" s="25">
        <f>2671.69*49.731021</f>
        <v>132865.87149549</v>
      </c>
    </row>
    <row r="105" spans="3:5">
      <c r="C105" s="22" t="s">
        <v>9</v>
      </c>
      <c r="D105" s="23"/>
      <c r="E105" s="25">
        <f>302.85*49.731021</f>
        <v>15061.03970985</v>
      </c>
    </row>
    <row r="106" spans="3:5">
      <c r="C106" s="22" t="s">
        <v>10</v>
      </c>
      <c r="D106" s="23"/>
      <c r="E106" s="24">
        <f>E103-E104+E105</f>
        <v>1067683.24681236</v>
      </c>
    </row>
  </sheetData>
  <mergeCells count="5">
    <mergeCell ref="A1:E1"/>
    <mergeCell ref="C2:D2"/>
    <mergeCell ref="A2:A3"/>
    <mergeCell ref="B2:B3"/>
    <mergeCell ref="E2:E3"/>
  </mergeCells>
  <pageMargins left="0.7" right="0.7" top="0.75" bottom="0.75" header="0.3" footer="0.3"/>
  <pageSetup paperSize="1" orientation="portrait" horizontalDpi="180" verticalDpi="18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Grizli777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RETAIL 2</dc:creator>
  <cp:lastModifiedBy>RETAIL 2</cp:lastModifiedBy>
  <dcterms:created xsi:type="dcterms:W3CDTF">2024-05-17T02:52:00Z</dcterms:created>
  <dcterms:modified xsi:type="dcterms:W3CDTF">2024-05-17T05:54:49Z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306FD0E859D245CDA9FD0AB287F8022A_12</vt:lpwstr>
  </property>
  <property fmtid="{D5CDD505-2E9C-101B-9397-08002B2CF9AE}" pid="3" name="KSOProductBuildVer">
    <vt:lpwstr>1033-12.2.0.16909</vt:lpwstr>
  </property>
</Properties>
</file>