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9920" windowHeight="8010" activeTab="2"/>
  </bookViews>
  <sheets>
    <sheet name="nara" sheetId="3" r:id="rId1"/>
    <sheet name="Island City Mall-inventroy(2022" sheetId="1" r:id="rId2"/>
    <sheet name="Island City Mall-inventroy(2024" sheetId="5" r:id="rId3"/>
    <sheet name="Sheet1" sheetId="2" r:id="rId4"/>
    <sheet name="Sheet2" sheetId="4" r:id="rId5"/>
  </sheets>
  <calcPr calcId="124519"/>
</workbook>
</file>

<file path=xl/calcChain.xml><?xml version="1.0" encoding="utf-8"?>
<calcChain xmlns="http://schemas.openxmlformats.org/spreadsheetml/2006/main">
  <c r="L39" i="5"/>
  <c r="M39"/>
  <c r="L129"/>
  <c r="M129"/>
  <c r="L132"/>
  <c r="M132"/>
  <c r="L140"/>
  <c r="M140"/>
  <c r="M118"/>
  <c r="M119"/>
  <c r="M112"/>
  <c r="M113"/>
  <c r="M114"/>
  <c r="M115"/>
  <c r="M116"/>
  <c r="M117"/>
  <c r="L11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20"/>
  <c r="M121"/>
  <c r="M122"/>
  <c r="M123"/>
  <c r="M124"/>
  <c r="M125"/>
  <c r="M126"/>
  <c r="M127"/>
  <c r="M128"/>
  <c r="M130"/>
  <c r="M131"/>
  <c r="M133"/>
  <c r="M134"/>
  <c r="M135"/>
  <c r="M136"/>
  <c r="M137"/>
  <c r="M138"/>
  <c r="M139"/>
  <c r="M141"/>
  <c r="M142"/>
  <c r="M143"/>
  <c r="M144"/>
  <c r="M145"/>
  <c r="M146"/>
  <c r="M147"/>
  <c r="M148"/>
  <c r="M149"/>
  <c r="M150"/>
  <c r="M151"/>
  <c r="M152"/>
  <c r="M153"/>
  <c r="M154"/>
  <c r="M5"/>
  <c r="L45"/>
  <c r="L59"/>
  <c r="L60"/>
  <c r="L44"/>
  <c r="L46"/>
  <c r="L24"/>
  <c r="L23"/>
  <c r="L6"/>
  <c r="L7"/>
  <c r="L8"/>
  <c r="L9"/>
  <c r="L10"/>
  <c r="L11"/>
  <c r="L12"/>
  <c r="L13"/>
  <c r="L14"/>
  <c r="L15"/>
  <c r="L16"/>
  <c r="L17"/>
  <c r="L18"/>
  <c r="L19"/>
  <c r="L20"/>
  <c r="L21"/>
  <c r="L22"/>
  <c r="L25"/>
  <c r="L26"/>
  <c r="L27"/>
  <c r="L28"/>
  <c r="L29"/>
  <c r="L30"/>
  <c r="L31"/>
  <c r="L32"/>
  <c r="L33"/>
  <c r="L34"/>
  <c r="L35"/>
  <c r="L36"/>
  <c r="L37"/>
  <c r="L38"/>
  <c r="L40"/>
  <c r="L41"/>
  <c r="L42"/>
  <c r="L43"/>
  <c r="L47"/>
  <c r="L48"/>
  <c r="L49"/>
  <c r="L50"/>
  <c r="L51"/>
  <c r="L52"/>
  <c r="L53"/>
  <c r="L54"/>
  <c r="L55"/>
  <c r="L56"/>
  <c r="L57"/>
  <c r="L58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6"/>
  <c r="L117"/>
  <c r="L118"/>
  <c r="L119"/>
  <c r="L120"/>
  <c r="L121"/>
  <c r="L122"/>
  <c r="L123"/>
  <c r="L124"/>
  <c r="L125"/>
  <c r="L126"/>
  <c r="L127"/>
  <c r="L128"/>
  <c r="L130"/>
  <c r="L131"/>
  <c r="L133"/>
  <c r="L134"/>
  <c r="L135"/>
  <c r="L136"/>
  <c r="L137"/>
  <c r="L138"/>
  <c r="L139"/>
  <c r="L141"/>
  <c r="L142"/>
  <c r="L143"/>
  <c r="L144"/>
  <c r="L145"/>
  <c r="L146"/>
  <c r="L147"/>
  <c r="L148"/>
  <c r="L149"/>
  <c r="L150"/>
  <c r="L151"/>
  <c r="L152"/>
  <c r="L153"/>
  <c r="L154"/>
  <c r="L5"/>
  <c r="K189" i="1"/>
  <c r="M189"/>
  <c r="K188"/>
  <c r="M188"/>
  <c r="L183"/>
  <c r="K183"/>
  <c r="K176"/>
  <c r="L176"/>
  <c r="M176"/>
  <c r="O176" s="1"/>
  <c r="K175"/>
  <c r="L175"/>
  <c r="M175"/>
  <c r="O175" s="1"/>
  <c r="K174"/>
  <c r="L174"/>
  <c r="M174"/>
  <c r="O174" s="1"/>
  <c r="K173"/>
  <c r="L173"/>
  <c r="M173"/>
  <c r="O173" s="1"/>
  <c r="K156"/>
  <c r="K157"/>
  <c r="K158"/>
  <c r="L154"/>
  <c r="L155"/>
  <c r="K154"/>
  <c r="K155"/>
  <c r="L119"/>
  <c r="L41"/>
  <c r="L40"/>
  <c r="L36"/>
  <c r="K36"/>
  <c r="K30"/>
  <c r="K29"/>
  <c r="L26"/>
  <c r="L27"/>
  <c r="K26"/>
  <c r="K27"/>
  <c r="K166"/>
  <c r="K187"/>
  <c r="M187"/>
  <c r="M195"/>
  <c r="K195"/>
  <c r="L195"/>
  <c r="N195"/>
  <c r="P195" s="1"/>
  <c r="O195"/>
  <c r="K196"/>
  <c r="L196"/>
  <c r="M196"/>
  <c r="O196" s="1"/>
  <c r="N196"/>
  <c r="P196" s="1"/>
  <c r="K197"/>
  <c r="L197"/>
  <c r="M197"/>
  <c r="O197" s="1"/>
  <c r="N197"/>
  <c r="P197" s="1"/>
  <c r="M184"/>
  <c r="M161"/>
  <c r="N156"/>
  <c r="M154"/>
  <c r="O154" s="1"/>
  <c r="N154"/>
  <c r="P154" s="1"/>
  <c r="K153"/>
  <c r="M153"/>
  <c r="O153" s="1"/>
  <c r="N153"/>
  <c r="P153" s="1"/>
  <c r="L153"/>
  <c r="K150"/>
  <c r="M150"/>
  <c r="O150" s="1"/>
  <c r="N150"/>
  <c r="P150" s="1"/>
  <c r="N151"/>
  <c r="M148"/>
  <c r="M147"/>
  <c r="N142"/>
  <c r="M139"/>
  <c r="N138"/>
  <c r="N135"/>
  <c r="M134"/>
  <c r="M133"/>
  <c r="N115"/>
  <c r="N114"/>
  <c r="N112"/>
  <c r="N111"/>
  <c r="N106"/>
  <c r="N105"/>
  <c r="N104"/>
  <c r="N65"/>
  <c r="K44"/>
  <c r="M44"/>
  <c r="O44" s="1"/>
  <c r="N44"/>
  <c r="P44" s="1"/>
  <c r="N48"/>
  <c r="K46"/>
  <c r="M46"/>
  <c r="O46" s="1"/>
  <c r="N46"/>
  <c r="P46" s="1"/>
  <c r="K45"/>
  <c r="M45"/>
  <c r="O45" s="1"/>
  <c r="N45"/>
  <c r="P45" s="1"/>
  <c r="L46"/>
  <c r="L45"/>
  <c r="K39"/>
  <c r="M39"/>
  <c r="O39" s="1"/>
  <c r="N39"/>
  <c r="P39" s="1"/>
  <c r="L39"/>
  <c r="N31"/>
  <c r="M16"/>
  <c r="N15"/>
  <c r="L133"/>
  <c r="I198"/>
  <c r="K9" i="2" l="1"/>
  <c r="K10"/>
  <c r="K11"/>
  <c r="K12"/>
  <c r="K13"/>
  <c r="K14"/>
  <c r="K15"/>
  <c r="K16"/>
  <c r="K17"/>
  <c r="K8"/>
  <c r="J17"/>
  <c r="J16"/>
  <c r="J15"/>
  <c r="J14"/>
  <c r="J13"/>
  <c r="J12"/>
  <c r="J11"/>
  <c r="J10"/>
  <c r="J9"/>
  <c r="J8"/>
  <c r="O164" i="1"/>
  <c r="O147"/>
  <c r="O133"/>
  <c r="K14"/>
  <c r="L14"/>
  <c r="M14"/>
  <c r="O14" s="1"/>
  <c r="N14"/>
  <c r="P14" s="1"/>
  <c r="J198"/>
  <c r="K120"/>
  <c r="K121"/>
  <c r="K122"/>
  <c r="K123"/>
  <c r="K124"/>
  <c r="P15"/>
  <c r="P20"/>
  <c r="P31"/>
  <c r="P49"/>
  <c r="P52"/>
  <c r="P55"/>
  <c r="P57"/>
  <c r="P60"/>
  <c r="P65"/>
  <c r="P104"/>
  <c r="P105"/>
  <c r="P106"/>
  <c r="P111"/>
  <c r="P112"/>
  <c r="P114"/>
  <c r="P117"/>
  <c r="P121"/>
  <c r="P123"/>
  <c r="P135"/>
  <c r="P138"/>
  <c r="P142"/>
  <c r="P151"/>
  <c r="P156"/>
  <c r="P159"/>
  <c r="P163"/>
  <c r="P167"/>
  <c r="P168"/>
  <c r="P185"/>
  <c r="P191"/>
  <c r="P194"/>
  <c r="O16"/>
  <c r="O53"/>
  <c r="O54"/>
  <c r="O134"/>
  <c r="O139"/>
  <c r="O148"/>
  <c r="O161"/>
  <c r="O171"/>
  <c r="O184"/>
  <c r="N9"/>
  <c r="P9" s="1"/>
  <c r="N10"/>
  <c r="P10" s="1"/>
  <c r="N11"/>
  <c r="P11" s="1"/>
  <c r="N12"/>
  <c r="P12" s="1"/>
  <c r="P13"/>
  <c r="N16"/>
  <c r="P16" s="1"/>
  <c r="N17"/>
  <c r="P17" s="1"/>
  <c r="N18"/>
  <c r="P18" s="1"/>
  <c r="N19"/>
  <c r="P19" s="1"/>
  <c r="N21"/>
  <c r="P21" s="1"/>
  <c r="N22"/>
  <c r="P22" s="1"/>
  <c r="N23"/>
  <c r="P23" s="1"/>
  <c r="N24"/>
  <c r="P24" s="1"/>
  <c r="N25"/>
  <c r="P25" s="1"/>
  <c r="P28"/>
  <c r="N30"/>
  <c r="P30" s="1"/>
  <c r="N32"/>
  <c r="P32" s="1"/>
  <c r="N33"/>
  <c r="P33" s="1"/>
  <c r="N34"/>
  <c r="P34" s="1"/>
  <c r="N35"/>
  <c r="P35" s="1"/>
  <c r="N37"/>
  <c r="P37" s="1"/>
  <c r="N38"/>
  <c r="P38" s="1"/>
  <c r="N42"/>
  <c r="P42" s="1"/>
  <c r="N43"/>
  <c r="P43" s="1"/>
  <c r="N47"/>
  <c r="P47" s="1"/>
  <c r="P48"/>
  <c r="P50"/>
  <c r="N51"/>
  <c r="P51" s="1"/>
  <c r="N53"/>
  <c r="P53" s="1"/>
  <c r="N54"/>
  <c r="P54" s="1"/>
  <c r="N56"/>
  <c r="P56" s="1"/>
  <c r="N58"/>
  <c r="P58" s="1"/>
  <c r="N59"/>
  <c r="P59" s="1"/>
  <c r="N61"/>
  <c r="P61" s="1"/>
  <c r="N62"/>
  <c r="P62" s="1"/>
  <c r="N63"/>
  <c r="P63" s="1"/>
  <c r="N64"/>
  <c r="P64" s="1"/>
  <c r="N66"/>
  <c r="P66" s="1"/>
  <c r="N67"/>
  <c r="P67" s="1"/>
  <c r="N68"/>
  <c r="P68" s="1"/>
  <c r="N69"/>
  <c r="P69" s="1"/>
  <c r="N70"/>
  <c r="P70" s="1"/>
  <c r="N71"/>
  <c r="P71" s="1"/>
  <c r="N72"/>
  <c r="P72" s="1"/>
  <c r="N73"/>
  <c r="P73" s="1"/>
  <c r="N74"/>
  <c r="P74" s="1"/>
  <c r="N75"/>
  <c r="P75" s="1"/>
  <c r="N76"/>
  <c r="P76" s="1"/>
  <c r="N77"/>
  <c r="P77" s="1"/>
  <c r="N78"/>
  <c r="P78" s="1"/>
  <c r="N79"/>
  <c r="P79" s="1"/>
  <c r="N80"/>
  <c r="P80" s="1"/>
  <c r="N81"/>
  <c r="P81" s="1"/>
  <c r="N82"/>
  <c r="P82" s="1"/>
  <c r="N83"/>
  <c r="P83" s="1"/>
  <c r="N84"/>
  <c r="P84" s="1"/>
  <c r="N85"/>
  <c r="P85" s="1"/>
  <c r="N86"/>
  <c r="P86" s="1"/>
  <c r="N87"/>
  <c r="P87" s="1"/>
  <c r="N88"/>
  <c r="P88" s="1"/>
  <c r="N89"/>
  <c r="P89" s="1"/>
  <c r="N90"/>
  <c r="P90" s="1"/>
  <c r="N91"/>
  <c r="P91" s="1"/>
  <c r="N92"/>
  <c r="P92" s="1"/>
  <c r="N93"/>
  <c r="P93" s="1"/>
  <c r="N94"/>
  <c r="P94" s="1"/>
  <c r="N95"/>
  <c r="P95" s="1"/>
  <c r="N96"/>
  <c r="P96" s="1"/>
  <c r="N97"/>
  <c r="P97" s="1"/>
  <c r="N98"/>
  <c r="P98" s="1"/>
  <c r="N99"/>
  <c r="P99" s="1"/>
  <c r="N100"/>
  <c r="P100" s="1"/>
  <c r="N101"/>
  <c r="P101" s="1"/>
  <c r="N102"/>
  <c r="P102" s="1"/>
  <c r="N103"/>
  <c r="P103" s="1"/>
  <c r="N107"/>
  <c r="P107" s="1"/>
  <c r="N108"/>
  <c r="P108" s="1"/>
  <c r="N109"/>
  <c r="P109" s="1"/>
  <c r="N110"/>
  <c r="P110" s="1"/>
  <c r="N113"/>
  <c r="P113" s="1"/>
  <c r="P115"/>
  <c r="N116"/>
  <c r="P116" s="1"/>
  <c r="N118"/>
  <c r="P118" s="1"/>
  <c r="N120"/>
  <c r="P120" s="1"/>
  <c r="N122"/>
  <c r="P122" s="1"/>
  <c r="N124"/>
  <c r="P124" s="1"/>
  <c r="N125"/>
  <c r="P125" s="1"/>
  <c r="N126"/>
  <c r="P126" s="1"/>
  <c r="N127"/>
  <c r="P127" s="1"/>
  <c r="N128"/>
  <c r="P128" s="1"/>
  <c r="N129"/>
  <c r="P129" s="1"/>
  <c r="N130"/>
  <c r="P130" s="1"/>
  <c r="N131"/>
  <c r="P131" s="1"/>
  <c r="N132"/>
  <c r="P132" s="1"/>
  <c r="N133"/>
  <c r="P133" s="1"/>
  <c r="N134"/>
  <c r="P134" s="1"/>
  <c r="N136"/>
  <c r="P136" s="1"/>
  <c r="N137"/>
  <c r="P137" s="1"/>
  <c r="N139"/>
  <c r="P139" s="1"/>
  <c r="N140"/>
  <c r="P140" s="1"/>
  <c r="N141"/>
  <c r="P141" s="1"/>
  <c r="N143"/>
  <c r="P143" s="1"/>
  <c r="N145"/>
  <c r="P145" s="1"/>
  <c r="N146"/>
  <c r="P146" s="1"/>
  <c r="N147"/>
  <c r="P147" s="1"/>
  <c r="N148"/>
  <c r="P148" s="1"/>
  <c r="N152"/>
  <c r="P152" s="1"/>
  <c r="N157"/>
  <c r="P157" s="1"/>
  <c r="N158"/>
  <c r="P158" s="1"/>
  <c r="N160"/>
  <c r="P160" s="1"/>
  <c r="N161"/>
  <c r="P161" s="1"/>
  <c r="N162"/>
  <c r="P162" s="1"/>
  <c r="N164"/>
  <c r="P164" s="1"/>
  <c r="N165"/>
  <c r="P165" s="1"/>
  <c r="N166"/>
  <c r="P166" s="1"/>
  <c r="N169"/>
  <c r="P169" s="1"/>
  <c r="P170"/>
  <c r="N171"/>
  <c r="P171" s="1"/>
  <c r="N172"/>
  <c r="P172" s="1"/>
  <c r="N177"/>
  <c r="P177" s="1"/>
  <c r="N178"/>
  <c r="P178" s="1"/>
  <c r="N179"/>
  <c r="P179" s="1"/>
  <c r="N180"/>
  <c r="P180" s="1"/>
  <c r="N181"/>
  <c r="P181" s="1"/>
  <c r="N182"/>
  <c r="P182" s="1"/>
  <c r="N184"/>
  <c r="P184" s="1"/>
  <c r="P186"/>
  <c r="N190"/>
  <c r="P190" s="1"/>
  <c r="N192"/>
  <c r="P192" s="1"/>
  <c r="N193"/>
  <c r="P193" s="1"/>
  <c r="M9"/>
  <c r="O9" s="1"/>
  <c r="M10"/>
  <c r="O10" s="1"/>
  <c r="M11"/>
  <c r="O11" s="1"/>
  <c r="M12"/>
  <c r="O12" s="1"/>
  <c r="M13"/>
  <c r="O13" s="1"/>
  <c r="M15"/>
  <c r="O15" s="1"/>
  <c r="M17"/>
  <c r="O17" s="1"/>
  <c r="M18"/>
  <c r="O18" s="1"/>
  <c r="M19"/>
  <c r="O19" s="1"/>
  <c r="M20"/>
  <c r="O20" s="1"/>
  <c r="M21"/>
  <c r="O21" s="1"/>
  <c r="M22"/>
  <c r="O22" s="1"/>
  <c r="M23"/>
  <c r="O23" s="1"/>
  <c r="M24"/>
  <c r="O24" s="1"/>
  <c r="M25"/>
  <c r="O25" s="1"/>
  <c r="M28"/>
  <c r="O28" s="1"/>
  <c r="M30"/>
  <c r="O30" s="1"/>
  <c r="M31"/>
  <c r="O31" s="1"/>
  <c r="M32"/>
  <c r="O32" s="1"/>
  <c r="M33"/>
  <c r="O33" s="1"/>
  <c r="M34"/>
  <c r="O34" s="1"/>
  <c r="M35"/>
  <c r="O35" s="1"/>
  <c r="M37"/>
  <c r="O37" s="1"/>
  <c r="M38"/>
  <c r="O38" s="1"/>
  <c r="M42"/>
  <c r="O42" s="1"/>
  <c r="M43"/>
  <c r="O43" s="1"/>
  <c r="M47"/>
  <c r="O47" s="1"/>
  <c r="M48"/>
  <c r="O48" s="1"/>
  <c r="M49"/>
  <c r="O49" s="1"/>
  <c r="M50"/>
  <c r="O50" s="1"/>
  <c r="M51"/>
  <c r="O51" s="1"/>
  <c r="M52"/>
  <c r="O52" s="1"/>
  <c r="M55"/>
  <c r="O55" s="1"/>
  <c r="M56"/>
  <c r="O56" s="1"/>
  <c r="M57"/>
  <c r="O57" s="1"/>
  <c r="O58"/>
  <c r="M59"/>
  <c r="O59" s="1"/>
  <c r="M60"/>
  <c r="O60" s="1"/>
  <c r="M61"/>
  <c r="O61" s="1"/>
  <c r="M62"/>
  <c r="O62" s="1"/>
  <c r="M63"/>
  <c r="O63" s="1"/>
  <c r="M64"/>
  <c r="O64" s="1"/>
  <c r="M65"/>
  <c r="O65" s="1"/>
  <c r="M66"/>
  <c r="O66" s="1"/>
  <c r="M67"/>
  <c r="O67" s="1"/>
  <c r="M68"/>
  <c r="O68" s="1"/>
  <c r="M69"/>
  <c r="O69" s="1"/>
  <c r="M70"/>
  <c r="O70" s="1"/>
  <c r="M71"/>
  <c r="O71" s="1"/>
  <c r="M72"/>
  <c r="O72" s="1"/>
  <c r="M73"/>
  <c r="O73" s="1"/>
  <c r="M74"/>
  <c r="O74" s="1"/>
  <c r="M75"/>
  <c r="O75" s="1"/>
  <c r="M76"/>
  <c r="O76" s="1"/>
  <c r="M77"/>
  <c r="O77" s="1"/>
  <c r="M78"/>
  <c r="O78" s="1"/>
  <c r="M79"/>
  <c r="O79" s="1"/>
  <c r="M80"/>
  <c r="O80" s="1"/>
  <c r="M81"/>
  <c r="O81" s="1"/>
  <c r="M82"/>
  <c r="O82" s="1"/>
  <c r="M83"/>
  <c r="O83" s="1"/>
  <c r="M84"/>
  <c r="O84" s="1"/>
  <c r="M85"/>
  <c r="O85" s="1"/>
  <c r="M86"/>
  <c r="O86" s="1"/>
  <c r="M87"/>
  <c r="O87" s="1"/>
  <c r="M88"/>
  <c r="O88" s="1"/>
  <c r="M89"/>
  <c r="O89" s="1"/>
  <c r="M90"/>
  <c r="O90" s="1"/>
  <c r="M91"/>
  <c r="O91" s="1"/>
  <c r="M92"/>
  <c r="O92" s="1"/>
  <c r="M93"/>
  <c r="O93" s="1"/>
  <c r="M94"/>
  <c r="O94" s="1"/>
  <c r="M95"/>
  <c r="O95" s="1"/>
  <c r="M96"/>
  <c r="O96" s="1"/>
  <c r="M97"/>
  <c r="O97" s="1"/>
  <c r="M98"/>
  <c r="O98" s="1"/>
  <c r="M99"/>
  <c r="O99" s="1"/>
  <c r="M100"/>
  <c r="O100" s="1"/>
  <c r="M101"/>
  <c r="O101" s="1"/>
  <c r="M102"/>
  <c r="O102" s="1"/>
  <c r="M103"/>
  <c r="O103" s="1"/>
  <c r="M104"/>
  <c r="O104" s="1"/>
  <c r="M105"/>
  <c r="O105" s="1"/>
  <c r="M106"/>
  <c r="O106" s="1"/>
  <c r="M107"/>
  <c r="O107" s="1"/>
  <c r="M108"/>
  <c r="O108" s="1"/>
  <c r="M109"/>
  <c r="O109" s="1"/>
  <c r="M110"/>
  <c r="O110" s="1"/>
  <c r="M111"/>
  <c r="O111" s="1"/>
  <c r="M112"/>
  <c r="O112" s="1"/>
  <c r="M113"/>
  <c r="O113" s="1"/>
  <c r="M114"/>
  <c r="O114" s="1"/>
  <c r="M115"/>
  <c r="O115" s="1"/>
  <c r="M116"/>
  <c r="O116" s="1"/>
  <c r="M117"/>
  <c r="O117" s="1"/>
  <c r="M118"/>
  <c r="O118" s="1"/>
  <c r="M120"/>
  <c r="O120" s="1"/>
  <c r="M121"/>
  <c r="O121" s="1"/>
  <c r="M122"/>
  <c r="O122" s="1"/>
  <c r="M123"/>
  <c r="O123" s="1"/>
  <c r="M124"/>
  <c r="O124" s="1"/>
  <c r="M125"/>
  <c r="O125" s="1"/>
  <c r="M126"/>
  <c r="O126" s="1"/>
  <c r="M127"/>
  <c r="O127" s="1"/>
  <c r="M128"/>
  <c r="O128" s="1"/>
  <c r="M129"/>
  <c r="O129" s="1"/>
  <c r="M130"/>
  <c r="O130" s="1"/>
  <c r="M131"/>
  <c r="O131" s="1"/>
  <c r="M132"/>
  <c r="O132" s="1"/>
  <c r="M135"/>
  <c r="O135" s="1"/>
  <c r="M136"/>
  <c r="O136" s="1"/>
  <c r="M137"/>
  <c r="O137" s="1"/>
  <c r="M138"/>
  <c r="O138" s="1"/>
  <c r="M140"/>
  <c r="O140" s="1"/>
  <c r="M141"/>
  <c r="O141" s="1"/>
  <c r="M142"/>
  <c r="O142" s="1"/>
  <c r="M143"/>
  <c r="O143" s="1"/>
  <c r="M145"/>
  <c r="O145" s="1"/>
  <c r="M146"/>
  <c r="O146" s="1"/>
  <c r="M151"/>
  <c r="O151" s="1"/>
  <c r="M152"/>
  <c r="O152" s="1"/>
  <c r="M156"/>
  <c r="O156" s="1"/>
  <c r="M157"/>
  <c r="O157" s="1"/>
  <c r="M158"/>
  <c r="O158" s="1"/>
  <c r="M159"/>
  <c r="O159" s="1"/>
  <c r="M160"/>
  <c r="O160" s="1"/>
  <c r="M162"/>
  <c r="O162" s="1"/>
  <c r="M163"/>
  <c r="O163" s="1"/>
  <c r="M165"/>
  <c r="O165" s="1"/>
  <c r="M166"/>
  <c r="O166" s="1"/>
  <c r="M167"/>
  <c r="O167" s="1"/>
  <c r="M168"/>
  <c r="O168" s="1"/>
  <c r="M169"/>
  <c r="O169" s="1"/>
  <c r="M170"/>
  <c r="O170" s="1"/>
  <c r="M172"/>
  <c r="O172" s="1"/>
  <c r="M177"/>
  <c r="O177" s="1"/>
  <c r="M178"/>
  <c r="O178" s="1"/>
  <c r="M179"/>
  <c r="O179" s="1"/>
  <c r="M180"/>
  <c r="O180" s="1"/>
  <c r="M181"/>
  <c r="O181" s="1"/>
  <c r="M182"/>
  <c r="O182" s="1"/>
  <c r="M185"/>
  <c r="O185" s="1"/>
  <c r="M186"/>
  <c r="O186" s="1"/>
  <c r="M190"/>
  <c r="O190" s="1"/>
  <c r="M191"/>
  <c r="O191" s="1"/>
  <c r="M192"/>
  <c r="O192" s="1"/>
  <c r="M193"/>
  <c r="O193" s="1"/>
  <c r="M194"/>
  <c r="O194" s="1"/>
  <c r="N8"/>
  <c r="P8" s="1"/>
  <c r="M8"/>
  <c r="O8" s="1"/>
  <c r="O198" l="1"/>
  <c r="M198"/>
  <c r="P198"/>
  <c r="N198"/>
  <c r="L16"/>
  <c r="K16"/>
  <c r="K15"/>
  <c r="K147"/>
  <c r="L147"/>
  <c r="L168"/>
  <c r="L169"/>
  <c r="L170"/>
  <c r="L171"/>
  <c r="L172"/>
  <c r="L177"/>
  <c r="L178"/>
  <c r="K167"/>
  <c r="K168"/>
  <c r="K169"/>
  <c r="K170"/>
  <c r="K171"/>
  <c r="K172"/>
  <c r="K177"/>
  <c r="K143"/>
  <c r="L143"/>
  <c r="K133"/>
  <c r="L115"/>
  <c r="L116"/>
  <c r="L117"/>
  <c r="L118"/>
  <c r="L120"/>
  <c r="L121"/>
  <c r="L122"/>
  <c r="L123"/>
  <c r="L124"/>
  <c r="K115"/>
  <c r="K116"/>
  <c r="K117"/>
  <c r="K110"/>
  <c r="L110"/>
  <c r="K109"/>
  <c r="L109"/>
  <c r="L56"/>
  <c r="L57"/>
  <c r="L55"/>
  <c r="L54"/>
  <c r="L52"/>
  <c r="L53"/>
  <c r="K58"/>
  <c r="K54"/>
  <c r="K53"/>
  <c r="L9"/>
  <c r="L10"/>
  <c r="L11"/>
  <c r="L12"/>
  <c r="L13"/>
  <c r="L15"/>
  <c r="L17"/>
  <c r="L18"/>
  <c r="L19"/>
  <c r="L20"/>
  <c r="L21"/>
  <c r="L22"/>
  <c r="L23"/>
  <c r="L24"/>
  <c r="L25"/>
  <c r="L28"/>
  <c r="L30"/>
  <c r="L31"/>
  <c r="L32"/>
  <c r="L33"/>
  <c r="L34"/>
  <c r="L35"/>
  <c r="L37"/>
  <c r="L38"/>
  <c r="L42"/>
  <c r="L43"/>
  <c r="L47"/>
  <c r="L48"/>
  <c r="L49"/>
  <c r="L50"/>
  <c r="L51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11"/>
  <c r="L112"/>
  <c r="L113"/>
  <c r="L114"/>
  <c r="L125"/>
  <c r="L126"/>
  <c r="L127"/>
  <c r="L128"/>
  <c r="L129"/>
  <c r="L130"/>
  <c r="L131"/>
  <c r="L132"/>
  <c r="L134"/>
  <c r="L135"/>
  <c r="L136"/>
  <c r="L137"/>
  <c r="L138"/>
  <c r="L139"/>
  <c r="L140"/>
  <c r="L141"/>
  <c r="L142"/>
  <c r="L145"/>
  <c r="L146"/>
  <c r="L148"/>
  <c r="L151"/>
  <c r="L152"/>
  <c r="L156"/>
  <c r="L157"/>
  <c r="L158"/>
  <c r="L159"/>
  <c r="L160"/>
  <c r="L161"/>
  <c r="L162"/>
  <c r="L163"/>
  <c r="L164"/>
  <c r="L165"/>
  <c r="L166"/>
  <c r="L167"/>
  <c r="L179"/>
  <c r="L180"/>
  <c r="L181"/>
  <c r="L182"/>
  <c r="L184"/>
  <c r="L185"/>
  <c r="L186"/>
  <c r="L190"/>
  <c r="L191"/>
  <c r="L192"/>
  <c r="L193"/>
  <c r="L194"/>
  <c r="L198" l="1"/>
  <c r="K9"/>
  <c r="K10"/>
  <c r="K11"/>
  <c r="K12"/>
  <c r="K13"/>
  <c r="K17"/>
  <c r="K18"/>
  <c r="K19"/>
  <c r="K20"/>
  <c r="K21"/>
  <c r="K22"/>
  <c r="K23"/>
  <c r="K24"/>
  <c r="K25"/>
  <c r="K28"/>
  <c r="K31"/>
  <c r="K32"/>
  <c r="K33"/>
  <c r="K34"/>
  <c r="K35"/>
  <c r="K37"/>
  <c r="K38"/>
  <c r="K42"/>
  <c r="K43"/>
  <c r="K47"/>
  <c r="K48"/>
  <c r="K49"/>
  <c r="K50"/>
  <c r="K51"/>
  <c r="K52"/>
  <c r="K55"/>
  <c r="K57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11"/>
  <c r="K112"/>
  <c r="K113"/>
  <c r="K114"/>
  <c r="K118"/>
  <c r="K125"/>
  <c r="K126"/>
  <c r="K127"/>
  <c r="K128"/>
  <c r="K129"/>
  <c r="K130"/>
  <c r="K131"/>
  <c r="K132"/>
  <c r="K134"/>
  <c r="K135"/>
  <c r="K136"/>
  <c r="K137"/>
  <c r="K138"/>
  <c r="K139"/>
  <c r="K140"/>
  <c r="K141"/>
  <c r="K142"/>
  <c r="K145"/>
  <c r="K146"/>
  <c r="K148"/>
  <c r="K151"/>
  <c r="K152"/>
  <c r="K159"/>
  <c r="K160"/>
  <c r="K161"/>
  <c r="K162"/>
  <c r="K163"/>
  <c r="K164"/>
  <c r="K165"/>
  <c r="K178"/>
  <c r="K179"/>
  <c r="K180"/>
  <c r="K181"/>
  <c r="K182"/>
  <c r="K184"/>
  <c r="K185"/>
  <c r="K186"/>
  <c r="K190"/>
  <c r="K191"/>
  <c r="K192"/>
  <c r="K193"/>
  <c r="K194"/>
  <c r="K8"/>
  <c r="K198" l="1"/>
</calcChain>
</file>

<file path=xl/sharedStrings.xml><?xml version="1.0" encoding="utf-8"?>
<sst xmlns="http://schemas.openxmlformats.org/spreadsheetml/2006/main" count="1090" uniqueCount="153">
  <si>
    <t>NO</t>
  </si>
  <si>
    <t>DESIGN</t>
  </si>
  <si>
    <t>SIZE</t>
  </si>
  <si>
    <t>Selling Price</t>
  </si>
  <si>
    <t>System Qty.</t>
  </si>
  <si>
    <t>Variance</t>
  </si>
  <si>
    <t>Valuation</t>
  </si>
  <si>
    <t>Admin Blazer</t>
  </si>
  <si>
    <t>Large</t>
  </si>
  <si>
    <t>Free Size</t>
  </si>
  <si>
    <t>Apron White- Fmd</t>
  </si>
  <si>
    <t>Bass Shoes White</t>
  </si>
  <si>
    <t>Blouse Promodiser</t>
  </si>
  <si>
    <t>Small</t>
  </si>
  <si>
    <t>Blouse Short Sleeve</t>
  </si>
  <si>
    <t>Extra Large</t>
  </si>
  <si>
    <t>Medium</t>
  </si>
  <si>
    <t>Company Id Sling W/ Print</t>
  </si>
  <si>
    <t>No Size</t>
  </si>
  <si>
    <t>Fixrite Uniform</t>
  </si>
  <si>
    <t>Extra Small</t>
  </si>
  <si>
    <t>Guitar Sando White</t>
  </si>
  <si>
    <t>Head Cap W/ Visor Red</t>
  </si>
  <si>
    <t>Head Cap W/ Visor White</t>
  </si>
  <si>
    <t>Head Cap W/ Visor Yellow</t>
  </si>
  <si>
    <t>Hf Blouse L/s &amp; Skirt</t>
  </si>
  <si>
    <t>Hf Blouse S/s &amp; Skirt</t>
  </si>
  <si>
    <t>Hf Cashier W/d - New</t>
  </si>
  <si>
    <t>Hf Polo Barong S/s For Kp</t>
  </si>
  <si>
    <t>HF Polo Long Sleeve</t>
  </si>
  <si>
    <t>Hf Sales Clerk W/d</t>
  </si>
  <si>
    <t>Island City Mall Id Sling</t>
  </si>
  <si>
    <t>Khaki Pants</t>
  </si>
  <si>
    <t>Mask White Plain</t>
  </si>
  <si>
    <t>Maternity Corporate</t>
  </si>
  <si>
    <t>Maternity Whole Dress</t>
  </si>
  <si>
    <t>Merchandiser Polo S/s</t>
  </si>
  <si>
    <t>Ph Blouse L/s - New</t>
  </si>
  <si>
    <t>Ph Blouse S/s For Kp - New</t>
  </si>
  <si>
    <t>Ph Blouse S/s For Kp - Old</t>
  </si>
  <si>
    <t>Ph Blouse S/s For Rk - New</t>
  </si>
  <si>
    <t>PH DRESS NEW AC</t>
  </si>
  <si>
    <t>Ph Pants Female - New</t>
  </si>
  <si>
    <t>Ph Pants Male</t>
  </si>
  <si>
    <t>Ph Polo S/s - New</t>
  </si>
  <si>
    <t>Ph Polo S/s - Old</t>
  </si>
  <si>
    <t>Ph Skirt - New</t>
  </si>
  <si>
    <t>2xl</t>
  </si>
  <si>
    <t>Polo Shirt Conyellow Female W/ Alturas Logo - Fmd</t>
  </si>
  <si>
    <t>3xl</t>
  </si>
  <si>
    <t>Polo Shirt Conyellow Male W/ Alturas Logo - Fmd</t>
  </si>
  <si>
    <t>Polo Shirt Gray</t>
  </si>
  <si>
    <t>Polo Shirt White Female W/ Alturas Logo - Fmd</t>
  </si>
  <si>
    <t>Polo Shirt White Male W/ Alturas Logo - Fmd</t>
  </si>
  <si>
    <t>Sa Polo Female Cut</t>
  </si>
  <si>
    <t>Sa Polo Male Cut</t>
  </si>
  <si>
    <t>Scv - Female Blazer &amp; Skirt (l/s)</t>
  </si>
  <si>
    <t>Scv - Male Long Sleeve &amp; Pants ICM</t>
  </si>
  <si>
    <t>Scv - Male  Pants ICM</t>
  </si>
  <si>
    <t>Skirt Promodiser</t>
  </si>
  <si>
    <t>Sm Blouse 3/4 W/ Piping (icm/alta)</t>
  </si>
  <si>
    <t>Sm Blouse L/s - New</t>
  </si>
  <si>
    <t>Sm Blouse S/s W/ Brown Armhole (icm/alta)</t>
  </si>
  <si>
    <t>Sm Blouse S/s W/ Piping (icm/alta)</t>
  </si>
  <si>
    <t>Sm Cashier W/d Avocado Green - New (icm/alta)</t>
  </si>
  <si>
    <t>Sm Pants Brown Female</t>
  </si>
  <si>
    <t>Sm Pants Brown Male</t>
  </si>
  <si>
    <t>Sm Pants Female For Lic</t>
  </si>
  <si>
    <t>Sm Polo Barong L/s - New (icm/alta)</t>
  </si>
  <si>
    <t>Sm Polo Barong S/s W/ Brown Armhole (icm/alta)</t>
  </si>
  <si>
    <t>SM Skirt - Brown (icm/alta)</t>
  </si>
  <si>
    <t>SM SKIRT - Green</t>
  </si>
  <si>
    <t>Vest Carry Out Crew New</t>
  </si>
  <si>
    <t>ALTURAS GROUP OF COMPANIES</t>
  </si>
  <si>
    <t>INTERNAL AUDIT DEPARTMENT</t>
  </si>
  <si>
    <t>UNIFORM INVENTORY - ISLAND CITY MALL</t>
  </si>
  <si>
    <t>Prepared by:</t>
  </si>
  <si>
    <t>Confirmed by:</t>
  </si>
  <si>
    <t>ANASTACIO ARBUYES JR.</t>
  </si>
  <si>
    <t>FULGENCIO CALOLOT</t>
  </si>
  <si>
    <t>IAD - Staff</t>
  </si>
  <si>
    <t>ICM - Uniform incharge</t>
  </si>
  <si>
    <t>GREG ANTHONY C. IGCALINOS</t>
  </si>
  <si>
    <t>Audit Staff</t>
  </si>
  <si>
    <t>ITEM CODE</t>
  </si>
  <si>
    <t>Polo Shirt Maize Yellow Male</t>
  </si>
  <si>
    <t>Polo Shirt White w/ Logo</t>
  </si>
  <si>
    <t>Polo Shirt White w/ Logo Female</t>
  </si>
  <si>
    <t>TO:</t>
  </si>
  <si>
    <t>:</t>
  </si>
  <si>
    <t>Maria Cristina C. Evarle, Corporate IT SysDev Jr.Supervisor</t>
  </si>
  <si>
    <t>From</t>
  </si>
  <si>
    <t>Internal Audit Department</t>
  </si>
  <si>
    <t>CC</t>
  </si>
  <si>
    <t>Esther B. Bernaldez, Corporate Accounting Manager</t>
  </si>
  <si>
    <t>Maria Neliza U. Fuertes, CPA, CIA, CSCU, CISA, REB, REA, CICA, CrFA</t>
  </si>
  <si>
    <t>Corporate Audit Manager &amp; Compliance Officer</t>
  </si>
  <si>
    <t>Date</t>
  </si>
  <si>
    <t>Subject</t>
  </si>
  <si>
    <t>Island City Mall Uniform Physical Inventory</t>
  </si>
  <si>
    <t>Date of Inventory</t>
  </si>
  <si>
    <t>Total Inventory</t>
  </si>
  <si>
    <t>Balance</t>
  </si>
  <si>
    <t>Inventory Valuation</t>
  </si>
  <si>
    <t>based on Selling Price</t>
  </si>
  <si>
    <t>Variance Favorable / Unfavorable</t>
  </si>
  <si>
    <t xml:space="preserve">                                   </t>
  </si>
  <si>
    <t xml:space="preserve">IAD – Staff    </t>
  </si>
  <si>
    <t>ICM Uniform incharge</t>
  </si>
  <si>
    <t>Noted by:</t>
  </si>
  <si>
    <t>IMEE Y. LACEA</t>
  </si>
  <si>
    <t>NENE B. MIRO</t>
  </si>
  <si>
    <t>Corporate IAD Manager</t>
  </si>
  <si>
    <t>cc: it-sysdev, acctg. Hrd, iad-main, auditor's file</t>
  </si>
  <si>
    <t>Unit</t>
  </si>
  <si>
    <t>pcs</t>
  </si>
  <si>
    <t>Previous Count</t>
  </si>
  <si>
    <t>Qty. Stock in</t>
  </si>
  <si>
    <t>Actual Count as of 11/16/22</t>
  </si>
  <si>
    <t>short</t>
  </si>
  <si>
    <t>over</t>
  </si>
  <si>
    <t>Admin Skirt</t>
  </si>
  <si>
    <t>tubigon</t>
  </si>
  <si>
    <t>tubigon(3)</t>
  </si>
  <si>
    <t>JENICA OMBROSA</t>
  </si>
  <si>
    <t>ICM - HRD JR. SUPERVISOR</t>
  </si>
  <si>
    <t>One Thousand Eight Hundred Seventy-One pieces (1,871)</t>
  </si>
  <si>
    <t>Sr. Supervisor, IAD</t>
  </si>
  <si>
    <t>GREG ANTHONY IGCALINOS</t>
  </si>
  <si>
    <t>Six Hundred Sixteen Thousand Eight Hundred</t>
  </si>
  <si>
    <t>Pesos (Php 616,800.00)</t>
  </si>
  <si>
    <t>One Hundred Fifty Eight Pieces (45/19) Amounted to Twenty Five Thousand Nine Hundred Twenty Five Pesos based on Selling Price. (Php 25,925.00)</t>
  </si>
  <si>
    <t>Hf Polo Barong S/s For Rf</t>
  </si>
  <si>
    <t>Actual Count as of 9/26/23</t>
  </si>
  <si>
    <t>H&amp;f Blouse Long Sleeve</t>
  </si>
  <si>
    <t>Hf Polo Barong L/s</t>
  </si>
  <si>
    <t>Sm Polo Barong S/s W/ Piping (icm/alta)</t>
  </si>
  <si>
    <t>SM BLOUSE LONG SLEEVE ICM / ALTA</t>
  </si>
  <si>
    <t>Scv - Male Pants Icm</t>
  </si>
  <si>
    <t>POLO SHIRT WHITE W/ LOGO FEMALE</t>
  </si>
  <si>
    <t>Polo Shirt White W/ Logo</t>
  </si>
  <si>
    <t>Admin Semi Blazer Gray</t>
  </si>
  <si>
    <t>Admin Pants Gray</t>
  </si>
  <si>
    <t>Actual Count</t>
  </si>
  <si>
    <t>Unit Price</t>
  </si>
  <si>
    <t>ITEMCODE</t>
  </si>
  <si>
    <t>Island City Mall</t>
  </si>
  <si>
    <t>pr</t>
  </si>
  <si>
    <t>UOM</t>
  </si>
  <si>
    <t>Previous count</t>
  </si>
  <si>
    <t>Stock in</t>
  </si>
  <si>
    <t>ICM - HRD Uniform Incharge</t>
  </si>
  <si>
    <t>Uniform Request Report as of 2/23/24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</si>
</sst>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[$-409]mmmm\ d\,\ yyyy;@"/>
  </numFmts>
  <fonts count="32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31313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7FA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E4E7EA"/>
      </top>
      <bottom style="thick">
        <color rgb="FF009900"/>
      </bottom>
      <diagonal/>
    </border>
  </borders>
  <cellStyleXfs count="45">
    <xf numFmtId="0" fontId="0" fillId="0" borderId="0"/>
    <xf numFmtId="43" fontId="2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  <xf numFmtId="0" fontId="2" fillId="0" borderId="0"/>
  </cellStyleXfs>
  <cellXfs count="102">
    <xf numFmtId="0" fontId="21" fillId="0" borderId="0" xfId="0" applyFont="1"/>
    <xf numFmtId="0" fontId="0" fillId="0" borderId="11" xfId="0" applyFont="1" applyBorder="1" applyAlignment="1">
      <alignment wrapText="1"/>
    </xf>
    <xf numFmtId="43" fontId="0" fillId="0" borderId="11" xfId="1" applyFont="1" applyBorder="1" applyAlignment="1">
      <alignment wrapText="1"/>
    </xf>
    <xf numFmtId="0" fontId="0" fillId="0" borderId="14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applyFont="1" applyFill="1" applyBorder="1" applyAlignment="1">
      <alignment wrapText="1"/>
    </xf>
    <xf numFmtId="43" fontId="0" fillId="0" borderId="11" xfId="1" applyFont="1" applyFill="1" applyBorder="1" applyAlignment="1">
      <alignment wrapText="1"/>
    </xf>
    <xf numFmtId="0" fontId="0" fillId="0" borderId="13" xfId="0" applyFont="1" applyFill="1" applyBorder="1" applyAlignment="1">
      <alignment wrapText="1"/>
    </xf>
    <xf numFmtId="0" fontId="0" fillId="0" borderId="15" xfId="0" applyFont="1" applyBorder="1" applyAlignment="1">
      <alignment wrapText="1"/>
    </xf>
    <xf numFmtId="0" fontId="19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 shrinkToFit="1"/>
    </xf>
    <xf numFmtId="0" fontId="21" fillId="0" borderId="15" xfId="0" applyFont="1" applyBorder="1"/>
    <xf numFmtId="164" fontId="19" fillId="0" borderId="0" xfId="0" applyNumberFormat="1" applyFont="1" applyFill="1" applyAlignment="1">
      <alignment horizontal="left" vertical="center"/>
    </xf>
    <xf numFmtId="0" fontId="0" fillId="0" borderId="11" xfId="0" applyFill="1" applyBorder="1" applyAlignment="1">
      <alignment wrapText="1"/>
    </xf>
    <xf numFmtId="0" fontId="0" fillId="0" borderId="14" xfId="0" applyFont="1" applyFill="1" applyBorder="1" applyAlignment="1">
      <alignment wrapText="1"/>
    </xf>
    <xf numFmtId="0" fontId="0" fillId="0" borderId="15" xfId="0" applyFont="1" applyFill="1" applyBorder="1" applyAlignment="1">
      <alignment wrapText="1"/>
    </xf>
    <xf numFmtId="43" fontId="0" fillId="0" borderId="15" xfId="1" applyFont="1" applyFill="1" applyBorder="1" applyAlignment="1">
      <alignment wrapText="1"/>
    </xf>
    <xf numFmtId="0" fontId="23" fillId="0" borderId="0" xfId="43" applyFont="1" applyAlignment="1">
      <alignment vertical="center"/>
    </xf>
    <xf numFmtId="0" fontId="23" fillId="0" borderId="0" xfId="43" applyFont="1" applyAlignment="1">
      <alignment horizontal="center" vertical="center"/>
    </xf>
    <xf numFmtId="0" fontId="24" fillId="0" borderId="0" xfId="43" applyFont="1"/>
    <xf numFmtId="0" fontId="24" fillId="0" borderId="0" xfId="43" applyFont="1" applyAlignment="1">
      <alignment horizontal="center" vertical="center"/>
    </xf>
    <xf numFmtId="0" fontId="24" fillId="0" borderId="16" xfId="43" applyFont="1" applyBorder="1"/>
    <xf numFmtId="0" fontId="24" fillId="0" borderId="16" xfId="43" applyFont="1" applyBorder="1" applyAlignment="1">
      <alignment horizontal="center" vertical="center"/>
    </xf>
    <xf numFmtId="0" fontId="23" fillId="0" borderId="0" xfId="43" applyFont="1" applyAlignment="1"/>
    <xf numFmtId="0" fontId="24" fillId="0" borderId="0" xfId="43" applyFont="1" applyAlignment="1"/>
    <xf numFmtId="0" fontId="23" fillId="0" borderId="0" xfId="43" applyFont="1"/>
    <xf numFmtId="0" fontId="24" fillId="0" borderId="0" xfId="43" applyFont="1" applyAlignment="1">
      <alignment horizontal="right"/>
    </xf>
    <xf numFmtId="0" fontId="23" fillId="0" borderId="0" xfId="43" applyFont="1" applyAlignment="1">
      <alignment vertical="top" wrapText="1"/>
    </xf>
    <xf numFmtId="0" fontId="23" fillId="0" borderId="0" xfId="43" applyFont="1" applyAlignment="1">
      <alignment horizontal="center" vertical="top" wrapText="1"/>
    </xf>
    <xf numFmtId="0" fontId="24" fillId="0" borderId="0" xfId="43" applyFont="1" applyAlignment="1">
      <alignment horizontal="center"/>
    </xf>
    <xf numFmtId="0" fontId="0" fillId="0" borderId="0" xfId="0" applyFont="1" applyBorder="1" applyAlignment="1">
      <alignment wrapText="1"/>
    </xf>
    <xf numFmtId="0" fontId="27" fillId="0" borderId="15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8" fillId="0" borderId="0" xfId="0" applyFont="1"/>
    <xf numFmtId="0" fontId="0" fillId="33" borderId="0" xfId="0" applyFill="1" applyAlignment="1">
      <alignment vertical="center"/>
    </xf>
    <xf numFmtId="0" fontId="0" fillId="33" borderId="0" xfId="0" applyFill="1" applyAlignment="1">
      <alignment horizontal="center" vertical="center"/>
    </xf>
    <xf numFmtId="0" fontId="0" fillId="0" borderId="0" xfId="0" applyBorder="1" applyAlignment="1">
      <alignment wrapText="1"/>
    </xf>
    <xf numFmtId="43" fontId="0" fillId="0" borderId="0" xfId="1" applyFont="1" applyBorder="1" applyAlignment="1">
      <alignment wrapText="1"/>
    </xf>
    <xf numFmtId="43" fontId="0" fillId="33" borderId="0" xfId="1" applyFont="1" applyFill="1" applyBorder="1" applyAlignment="1">
      <alignment wrapText="1"/>
    </xf>
    <xf numFmtId="41" fontId="29" fillId="33" borderId="0" xfId="0" applyNumberFormat="1" applyFont="1" applyFill="1" applyAlignment="1">
      <alignment vertical="center"/>
    </xf>
    <xf numFmtId="0" fontId="29" fillId="0" borderId="0" xfId="0" applyFont="1"/>
    <xf numFmtId="0" fontId="29" fillId="33" borderId="0" xfId="0" applyFont="1" applyFill="1"/>
    <xf numFmtId="0" fontId="29" fillId="0" borderId="0" xfId="0" applyFont="1" applyFill="1"/>
    <xf numFmtId="0" fontId="29" fillId="34" borderId="0" xfId="0" applyFont="1" applyFill="1"/>
    <xf numFmtId="0" fontId="29" fillId="0" borderId="12" xfId="0" applyFont="1" applyBorder="1" applyAlignment="1">
      <alignment wrapText="1"/>
    </xf>
    <xf numFmtId="0" fontId="29" fillId="33" borderId="12" xfId="0" applyFont="1" applyFill="1" applyBorder="1" applyAlignment="1">
      <alignment wrapText="1"/>
    </xf>
    <xf numFmtId="0" fontId="27" fillId="0" borderId="15" xfId="0" applyFont="1" applyFill="1" applyBorder="1" applyAlignment="1">
      <alignment horizontal="center" vertical="center" wrapText="1"/>
    </xf>
    <xf numFmtId="0" fontId="29" fillId="0" borderId="15" xfId="0" applyFont="1" applyFill="1" applyBorder="1"/>
    <xf numFmtId="0" fontId="29" fillId="0" borderId="15" xfId="0" applyFont="1" applyFill="1" applyBorder="1" applyAlignment="1">
      <alignment wrapText="1"/>
    </xf>
    <xf numFmtId="43" fontId="29" fillId="0" borderId="15" xfId="1" applyFont="1" applyFill="1" applyBorder="1" applyAlignment="1">
      <alignment wrapText="1"/>
    </xf>
    <xf numFmtId="0" fontId="29" fillId="0" borderId="15" xfId="1" applyNumberFormat="1" applyFont="1" applyFill="1" applyBorder="1" applyAlignment="1">
      <alignment wrapText="1"/>
    </xf>
    <xf numFmtId="0" fontId="27" fillId="0" borderId="17" xfId="0" applyFont="1" applyBorder="1" applyAlignment="1">
      <alignment vertical="center" wrapText="1"/>
    </xf>
    <xf numFmtId="0" fontId="29" fillId="0" borderId="12" xfId="0" applyFont="1" applyFill="1" applyBorder="1" applyAlignment="1">
      <alignment wrapText="1"/>
    </xf>
    <xf numFmtId="2" fontId="29" fillId="0" borderId="15" xfId="0" applyNumberFormat="1" applyFont="1" applyFill="1" applyBorder="1" applyAlignment="1">
      <alignment wrapText="1"/>
    </xf>
    <xf numFmtId="0" fontId="0" fillId="0" borderId="0" xfId="0" applyFill="1" applyAlignment="1">
      <alignment horizontal="left" vertical="center"/>
    </xf>
    <xf numFmtId="43" fontId="0" fillId="0" borderId="0" xfId="1" applyFont="1" applyFill="1" applyBorder="1" applyAlignment="1">
      <alignment wrapText="1"/>
    </xf>
    <xf numFmtId="43" fontId="19" fillId="0" borderId="0" xfId="1" applyFont="1" applyFill="1" applyAlignment="1">
      <alignment vertical="center"/>
    </xf>
    <xf numFmtId="0" fontId="29" fillId="33" borderId="15" xfId="0" applyFont="1" applyFill="1" applyBorder="1" applyAlignment="1">
      <alignment wrapText="1"/>
    </xf>
    <xf numFmtId="0" fontId="29" fillId="0" borderId="15" xfId="0" applyFont="1" applyBorder="1"/>
    <xf numFmtId="0" fontId="0" fillId="0" borderId="0" xfId="0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9" fillId="0" borderId="15" xfId="0" applyFont="1" applyFill="1" applyBorder="1" applyAlignment="1">
      <alignment horizontal="left" wrapText="1"/>
    </xf>
    <xf numFmtId="0" fontId="2" fillId="0" borderId="0" xfId="44"/>
    <xf numFmtId="0" fontId="2" fillId="0" borderId="18" xfId="44" applyBorder="1" applyAlignment="1">
      <alignment wrapText="1"/>
    </xf>
    <xf numFmtId="0" fontId="19" fillId="0" borderId="18" xfId="44" applyFont="1" applyBorder="1" applyAlignment="1">
      <alignment horizontal="center" vertical="center" wrapText="1"/>
    </xf>
    <xf numFmtId="15" fontId="2" fillId="0" borderId="0" xfId="44" applyNumberFormat="1" applyAlignment="1">
      <alignment horizontal="center"/>
    </xf>
    <xf numFmtId="0" fontId="30" fillId="0" borderId="0" xfId="0" applyFont="1"/>
    <xf numFmtId="0" fontId="2" fillId="0" borderId="19" xfId="44" applyBorder="1" applyAlignment="1">
      <alignment wrapText="1"/>
    </xf>
    <xf numFmtId="0" fontId="2" fillId="0" borderId="10" xfId="44" applyBorder="1" applyAlignment="1">
      <alignment wrapText="1"/>
    </xf>
    <xf numFmtId="0" fontId="2" fillId="0" borderId="20" xfId="44" applyBorder="1" applyAlignment="1">
      <alignment wrapText="1"/>
    </xf>
    <xf numFmtId="0" fontId="2" fillId="0" borderId="21" xfId="44" applyBorder="1" applyAlignment="1">
      <alignment wrapText="1"/>
    </xf>
    <xf numFmtId="0" fontId="30" fillId="0" borderId="15" xfId="0" applyFont="1" applyBorder="1"/>
    <xf numFmtId="0" fontId="31" fillId="35" borderId="22" xfId="0" applyFont="1" applyFill="1" applyBorder="1" applyAlignment="1">
      <alignment vertical="top" wrapText="1"/>
    </xf>
    <xf numFmtId="0" fontId="2" fillId="0" borderId="15" xfId="44" applyBorder="1"/>
    <xf numFmtId="0" fontId="22" fillId="0" borderId="0" xfId="0" applyFont="1" applyAlignment="1"/>
    <xf numFmtId="0" fontId="0" fillId="0" borderId="0" xfId="0" applyAlignment="1"/>
    <xf numFmtId="0" fontId="23" fillId="0" borderId="0" xfId="43" applyFont="1" applyAlignment="1">
      <alignment horizontal="center" vertical="center"/>
    </xf>
    <xf numFmtId="0" fontId="25" fillId="0" borderId="0" xfId="43" applyFont="1" applyBorder="1" applyAlignment="1">
      <alignment horizontal="center"/>
    </xf>
    <xf numFmtId="0" fontId="26" fillId="0" borderId="0" xfId="43" applyFont="1" applyBorder="1" applyAlignment="1">
      <alignment horizontal="center" vertical="center"/>
    </xf>
    <xf numFmtId="0" fontId="26" fillId="0" borderId="0" xfId="43" applyFont="1" applyBorder="1" applyAlignment="1">
      <alignment horizontal="center"/>
    </xf>
    <xf numFmtId="0" fontId="25" fillId="0" borderId="0" xfId="43" applyFont="1" applyAlignment="1">
      <alignment horizontal="center" vertical="center"/>
    </xf>
    <xf numFmtId="0" fontId="26" fillId="0" borderId="0" xfId="43" applyFont="1" applyAlignment="1">
      <alignment horizontal="center" vertical="center"/>
    </xf>
    <xf numFmtId="0" fontId="26" fillId="0" borderId="0" xfId="43" applyFont="1" applyAlignment="1">
      <alignment horizontal="center"/>
    </xf>
    <xf numFmtId="0" fontId="23" fillId="0" borderId="0" xfId="43" applyFont="1" applyAlignment="1">
      <alignment horizontal="left" vertical="top" wrapText="1"/>
    </xf>
    <xf numFmtId="0" fontId="23" fillId="0" borderId="0" xfId="43" applyFont="1" applyAlignment="1">
      <alignment horizontal="center" vertical="center" wrapText="1"/>
    </xf>
    <xf numFmtId="0" fontId="23" fillId="0" borderId="0" xfId="43" applyFont="1" applyAlignment="1">
      <alignment horizontal="left" wrapText="1"/>
    </xf>
    <xf numFmtId="164" fontId="23" fillId="0" borderId="0" xfId="43" applyNumberFormat="1" applyFont="1" applyAlignment="1">
      <alignment horizontal="left" vertical="center"/>
    </xf>
    <xf numFmtId="164" fontId="23" fillId="0" borderId="0" xfId="43" applyNumberFormat="1" applyFont="1" applyAlignment="1">
      <alignment horizontal="left"/>
    </xf>
    <xf numFmtId="0" fontId="23" fillId="0" borderId="0" xfId="43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164" fontId="19" fillId="0" borderId="0" xfId="0" applyNumberFormat="1" applyFont="1" applyFill="1" applyAlignment="1">
      <alignment horizontal="left" vertical="center"/>
    </xf>
    <xf numFmtId="0" fontId="29" fillId="3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Fill="1" applyAlignment="1">
      <alignment horizontal="left" vertical="center"/>
    </xf>
    <xf numFmtId="0" fontId="2" fillId="0" borderId="0" xfId="44" applyAlignment="1">
      <alignment horizontal="center" wrapText="1"/>
    </xf>
    <xf numFmtId="0" fontId="2" fillId="0" borderId="0" xfId="44"/>
    <xf numFmtId="0" fontId="1" fillId="0" borderId="0" xfId="44" applyFont="1" applyAlignment="1">
      <alignment horizontal="center" wrapText="1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3" xfId="44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G43"/>
  <sheetViews>
    <sheetView topLeftCell="A19" workbookViewId="0">
      <selection activeCell="C22" sqref="C22:G23"/>
    </sheetView>
  </sheetViews>
  <sheetFormatPr defaultRowHeight="16.5"/>
  <cols>
    <col min="1" max="1" width="20.85546875" style="22" customWidth="1"/>
    <col min="2" max="2" width="2.7109375" style="32" customWidth="1"/>
    <col min="3" max="3" width="15.42578125" style="22" customWidth="1"/>
    <col min="4" max="4" width="21.5703125" style="22" customWidth="1"/>
    <col min="5" max="16384" width="9.140625" style="22"/>
  </cols>
  <sheetData>
    <row r="1" spans="1:7">
      <c r="A1" s="20" t="s">
        <v>88</v>
      </c>
      <c r="B1" s="21" t="s">
        <v>89</v>
      </c>
      <c r="C1" s="20" t="s">
        <v>90</v>
      </c>
    </row>
    <row r="2" spans="1:7">
      <c r="A2" s="20"/>
      <c r="B2" s="21"/>
    </row>
    <row r="3" spans="1:7">
      <c r="A3" s="20" t="s">
        <v>91</v>
      </c>
      <c r="B3" s="21" t="s">
        <v>89</v>
      </c>
      <c r="C3" s="20" t="s">
        <v>92</v>
      </c>
    </row>
    <row r="4" spans="1:7">
      <c r="A4" s="20"/>
      <c r="B4" s="21"/>
    </row>
    <row r="5" spans="1:7">
      <c r="A5" s="20" t="s">
        <v>93</v>
      </c>
      <c r="B5" s="21" t="s">
        <v>89</v>
      </c>
      <c r="C5" s="20" t="s">
        <v>94</v>
      </c>
    </row>
    <row r="6" spans="1:7" ht="19.5" customHeight="1">
      <c r="B6" s="23"/>
      <c r="C6" s="20" t="s">
        <v>95</v>
      </c>
    </row>
    <row r="7" spans="1:7">
      <c r="B7" s="23"/>
      <c r="C7" s="20" t="s">
        <v>96</v>
      </c>
    </row>
    <row r="8" spans="1:7">
      <c r="A8" s="20"/>
      <c r="B8" s="21"/>
    </row>
    <row r="9" spans="1:7">
      <c r="A9" s="20" t="s">
        <v>97</v>
      </c>
      <c r="B9" s="21" t="s">
        <v>89</v>
      </c>
      <c r="C9" s="89">
        <v>44886</v>
      </c>
      <c r="D9" s="89"/>
      <c r="E9" s="89"/>
      <c r="F9" s="89"/>
      <c r="G9" s="89"/>
    </row>
    <row r="10" spans="1:7" ht="12" customHeight="1" thickBot="1">
      <c r="A10" s="24"/>
      <c r="B10" s="25"/>
      <c r="C10" s="24"/>
      <c r="D10" s="24"/>
      <c r="E10" s="24"/>
      <c r="F10" s="24"/>
      <c r="G10" s="24"/>
    </row>
    <row r="11" spans="1:7" ht="13.5" customHeight="1">
      <c r="B11" s="23"/>
    </row>
    <row r="12" spans="1:7">
      <c r="A12" s="20" t="s">
        <v>98</v>
      </c>
      <c r="B12" s="21" t="s">
        <v>89</v>
      </c>
      <c r="C12" s="20" t="s">
        <v>99</v>
      </c>
    </row>
    <row r="13" spans="1:7">
      <c r="A13" s="20"/>
      <c r="B13" s="21"/>
    </row>
    <row r="14" spans="1:7" s="27" customFormat="1" ht="27" customHeight="1">
      <c r="A14" s="26" t="s">
        <v>100</v>
      </c>
      <c r="B14" s="21" t="s">
        <v>89</v>
      </c>
      <c r="C14" s="90">
        <v>44881</v>
      </c>
      <c r="D14" s="90"/>
    </row>
    <row r="15" spans="1:7">
      <c r="A15" s="20"/>
      <c r="B15" s="21"/>
    </row>
    <row r="16" spans="1:7">
      <c r="A16" s="20" t="s">
        <v>101</v>
      </c>
      <c r="B16" s="79" t="s">
        <v>89</v>
      </c>
      <c r="C16" s="91" t="s">
        <v>126</v>
      </c>
      <c r="D16" s="91"/>
      <c r="E16" s="91"/>
      <c r="F16" s="91"/>
    </row>
    <row r="17" spans="1:7">
      <c r="A17" s="20" t="s">
        <v>102</v>
      </c>
      <c r="B17" s="79"/>
      <c r="C17" s="91"/>
      <c r="D17" s="91"/>
      <c r="E17" s="91"/>
      <c r="F17" s="91"/>
    </row>
    <row r="18" spans="1:7">
      <c r="A18" s="20"/>
      <c r="B18" s="21"/>
    </row>
    <row r="19" spans="1:7">
      <c r="A19" s="20" t="s">
        <v>103</v>
      </c>
      <c r="B19" s="79" t="s">
        <v>89</v>
      </c>
      <c r="C19" s="28" t="s">
        <v>129</v>
      </c>
    </row>
    <row r="20" spans="1:7" ht="18.75" customHeight="1">
      <c r="A20" s="20" t="s">
        <v>104</v>
      </c>
      <c r="B20" s="79"/>
      <c r="C20" s="28" t="s">
        <v>130</v>
      </c>
      <c r="D20" s="29"/>
    </row>
    <row r="21" spans="1:7">
      <c r="A21" s="20"/>
      <c r="B21" s="21"/>
    </row>
    <row r="22" spans="1:7" ht="15.75" customHeight="1">
      <c r="A22" s="86" t="s">
        <v>105</v>
      </c>
      <c r="B22" s="87" t="s">
        <v>89</v>
      </c>
      <c r="C22" s="88" t="s">
        <v>131</v>
      </c>
      <c r="D22" s="88"/>
      <c r="E22" s="88"/>
      <c r="F22" s="88"/>
      <c r="G22" s="88"/>
    </row>
    <row r="23" spans="1:7" ht="15.75" customHeight="1">
      <c r="A23" s="86"/>
      <c r="B23" s="87"/>
      <c r="C23" s="88"/>
      <c r="D23" s="88"/>
      <c r="E23" s="88"/>
      <c r="F23" s="88"/>
      <c r="G23" s="88"/>
    </row>
    <row r="24" spans="1:7">
      <c r="A24" s="30"/>
      <c r="B24" s="31"/>
      <c r="C24" s="20"/>
    </row>
    <row r="26" spans="1:7">
      <c r="A26" s="79" t="s">
        <v>76</v>
      </c>
      <c r="B26" s="79"/>
      <c r="C26" s="79"/>
      <c r="E26" s="79" t="s">
        <v>77</v>
      </c>
      <c r="F26" s="79"/>
      <c r="G26" s="79"/>
    </row>
    <row r="27" spans="1:7">
      <c r="A27" s="20"/>
      <c r="B27" s="21"/>
    </row>
    <row r="28" spans="1:7">
      <c r="A28" s="20"/>
      <c r="B28" s="21"/>
    </row>
    <row r="29" spans="1:7">
      <c r="A29" s="20"/>
      <c r="B29" s="21"/>
    </row>
    <row r="30" spans="1:7">
      <c r="A30" s="83" t="s">
        <v>128</v>
      </c>
      <c r="B30" s="83"/>
      <c r="C30" s="83"/>
      <c r="D30" s="20" t="s">
        <v>106</v>
      </c>
      <c r="E30" s="80" t="s">
        <v>79</v>
      </c>
      <c r="F30" s="80"/>
      <c r="G30" s="80"/>
    </row>
    <row r="31" spans="1:7" ht="18" customHeight="1">
      <c r="A31" s="84" t="s">
        <v>107</v>
      </c>
      <c r="B31" s="84"/>
      <c r="C31" s="84"/>
      <c r="E31" s="85" t="s">
        <v>108</v>
      </c>
      <c r="F31" s="85"/>
      <c r="G31" s="85"/>
    </row>
    <row r="32" spans="1:7">
      <c r="A32" s="20"/>
      <c r="B32" s="21"/>
    </row>
    <row r="33" spans="1:7">
      <c r="A33" s="20"/>
      <c r="B33" s="21"/>
    </row>
    <row r="34" spans="1:7">
      <c r="A34" s="79" t="s">
        <v>109</v>
      </c>
      <c r="B34" s="79"/>
      <c r="C34" s="79"/>
      <c r="D34" s="79"/>
      <c r="E34" s="79"/>
      <c r="F34" s="79"/>
      <c r="G34" s="79"/>
    </row>
    <row r="35" spans="1:7">
      <c r="A35" s="20"/>
      <c r="B35" s="21"/>
    </row>
    <row r="36" spans="1:7" ht="12" customHeight="1">
      <c r="A36" s="20"/>
      <c r="B36" s="21"/>
    </row>
    <row r="37" spans="1:7">
      <c r="A37" s="20"/>
      <c r="B37" s="21"/>
    </row>
    <row r="38" spans="1:7">
      <c r="A38" s="80" t="s">
        <v>110</v>
      </c>
      <c r="B38" s="80"/>
      <c r="C38" s="80"/>
      <c r="D38" s="28"/>
      <c r="E38" s="80" t="s">
        <v>111</v>
      </c>
      <c r="F38" s="80"/>
      <c r="G38" s="80"/>
    </row>
    <row r="39" spans="1:7" ht="18.75" customHeight="1">
      <c r="A39" s="81" t="s">
        <v>127</v>
      </c>
      <c r="B39" s="81"/>
      <c r="C39" s="81"/>
      <c r="D39" s="28"/>
      <c r="E39" s="82" t="s">
        <v>112</v>
      </c>
      <c r="F39" s="82"/>
      <c r="G39" s="82"/>
    </row>
    <row r="40" spans="1:7">
      <c r="A40" s="20"/>
      <c r="B40" s="21"/>
    </row>
    <row r="41" spans="1:7" ht="13.5" customHeight="1">
      <c r="A41" s="20"/>
      <c r="B41" s="21"/>
    </row>
    <row r="42" spans="1:7">
      <c r="A42" s="20"/>
      <c r="B42" s="21"/>
    </row>
    <row r="43" spans="1:7">
      <c r="A43" s="20" t="s">
        <v>113</v>
      </c>
      <c r="B43" s="21"/>
    </row>
  </sheetData>
  <mergeCells count="19">
    <mergeCell ref="A22:A23"/>
    <mergeCell ref="B22:B23"/>
    <mergeCell ref="C22:G23"/>
    <mergeCell ref="C9:G9"/>
    <mergeCell ref="C14:D14"/>
    <mergeCell ref="B16:B17"/>
    <mergeCell ref="C16:F17"/>
    <mergeCell ref="B19:B20"/>
    <mergeCell ref="A26:C26"/>
    <mergeCell ref="E26:G26"/>
    <mergeCell ref="A30:C30"/>
    <mergeCell ref="E30:G30"/>
    <mergeCell ref="A31:C31"/>
    <mergeCell ref="E31:G31"/>
    <mergeCell ref="A34:G34"/>
    <mergeCell ref="A38:C38"/>
    <mergeCell ref="E38:G38"/>
    <mergeCell ref="A39:C39"/>
    <mergeCell ref="E39:G39"/>
  </mergeCells>
  <pageMargins left="0.7" right="0.7" top="0.43" bottom="0.69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6"/>
  <sheetViews>
    <sheetView showGridLines="0" topLeftCell="B181" workbookViewId="0">
      <selection activeCell="B201" sqref="B201:K206"/>
    </sheetView>
  </sheetViews>
  <sheetFormatPr defaultRowHeight="15"/>
  <cols>
    <col min="1" max="1" width="9.42578125" hidden="1" customWidth="1"/>
    <col min="2" max="2" width="6.42578125" customWidth="1"/>
    <col min="3" max="3" width="46.140625" customWidth="1"/>
    <col min="4" max="4" width="7.28515625" customWidth="1"/>
    <col min="5" max="5" width="11.42578125" customWidth="1"/>
    <col min="6" max="6" width="7.140625" customWidth="1"/>
    <col min="7" max="7" width="7.42578125" customWidth="1"/>
    <col min="8" max="8" width="6.7109375" customWidth="1"/>
    <col min="9" max="9" width="7.5703125" customWidth="1"/>
    <col min="10" max="10" width="9.42578125" customWidth="1"/>
    <col min="11" max="11" width="8.7109375" customWidth="1"/>
    <col min="12" max="12" width="11.5703125" customWidth="1"/>
    <col min="13" max="14" width="9.28515625" style="11" bestFit="1" customWidth="1"/>
    <col min="15" max="15" width="11.85546875" style="11" customWidth="1"/>
    <col min="16" max="16" width="11.5703125" style="11" customWidth="1"/>
  </cols>
  <sheetData>
    <row r="1" spans="1:17">
      <c r="B1" s="10" t="s">
        <v>73</v>
      </c>
      <c r="C1" s="11"/>
      <c r="D1" s="11"/>
    </row>
    <row r="2" spans="1:17">
      <c r="B2" s="10" t="s">
        <v>74</v>
      </c>
      <c r="C2" s="11"/>
      <c r="D2" s="11"/>
    </row>
    <row r="3" spans="1:17">
      <c r="B3" s="10" t="s">
        <v>75</v>
      </c>
      <c r="C3" s="11"/>
      <c r="D3" s="11"/>
    </row>
    <row r="4" spans="1:17">
      <c r="B4" s="94">
        <v>45195</v>
      </c>
      <c r="C4" s="94"/>
      <c r="D4" s="15"/>
    </row>
    <row r="7" spans="1:17" s="36" customFormat="1" ht="53.25" customHeight="1">
      <c r="A7" s="54" t="s">
        <v>0</v>
      </c>
      <c r="B7" s="49" t="s">
        <v>84</v>
      </c>
      <c r="C7" s="49" t="s">
        <v>1</v>
      </c>
      <c r="D7" s="49" t="s">
        <v>114</v>
      </c>
      <c r="E7" s="49" t="s">
        <v>2</v>
      </c>
      <c r="F7" s="49" t="s">
        <v>3</v>
      </c>
      <c r="G7" s="49" t="s">
        <v>116</v>
      </c>
      <c r="H7" s="49" t="s">
        <v>117</v>
      </c>
      <c r="I7" s="49" t="s">
        <v>4</v>
      </c>
      <c r="J7" s="49" t="s">
        <v>133</v>
      </c>
      <c r="K7" s="49" t="s">
        <v>5</v>
      </c>
      <c r="L7" s="49" t="s">
        <v>6</v>
      </c>
      <c r="M7" s="38" t="s">
        <v>119</v>
      </c>
      <c r="N7" s="38" t="s">
        <v>120</v>
      </c>
      <c r="O7" s="37"/>
      <c r="P7" s="37"/>
    </row>
    <row r="8" spans="1:17" s="43" customFormat="1" ht="15.75" customHeight="1">
      <c r="A8" s="47">
        <v>4</v>
      </c>
      <c r="B8" s="51">
        <v>26907</v>
      </c>
      <c r="C8" s="51" t="s">
        <v>7</v>
      </c>
      <c r="D8" s="51" t="s">
        <v>115</v>
      </c>
      <c r="E8" s="51" t="s">
        <v>8</v>
      </c>
      <c r="F8" s="51">
        <v>440</v>
      </c>
      <c r="G8" s="51">
        <v>2</v>
      </c>
      <c r="H8" s="51"/>
      <c r="I8" s="51">
        <v>2</v>
      </c>
      <c r="J8" s="51"/>
      <c r="K8" s="52">
        <f>J8-I8</f>
        <v>-2</v>
      </c>
      <c r="L8" s="52"/>
      <c r="M8" s="42">
        <f>J8-I8</f>
        <v>-2</v>
      </c>
      <c r="N8" s="42">
        <f>J8-I8</f>
        <v>-2</v>
      </c>
      <c r="O8" s="42">
        <f>M8*F8</f>
        <v>-880</v>
      </c>
      <c r="P8" s="42">
        <f>N8*F8</f>
        <v>-880</v>
      </c>
    </row>
    <row r="9" spans="1:17" s="43" customFormat="1" ht="15.75" hidden="1" customHeight="1">
      <c r="A9" s="47">
        <v>40</v>
      </c>
      <c r="B9" s="51">
        <v>31252</v>
      </c>
      <c r="C9" s="51" t="s">
        <v>121</v>
      </c>
      <c r="D9" s="51" t="s">
        <v>115</v>
      </c>
      <c r="E9" s="51" t="s">
        <v>20</v>
      </c>
      <c r="F9" s="51">
        <v>285</v>
      </c>
      <c r="G9" s="51"/>
      <c r="H9" s="51"/>
      <c r="I9" s="51"/>
      <c r="J9" s="51"/>
      <c r="K9" s="52">
        <f t="shared" ref="K9:K86" si="0">J9-I9</f>
        <v>0</v>
      </c>
      <c r="L9" s="52">
        <f t="shared" ref="L9:L86" si="1">J9*F9</f>
        <v>0</v>
      </c>
      <c r="M9" s="42">
        <f t="shared" ref="M9:M82" si="2">J9-I9</f>
        <v>0</v>
      </c>
      <c r="N9" s="42">
        <f t="shared" ref="N9:N82" si="3">J9-I9</f>
        <v>0</v>
      </c>
      <c r="O9" s="42">
        <f t="shared" ref="O9:O82" si="4">M9*F9</f>
        <v>0</v>
      </c>
      <c r="P9" s="42">
        <f t="shared" ref="P9:P82" si="5">N9*F9</f>
        <v>0</v>
      </c>
    </row>
    <row r="10" spans="1:17" s="43" customFormat="1" ht="15.75" customHeight="1">
      <c r="A10" s="47">
        <v>78</v>
      </c>
      <c r="B10" s="51">
        <v>31648</v>
      </c>
      <c r="C10" s="51" t="s">
        <v>10</v>
      </c>
      <c r="D10" s="51" t="s">
        <v>115</v>
      </c>
      <c r="E10" s="51" t="s">
        <v>9</v>
      </c>
      <c r="F10" s="51">
        <v>160</v>
      </c>
      <c r="G10" s="51">
        <v>26</v>
      </c>
      <c r="H10" s="51"/>
      <c r="I10" s="51">
        <v>9</v>
      </c>
      <c r="J10" s="51"/>
      <c r="K10" s="52">
        <f t="shared" si="0"/>
        <v>-9</v>
      </c>
      <c r="L10" s="52">
        <f t="shared" si="1"/>
        <v>0</v>
      </c>
      <c r="M10" s="42">
        <f t="shared" si="2"/>
        <v>-9</v>
      </c>
      <c r="N10" s="42">
        <f t="shared" si="3"/>
        <v>-9</v>
      </c>
      <c r="O10" s="42">
        <f t="shared" si="4"/>
        <v>-1440</v>
      </c>
      <c r="P10" s="42">
        <f t="shared" si="5"/>
        <v>-1440</v>
      </c>
    </row>
    <row r="11" spans="1:17" s="43" customFormat="1" ht="15.75" customHeight="1">
      <c r="A11" s="47">
        <v>89</v>
      </c>
      <c r="B11" s="51">
        <v>31396</v>
      </c>
      <c r="C11" s="51" t="s">
        <v>11</v>
      </c>
      <c r="D11" s="51" t="s">
        <v>115</v>
      </c>
      <c r="E11" s="64">
        <v>6</v>
      </c>
      <c r="F11" s="51">
        <v>145</v>
      </c>
      <c r="G11" s="51">
        <v>14</v>
      </c>
      <c r="H11" s="51"/>
      <c r="I11" s="51"/>
      <c r="J11" s="51"/>
      <c r="K11" s="52">
        <f t="shared" si="0"/>
        <v>0</v>
      </c>
      <c r="L11" s="52">
        <f t="shared" si="1"/>
        <v>0</v>
      </c>
      <c r="M11" s="42">
        <f t="shared" si="2"/>
        <v>0</v>
      </c>
      <c r="N11" s="42">
        <f t="shared" si="3"/>
        <v>0</v>
      </c>
      <c r="O11" s="42">
        <f t="shared" si="4"/>
        <v>0</v>
      </c>
      <c r="P11" s="42">
        <f t="shared" si="5"/>
        <v>0</v>
      </c>
    </row>
    <row r="12" spans="1:17" s="43" customFormat="1" ht="15.75" customHeight="1">
      <c r="A12" s="47">
        <v>94</v>
      </c>
      <c r="B12" s="51">
        <v>31626</v>
      </c>
      <c r="C12" s="51" t="s">
        <v>11</v>
      </c>
      <c r="D12" s="51" t="s">
        <v>115</v>
      </c>
      <c r="E12" s="64">
        <v>7</v>
      </c>
      <c r="F12" s="51">
        <v>145</v>
      </c>
      <c r="G12" s="51">
        <v>4</v>
      </c>
      <c r="H12" s="51"/>
      <c r="I12" s="51"/>
      <c r="J12" s="51"/>
      <c r="K12" s="52">
        <f t="shared" si="0"/>
        <v>0</v>
      </c>
      <c r="L12" s="52">
        <f t="shared" si="1"/>
        <v>0</v>
      </c>
      <c r="M12" s="42">
        <f t="shared" si="2"/>
        <v>0</v>
      </c>
      <c r="N12" s="42">
        <f t="shared" si="3"/>
        <v>0</v>
      </c>
      <c r="O12" s="42">
        <f t="shared" si="4"/>
        <v>0</v>
      </c>
      <c r="P12" s="42">
        <f t="shared" si="5"/>
        <v>0</v>
      </c>
    </row>
    <row r="13" spans="1:17" s="43" customFormat="1" ht="15.75" hidden="1" customHeight="1">
      <c r="A13" s="47">
        <v>107</v>
      </c>
      <c r="B13" s="51">
        <v>39770</v>
      </c>
      <c r="C13" s="51" t="s">
        <v>12</v>
      </c>
      <c r="D13" s="51" t="s">
        <v>115</v>
      </c>
      <c r="E13" s="51" t="s">
        <v>8</v>
      </c>
      <c r="F13" s="51">
        <v>380</v>
      </c>
      <c r="G13" s="51"/>
      <c r="H13" s="51"/>
      <c r="I13" s="51"/>
      <c r="J13" s="51"/>
      <c r="K13" s="52">
        <f t="shared" si="0"/>
        <v>0</v>
      </c>
      <c r="L13" s="52">
        <f t="shared" si="1"/>
        <v>0</v>
      </c>
      <c r="M13" s="42">
        <f t="shared" si="2"/>
        <v>0</v>
      </c>
      <c r="N13" s="42"/>
      <c r="O13" s="42">
        <f t="shared" si="4"/>
        <v>0</v>
      </c>
      <c r="P13" s="42">
        <f t="shared" si="5"/>
        <v>0</v>
      </c>
    </row>
    <row r="14" spans="1:17" s="43" customFormat="1" ht="15.75" hidden="1" customHeight="1">
      <c r="A14" s="47"/>
      <c r="B14" s="51">
        <v>39769</v>
      </c>
      <c r="C14" s="51" t="s">
        <v>12</v>
      </c>
      <c r="D14" s="51" t="s">
        <v>115</v>
      </c>
      <c r="E14" s="51" t="s">
        <v>16</v>
      </c>
      <c r="F14" s="51">
        <v>380</v>
      </c>
      <c r="G14" s="51"/>
      <c r="H14" s="51"/>
      <c r="I14" s="51"/>
      <c r="J14" s="51"/>
      <c r="K14" s="52">
        <f t="shared" si="0"/>
        <v>0</v>
      </c>
      <c r="L14" s="52">
        <f t="shared" si="1"/>
        <v>0</v>
      </c>
      <c r="M14" s="42">
        <f t="shared" si="2"/>
        <v>0</v>
      </c>
      <c r="N14" s="42">
        <f t="shared" si="3"/>
        <v>0</v>
      </c>
      <c r="O14" s="42">
        <f t="shared" si="4"/>
        <v>0</v>
      </c>
      <c r="P14" s="42">
        <f t="shared" si="5"/>
        <v>0</v>
      </c>
    </row>
    <row r="15" spans="1:17" s="43" customFormat="1" ht="15.75" customHeight="1">
      <c r="A15" s="47">
        <v>109</v>
      </c>
      <c r="B15" s="51">
        <v>39768</v>
      </c>
      <c r="C15" s="51" t="s">
        <v>12</v>
      </c>
      <c r="D15" s="51" t="s">
        <v>115</v>
      </c>
      <c r="E15" s="51" t="s">
        <v>13</v>
      </c>
      <c r="F15" s="51">
        <v>380</v>
      </c>
      <c r="G15" s="51">
        <v>11</v>
      </c>
      <c r="H15" s="51"/>
      <c r="I15" s="51"/>
      <c r="J15" s="51"/>
      <c r="K15" s="52">
        <f>J15-I15</f>
        <v>0</v>
      </c>
      <c r="L15" s="52">
        <f t="shared" si="1"/>
        <v>0</v>
      </c>
      <c r="M15" s="42">
        <f t="shared" si="2"/>
        <v>0</v>
      </c>
      <c r="N15" s="42">
        <f t="shared" si="3"/>
        <v>0</v>
      </c>
      <c r="O15" s="42">
        <f t="shared" si="4"/>
        <v>0</v>
      </c>
      <c r="P15" s="42">
        <f t="shared" si="5"/>
        <v>0</v>
      </c>
    </row>
    <row r="16" spans="1:17" s="44" customFormat="1" ht="15.75" hidden="1" customHeight="1">
      <c r="A16" s="48"/>
      <c r="B16" s="51">
        <v>39771</v>
      </c>
      <c r="C16" s="51" t="s">
        <v>12</v>
      </c>
      <c r="D16" s="51" t="s">
        <v>115</v>
      </c>
      <c r="E16" s="51" t="s">
        <v>15</v>
      </c>
      <c r="F16" s="51">
        <v>380</v>
      </c>
      <c r="G16" s="51"/>
      <c r="H16" s="51"/>
      <c r="I16" s="51"/>
      <c r="J16" s="51"/>
      <c r="K16" s="52">
        <f>J16-I16</f>
        <v>0</v>
      </c>
      <c r="L16" s="52">
        <f t="shared" si="1"/>
        <v>0</v>
      </c>
      <c r="M16" s="42">
        <f t="shared" si="2"/>
        <v>0</v>
      </c>
      <c r="N16" s="42">
        <f t="shared" si="3"/>
        <v>0</v>
      </c>
      <c r="O16" s="42">
        <f t="shared" si="4"/>
        <v>0</v>
      </c>
      <c r="P16" s="42">
        <f t="shared" si="5"/>
        <v>0</v>
      </c>
      <c r="Q16" s="44">
        <v>1</v>
      </c>
    </row>
    <row r="17" spans="1:16" s="43" customFormat="1" ht="15.75" customHeight="1">
      <c r="A17" s="47">
        <v>112</v>
      </c>
      <c r="B17" s="51">
        <v>32929</v>
      </c>
      <c r="C17" s="51" t="s">
        <v>14</v>
      </c>
      <c r="D17" s="51" t="s">
        <v>115</v>
      </c>
      <c r="E17" s="51" t="s">
        <v>15</v>
      </c>
      <c r="F17" s="51">
        <v>345</v>
      </c>
      <c r="G17" s="51">
        <v>3</v>
      </c>
      <c r="H17" s="51"/>
      <c r="I17" s="51"/>
      <c r="J17" s="51"/>
      <c r="K17" s="52">
        <f t="shared" si="0"/>
        <v>0</v>
      </c>
      <c r="L17" s="52">
        <f t="shared" si="1"/>
        <v>0</v>
      </c>
      <c r="M17" s="42">
        <f t="shared" si="2"/>
        <v>0</v>
      </c>
      <c r="N17" s="42">
        <f t="shared" si="3"/>
        <v>0</v>
      </c>
      <c r="O17" s="42">
        <f t="shared" si="4"/>
        <v>0</v>
      </c>
      <c r="P17" s="42">
        <f t="shared" si="5"/>
        <v>0</v>
      </c>
    </row>
    <row r="18" spans="1:16" s="43" customFormat="1" ht="15.75" customHeight="1">
      <c r="A18" s="47">
        <v>114</v>
      </c>
      <c r="B18" s="51">
        <v>26895</v>
      </c>
      <c r="C18" s="51" t="s">
        <v>14</v>
      </c>
      <c r="D18" s="51" t="s">
        <v>115</v>
      </c>
      <c r="E18" s="51" t="s">
        <v>8</v>
      </c>
      <c r="F18" s="51">
        <v>328</v>
      </c>
      <c r="G18" s="51">
        <v>5</v>
      </c>
      <c r="H18" s="51"/>
      <c r="I18" s="51"/>
      <c r="J18" s="51"/>
      <c r="K18" s="52">
        <f t="shared" si="0"/>
        <v>0</v>
      </c>
      <c r="L18" s="52">
        <f t="shared" si="1"/>
        <v>0</v>
      </c>
      <c r="M18" s="42">
        <f t="shared" si="2"/>
        <v>0</v>
      </c>
      <c r="N18" s="42">
        <f t="shared" si="3"/>
        <v>0</v>
      </c>
      <c r="O18" s="42">
        <f t="shared" si="4"/>
        <v>0</v>
      </c>
      <c r="P18" s="42">
        <f t="shared" si="5"/>
        <v>0</v>
      </c>
    </row>
    <row r="19" spans="1:16" s="43" customFormat="1" ht="15.75" customHeight="1">
      <c r="A19" s="47">
        <v>115</v>
      </c>
      <c r="B19" s="51">
        <v>26894</v>
      </c>
      <c r="C19" s="51" t="s">
        <v>14</v>
      </c>
      <c r="D19" s="51" t="s">
        <v>115</v>
      </c>
      <c r="E19" s="51" t="s">
        <v>16</v>
      </c>
      <c r="F19" s="51">
        <v>345</v>
      </c>
      <c r="G19" s="51">
        <v>2</v>
      </c>
      <c r="H19" s="51"/>
      <c r="I19" s="51"/>
      <c r="J19" s="51"/>
      <c r="K19" s="52">
        <f t="shared" si="0"/>
        <v>0</v>
      </c>
      <c r="L19" s="52">
        <f t="shared" si="1"/>
        <v>0</v>
      </c>
      <c r="M19" s="42">
        <f t="shared" si="2"/>
        <v>0</v>
      </c>
      <c r="N19" s="42">
        <f t="shared" si="3"/>
        <v>0</v>
      </c>
      <c r="O19" s="42">
        <f t="shared" si="4"/>
        <v>0</v>
      </c>
      <c r="P19" s="42">
        <f t="shared" si="5"/>
        <v>0</v>
      </c>
    </row>
    <row r="20" spans="1:16" s="43" customFormat="1" ht="15.75" hidden="1" customHeight="1">
      <c r="A20" s="47">
        <v>117</v>
      </c>
      <c r="B20" s="51">
        <v>36914</v>
      </c>
      <c r="C20" s="51" t="s">
        <v>17</v>
      </c>
      <c r="D20" s="51" t="s">
        <v>115</v>
      </c>
      <c r="E20" s="51" t="s">
        <v>18</v>
      </c>
      <c r="F20" s="51">
        <v>65</v>
      </c>
      <c r="G20" s="51"/>
      <c r="H20" s="51"/>
      <c r="I20" s="51"/>
      <c r="J20" s="51"/>
      <c r="K20" s="52">
        <f t="shared" si="0"/>
        <v>0</v>
      </c>
      <c r="L20" s="52">
        <f t="shared" si="1"/>
        <v>0</v>
      </c>
      <c r="M20" s="42">
        <f t="shared" si="2"/>
        <v>0</v>
      </c>
      <c r="N20" s="42"/>
      <c r="O20" s="42">
        <f t="shared" si="4"/>
        <v>0</v>
      </c>
      <c r="P20" s="42">
        <f t="shared" si="5"/>
        <v>0</v>
      </c>
    </row>
    <row r="21" spans="1:16" s="43" customFormat="1" ht="15.75" customHeight="1">
      <c r="A21" s="47">
        <v>136</v>
      </c>
      <c r="B21" s="51">
        <v>18474</v>
      </c>
      <c r="C21" s="51" t="s">
        <v>19</v>
      </c>
      <c r="D21" s="51" t="s">
        <v>115</v>
      </c>
      <c r="E21" s="51" t="s">
        <v>15</v>
      </c>
      <c r="F21" s="51">
        <v>440</v>
      </c>
      <c r="G21" s="51">
        <v>9</v>
      </c>
      <c r="H21" s="51"/>
      <c r="I21" s="51"/>
      <c r="J21" s="51"/>
      <c r="K21" s="52">
        <f t="shared" si="0"/>
        <v>0</v>
      </c>
      <c r="L21" s="52">
        <f t="shared" si="1"/>
        <v>0</v>
      </c>
      <c r="M21" s="42">
        <f t="shared" si="2"/>
        <v>0</v>
      </c>
      <c r="N21" s="42">
        <f t="shared" si="3"/>
        <v>0</v>
      </c>
      <c r="O21" s="42">
        <f t="shared" si="4"/>
        <v>0</v>
      </c>
      <c r="P21" s="42">
        <f t="shared" si="5"/>
        <v>0</v>
      </c>
    </row>
    <row r="22" spans="1:16" s="43" customFormat="1" ht="15.75" customHeight="1">
      <c r="A22" s="47">
        <v>137</v>
      </c>
      <c r="B22" s="51">
        <v>55355</v>
      </c>
      <c r="C22" s="51" t="s">
        <v>19</v>
      </c>
      <c r="D22" s="51" t="s">
        <v>115</v>
      </c>
      <c r="E22" s="51" t="s">
        <v>20</v>
      </c>
      <c r="F22" s="51">
        <v>440</v>
      </c>
      <c r="G22" s="51">
        <v>34</v>
      </c>
      <c r="H22" s="51"/>
      <c r="I22" s="51"/>
      <c r="J22" s="51"/>
      <c r="K22" s="52">
        <f t="shared" si="0"/>
        <v>0</v>
      </c>
      <c r="L22" s="52">
        <f t="shared" si="1"/>
        <v>0</v>
      </c>
      <c r="M22" s="42">
        <f t="shared" si="2"/>
        <v>0</v>
      </c>
      <c r="N22" s="42">
        <f t="shared" si="3"/>
        <v>0</v>
      </c>
      <c r="O22" s="42">
        <f t="shared" si="4"/>
        <v>0</v>
      </c>
      <c r="P22" s="42">
        <f t="shared" si="5"/>
        <v>0</v>
      </c>
    </row>
    <row r="23" spans="1:16" s="43" customFormat="1" ht="15.75" customHeight="1">
      <c r="A23" s="47">
        <v>138</v>
      </c>
      <c r="B23" s="51">
        <v>18473</v>
      </c>
      <c r="C23" s="51" t="s">
        <v>19</v>
      </c>
      <c r="D23" s="51" t="s">
        <v>115</v>
      </c>
      <c r="E23" s="51" t="s">
        <v>8</v>
      </c>
      <c r="F23" s="51">
        <v>440</v>
      </c>
      <c r="G23" s="51">
        <v>17</v>
      </c>
      <c r="H23" s="51"/>
      <c r="I23" s="51"/>
      <c r="J23" s="51"/>
      <c r="K23" s="52">
        <f t="shared" si="0"/>
        <v>0</v>
      </c>
      <c r="L23" s="52">
        <f t="shared" si="1"/>
        <v>0</v>
      </c>
      <c r="M23" s="42">
        <f t="shared" si="2"/>
        <v>0</v>
      </c>
      <c r="N23" s="42">
        <f t="shared" si="3"/>
        <v>0</v>
      </c>
      <c r="O23" s="42">
        <f t="shared" si="4"/>
        <v>0</v>
      </c>
      <c r="P23" s="42">
        <f t="shared" si="5"/>
        <v>0</v>
      </c>
    </row>
    <row r="24" spans="1:16" s="43" customFormat="1" ht="15.75" customHeight="1">
      <c r="A24" s="47">
        <v>139</v>
      </c>
      <c r="B24" s="51">
        <v>18472</v>
      </c>
      <c r="C24" s="51" t="s">
        <v>19</v>
      </c>
      <c r="D24" s="51" t="s">
        <v>115</v>
      </c>
      <c r="E24" s="51" t="s">
        <v>16</v>
      </c>
      <c r="F24" s="51">
        <v>440</v>
      </c>
      <c r="G24" s="51">
        <v>8</v>
      </c>
      <c r="H24" s="51"/>
      <c r="I24" s="51"/>
      <c r="J24" s="51"/>
      <c r="K24" s="52">
        <f t="shared" si="0"/>
        <v>0</v>
      </c>
      <c r="L24" s="52">
        <f t="shared" si="1"/>
        <v>0</v>
      </c>
      <c r="M24" s="42">
        <f t="shared" si="2"/>
        <v>0</v>
      </c>
      <c r="N24" s="42">
        <f t="shared" si="3"/>
        <v>0</v>
      </c>
      <c r="O24" s="42">
        <f t="shared" si="4"/>
        <v>0</v>
      </c>
      <c r="P24" s="42">
        <f t="shared" si="5"/>
        <v>0</v>
      </c>
    </row>
    <row r="25" spans="1:16" s="43" customFormat="1" ht="15.75" customHeight="1">
      <c r="A25" s="47">
        <v>140</v>
      </c>
      <c r="B25" s="51">
        <v>18471</v>
      </c>
      <c r="C25" s="51" t="s">
        <v>19</v>
      </c>
      <c r="D25" s="51" t="s">
        <v>115</v>
      </c>
      <c r="E25" s="51" t="s">
        <v>13</v>
      </c>
      <c r="F25" s="51">
        <v>440</v>
      </c>
      <c r="G25" s="51">
        <v>23</v>
      </c>
      <c r="H25" s="51"/>
      <c r="I25" s="51"/>
      <c r="J25" s="51"/>
      <c r="K25" s="52">
        <f t="shared" si="0"/>
        <v>0</v>
      </c>
      <c r="L25" s="52">
        <f t="shared" si="1"/>
        <v>0</v>
      </c>
      <c r="M25" s="42">
        <f t="shared" si="2"/>
        <v>0</v>
      </c>
      <c r="N25" s="42">
        <f t="shared" si="3"/>
        <v>0</v>
      </c>
      <c r="O25" s="42">
        <f t="shared" si="4"/>
        <v>0</v>
      </c>
      <c r="P25" s="42">
        <f t="shared" si="5"/>
        <v>0</v>
      </c>
    </row>
    <row r="26" spans="1:16" s="43" customFormat="1" ht="15.75" customHeight="1">
      <c r="A26" s="47"/>
      <c r="B26" s="51">
        <v>31743</v>
      </c>
      <c r="C26" s="51" t="s">
        <v>21</v>
      </c>
      <c r="D26" s="51" t="s">
        <v>115</v>
      </c>
      <c r="E26" s="64">
        <v>42</v>
      </c>
      <c r="F26" s="51">
        <v>160</v>
      </c>
      <c r="G26" s="51">
        <v>1</v>
      </c>
      <c r="H26" s="51"/>
      <c r="I26" s="51"/>
      <c r="J26" s="51"/>
      <c r="K26" s="52">
        <f t="shared" si="0"/>
        <v>0</v>
      </c>
      <c r="L26" s="52">
        <f t="shared" si="1"/>
        <v>0</v>
      </c>
      <c r="M26" s="42"/>
      <c r="N26" s="42"/>
      <c r="O26" s="42"/>
      <c r="P26" s="42"/>
    </row>
    <row r="27" spans="1:16" s="43" customFormat="1" ht="15.75" customHeight="1">
      <c r="A27" s="47"/>
      <c r="B27" s="51">
        <v>31744</v>
      </c>
      <c r="C27" s="51" t="s">
        <v>21</v>
      </c>
      <c r="D27" s="51" t="s">
        <v>115</v>
      </c>
      <c r="E27" s="64">
        <v>44</v>
      </c>
      <c r="F27" s="51">
        <v>160</v>
      </c>
      <c r="G27" s="51">
        <v>3</v>
      </c>
      <c r="H27" s="51"/>
      <c r="I27" s="51"/>
      <c r="J27" s="51"/>
      <c r="K27" s="52">
        <f t="shared" si="0"/>
        <v>0</v>
      </c>
      <c r="L27" s="52">
        <f t="shared" si="1"/>
        <v>0</v>
      </c>
      <c r="M27" s="42"/>
      <c r="N27" s="42"/>
      <c r="O27" s="42"/>
      <c r="P27" s="42"/>
    </row>
    <row r="28" spans="1:16" s="43" customFormat="1" ht="15.75" customHeight="1">
      <c r="A28" s="47">
        <v>152</v>
      </c>
      <c r="B28" s="51">
        <v>31745</v>
      </c>
      <c r="C28" s="51" t="s">
        <v>21</v>
      </c>
      <c r="D28" s="51" t="s">
        <v>115</v>
      </c>
      <c r="E28" s="64">
        <v>46</v>
      </c>
      <c r="F28" s="51">
        <v>120</v>
      </c>
      <c r="G28" s="51">
        <v>12</v>
      </c>
      <c r="H28" s="51"/>
      <c r="I28" s="51"/>
      <c r="J28" s="51"/>
      <c r="K28" s="52">
        <f t="shared" si="0"/>
        <v>0</v>
      </c>
      <c r="L28" s="52">
        <f t="shared" si="1"/>
        <v>0</v>
      </c>
      <c r="M28" s="42">
        <f t="shared" si="2"/>
        <v>0</v>
      </c>
      <c r="N28" s="42"/>
      <c r="O28" s="42">
        <f t="shared" si="4"/>
        <v>0</v>
      </c>
      <c r="P28" s="42">
        <f t="shared" si="5"/>
        <v>0</v>
      </c>
    </row>
    <row r="29" spans="1:16" s="43" customFormat="1" ht="15.75" customHeight="1">
      <c r="A29" s="47"/>
      <c r="B29" s="51">
        <v>79912</v>
      </c>
      <c r="C29" s="51" t="s">
        <v>134</v>
      </c>
      <c r="D29" s="51" t="s">
        <v>115</v>
      </c>
      <c r="E29" s="51" t="s">
        <v>15</v>
      </c>
      <c r="F29" s="51">
        <v>380</v>
      </c>
      <c r="G29" s="51">
        <v>4</v>
      </c>
      <c r="H29" s="51"/>
      <c r="I29" s="51"/>
      <c r="J29" s="51"/>
      <c r="K29" s="52">
        <f t="shared" si="0"/>
        <v>0</v>
      </c>
      <c r="L29" s="52"/>
      <c r="M29" s="42"/>
      <c r="N29" s="42"/>
      <c r="O29" s="42"/>
      <c r="P29" s="42"/>
    </row>
    <row r="30" spans="1:16" s="43" customFormat="1" ht="15.75" customHeight="1">
      <c r="A30" s="47">
        <v>159</v>
      </c>
      <c r="B30" s="51">
        <v>24102</v>
      </c>
      <c r="C30" s="51" t="s">
        <v>22</v>
      </c>
      <c r="D30" s="51" t="s">
        <v>115</v>
      </c>
      <c r="E30" s="51" t="s">
        <v>18</v>
      </c>
      <c r="F30" s="51">
        <v>65</v>
      </c>
      <c r="G30" s="60">
        <v>44</v>
      </c>
      <c r="H30" s="51"/>
      <c r="I30" s="51"/>
      <c r="J30" s="51"/>
      <c r="K30" s="52">
        <f t="shared" si="0"/>
        <v>0</v>
      </c>
      <c r="L30" s="52">
        <f t="shared" si="1"/>
        <v>0</v>
      </c>
      <c r="M30" s="42">
        <f t="shared" si="2"/>
        <v>0</v>
      </c>
      <c r="N30" s="42">
        <f t="shared" si="3"/>
        <v>0</v>
      </c>
      <c r="O30" s="42">
        <f t="shared" si="4"/>
        <v>0</v>
      </c>
      <c r="P30" s="42">
        <f t="shared" si="5"/>
        <v>0</v>
      </c>
    </row>
    <row r="31" spans="1:16" s="43" customFormat="1" ht="15.75" customHeight="1">
      <c r="A31" s="47">
        <v>160</v>
      </c>
      <c r="B31" s="51">
        <v>24103</v>
      </c>
      <c r="C31" s="51" t="s">
        <v>23</v>
      </c>
      <c r="D31" s="51" t="s">
        <v>115</v>
      </c>
      <c r="E31" s="51" t="s">
        <v>18</v>
      </c>
      <c r="F31" s="51">
        <v>65</v>
      </c>
      <c r="G31" s="60">
        <v>33</v>
      </c>
      <c r="H31" s="51"/>
      <c r="I31" s="51"/>
      <c r="J31" s="51"/>
      <c r="K31" s="52">
        <f t="shared" si="0"/>
        <v>0</v>
      </c>
      <c r="L31" s="52">
        <f t="shared" si="1"/>
        <v>0</v>
      </c>
      <c r="M31" s="42">
        <f t="shared" si="2"/>
        <v>0</v>
      </c>
      <c r="N31" s="42">
        <f t="shared" si="3"/>
        <v>0</v>
      </c>
      <c r="O31" s="42">
        <f t="shared" si="4"/>
        <v>0</v>
      </c>
      <c r="P31" s="42">
        <f t="shared" si="5"/>
        <v>0</v>
      </c>
    </row>
    <row r="32" spans="1:16" s="43" customFormat="1" ht="15.75" customHeight="1">
      <c r="A32" s="47">
        <v>161</v>
      </c>
      <c r="B32" s="51">
        <v>31255</v>
      </c>
      <c r="C32" s="51" t="s">
        <v>24</v>
      </c>
      <c r="D32" s="51" t="s">
        <v>115</v>
      </c>
      <c r="E32" s="51" t="s">
        <v>18</v>
      </c>
      <c r="F32" s="51">
        <v>65</v>
      </c>
      <c r="G32" s="60">
        <v>22</v>
      </c>
      <c r="H32" s="51"/>
      <c r="I32" s="51"/>
      <c r="J32" s="51"/>
      <c r="K32" s="52">
        <f t="shared" si="0"/>
        <v>0</v>
      </c>
      <c r="L32" s="52">
        <f t="shared" si="1"/>
        <v>0</v>
      </c>
      <c r="M32" s="42">
        <f t="shared" si="2"/>
        <v>0</v>
      </c>
      <c r="N32" s="42">
        <f t="shared" si="3"/>
        <v>0</v>
      </c>
      <c r="O32" s="42">
        <f t="shared" si="4"/>
        <v>0</v>
      </c>
      <c r="P32" s="42">
        <f t="shared" si="5"/>
        <v>0</v>
      </c>
    </row>
    <row r="33" spans="1:16" s="43" customFormat="1" ht="15.75" hidden="1" customHeight="1">
      <c r="A33" s="47">
        <v>164</v>
      </c>
      <c r="B33" s="51">
        <v>31338</v>
      </c>
      <c r="C33" s="51" t="s">
        <v>25</v>
      </c>
      <c r="D33" s="51" t="s">
        <v>115</v>
      </c>
      <c r="E33" s="51" t="s">
        <v>8</v>
      </c>
      <c r="F33" s="51">
        <v>545</v>
      </c>
      <c r="G33" s="51"/>
      <c r="H33" s="51"/>
      <c r="I33" s="51"/>
      <c r="J33" s="51"/>
      <c r="K33" s="52">
        <f t="shared" si="0"/>
        <v>0</v>
      </c>
      <c r="L33" s="52">
        <f t="shared" si="1"/>
        <v>0</v>
      </c>
      <c r="M33" s="42">
        <f t="shared" si="2"/>
        <v>0</v>
      </c>
      <c r="N33" s="42">
        <f t="shared" si="3"/>
        <v>0</v>
      </c>
      <c r="O33" s="42">
        <f t="shared" si="4"/>
        <v>0</v>
      </c>
      <c r="P33" s="42">
        <f t="shared" si="5"/>
        <v>0</v>
      </c>
    </row>
    <row r="34" spans="1:16" s="43" customFormat="1" ht="15.75" hidden="1" customHeight="1">
      <c r="A34" s="47">
        <v>165</v>
      </c>
      <c r="B34" s="51">
        <v>31493</v>
      </c>
      <c r="C34" s="51" t="s">
        <v>25</v>
      </c>
      <c r="D34" s="51" t="s">
        <v>115</v>
      </c>
      <c r="E34" s="51" t="s">
        <v>16</v>
      </c>
      <c r="F34" s="51">
        <v>545</v>
      </c>
      <c r="G34" s="51"/>
      <c r="H34" s="51"/>
      <c r="I34" s="51"/>
      <c r="J34" s="51"/>
      <c r="K34" s="52">
        <f t="shared" si="0"/>
        <v>0</v>
      </c>
      <c r="L34" s="52">
        <f t="shared" si="1"/>
        <v>0</v>
      </c>
      <c r="M34" s="42">
        <f t="shared" si="2"/>
        <v>0</v>
      </c>
      <c r="N34" s="42">
        <f t="shared" si="3"/>
        <v>0</v>
      </c>
      <c r="O34" s="42">
        <f t="shared" si="4"/>
        <v>0</v>
      </c>
      <c r="P34" s="42">
        <f t="shared" si="5"/>
        <v>0</v>
      </c>
    </row>
    <row r="35" spans="1:16" s="43" customFormat="1" ht="15.75" customHeight="1">
      <c r="A35" s="47">
        <v>173</v>
      </c>
      <c r="B35" s="51">
        <v>31373</v>
      </c>
      <c r="C35" s="51" t="s">
        <v>26</v>
      </c>
      <c r="D35" s="51" t="s">
        <v>115</v>
      </c>
      <c r="E35" s="51" t="s">
        <v>8</v>
      </c>
      <c r="F35" s="51">
        <v>525</v>
      </c>
      <c r="G35" s="51">
        <v>3</v>
      </c>
      <c r="H35" s="51"/>
      <c r="I35" s="51"/>
      <c r="J35" s="51"/>
      <c r="K35" s="52">
        <f t="shared" si="0"/>
        <v>0</v>
      </c>
      <c r="L35" s="52">
        <f t="shared" si="1"/>
        <v>0</v>
      </c>
      <c r="M35" s="42">
        <f t="shared" si="2"/>
        <v>0</v>
      </c>
      <c r="N35" s="42">
        <f t="shared" si="3"/>
        <v>0</v>
      </c>
      <c r="O35" s="42">
        <f t="shared" si="4"/>
        <v>0</v>
      </c>
      <c r="P35" s="42">
        <f t="shared" si="5"/>
        <v>0</v>
      </c>
    </row>
    <row r="36" spans="1:16" s="43" customFormat="1" ht="15.75" customHeight="1">
      <c r="A36" s="47"/>
      <c r="B36" s="51">
        <v>31367</v>
      </c>
      <c r="C36" s="51" t="s">
        <v>26</v>
      </c>
      <c r="D36" s="51" t="s">
        <v>115</v>
      </c>
      <c r="E36" s="51" t="s">
        <v>16</v>
      </c>
      <c r="F36" s="51">
        <v>525</v>
      </c>
      <c r="G36" s="51">
        <v>21</v>
      </c>
      <c r="H36" s="51"/>
      <c r="I36" s="51"/>
      <c r="J36" s="51"/>
      <c r="K36" s="52">
        <f t="shared" si="0"/>
        <v>0</v>
      </c>
      <c r="L36" s="52">
        <f t="shared" si="1"/>
        <v>0</v>
      </c>
      <c r="M36" s="42"/>
      <c r="N36" s="42"/>
      <c r="O36" s="42"/>
      <c r="P36" s="42"/>
    </row>
    <row r="37" spans="1:16" s="43" customFormat="1" ht="15.75" customHeight="1">
      <c r="A37" s="47">
        <v>174</v>
      </c>
      <c r="B37" s="51">
        <v>31360</v>
      </c>
      <c r="C37" s="51" t="s">
        <v>26</v>
      </c>
      <c r="D37" s="51" t="s">
        <v>115</v>
      </c>
      <c r="E37" s="51" t="s">
        <v>13</v>
      </c>
      <c r="F37" s="51">
        <v>525</v>
      </c>
      <c r="G37" s="51">
        <v>4</v>
      </c>
      <c r="H37" s="51"/>
      <c r="I37" s="51"/>
      <c r="J37" s="51"/>
      <c r="K37" s="52">
        <f t="shared" si="0"/>
        <v>0</v>
      </c>
      <c r="L37" s="52">
        <f t="shared" si="1"/>
        <v>0</v>
      </c>
      <c r="M37" s="42">
        <f t="shared" si="2"/>
        <v>0</v>
      </c>
      <c r="N37" s="42">
        <f t="shared" si="3"/>
        <v>0</v>
      </c>
      <c r="O37" s="42">
        <f t="shared" si="4"/>
        <v>0</v>
      </c>
      <c r="P37" s="42">
        <f t="shared" si="5"/>
        <v>0</v>
      </c>
    </row>
    <row r="38" spans="1:16" s="43" customFormat="1" ht="15.75" customHeight="1">
      <c r="A38" s="47">
        <v>179</v>
      </c>
      <c r="B38" s="51">
        <v>31477</v>
      </c>
      <c r="C38" s="51" t="s">
        <v>27</v>
      </c>
      <c r="D38" s="51" t="s">
        <v>115</v>
      </c>
      <c r="E38" s="51" t="s">
        <v>13</v>
      </c>
      <c r="F38" s="51">
        <v>450</v>
      </c>
      <c r="G38" s="51">
        <v>3</v>
      </c>
      <c r="H38" s="51"/>
      <c r="I38" s="51"/>
      <c r="J38" s="51"/>
      <c r="K38" s="52">
        <f t="shared" si="0"/>
        <v>0</v>
      </c>
      <c r="L38" s="52">
        <f t="shared" si="1"/>
        <v>0</v>
      </c>
      <c r="M38" s="42">
        <f t="shared" si="2"/>
        <v>0</v>
      </c>
      <c r="N38" s="42">
        <f t="shared" si="3"/>
        <v>0</v>
      </c>
      <c r="O38" s="42">
        <f t="shared" si="4"/>
        <v>0</v>
      </c>
      <c r="P38" s="42">
        <f t="shared" si="5"/>
        <v>0</v>
      </c>
    </row>
    <row r="39" spans="1:16" s="43" customFormat="1" ht="15.75" hidden="1" customHeight="1">
      <c r="A39" s="47"/>
      <c r="B39" s="51">
        <v>31489</v>
      </c>
      <c r="C39" s="51" t="s">
        <v>27</v>
      </c>
      <c r="D39" s="51" t="s">
        <v>115</v>
      </c>
      <c r="E39" s="51" t="s">
        <v>8</v>
      </c>
      <c r="F39" s="51">
        <v>500</v>
      </c>
      <c r="G39" s="51"/>
      <c r="H39" s="51"/>
      <c r="I39" s="51"/>
      <c r="J39" s="51"/>
      <c r="K39" s="52">
        <f t="shared" si="0"/>
        <v>0</v>
      </c>
      <c r="L39" s="52">
        <f t="shared" si="1"/>
        <v>0</v>
      </c>
      <c r="M39" s="42">
        <f t="shared" si="2"/>
        <v>0</v>
      </c>
      <c r="N39" s="42">
        <f t="shared" si="3"/>
        <v>0</v>
      </c>
      <c r="O39" s="42">
        <f t="shared" si="4"/>
        <v>0</v>
      </c>
      <c r="P39" s="42">
        <f t="shared" si="5"/>
        <v>0</v>
      </c>
    </row>
    <row r="40" spans="1:16" s="43" customFormat="1" ht="15.75" customHeight="1">
      <c r="A40" s="47"/>
      <c r="B40" s="51">
        <v>31335</v>
      </c>
      <c r="C40" s="51" t="s">
        <v>135</v>
      </c>
      <c r="D40" s="51" t="s">
        <v>115</v>
      </c>
      <c r="E40" s="51" t="s">
        <v>8</v>
      </c>
      <c r="F40" s="51">
        <v>470</v>
      </c>
      <c r="G40" s="60">
        <v>1</v>
      </c>
      <c r="H40" s="51"/>
      <c r="I40" s="51"/>
      <c r="J40" s="51"/>
      <c r="K40" s="52"/>
      <c r="L40" s="52">
        <f t="shared" si="1"/>
        <v>0</v>
      </c>
      <c r="M40" s="42"/>
      <c r="N40" s="42"/>
      <c r="O40" s="42"/>
      <c r="P40" s="42"/>
    </row>
    <row r="41" spans="1:16" s="43" customFormat="1" ht="15.75" customHeight="1">
      <c r="A41" s="47"/>
      <c r="B41" s="51">
        <v>31368</v>
      </c>
      <c r="C41" s="51" t="s">
        <v>135</v>
      </c>
      <c r="D41" s="51" t="s">
        <v>115</v>
      </c>
      <c r="E41" s="51" t="s">
        <v>13</v>
      </c>
      <c r="F41" s="51">
        <v>470</v>
      </c>
      <c r="G41" s="60">
        <v>3</v>
      </c>
      <c r="H41" s="51"/>
      <c r="I41" s="51"/>
      <c r="J41" s="51"/>
      <c r="K41" s="52"/>
      <c r="L41" s="52">
        <f t="shared" si="1"/>
        <v>0</v>
      </c>
      <c r="M41" s="42"/>
      <c r="N41" s="42"/>
      <c r="O41" s="42"/>
      <c r="P41" s="42"/>
    </row>
    <row r="42" spans="1:16" s="43" customFormat="1" ht="15.75" customHeight="1">
      <c r="A42" s="47">
        <v>185</v>
      </c>
      <c r="B42" s="51">
        <v>25390</v>
      </c>
      <c r="C42" s="51" t="s">
        <v>28</v>
      </c>
      <c r="D42" s="51" t="s">
        <v>115</v>
      </c>
      <c r="E42" s="51" t="s">
        <v>15</v>
      </c>
      <c r="F42" s="51">
        <v>440</v>
      </c>
      <c r="G42" s="51">
        <v>3</v>
      </c>
      <c r="H42" s="51"/>
      <c r="I42" s="51"/>
      <c r="J42" s="51"/>
      <c r="K42" s="52">
        <f t="shared" si="0"/>
        <v>0</v>
      </c>
      <c r="L42" s="52">
        <f t="shared" si="1"/>
        <v>0</v>
      </c>
      <c r="M42" s="42">
        <f t="shared" si="2"/>
        <v>0</v>
      </c>
      <c r="N42" s="42">
        <f t="shared" si="3"/>
        <v>0</v>
      </c>
      <c r="O42" s="42">
        <f t="shared" si="4"/>
        <v>0</v>
      </c>
      <c r="P42" s="42">
        <f t="shared" si="5"/>
        <v>0</v>
      </c>
    </row>
    <row r="43" spans="1:16" s="43" customFormat="1" ht="15.75" customHeight="1">
      <c r="A43" s="47">
        <v>186</v>
      </c>
      <c r="B43" s="51">
        <v>25389</v>
      </c>
      <c r="C43" s="51" t="s">
        <v>28</v>
      </c>
      <c r="D43" s="51" t="s">
        <v>115</v>
      </c>
      <c r="E43" s="51" t="s">
        <v>8</v>
      </c>
      <c r="F43" s="51">
        <v>440</v>
      </c>
      <c r="G43" s="51">
        <v>8</v>
      </c>
      <c r="H43" s="51"/>
      <c r="I43" s="51"/>
      <c r="J43" s="51"/>
      <c r="K43" s="52">
        <f t="shared" si="0"/>
        <v>0</v>
      </c>
      <c r="L43" s="52">
        <f t="shared" si="1"/>
        <v>0</v>
      </c>
      <c r="M43" s="42">
        <f t="shared" si="2"/>
        <v>0</v>
      </c>
      <c r="N43" s="42">
        <f t="shared" si="3"/>
        <v>0</v>
      </c>
      <c r="O43" s="42">
        <f t="shared" si="4"/>
        <v>0</v>
      </c>
      <c r="P43" s="42">
        <f t="shared" si="5"/>
        <v>0</v>
      </c>
    </row>
    <row r="44" spans="1:16" s="43" customFormat="1" ht="15.75" hidden="1" customHeight="1">
      <c r="A44" s="47"/>
      <c r="B44" s="51"/>
      <c r="C44" s="51" t="s">
        <v>132</v>
      </c>
      <c r="D44" s="51" t="s">
        <v>115</v>
      </c>
      <c r="E44" s="51" t="s">
        <v>13</v>
      </c>
      <c r="F44" s="60">
        <v>440</v>
      </c>
      <c r="G44" s="51"/>
      <c r="H44" s="51"/>
      <c r="I44" s="51"/>
      <c r="J44" s="51"/>
      <c r="K44" s="52">
        <f t="shared" si="0"/>
        <v>0</v>
      </c>
      <c r="L44" s="52"/>
      <c r="M44" s="42">
        <f t="shared" si="2"/>
        <v>0</v>
      </c>
      <c r="N44" s="42">
        <f t="shared" si="3"/>
        <v>0</v>
      </c>
      <c r="O44" s="42">
        <f t="shared" si="4"/>
        <v>0</v>
      </c>
      <c r="P44" s="42">
        <f t="shared" si="5"/>
        <v>0</v>
      </c>
    </row>
    <row r="45" spans="1:16" s="43" customFormat="1" ht="15.75" hidden="1" customHeight="1">
      <c r="A45" s="47"/>
      <c r="B45" s="51"/>
      <c r="C45" s="51" t="s">
        <v>132</v>
      </c>
      <c r="D45" s="51" t="s">
        <v>115</v>
      </c>
      <c r="E45" s="51" t="s">
        <v>8</v>
      </c>
      <c r="F45" s="51">
        <v>440</v>
      </c>
      <c r="G45" s="51"/>
      <c r="H45" s="51"/>
      <c r="I45" s="51"/>
      <c r="J45" s="51"/>
      <c r="K45" s="52">
        <f t="shared" si="0"/>
        <v>0</v>
      </c>
      <c r="L45" s="52">
        <f t="shared" si="1"/>
        <v>0</v>
      </c>
      <c r="M45" s="42">
        <f t="shared" si="2"/>
        <v>0</v>
      </c>
      <c r="N45" s="42">
        <f t="shared" si="3"/>
        <v>0</v>
      </c>
      <c r="O45" s="42">
        <f t="shared" si="4"/>
        <v>0</v>
      </c>
      <c r="P45" s="42">
        <f t="shared" si="5"/>
        <v>0</v>
      </c>
    </row>
    <row r="46" spans="1:16" s="43" customFormat="1" ht="15.75" hidden="1" customHeight="1">
      <c r="A46" s="47"/>
      <c r="B46" s="51"/>
      <c r="C46" s="51" t="s">
        <v>132</v>
      </c>
      <c r="D46" s="51" t="s">
        <v>115</v>
      </c>
      <c r="E46" s="51" t="s">
        <v>16</v>
      </c>
      <c r="F46" s="51">
        <v>450</v>
      </c>
      <c r="G46" s="51"/>
      <c r="H46" s="51"/>
      <c r="I46" s="51"/>
      <c r="J46" s="51"/>
      <c r="K46" s="52">
        <f t="shared" si="0"/>
        <v>0</v>
      </c>
      <c r="L46" s="52">
        <f t="shared" si="1"/>
        <v>0</v>
      </c>
      <c r="M46" s="42">
        <f t="shared" si="2"/>
        <v>0</v>
      </c>
      <c r="N46" s="42">
        <f t="shared" si="3"/>
        <v>0</v>
      </c>
      <c r="O46" s="42">
        <f t="shared" si="4"/>
        <v>0</v>
      </c>
      <c r="P46" s="42">
        <f t="shared" si="5"/>
        <v>0</v>
      </c>
    </row>
    <row r="47" spans="1:16" s="43" customFormat="1" ht="15.75" customHeight="1">
      <c r="A47" s="47">
        <v>194</v>
      </c>
      <c r="B47" s="51">
        <v>7883</v>
      </c>
      <c r="C47" s="51" t="s">
        <v>29</v>
      </c>
      <c r="D47" s="51" t="s">
        <v>115</v>
      </c>
      <c r="E47" s="51" t="s">
        <v>9</v>
      </c>
      <c r="F47" s="51">
        <v>328</v>
      </c>
      <c r="G47" s="51">
        <v>1</v>
      </c>
      <c r="H47" s="51"/>
      <c r="I47" s="51"/>
      <c r="J47" s="51"/>
      <c r="K47" s="52">
        <f t="shared" si="0"/>
        <v>0</v>
      </c>
      <c r="L47" s="52">
        <f t="shared" si="1"/>
        <v>0</v>
      </c>
      <c r="M47" s="42">
        <f t="shared" si="2"/>
        <v>0</v>
      </c>
      <c r="N47" s="42">
        <f t="shared" si="3"/>
        <v>0</v>
      </c>
      <c r="O47" s="42">
        <f t="shared" si="4"/>
        <v>0</v>
      </c>
      <c r="P47" s="42">
        <f t="shared" si="5"/>
        <v>0</v>
      </c>
    </row>
    <row r="48" spans="1:16" s="43" customFormat="1" ht="15.75" hidden="1" customHeight="1">
      <c r="A48" s="47">
        <v>196</v>
      </c>
      <c r="B48" s="51">
        <v>31496</v>
      </c>
      <c r="C48" s="51" t="s">
        <v>30</v>
      </c>
      <c r="D48" s="51" t="s">
        <v>115</v>
      </c>
      <c r="E48" s="51" t="s">
        <v>8</v>
      </c>
      <c r="F48" s="51">
        <v>520</v>
      </c>
      <c r="G48" s="51"/>
      <c r="H48" s="51"/>
      <c r="I48" s="51"/>
      <c r="J48" s="51"/>
      <c r="K48" s="52">
        <f t="shared" si="0"/>
        <v>0</v>
      </c>
      <c r="L48" s="52">
        <f t="shared" si="1"/>
        <v>0</v>
      </c>
      <c r="M48" s="42">
        <f t="shared" si="2"/>
        <v>0</v>
      </c>
      <c r="N48" s="42">
        <f t="shared" si="3"/>
        <v>0</v>
      </c>
      <c r="O48" s="42">
        <f t="shared" si="4"/>
        <v>0</v>
      </c>
      <c r="P48" s="42">
        <f t="shared" si="5"/>
        <v>0</v>
      </c>
    </row>
    <row r="49" spans="1:23" s="43" customFormat="1" ht="15.75" hidden="1" customHeight="1">
      <c r="A49" s="47">
        <v>197</v>
      </c>
      <c r="B49" s="51">
        <v>31494</v>
      </c>
      <c r="C49" s="51" t="s">
        <v>30</v>
      </c>
      <c r="D49" s="51" t="s">
        <v>115</v>
      </c>
      <c r="E49" s="51" t="s">
        <v>16</v>
      </c>
      <c r="F49" s="51">
        <v>520</v>
      </c>
      <c r="G49" s="51"/>
      <c r="H49" s="51"/>
      <c r="I49" s="51"/>
      <c r="J49" s="51"/>
      <c r="K49" s="52">
        <f t="shared" si="0"/>
        <v>0</v>
      </c>
      <c r="L49" s="52">
        <f t="shared" si="1"/>
        <v>0</v>
      </c>
      <c r="M49" s="42">
        <f t="shared" si="2"/>
        <v>0</v>
      </c>
      <c r="N49" s="42"/>
      <c r="O49" s="42">
        <f t="shared" si="4"/>
        <v>0</v>
      </c>
      <c r="P49" s="42">
        <f t="shared" si="5"/>
        <v>0</v>
      </c>
    </row>
    <row r="50" spans="1:23" s="43" customFormat="1" ht="15.75" hidden="1" customHeight="1">
      <c r="A50" s="47">
        <v>199</v>
      </c>
      <c r="B50" s="51">
        <v>57836</v>
      </c>
      <c r="C50" s="51" t="s">
        <v>31</v>
      </c>
      <c r="D50" s="51" t="s">
        <v>115</v>
      </c>
      <c r="E50" s="51">
        <v>10</v>
      </c>
      <c r="F50" s="51">
        <v>65</v>
      </c>
      <c r="G50" s="51"/>
      <c r="H50" s="51"/>
      <c r="I50" s="51"/>
      <c r="J50" s="51"/>
      <c r="K50" s="52">
        <f t="shared" si="0"/>
        <v>0</v>
      </c>
      <c r="L50" s="52">
        <f t="shared" si="1"/>
        <v>0</v>
      </c>
      <c r="M50" s="42">
        <f t="shared" si="2"/>
        <v>0</v>
      </c>
      <c r="N50" s="42"/>
      <c r="O50" s="42">
        <f t="shared" si="4"/>
        <v>0</v>
      </c>
      <c r="P50" s="42">
        <f t="shared" si="5"/>
        <v>0</v>
      </c>
    </row>
    <row r="51" spans="1:23" s="43" customFormat="1" ht="15.75" hidden="1" customHeight="1">
      <c r="A51" s="47">
        <v>200</v>
      </c>
      <c r="B51" s="51">
        <v>37538</v>
      </c>
      <c r="C51" s="51" t="s">
        <v>32</v>
      </c>
      <c r="D51" s="51" t="s">
        <v>115</v>
      </c>
      <c r="E51" s="51">
        <v>26</v>
      </c>
      <c r="F51" s="51">
        <v>355</v>
      </c>
      <c r="G51" s="51"/>
      <c r="H51" s="51"/>
      <c r="I51" s="51"/>
      <c r="J51" s="51"/>
      <c r="K51" s="52">
        <f t="shared" si="0"/>
        <v>0</v>
      </c>
      <c r="L51" s="52">
        <f t="shared" si="1"/>
        <v>0</v>
      </c>
      <c r="M51" s="42">
        <f t="shared" si="2"/>
        <v>0</v>
      </c>
      <c r="N51" s="42">
        <f t="shared" si="3"/>
        <v>0</v>
      </c>
      <c r="O51" s="42">
        <f t="shared" si="4"/>
        <v>0</v>
      </c>
      <c r="P51" s="42">
        <f t="shared" si="5"/>
        <v>0</v>
      </c>
    </row>
    <row r="52" spans="1:23" s="43" customFormat="1" ht="15.75" hidden="1" customHeight="1">
      <c r="A52" s="47">
        <v>205</v>
      </c>
      <c r="B52" s="51">
        <v>53612</v>
      </c>
      <c r="C52" s="51" t="s">
        <v>32</v>
      </c>
      <c r="D52" s="51" t="s">
        <v>115</v>
      </c>
      <c r="E52" s="51">
        <v>29</v>
      </c>
      <c r="F52" s="51">
        <v>355</v>
      </c>
      <c r="G52" s="51"/>
      <c r="H52" s="51"/>
      <c r="I52" s="51"/>
      <c r="J52" s="51"/>
      <c r="K52" s="52">
        <f t="shared" si="0"/>
        <v>0</v>
      </c>
      <c r="L52" s="52">
        <f t="shared" si="1"/>
        <v>0</v>
      </c>
      <c r="M52" s="42">
        <f t="shared" si="2"/>
        <v>0</v>
      </c>
      <c r="N52" s="42"/>
      <c r="O52" s="42">
        <f t="shared" si="4"/>
        <v>0</v>
      </c>
      <c r="P52" s="42">
        <f t="shared" si="5"/>
        <v>0</v>
      </c>
    </row>
    <row r="53" spans="1:23" s="43" customFormat="1" ht="15.75" hidden="1" customHeight="1">
      <c r="A53" s="47"/>
      <c r="B53" s="51">
        <v>53614</v>
      </c>
      <c r="C53" s="51" t="s">
        <v>32</v>
      </c>
      <c r="D53" s="51" t="s">
        <v>115</v>
      </c>
      <c r="E53" s="51">
        <v>30</v>
      </c>
      <c r="F53" s="51">
        <v>355</v>
      </c>
      <c r="G53" s="51"/>
      <c r="H53" s="51"/>
      <c r="I53" s="51"/>
      <c r="J53" s="51"/>
      <c r="K53" s="52">
        <f t="shared" si="0"/>
        <v>0</v>
      </c>
      <c r="L53" s="52">
        <f t="shared" si="1"/>
        <v>0</v>
      </c>
      <c r="M53" s="42"/>
      <c r="N53" s="42">
        <f t="shared" si="3"/>
        <v>0</v>
      </c>
      <c r="O53" s="42">
        <f t="shared" si="4"/>
        <v>0</v>
      </c>
      <c r="P53" s="42">
        <f t="shared" si="5"/>
        <v>0</v>
      </c>
    </row>
    <row r="54" spans="1:23" s="43" customFormat="1" ht="15.75" customHeight="1">
      <c r="A54" s="47"/>
      <c r="B54" s="51">
        <v>57836</v>
      </c>
      <c r="C54" s="51" t="s">
        <v>31</v>
      </c>
      <c r="D54" s="51" t="s">
        <v>115</v>
      </c>
      <c r="E54" s="64">
        <v>10</v>
      </c>
      <c r="F54" s="51">
        <v>65</v>
      </c>
      <c r="G54" s="51">
        <v>119</v>
      </c>
      <c r="H54" s="51"/>
      <c r="I54" s="51"/>
      <c r="J54" s="51"/>
      <c r="K54" s="52">
        <f t="shared" si="0"/>
        <v>0</v>
      </c>
      <c r="L54" s="52">
        <f t="shared" si="1"/>
        <v>0</v>
      </c>
      <c r="M54" s="42"/>
      <c r="N54" s="42">
        <f t="shared" si="3"/>
        <v>0</v>
      </c>
      <c r="O54" s="42">
        <f t="shared" si="4"/>
        <v>0</v>
      </c>
      <c r="P54" s="42">
        <f t="shared" si="5"/>
        <v>0</v>
      </c>
    </row>
    <row r="55" spans="1:23" s="43" customFormat="1" ht="15.75" customHeight="1">
      <c r="A55" s="47">
        <v>212</v>
      </c>
      <c r="B55" s="51">
        <v>31653</v>
      </c>
      <c r="C55" s="51" t="s">
        <v>32</v>
      </c>
      <c r="D55" s="51" t="s">
        <v>115</v>
      </c>
      <c r="E55" s="64">
        <v>31</v>
      </c>
      <c r="F55" s="51">
        <v>355</v>
      </c>
      <c r="G55" s="51">
        <v>2</v>
      </c>
      <c r="H55" s="51"/>
      <c r="I55" s="51"/>
      <c r="J55" s="51"/>
      <c r="K55" s="52">
        <f t="shared" si="0"/>
        <v>0</v>
      </c>
      <c r="L55" s="52">
        <f t="shared" si="1"/>
        <v>0</v>
      </c>
      <c r="M55" s="42">
        <f t="shared" si="2"/>
        <v>0</v>
      </c>
      <c r="N55" s="42"/>
      <c r="O55" s="42">
        <f t="shared" si="4"/>
        <v>0</v>
      </c>
      <c r="P55" s="42">
        <f t="shared" si="5"/>
        <v>0</v>
      </c>
    </row>
    <row r="56" spans="1:23" s="43" customFormat="1" ht="15.75" hidden="1" customHeight="1">
      <c r="A56" s="47"/>
      <c r="B56" s="51">
        <v>31655</v>
      </c>
      <c r="C56" s="51" t="s">
        <v>32</v>
      </c>
      <c r="D56" s="51" t="s">
        <v>115</v>
      </c>
      <c r="E56" s="64">
        <v>33</v>
      </c>
      <c r="F56" s="51">
        <v>355</v>
      </c>
      <c r="G56" s="51"/>
      <c r="H56" s="51"/>
      <c r="I56" s="51"/>
      <c r="J56" s="51"/>
      <c r="K56" s="52"/>
      <c r="L56" s="52">
        <f t="shared" si="1"/>
        <v>0</v>
      </c>
      <c r="M56" s="42">
        <f t="shared" si="2"/>
        <v>0</v>
      </c>
      <c r="N56" s="42">
        <f t="shared" si="3"/>
        <v>0</v>
      </c>
      <c r="O56" s="42">
        <f t="shared" si="4"/>
        <v>0</v>
      </c>
      <c r="P56" s="42">
        <f t="shared" si="5"/>
        <v>0</v>
      </c>
    </row>
    <row r="57" spans="1:23" s="43" customFormat="1" ht="15.75" hidden="1" customHeight="1">
      <c r="A57" s="47">
        <v>216</v>
      </c>
      <c r="B57" s="51">
        <v>31656</v>
      </c>
      <c r="C57" s="51" t="s">
        <v>32</v>
      </c>
      <c r="D57" s="51" t="s">
        <v>115</v>
      </c>
      <c r="E57" s="64">
        <v>34</v>
      </c>
      <c r="F57" s="51">
        <v>355</v>
      </c>
      <c r="G57" s="51"/>
      <c r="H57" s="51"/>
      <c r="I57" s="51"/>
      <c r="J57" s="51"/>
      <c r="K57" s="52">
        <f t="shared" si="0"/>
        <v>0</v>
      </c>
      <c r="L57" s="52">
        <f t="shared" si="1"/>
        <v>0</v>
      </c>
      <c r="M57" s="42">
        <f t="shared" si="2"/>
        <v>0</v>
      </c>
      <c r="N57" s="42"/>
      <c r="O57" s="42">
        <f t="shared" si="4"/>
        <v>0</v>
      </c>
      <c r="P57" s="42">
        <f t="shared" si="5"/>
        <v>0</v>
      </c>
    </row>
    <row r="58" spans="1:23" s="44" customFormat="1" ht="15.75" customHeight="1">
      <c r="A58" s="48"/>
      <c r="B58" s="51">
        <v>31657</v>
      </c>
      <c r="C58" s="51" t="s">
        <v>32</v>
      </c>
      <c r="D58" s="51" t="s">
        <v>115</v>
      </c>
      <c r="E58" s="64">
        <v>35</v>
      </c>
      <c r="F58" s="51">
        <v>355</v>
      </c>
      <c r="G58" s="51"/>
      <c r="H58" s="51"/>
      <c r="I58" s="51"/>
      <c r="J58" s="51"/>
      <c r="K58" s="52">
        <f t="shared" si="0"/>
        <v>0</v>
      </c>
      <c r="L58" s="52"/>
      <c r="M58" s="42"/>
      <c r="N58" s="42">
        <f t="shared" si="3"/>
        <v>0</v>
      </c>
      <c r="O58" s="42">
        <f t="shared" si="4"/>
        <v>0</v>
      </c>
      <c r="P58" s="42">
        <f t="shared" si="5"/>
        <v>0</v>
      </c>
      <c r="Q58" s="45"/>
      <c r="R58" s="45"/>
      <c r="S58" s="45"/>
      <c r="T58" s="45"/>
      <c r="U58" s="45"/>
      <c r="V58" s="45"/>
      <c r="W58" s="45"/>
    </row>
    <row r="59" spans="1:23" s="43" customFormat="1" ht="15.75" hidden="1" customHeight="1">
      <c r="A59" s="47">
        <v>220</v>
      </c>
      <c r="B59" s="51">
        <v>31658</v>
      </c>
      <c r="C59" s="51" t="s">
        <v>32</v>
      </c>
      <c r="D59" s="51" t="s">
        <v>115</v>
      </c>
      <c r="E59" s="51">
        <v>36</v>
      </c>
      <c r="F59" s="51">
        <v>355</v>
      </c>
      <c r="G59" s="51"/>
      <c r="H59" s="51"/>
      <c r="I59" s="51"/>
      <c r="J59" s="51"/>
      <c r="K59" s="52">
        <f t="shared" si="0"/>
        <v>0</v>
      </c>
      <c r="L59" s="52">
        <f t="shared" si="1"/>
        <v>0</v>
      </c>
      <c r="M59" s="42">
        <f t="shared" si="2"/>
        <v>0</v>
      </c>
      <c r="N59" s="42">
        <f t="shared" si="3"/>
        <v>0</v>
      </c>
      <c r="O59" s="42">
        <f t="shared" si="4"/>
        <v>0</v>
      </c>
      <c r="P59" s="42">
        <f t="shared" si="5"/>
        <v>0</v>
      </c>
    </row>
    <row r="60" spans="1:23" s="43" customFormat="1" ht="15.75" hidden="1" customHeight="1">
      <c r="A60" s="47">
        <v>221</v>
      </c>
      <c r="B60" s="51">
        <v>31659</v>
      </c>
      <c r="C60" s="51" t="s">
        <v>32</v>
      </c>
      <c r="D60" s="51" t="s">
        <v>115</v>
      </c>
      <c r="E60" s="51">
        <v>37</v>
      </c>
      <c r="F60" s="51">
        <v>355</v>
      </c>
      <c r="G60" s="51"/>
      <c r="H60" s="51"/>
      <c r="I60" s="51"/>
      <c r="J60" s="51"/>
      <c r="K60" s="52">
        <f t="shared" si="0"/>
        <v>0</v>
      </c>
      <c r="L60" s="52">
        <f t="shared" si="1"/>
        <v>0</v>
      </c>
      <c r="M60" s="42">
        <f t="shared" si="2"/>
        <v>0</v>
      </c>
      <c r="N60" s="42"/>
      <c r="O60" s="42">
        <f t="shared" si="4"/>
        <v>0</v>
      </c>
      <c r="P60" s="42">
        <f t="shared" si="5"/>
        <v>0</v>
      </c>
    </row>
    <row r="61" spans="1:23" s="43" customFormat="1" ht="15.75" hidden="1" customHeight="1">
      <c r="A61" s="47">
        <v>222</v>
      </c>
      <c r="B61" s="51">
        <v>31660</v>
      </c>
      <c r="C61" s="51" t="s">
        <v>32</v>
      </c>
      <c r="D61" s="51" t="s">
        <v>115</v>
      </c>
      <c r="E61" s="51">
        <v>38</v>
      </c>
      <c r="F61" s="51">
        <v>355</v>
      </c>
      <c r="G61" s="51"/>
      <c r="H61" s="51"/>
      <c r="I61" s="51"/>
      <c r="J61" s="51"/>
      <c r="K61" s="52">
        <f t="shared" si="0"/>
        <v>0</v>
      </c>
      <c r="L61" s="52">
        <f t="shared" si="1"/>
        <v>0</v>
      </c>
      <c r="M61" s="42">
        <f t="shared" si="2"/>
        <v>0</v>
      </c>
      <c r="N61" s="42">
        <f t="shared" si="3"/>
        <v>0</v>
      </c>
      <c r="O61" s="42">
        <f t="shared" si="4"/>
        <v>0</v>
      </c>
      <c r="P61" s="42">
        <f t="shared" si="5"/>
        <v>0</v>
      </c>
    </row>
    <row r="62" spans="1:23" s="43" customFormat="1" ht="15.75" customHeight="1">
      <c r="A62" s="47">
        <v>238</v>
      </c>
      <c r="B62" s="51">
        <v>31345</v>
      </c>
      <c r="C62" s="51" t="s">
        <v>33</v>
      </c>
      <c r="D62" s="51" t="s">
        <v>115</v>
      </c>
      <c r="E62" s="51" t="s">
        <v>18</v>
      </c>
      <c r="F62" s="51">
        <v>40</v>
      </c>
      <c r="G62" s="51"/>
      <c r="H62" s="51"/>
      <c r="I62" s="51"/>
      <c r="J62" s="51"/>
      <c r="K62" s="52">
        <f t="shared" si="0"/>
        <v>0</v>
      </c>
      <c r="L62" s="52">
        <f t="shared" si="1"/>
        <v>0</v>
      </c>
      <c r="M62" s="42">
        <f t="shared" si="2"/>
        <v>0</v>
      </c>
      <c r="N62" s="42">
        <f t="shared" si="3"/>
        <v>0</v>
      </c>
      <c r="O62" s="42">
        <f t="shared" si="4"/>
        <v>0</v>
      </c>
      <c r="P62" s="42">
        <f t="shared" si="5"/>
        <v>0</v>
      </c>
    </row>
    <row r="63" spans="1:23" s="43" customFormat="1" ht="15.75" customHeight="1">
      <c r="A63" s="47">
        <v>242</v>
      </c>
      <c r="B63" s="51">
        <v>3310</v>
      </c>
      <c r="C63" s="51" t="s">
        <v>34</v>
      </c>
      <c r="D63" s="51" t="s">
        <v>115</v>
      </c>
      <c r="E63" s="51" t="s">
        <v>16</v>
      </c>
      <c r="F63" s="51">
        <v>450</v>
      </c>
      <c r="G63" s="51">
        <v>19</v>
      </c>
      <c r="H63" s="51"/>
      <c r="I63" s="51"/>
      <c r="J63" s="51"/>
      <c r="K63" s="52">
        <f t="shared" si="0"/>
        <v>0</v>
      </c>
      <c r="L63" s="52">
        <f t="shared" si="1"/>
        <v>0</v>
      </c>
      <c r="M63" s="42">
        <f t="shared" si="2"/>
        <v>0</v>
      </c>
      <c r="N63" s="42">
        <f t="shared" si="3"/>
        <v>0</v>
      </c>
      <c r="O63" s="42">
        <f t="shared" si="4"/>
        <v>0</v>
      </c>
      <c r="P63" s="42">
        <f t="shared" si="5"/>
        <v>0</v>
      </c>
    </row>
    <row r="64" spans="1:23" s="43" customFormat="1" ht="15.75" customHeight="1">
      <c r="A64" s="47">
        <v>243</v>
      </c>
      <c r="B64" s="51">
        <v>10817</v>
      </c>
      <c r="C64" s="51" t="s">
        <v>34</v>
      </c>
      <c r="D64" s="51" t="s">
        <v>115</v>
      </c>
      <c r="E64" s="51" t="s">
        <v>13</v>
      </c>
      <c r="F64" s="51">
        <v>450</v>
      </c>
      <c r="G64" s="51">
        <v>38</v>
      </c>
      <c r="H64" s="51"/>
      <c r="I64" s="51"/>
      <c r="J64" s="51"/>
      <c r="K64" s="52">
        <f t="shared" si="0"/>
        <v>0</v>
      </c>
      <c r="L64" s="52">
        <f t="shared" si="1"/>
        <v>0</v>
      </c>
      <c r="M64" s="42">
        <f t="shared" si="2"/>
        <v>0</v>
      </c>
      <c r="N64" s="42">
        <f t="shared" si="3"/>
        <v>0</v>
      </c>
      <c r="O64" s="42">
        <f t="shared" si="4"/>
        <v>0</v>
      </c>
      <c r="P64" s="42">
        <f t="shared" si="5"/>
        <v>0</v>
      </c>
    </row>
    <row r="65" spans="1:16" s="43" customFormat="1" ht="15.75" hidden="1" customHeight="1">
      <c r="A65" s="47">
        <v>245</v>
      </c>
      <c r="B65" s="51">
        <v>31618</v>
      </c>
      <c r="C65" s="51" t="s">
        <v>35</v>
      </c>
      <c r="D65" s="51" t="s">
        <v>115</v>
      </c>
      <c r="E65" s="51" t="s">
        <v>15</v>
      </c>
      <c r="F65" s="51">
        <v>355</v>
      </c>
      <c r="G65" s="51"/>
      <c r="H65" s="51"/>
      <c r="I65" s="51"/>
      <c r="J65" s="51"/>
      <c r="K65" s="52">
        <f t="shared" si="0"/>
        <v>0</v>
      </c>
      <c r="L65" s="52">
        <f t="shared" si="1"/>
        <v>0</v>
      </c>
      <c r="M65" s="42">
        <f t="shared" si="2"/>
        <v>0</v>
      </c>
      <c r="N65" s="42">
        <f t="shared" si="3"/>
        <v>0</v>
      </c>
      <c r="O65" s="42">
        <f t="shared" si="4"/>
        <v>0</v>
      </c>
      <c r="P65" s="42">
        <f t="shared" si="5"/>
        <v>0</v>
      </c>
    </row>
    <row r="66" spans="1:16" s="43" customFormat="1" ht="15.75" customHeight="1">
      <c r="A66" s="47">
        <v>251</v>
      </c>
      <c r="B66" s="51">
        <v>31214</v>
      </c>
      <c r="C66" s="51" t="s">
        <v>36</v>
      </c>
      <c r="D66" s="51" t="s">
        <v>115</v>
      </c>
      <c r="E66" s="51" t="s">
        <v>15</v>
      </c>
      <c r="F66" s="51">
        <v>395</v>
      </c>
      <c r="G66" s="60">
        <v>20</v>
      </c>
      <c r="H66" s="51"/>
      <c r="I66" s="51"/>
      <c r="J66" s="51"/>
      <c r="K66" s="52">
        <f t="shared" si="0"/>
        <v>0</v>
      </c>
      <c r="L66" s="52">
        <f t="shared" si="1"/>
        <v>0</v>
      </c>
      <c r="M66" s="42">
        <f t="shared" si="2"/>
        <v>0</v>
      </c>
      <c r="N66" s="42">
        <f t="shared" si="3"/>
        <v>0</v>
      </c>
      <c r="O66" s="42">
        <f t="shared" si="4"/>
        <v>0</v>
      </c>
      <c r="P66" s="42">
        <f t="shared" si="5"/>
        <v>0</v>
      </c>
    </row>
    <row r="67" spans="1:16" s="43" customFormat="1" ht="15.75" customHeight="1">
      <c r="A67" s="47">
        <v>253</v>
      </c>
      <c r="B67" s="51">
        <v>31203</v>
      </c>
      <c r="C67" s="51" t="s">
        <v>36</v>
      </c>
      <c r="D67" s="51" t="s">
        <v>115</v>
      </c>
      <c r="E67" s="51" t="s">
        <v>8</v>
      </c>
      <c r="F67" s="51">
        <v>400</v>
      </c>
      <c r="G67" s="51"/>
      <c r="H67" s="51"/>
      <c r="I67" s="51"/>
      <c r="J67" s="51"/>
      <c r="K67" s="52">
        <f t="shared" si="0"/>
        <v>0</v>
      </c>
      <c r="L67" s="52">
        <f t="shared" si="1"/>
        <v>0</v>
      </c>
      <c r="M67" s="42">
        <f t="shared" si="2"/>
        <v>0</v>
      </c>
      <c r="N67" s="42">
        <f t="shared" si="3"/>
        <v>0</v>
      </c>
      <c r="O67" s="42">
        <f t="shared" si="4"/>
        <v>0</v>
      </c>
      <c r="P67" s="42">
        <f t="shared" si="5"/>
        <v>0</v>
      </c>
    </row>
    <row r="68" spans="1:16" s="43" customFormat="1" ht="15.75" customHeight="1">
      <c r="A68" s="47">
        <v>257</v>
      </c>
      <c r="B68" s="51">
        <v>31187</v>
      </c>
      <c r="C68" s="51" t="s">
        <v>36</v>
      </c>
      <c r="D68" s="51" t="s">
        <v>115</v>
      </c>
      <c r="E68" s="51" t="s">
        <v>13</v>
      </c>
      <c r="F68" s="51">
        <v>400</v>
      </c>
      <c r="G68" s="60">
        <v>3</v>
      </c>
      <c r="H68" s="51"/>
      <c r="I68" s="51"/>
      <c r="J68" s="51"/>
      <c r="K68" s="52">
        <f t="shared" si="0"/>
        <v>0</v>
      </c>
      <c r="L68" s="52">
        <f t="shared" si="1"/>
        <v>0</v>
      </c>
      <c r="M68" s="42">
        <f t="shared" si="2"/>
        <v>0</v>
      </c>
      <c r="N68" s="42">
        <f t="shared" si="3"/>
        <v>0</v>
      </c>
      <c r="O68" s="42">
        <f t="shared" si="4"/>
        <v>0</v>
      </c>
      <c r="P68" s="42">
        <f t="shared" si="5"/>
        <v>0</v>
      </c>
    </row>
    <row r="69" spans="1:16" s="43" customFormat="1" ht="15.75" customHeight="1">
      <c r="A69" s="47">
        <v>259</v>
      </c>
      <c r="B69" s="51">
        <v>33095</v>
      </c>
      <c r="C69" s="51" t="s">
        <v>37</v>
      </c>
      <c r="D69" s="51" t="s">
        <v>115</v>
      </c>
      <c r="E69" s="51" t="s">
        <v>15</v>
      </c>
      <c r="F69" s="51">
        <v>499</v>
      </c>
      <c r="G69" s="51">
        <v>3</v>
      </c>
      <c r="H69" s="51"/>
      <c r="I69" s="51"/>
      <c r="J69" s="51"/>
      <c r="K69" s="52">
        <f t="shared" si="0"/>
        <v>0</v>
      </c>
      <c r="L69" s="52">
        <f t="shared" si="1"/>
        <v>0</v>
      </c>
      <c r="M69" s="42">
        <f t="shared" si="2"/>
        <v>0</v>
      </c>
      <c r="N69" s="42">
        <f t="shared" si="3"/>
        <v>0</v>
      </c>
      <c r="O69" s="42">
        <f t="shared" si="4"/>
        <v>0</v>
      </c>
      <c r="P69" s="42">
        <f t="shared" si="5"/>
        <v>0</v>
      </c>
    </row>
    <row r="70" spans="1:16" s="43" customFormat="1" ht="15.75" hidden="1" customHeight="1">
      <c r="A70" s="47">
        <v>260</v>
      </c>
      <c r="B70" s="51">
        <v>33094</v>
      </c>
      <c r="C70" s="51" t="s">
        <v>37</v>
      </c>
      <c r="D70" s="51" t="s">
        <v>115</v>
      </c>
      <c r="E70" s="51" t="s">
        <v>8</v>
      </c>
      <c r="F70" s="51">
        <v>499</v>
      </c>
      <c r="G70" s="51"/>
      <c r="H70" s="51"/>
      <c r="I70" s="51"/>
      <c r="J70" s="51"/>
      <c r="K70" s="52">
        <f t="shared" si="0"/>
        <v>0</v>
      </c>
      <c r="L70" s="52">
        <f t="shared" si="1"/>
        <v>0</v>
      </c>
      <c r="M70" s="42">
        <f t="shared" si="2"/>
        <v>0</v>
      </c>
      <c r="N70" s="42">
        <f t="shared" si="3"/>
        <v>0</v>
      </c>
      <c r="O70" s="42">
        <f t="shared" si="4"/>
        <v>0</v>
      </c>
      <c r="P70" s="42">
        <f t="shared" si="5"/>
        <v>0</v>
      </c>
    </row>
    <row r="71" spans="1:16" s="43" customFormat="1" ht="15.75" customHeight="1">
      <c r="A71" s="47">
        <v>261</v>
      </c>
      <c r="B71" s="51">
        <v>33093</v>
      </c>
      <c r="C71" s="51" t="s">
        <v>37</v>
      </c>
      <c r="D71" s="51" t="s">
        <v>115</v>
      </c>
      <c r="E71" s="51" t="s">
        <v>16</v>
      </c>
      <c r="F71" s="51">
        <v>499</v>
      </c>
      <c r="G71" s="51">
        <v>5</v>
      </c>
      <c r="H71" s="51"/>
      <c r="I71" s="51"/>
      <c r="J71" s="51"/>
      <c r="K71" s="52">
        <f t="shared" si="0"/>
        <v>0</v>
      </c>
      <c r="L71" s="52">
        <f t="shared" si="1"/>
        <v>0</v>
      </c>
      <c r="M71" s="42">
        <f t="shared" si="2"/>
        <v>0</v>
      </c>
      <c r="N71" s="42">
        <f t="shared" si="3"/>
        <v>0</v>
      </c>
      <c r="O71" s="42">
        <f t="shared" si="4"/>
        <v>0</v>
      </c>
      <c r="P71" s="42">
        <f t="shared" si="5"/>
        <v>0</v>
      </c>
    </row>
    <row r="72" spans="1:16" s="43" customFormat="1" ht="15.75" customHeight="1">
      <c r="A72" s="47">
        <v>262</v>
      </c>
      <c r="B72" s="51">
        <v>33092</v>
      </c>
      <c r="C72" s="51" t="s">
        <v>37</v>
      </c>
      <c r="D72" s="51" t="s">
        <v>115</v>
      </c>
      <c r="E72" s="51" t="s">
        <v>13</v>
      </c>
      <c r="F72" s="51">
        <v>499</v>
      </c>
      <c r="G72" s="51">
        <v>5</v>
      </c>
      <c r="H72" s="51"/>
      <c r="I72" s="51"/>
      <c r="J72" s="51"/>
      <c r="K72" s="52">
        <f t="shared" si="0"/>
        <v>0</v>
      </c>
      <c r="L72" s="52">
        <f t="shared" si="1"/>
        <v>0</v>
      </c>
      <c r="M72" s="42">
        <f t="shared" si="2"/>
        <v>0</v>
      </c>
      <c r="N72" s="42">
        <f t="shared" si="3"/>
        <v>0</v>
      </c>
      <c r="O72" s="42">
        <f t="shared" si="4"/>
        <v>0</v>
      </c>
      <c r="P72" s="42">
        <f t="shared" si="5"/>
        <v>0</v>
      </c>
    </row>
    <row r="73" spans="1:16" s="43" customFormat="1" ht="15.75" customHeight="1">
      <c r="A73" s="47">
        <v>265</v>
      </c>
      <c r="B73" s="51">
        <v>31642</v>
      </c>
      <c r="C73" s="51" t="s">
        <v>38</v>
      </c>
      <c r="D73" s="51" t="s">
        <v>115</v>
      </c>
      <c r="E73" s="51" t="s">
        <v>8</v>
      </c>
      <c r="F73" s="51">
        <v>417</v>
      </c>
      <c r="G73" s="51">
        <v>2</v>
      </c>
      <c r="H73" s="51"/>
      <c r="I73" s="51"/>
      <c r="J73" s="51"/>
      <c r="K73" s="52">
        <f t="shared" si="0"/>
        <v>0</v>
      </c>
      <c r="L73" s="52">
        <f t="shared" si="1"/>
        <v>0</v>
      </c>
      <c r="M73" s="42">
        <f t="shared" si="2"/>
        <v>0</v>
      </c>
      <c r="N73" s="42">
        <f t="shared" si="3"/>
        <v>0</v>
      </c>
      <c r="O73" s="42">
        <f t="shared" si="4"/>
        <v>0</v>
      </c>
      <c r="P73" s="42">
        <f t="shared" si="5"/>
        <v>0</v>
      </c>
    </row>
    <row r="74" spans="1:16" s="43" customFormat="1" ht="15.75" customHeight="1">
      <c r="A74" s="47">
        <v>267</v>
      </c>
      <c r="B74" s="51">
        <v>31640</v>
      </c>
      <c r="C74" s="51" t="s">
        <v>38</v>
      </c>
      <c r="D74" s="51" t="s">
        <v>115</v>
      </c>
      <c r="E74" s="51" t="s">
        <v>13</v>
      </c>
      <c r="F74" s="51">
        <v>417</v>
      </c>
      <c r="G74" s="51">
        <v>1</v>
      </c>
      <c r="H74" s="51"/>
      <c r="I74" s="51"/>
      <c r="J74" s="51"/>
      <c r="K74" s="52">
        <f t="shared" si="0"/>
        <v>0</v>
      </c>
      <c r="L74" s="52">
        <f t="shared" si="1"/>
        <v>0</v>
      </c>
      <c r="M74" s="42">
        <f t="shared" si="2"/>
        <v>0</v>
      </c>
      <c r="N74" s="42">
        <f t="shared" si="3"/>
        <v>0</v>
      </c>
      <c r="O74" s="42">
        <f t="shared" si="4"/>
        <v>0</v>
      </c>
      <c r="P74" s="42">
        <f t="shared" si="5"/>
        <v>0</v>
      </c>
    </row>
    <row r="75" spans="1:16" s="43" customFormat="1" ht="15.75" customHeight="1">
      <c r="A75" s="47">
        <v>270</v>
      </c>
      <c r="B75" s="51">
        <v>33079</v>
      </c>
      <c r="C75" s="51" t="s">
        <v>39</v>
      </c>
      <c r="D75" s="51" t="s">
        <v>115</v>
      </c>
      <c r="E75" s="51" t="s">
        <v>8</v>
      </c>
      <c r="F75" s="51">
        <v>446</v>
      </c>
      <c r="G75" s="51">
        <v>3</v>
      </c>
      <c r="H75" s="51"/>
      <c r="I75" s="51"/>
      <c r="J75" s="51"/>
      <c r="K75" s="52">
        <f t="shared" si="0"/>
        <v>0</v>
      </c>
      <c r="L75" s="52">
        <f t="shared" si="1"/>
        <v>0</v>
      </c>
      <c r="M75" s="42">
        <f t="shared" si="2"/>
        <v>0</v>
      </c>
      <c r="N75" s="42">
        <f t="shared" si="3"/>
        <v>0</v>
      </c>
      <c r="O75" s="42">
        <f t="shared" si="4"/>
        <v>0</v>
      </c>
      <c r="P75" s="42">
        <f t="shared" si="5"/>
        <v>0</v>
      </c>
    </row>
    <row r="76" spans="1:16" s="43" customFormat="1" ht="15.75" customHeight="1">
      <c r="A76" s="47">
        <v>271</v>
      </c>
      <c r="B76" s="51">
        <v>31638</v>
      </c>
      <c r="C76" s="51" t="s">
        <v>39</v>
      </c>
      <c r="D76" s="51" t="s">
        <v>115</v>
      </c>
      <c r="E76" s="51" t="s">
        <v>16</v>
      </c>
      <c r="F76" s="51">
        <v>446</v>
      </c>
      <c r="G76" s="51">
        <v>22</v>
      </c>
      <c r="H76" s="51"/>
      <c r="I76" s="51"/>
      <c r="J76" s="51"/>
      <c r="K76" s="52">
        <f t="shared" si="0"/>
        <v>0</v>
      </c>
      <c r="L76" s="52">
        <f t="shared" si="1"/>
        <v>0</v>
      </c>
      <c r="M76" s="42">
        <f t="shared" si="2"/>
        <v>0</v>
      </c>
      <c r="N76" s="42">
        <f t="shared" si="3"/>
        <v>0</v>
      </c>
      <c r="O76" s="42">
        <f t="shared" si="4"/>
        <v>0</v>
      </c>
      <c r="P76" s="42">
        <f t="shared" si="5"/>
        <v>0</v>
      </c>
    </row>
    <row r="77" spans="1:16" s="43" customFormat="1" ht="15.75" customHeight="1">
      <c r="A77" s="47">
        <v>272</v>
      </c>
      <c r="B77" s="51">
        <v>31194</v>
      </c>
      <c r="C77" s="51" t="s">
        <v>39</v>
      </c>
      <c r="D77" s="51" t="s">
        <v>115</v>
      </c>
      <c r="E77" s="51" t="s">
        <v>13</v>
      </c>
      <c r="F77" s="51">
        <v>446</v>
      </c>
      <c r="G77" s="51">
        <v>7</v>
      </c>
      <c r="H77" s="51"/>
      <c r="I77" s="51"/>
      <c r="J77" s="51"/>
      <c r="K77" s="52">
        <f t="shared" si="0"/>
        <v>0</v>
      </c>
      <c r="L77" s="52">
        <f t="shared" si="1"/>
        <v>0</v>
      </c>
      <c r="M77" s="42">
        <f t="shared" si="2"/>
        <v>0</v>
      </c>
      <c r="N77" s="42">
        <f t="shared" si="3"/>
        <v>0</v>
      </c>
      <c r="O77" s="42">
        <f t="shared" si="4"/>
        <v>0</v>
      </c>
      <c r="P77" s="42">
        <f t="shared" si="5"/>
        <v>0</v>
      </c>
    </row>
    <row r="78" spans="1:16" s="43" customFormat="1" ht="15.75" customHeight="1">
      <c r="A78" s="47">
        <v>276</v>
      </c>
      <c r="B78" s="51">
        <v>33083</v>
      </c>
      <c r="C78" s="51" t="s">
        <v>40</v>
      </c>
      <c r="D78" s="51" t="s">
        <v>115</v>
      </c>
      <c r="E78" s="51" t="s">
        <v>16</v>
      </c>
      <c r="F78" s="51">
        <v>417</v>
      </c>
      <c r="G78" s="51"/>
      <c r="H78" s="51"/>
      <c r="I78" s="51"/>
      <c r="J78" s="51"/>
      <c r="K78" s="52">
        <f t="shared" si="0"/>
        <v>0</v>
      </c>
      <c r="L78" s="52">
        <f t="shared" si="1"/>
        <v>0</v>
      </c>
      <c r="M78" s="42">
        <f t="shared" si="2"/>
        <v>0</v>
      </c>
      <c r="N78" s="42">
        <f t="shared" si="3"/>
        <v>0</v>
      </c>
      <c r="O78" s="42">
        <f t="shared" si="4"/>
        <v>0</v>
      </c>
      <c r="P78" s="42">
        <f t="shared" si="5"/>
        <v>0</v>
      </c>
    </row>
    <row r="79" spans="1:16" s="43" customFormat="1" ht="15.75" customHeight="1">
      <c r="A79" s="47">
        <v>277</v>
      </c>
      <c r="B79" s="51">
        <v>33082</v>
      </c>
      <c r="C79" s="51" t="s">
        <v>40</v>
      </c>
      <c r="D79" s="51" t="s">
        <v>115</v>
      </c>
      <c r="E79" s="51" t="s">
        <v>13</v>
      </c>
      <c r="F79" s="51">
        <v>417</v>
      </c>
      <c r="G79" s="51">
        <v>5</v>
      </c>
      <c r="H79" s="51"/>
      <c r="I79" s="51"/>
      <c r="J79" s="51"/>
      <c r="K79" s="52">
        <f t="shared" si="0"/>
        <v>0</v>
      </c>
      <c r="L79" s="52">
        <f t="shared" si="1"/>
        <v>0</v>
      </c>
      <c r="M79" s="42">
        <f t="shared" si="2"/>
        <v>0</v>
      </c>
      <c r="N79" s="42">
        <f t="shared" si="3"/>
        <v>0</v>
      </c>
      <c r="O79" s="42">
        <f t="shared" si="4"/>
        <v>0</v>
      </c>
      <c r="P79" s="42">
        <f t="shared" si="5"/>
        <v>0</v>
      </c>
    </row>
    <row r="80" spans="1:16" s="43" customFormat="1" ht="15.75" hidden="1" customHeight="1">
      <c r="A80" s="47">
        <v>289</v>
      </c>
      <c r="B80" s="51">
        <v>31667</v>
      </c>
      <c r="C80" s="51" t="s">
        <v>41</v>
      </c>
      <c r="D80" s="51" t="s">
        <v>115</v>
      </c>
      <c r="E80" s="51" t="s">
        <v>8</v>
      </c>
      <c r="F80" s="51">
        <v>705</v>
      </c>
      <c r="G80" s="51"/>
      <c r="H80" s="51"/>
      <c r="I80" s="51"/>
      <c r="J80" s="51"/>
      <c r="K80" s="52">
        <f t="shared" si="0"/>
        <v>0</v>
      </c>
      <c r="L80" s="52">
        <f t="shared" si="1"/>
        <v>0</v>
      </c>
      <c r="M80" s="42">
        <f t="shared" si="2"/>
        <v>0</v>
      </c>
      <c r="N80" s="42">
        <f t="shared" si="3"/>
        <v>0</v>
      </c>
      <c r="O80" s="42">
        <f t="shared" si="4"/>
        <v>0</v>
      </c>
      <c r="P80" s="42">
        <f t="shared" si="5"/>
        <v>0</v>
      </c>
    </row>
    <row r="81" spans="1:16" s="43" customFormat="1" ht="15.75" hidden="1" customHeight="1">
      <c r="A81" s="47">
        <v>290</v>
      </c>
      <c r="B81" s="51">
        <v>31666</v>
      </c>
      <c r="C81" s="51" t="s">
        <v>41</v>
      </c>
      <c r="D81" s="51" t="s">
        <v>115</v>
      </c>
      <c r="E81" s="51" t="s">
        <v>16</v>
      </c>
      <c r="F81" s="51">
        <v>705</v>
      </c>
      <c r="G81" s="51"/>
      <c r="H81" s="51"/>
      <c r="I81" s="51"/>
      <c r="J81" s="51"/>
      <c r="K81" s="52">
        <f t="shared" si="0"/>
        <v>0</v>
      </c>
      <c r="L81" s="52">
        <f t="shared" si="1"/>
        <v>0</v>
      </c>
      <c r="M81" s="42">
        <f t="shared" si="2"/>
        <v>0</v>
      </c>
      <c r="N81" s="42">
        <f t="shared" si="3"/>
        <v>0</v>
      </c>
      <c r="O81" s="42">
        <f t="shared" si="4"/>
        <v>0</v>
      </c>
      <c r="P81" s="42">
        <f t="shared" si="5"/>
        <v>0</v>
      </c>
    </row>
    <row r="82" spans="1:16" s="45" customFormat="1" ht="15.75" customHeight="1">
      <c r="A82" s="55">
        <v>291</v>
      </c>
      <c r="B82" s="51">
        <v>27196</v>
      </c>
      <c r="C82" s="51" t="s">
        <v>42</v>
      </c>
      <c r="D82" s="51" t="s">
        <v>115</v>
      </c>
      <c r="E82" s="64">
        <v>27</v>
      </c>
      <c r="F82" s="51">
        <v>398</v>
      </c>
      <c r="G82" s="51">
        <v>2</v>
      </c>
      <c r="H82" s="51"/>
      <c r="I82" s="51"/>
      <c r="J82" s="51"/>
      <c r="K82" s="52">
        <f t="shared" si="0"/>
        <v>0</v>
      </c>
      <c r="L82" s="52">
        <f t="shared" si="1"/>
        <v>0</v>
      </c>
      <c r="M82" s="42">
        <f t="shared" si="2"/>
        <v>0</v>
      </c>
      <c r="N82" s="42">
        <f t="shared" si="3"/>
        <v>0</v>
      </c>
      <c r="O82" s="42">
        <f t="shared" si="4"/>
        <v>0</v>
      </c>
      <c r="P82" s="42">
        <f t="shared" si="5"/>
        <v>0</v>
      </c>
    </row>
    <row r="83" spans="1:16" s="43" customFormat="1" ht="15.75" customHeight="1">
      <c r="A83" s="47">
        <v>292</v>
      </c>
      <c r="B83" s="51">
        <v>27215</v>
      </c>
      <c r="C83" s="51" t="s">
        <v>42</v>
      </c>
      <c r="D83" s="51" t="s">
        <v>115</v>
      </c>
      <c r="E83" s="64">
        <v>28</v>
      </c>
      <c r="F83" s="51">
        <v>398</v>
      </c>
      <c r="G83" s="51">
        <v>2</v>
      </c>
      <c r="H83" s="51"/>
      <c r="I83" s="51"/>
      <c r="J83" s="51"/>
      <c r="K83" s="52">
        <f t="shared" si="0"/>
        <v>0</v>
      </c>
      <c r="L83" s="52">
        <f t="shared" si="1"/>
        <v>0</v>
      </c>
      <c r="M83" s="42">
        <f t="shared" ref="M83:M143" si="6">J83-I83</f>
        <v>0</v>
      </c>
      <c r="N83" s="42">
        <f t="shared" ref="N83:N143" si="7">J83-I83</f>
        <v>0</v>
      </c>
      <c r="O83" s="42">
        <f t="shared" ref="O83:O143" si="8">M83*F83</f>
        <v>0</v>
      </c>
      <c r="P83" s="42">
        <f t="shared" ref="P83:P143" si="9">N83*F83</f>
        <v>0</v>
      </c>
    </row>
    <row r="84" spans="1:16" s="43" customFormat="1" ht="15.75" customHeight="1">
      <c r="A84" s="47">
        <v>293</v>
      </c>
      <c r="B84" s="51">
        <v>27216</v>
      </c>
      <c r="C84" s="51" t="s">
        <v>42</v>
      </c>
      <c r="D84" s="51" t="s">
        <v>115</v>
      </c>
      <c r="E84" s="64">
        <v>29</v>
      </c>
      <c r="F84" s="51">
        <v>398</v>
      </c>
      <c r="G84" s="51">
        <v>2</v>
      </c>
      <c r="H84" s="51"/>
      <c r="I84" s="51"/>
      <c r="J84" s="51"/>
      <c r="K84" s="52">
        <f t="shared" si="0"/>
        <v>0</v>
      </c>
      <c r="L84" s="52">
        <f t="shared" si="1"/>
        <v>0</v>
      </c>
      <c r="M84" s="42">
        <f t="shared" si="6"/>
        <v>0</v>
      </c>
      <c r="N84" s="42">
        <f t="shared" si="7"/>
        <v>0</v>
      </c>
      <c r="O84" s="42">
        <f t="shared" si="8"/>
        <v>0</v>
      </c>
      <c r="P84" s="42">
        <f t="shared" si="9"/>
        <v>0</v>
      </c>
    </row>
    <row r="85" spans="1:16" s="43" customFormat="1" ht="15.75" customHeight="1">
      <c r="A85" s="47">
        <v>295</v>
      </c>
      <c r="B85" s="51">
        <v>27231</v>
      </c>
      <c r="C85" s="51" t="s">
        <v>42</v>
      </c>
      <c r="D85" s="51" t="s">
        <v>115</v>
      </c>
      <c r="E85" s="64">
        <v>30</v>
      </c>
      <c r="F85" s="51">
        <v>398</v>
      </c>
      <c r="G85" s="51">
        <v>2</v>
      </c>
      <c r="H85" s="51"/>
      <c r="I85" s="51"/>
      <c r="J85" s="51"/>
      <c r="K85" s="52">
        <f t="shared" si="0"/>
        <v>0</v>
      </c>
      <c r="L85" s="52">
        <f t="shared" si="1"/>
        <v>0</v>
      </c>
      <c r="M85" s="42">
        <f t="shared" si="6"/>
        <v>0</v>
      </c>
      <c r="N85" s="42">
        <f t="shared" si="7"/>
        <v>0</v>
      </c>
      <c r="O85" s="42">
        <f t="shared" si="8"/>
        <v>0</v>
      </c>
      <c r="P85" s="42">
        <f t="shared" si="9"/>
        <v>0</v>
      </c>
    </row>
    <row r="86" spans="1:16" s="43" customFormat="1" ht="15.75" customHeight="1">
      <c r="A86" s="47">
        <v>296</v>
      </c>
      <c r="B86" s="51">
        <v>27232</v>
      </c>
      <c r="C86" s="51" t="s">
        <v>42</v>
      </c>
      <c r="D86" s="51" t="s">
        <v>115</v>
      </c>
      <c r="E86" s="64">
        <v>31</v>
      </c>
      <c r="F86" s="51">
        <v>398</v>
      </c>
      <c r="G86" s="51">
        <v>2</v>
      </c>
      <c r="H86" s="51"/>
      <c r="I86" s="51"/>
      <c r="J86" s="51"/>
      <c r="K86" s="52">
        <f t="shared" si="0"/>
        <v>0</v>
      </c>
      <c r="L86" s="52">
        <f t="shared" si="1"/>
        <v>0</v>
      </c>
      <c r="M86" s="42">
        <f t="shared" si="6"/>
        <v>0</v>
      </c>
      <c r="N86" s="42">
        <f t="shared" si="7"/>
        <v>0</v>
      </c>
      <c r="O86" s="42">
        <f t="shared" si="8"/>
        <v>0</v>
      </c>
      <c r="P86" s="42">
        <f t="shared" si="9"/>
        <v>0</v>
      </c>
    </row>
    <row r="87" spans="1:16" s="43" customFormat="1" ht="15.75" customHeight="1">
      <c r="A87" s="47">
        <v>297</v>
      </c>
      <c r="B87" s="51">
        <v>27235</v>
      </c>
      <c r="C87" s="51" t="s">
        <v>42</v>
      </c>
      <c r="D87" s="51" t="s">
        <v>115</v>
      </c>
      <c r="E87" s="64">
        <v>32</v>
      </c>
      <c r="F87" s="51">
        <v>398</v>
      </c>
      <c r="G87" s="51">
        <v>2</v>
      </c>
      <c r="H87" s="51"/>
      <c r="I87" s="51"/>
      <c r="J87" s="51"/>
      <c r="K87" s="52">
        <f t="shared" ref="K87:K163" si="10">J87-I87</f>
        <v>0</v>
      </c>
      <c r="L87" s="52">
        <f t="shared" ref="L87:L163" si="11">J87*F87</f>
        <v>0</v>
      </c>
      <c r="M87" s="42">
        <f t="shared" si="6"/>
        <v>0</v>
      </c>
      <c r="N87" s="42">
        <f t="shared" si="7"/>
        <v>0</v>
      </c>
      <c r="O87" s="42">
        <f t="shared" si="8"/>
        <v>0</v>
      </c>
      <c r="P87" s="42">
        <f t="shared" si="9"/>
        <v>0</v>
      </c>
    </row>
    <row r="88" spans="1:16" s="43" customFormat="1" ht="15.75" hidden="1" customHeight="1">
      <c r="A88" s="47">
        <v>298</v>
      </c>
      <c r="B88" s="51">
        <v>27236</v>
      </c>
      <c r="C88" s="51" t="s">
        <v>42</v>
      </c>
      <c r="D88" s="51" t="s">
        <v>115</v>
      </c>
      <c r="E88" s="51">
        <v>33</v>
      </c>
      <c r="F88" s="51">
        <v>398</v>
      </c>
      <c r="G88" s="51"/>
      <c r="H88" s="51"/>
      <c r="I88" s="51"/>
      <c r="J88" s="51"/>
      <c r="K88" s="52">
        <f t="shared" si="10"/>
        <v>0</v>
      </c>
      <c r="L88" s="52">
        <f t="shared" si="11"/>
        <v>0</v>
      </c>
      <c r="M88" s="42">
        <f t="shared" si="6"/>
        <v>0</v>
      </c>
      <c r="N88" s="42">
        <f t="shared" si="7"/>
        <v>0</v>
      </c>
      <c r="O88" s="42">
        <f t="shared" si="8"/>
        <v>0</v>
      </c>
      <c r="P88" s="42">
        <f t="shared" si="9"/>
        <v>0</v>
      </c>
    </row>
    <row r="89" spans="1:16" s="43" customFormat="1" ht="15.75" customHeight="1">
      <c r="A89" s="47">
        <v>300</v>
      </c>
      <c r="B89" s="51">
        <v>33125</v>
      </c>
      <c r="C89" s="51" t="s">
        <v>42</v>
      </c>
      <c r="D89" s="51" t="s">
        <v>115</v>
      </c>
      <c r="E89" s="51" t="s">
        <v>8</v>
      </c>
      <c r="F89" s="51">
        <v>381</v>
      </c>
      <c r="G89" s="51">
        <v>7</v>
      </c>
      <c r="H89" s="51"/>
      <c r="I89" s="51"/>
      <c r="J89" s="51"/>
      <c r="K89" s="52">
        <f t="shared" si="10"/>
        <v>0</v>
      </c>
      <c r="L89" s="52">
        <f t="shared" si="11"/>
        <v>0</v>
      </c>
      <c r="M89" s="42">
        <f t="shared" si="6"/>
        <v>0</v>
      </c>
      <c r="N89" s="42">
        <f t="shared" si="7"/>
        <v>0</v>
      </c>
      <c r="O89" s="42">
        <f t="shared" si="8"/>
        <v>0</v>
      </c>
      <c r="P89" s="42">
        <f t="shared" si="9"/>
        <v>0</v>
      </c>
    </row>
    <row r="90" spans="1:16" s="43" customFormat="1" ht="15.75" customHeight="1">
      <c r="A90" s="47">
        <v>301</v>
      </c>
      <c r="B90" s="51">
        <v>33124</v>
      </c>
      <c r="C90" s="51" t="s">
        <v>42</v>
      </c>
      <c r="D90" s="51" t="s">
        <v>115</v>
      </c>
      <c r="E90" s="51" t="s">
        <v>16</v>
      </c>
      <c r="F90" s="51">
        <v>381</v>
      </c>
      <c r="G90" s="51">
        <v>10</v>
      </c>
      <c r="H90" s="51"/>
      <c r="I90" s="51"/>
      <c r="J90" s="51"/>
      <c r="K90" s="52">
        <f t="shared" si="10"/>
        <v>0</v>
      </c>
      <c r="L90" s="52">
        <f t="shared" si="11"/>
        <v>0</v>
      </c>
      <c r="M90" s="42">
        <f t="shared" si="6"/>
        <v>0</v>
      </c>
      <c r="N90" s="42">
        <f t="shared" si="7"/>
        <v>0</v>
      </c>
      <c r="O90" s="42">
        <f t="shared" si="8"/>
        <v>0</v>
      </c>
      <c r="P90" s="42">
        <f t="shared" si="9"/>
        <v>0</v>
      </c>
    </row>
    <row r="91" spans="1:16" s="43" customFormat="1" ht="15.75" customHeight="1">
      <c r="A91" s="47">
        <v>302</v>
      </c>
      <c r="B91" s="51">
        <v>33123</v>
      </c>
      <c r="C91" s="51" t="s">
        <v>42</v>
      </c>
      <c r="D91" s="51" t="s">
        <v>115</v>
      </c>
      <c r="E91" s="51" t="s">
        <v>13</v>
      </c>
      <c r="F91" s="51">
        <v>381</v>
      </c>
      <c r="G91" s="51">
        <v>11</v>
      </c>
      <c r="H91" s="51"/>
      <c r="I91" s="51"/>
      <c r="J91" s="51"/>
      <c r="K91" s="52">
        <f t="shared" si="10"/>
        <v>0</v>
      </c>
      <c r="L91" s="52">
        <f t="shared" si="11"/>
        <v>0</v>
      </c>
      <c r="M91" s="42">
        <f t="shared" si="6"/>
        <v>0</v>
      </c>
      <c r="N91" s="42">
        <f t="shared" si="7"/>
        <v>0</v>
      </c>
      <c r="O91" s="42">
        <f t="shared" si="8"/>
        <v>0</v>
      </c>
      <c r="P91" s="42">
        <f t="shared" si="9"/>
        <v>0</v>
      </c>
    </row>
    <row r="92" spans="1:16" s="43" customFormat="1" ht="15.75" customHeight="1">
      <c r="A92" s="47">
        <v>304</v>
      </c>
      <c r="B92" s="51">
        <v>27175</v>
      </c>
      <c r="C92" s="51" t="s">
        <v>43</v>
      </c>
      <c r="D92" s="51" t="s">
        <v>115</v>
      </c>
      <c r="E92" s="64">
        <v>30</v>
      </c>
      <c r="F92" s="51">
        <v>398</v>
      </c>
      <c r="G92" s="51">
        <v>1</v>
      </c>
      <c r="H92" s="51"/>
      <c r="I92" s="51"/>
      <c r="J92" s="51"/>
      <c r="K92" s="52">
        <f t="shared" si="10"/>
        <v>0</v>
      </c>
      <c r="L92" s="52">
        <f t="shared" si="11"/>
        <v>0</v>
      </c>
      <c r="M92" s="42">
        <f t="shared" si="6"/>
        <v>0</v>
      </c>
      <c r="N92" s="42">
        <f t="shared" si="7"/>
        <v>0</v>
      </c>
      <c r="O92" s="42">
        <f t="shared" si="8"/>
        <v>0</v>
      </c>
      <c r="P92" s="42">
        <f t="shared" si="9"/>
        <v>0</v>
      </c>
    </row>
    <row r="93" spans="1:16" s="43" customFormat="1" ht="15.75" customHeight="1">
      <c r="A93" s="47">
        <v>305</v>
      </c>
      <c r="B93" s="51">
        <v>27176</v>
      </c>
      <c r="C93" s="51" t="s">
        <v>43</v>
      </c>
      <c r="D93" s="51" t="s">
        <v>115</v>
      </c>
      <c r="E93" s="64">
        <v>31</v>
      </c>
      <c r="F93" s="51">
        <v>398</v>
      </c>
      <c r="G93" s="51">
        <v>1</v>
      </c>
      <c r="H93" s="51"/>
      <c r="I93" s="51"/>
      <c r="J93" s="51"/>
      <c r="K93" s="52">
        <f t="shared" si="10"/>
        <v>0</v>
      </c>
      <c r="L93" s="52">
        <f t="shared" si="11"/>
        <v>0</v>
      </c>
      <c r="M93" s="42">
        <f t="shared" si="6"/>
        <v>0</v>
      </c>
      <c r="N93" s="42">
        <f t="shared" si="7"/>
        <v>0</v>
      </c>
      <c r="O93" s="42">
        <f t="shared" si="8"/>
        <v>0</v>
      </c>
      <c r="P93" s="42">
        <f t="shared" si="9"/>
        <v>0</v>
      </c>
    </row>
    <row r="94" spans="1:16" s="43" customFormat="1" ht="15.75" customHeight="1">
      <c r="A94" s="47">
        <v>306</v>
      </c>
      <c r="B94" s="51">
        <v>27177</v>
      </c>
      <c r="C94" s="51" t="s">
        <v>43</v>
      </c>
      <c r="D94" s="51" t="s">
        <v>115</v>
      </c>
      <c r="E94" s="64">
        <v>32</v>
      </c>
      <c r="F94" s="51">
        <v>398</v>
      </c>
      <c r="G94" s="51">
        <v>2</v>
      </c>
      <c r="H94" s="51"/>
      <c r="I94" s="51"/>
      <c r="J94" s="51"/>
      <c r="K94" s="52">
        <f t="shared" si="10"/>
        <v>0</v>
      </c>
      <c r="L94" s="52">
        <f t="shared" si="11"/>
        <v>0</v>
      </c>
      <c r="M94" s="42">
        <f t="shared" si="6"/>
        <v>0</v>
      </c>
      <c r="N94" s="42">
        <f t="shared" si="7"/>
        <v>0</v>
      </c>
      <c r="O94" s="42">
        <f t="shared" si="8"/>
        <v>0</v>
      </c>
      <c r="P94" s="42">
        <f t="shared" si="9"/>
        <v>0</v>
      </c>
    </row>
    <row r="95" spans="1:16" s="43" customFormat="1" ht="15.75" customHeight="1">
      <c r="A95" s="47">
        <v>307</v>
      </c>
      <c r="B95" s="51">
        <v>27179</v>
      </c>
      <c r="C95" s="51" t="s">
        <v>43</v>
      </c>
      <c r="D95" s="51" t="s">
        <v>115</v>
      </c>
      <c r="E95" s="64">
        <v>33</v>
      </c>
      <c r="F95" s="51">
        <v>398</v>
      </c>
      <c r="G95" s="51">
        <v>1</v>
      </c>
      <c r="H95" s="51"/>
      <c r="I95" s="51"/>
      <c r="J95" s="51"/>
      <c r="K95" s="52">
        <f t="shared" si="10"/>
        <v>0</v>
      </c>
      <c r="L95" s="52">
        <f t="shared" si="11"/>
        <v>0</v>
      </c>
      <c r="M95" s="42">
        <f t="shared" si="6"/>
        <v>0</v>
      </c>
      <c r="N95" s="42">
        <f t="shared" si="7"/>
        <v>0</v>
      </c>
      <c r="O95" s="42">
        <f t="shared" si="8"/>
        <v>0</v>
      </c>
      <c r="P95" s="42">
        <f t="shared" si="9"/>
        <v>0</v>
      </c>
    </row>
    <row r="96" spans="1:16" s="43" customFormat="1" ht="15.75" hidden="1" customHeight="1">
      <c r="A96" s="47">
        <v>308</v>
      </c>
      <c r="B96" s="51">
        <v>27181</v>
      </c>
      <c r="C96" s="51" t="s">
        <v>43</v>
      </c>
      <c r="D96" s="51" t="s">
        <v>115</v>
      </c>
      <c r="E96" s="51">
        <v>34</v>
      </c>
      <c r="F96" s="51">
        <v>398</v>
      </c>
      <c r="G96" s="51"/>
      <c r="H96" s="51"/>
      <c r="I96" s="51"/>
      <c r="J96" s="51"/>
      <c r="K96" s="52">
        <f t="shared" si="10"/>
        <v>0</v>
      </c>
      <c r="L96" s="52">
        <f t="shared" si="11"/>
        <v>0</v>
      </c>
      <c r="M96" s="42">
        <f t="shared" si="6"/>
        <v>0</v>
      </c>
      <c r="N96" s="42">
        <f t="shared" si="7"/>
        <v>0</v>
      </c>
      <c r="O96" s="42">
        <f t="shared" si="8"/>
        <v>0</v>
      </c>
      <c r="P96" s="42">
        <f t="shared" si="9"/>
        <v>0</v>
      </c>
    </row>
    <row r="97" spans="1:17" s="43" customFormat="1" ht="15.75" customHeight="1">
      <c r="A97" s="47">
        <v>318</v>
      </c>
      <c r="B97" s="51">
        <v>31636</v>
      </c>
      <c r="C97" s="51" t="s">
        <v>44</v>
      </c>
      <c r="D97" s="51" t="s">
        <v>115</v>
      </c>
      <c r="E97" s="51" t="s">
        <v>15</v>
      </c>
      <c r="F97" s="51">
        <v>417</v>
      </c>
      <c r="G97" s="51">
        <v>1</v>
      </c>
      <c r="H97" s="51"/>
      <c r="I97" s="51"/>
      <c r="J97" s="51"/>
      <c r="K97" s="52">
        <f t="shared" si="10"/>
        <v>0</v>
      </c>
      <c r="L97" s="52">
        <f t="shared" si="11"/>
        <v>0</v>
      </c>
      <c r="M97" s="42">
        <f t="shared" si="6"/>
        <v>0</v>
      </c>
      <c r="N97" s="42">
        <f t="shared" si="7"/>
        <v>0</v>
      </c>
      <c r="O97" s="42">
        <f t="shared" si="8"/>
        <v>0</v>
      </c>
      <c r="P97" s="42">
        <f t="shared" si="9"/>
        <v>0</v>
      </c>
    </row>
    <row r="98" spans="1:17" s="43" customFormat="1" ht="15.75" customHeight="1">
      <c r="A98" s="47">
        <v>323</v>
      </c>
      <c r="B98" s="51">
        <v>31289</v>
      </c>
      <c r="C98" s="51" t="s">
        <v>45</v>
      </c>
      <c r="D98" s="51" t="s">
        <v>115</v>
      </c>
      <c r="E98" s="51" t="s">
        <v>15</v>
      </c>
      <c r="F98" s="51">
        <v>280</v>
      </c>
      <c r="G98" s="51"/>
      <c r="H98" s="51"/>
      <c r="I98" s="51"/>
      <c r="J98" s="51"/>
      <c r="K98" s="52">
        <f t="shared" si="10"/>
        <v>0</v>
      </c>
      <c r="L98" s="52">
        <f t="shared" si="11"/>
        <v>0</v>
      </c>
      <c r="M98" s="42">
        <f t="shared" si="6"/>
        <v>0</v>
      </c>
      <c r="N98" s="42">
        <f t="shared" si="7"/>
        <v>0</v>
      </c>
      <c r="O98" s="42">
        <f t="shared" si="8"/>
        <v>0</v>
      </c>
      <c r="P98" s="42">
        <f t="shared" si="9"/>
        <v>0</v>
      </c>
    </row>
    <row r="99" spans="1:17" s="43" customFormat="1" ht="15.75" customHeight="1">
      <c r="A99" s="47">
        <v>331</v>
      </c>
      <c r="B99" s="51">
        <v>33112</v>
      </c>
      <c r="C99" s="51" t="s">
        <v>46</v>
      </c>
      <c r="D99" s="51" t="s">
        <v>115</v>
      </c>
      <c r="E99" s="51" t="s">
        <v>47</v>
      </c>
      <c r="F99" s="51">
        <v>355</v>
      </c>
      <c r="G99" s="51">
        <v>3</v>
      </c>
      <c r="H99" s="51"/>
      <c r="I99" s="51"/>
      <c r="J99" s="51"/>
      <c r="K99" s="52">
        <f t="shared" si="10"/>
        <v>0</v>
      </c>
      <c r="L99" s="52">
        <f t="shared" si="11"/>
        <v>0</v>
      </c>
      <c r="M99" s="42">
        <f t="shared" si="6"/>
        <v>0</v>
      </c>
      <c r="N99" s="42">
        <f t="shared" si="7"/>
        <v>0</v>
      </c>
      <c r="O99" s="42">
        <f t="shared" si="8"/>
        <v>0</v>
      </c>
      <c r="P99" s="42">
        <f t="shared" si="9"/>
        <v>0</v>
      </c>
    </row>
    <row r="100" spans="1:17" s="43" customFormat="1" ht="15.75" customHeight="1">
      <c r="A100" s="47">
        <v>332</v>
      </c>
      <c r="B100" s="51">
        <v>33110</v>
      </c>
      <c r="C100" s="51" t="s">
        <v>46</v>
      </c>
      <c r="D100" s="51" t="s">
        <v>115</v>
      </c>
      <c r="E100" s="51" t="s">
        <v>8</v>
      </c>
      <c r="F100" s="51">
        <v>355</v>
      </c>
      <c r="G100" s="51">
        <v>8</v>
      </c>
      <c r="H100" s="51"/>
      <c r="I100" s="51"/>
      <c r="J100" s="51"/>
      <c r="K100" s="52">
        <f t="shared" si="10"/>
        <v>0</v>
      </c>
      <c r="L100" s="52">
        <f t="shared" si="11"/>
        <v>0</v>
      </c>
      <c r="M100" s="42">
        <f t="shared" si="6"/>
        <v>0</v>
      </c>
      <c r="N100" s="42">
        <f t="shared" si="7"/>
        <v>0</v>
      </c>
      <c r="O100" s="42">
        <f t="shared" si="8"/>
        <v>0</v>
      </c>
      <c r="P100" s="42">
        <f t="shared" si="9"/>
        <v>0</v>
      </c>
    </row>
    <row r="101" spans="1:17" s="43" customFormat="1" ht="15.75" customHeight="1">
      <c r="A101" s="47">
        <v>334</v>
      </c>
      <c r="B101" s="51">
        <v>33108</v>
      </c>
      <c r="C101" s="51" t="s">
        <v>46</v>
      </c>
      <c r="D101" s="51" t="s">
        <v>115</v>
      </c>
      <c r="E101" s="51" t="s">
        <v>16</v>
      </c>
      <c r="F101" s="51">
        <v>355</v>
      </c>
      <c r="G101" s="51">
        <v>9</v>
      </c>
      <c r="H101" s="51"/>
      <c r="I101" s="51"/>
      <c r="J101" s="51"/>
      <c r="K101" s="52">
        <f t="shared" si="10"/>
        <v>0</v>
      </c>
      <c r="L101" s="52">
        <f t="shared" si="11"/>
        <v>0</v>
      </c>
      <c r="M101" s="42">
        <f t="shared" si="6"/>
        <v>0</v>
      </c>
      <c r="N101" s="42">
        <f t="shared" si="7"/>
        <v>0</v>
      </c>
      <c r="O101" s="42">
        <f t="shared" si="8"/>
        <v>0</v>
      </c>
      <c r="P101" s="42">
        <f t="shared" si="9"/>
        <v>0</v>
      </c>
    </row>
    <row r="102" spans="1:17" s="43" customFormat="1" ht="15.75" customHeight="1">
      <c r="A102" s="47">
        <v>335</v>
      </c>
      <c r="B102" s="51">
        <v>33107</v>
      </c>
      <c r="C102" s="51" t="s">
        <v>46</v>
      </c>
      <c r="D102" s="51" t="s">
        <v>115</v>
      </c>
      <c r="E102" s="51" t="s">
        <v>13</v>
      </c>
      <c r="F102" s="51">
        <v>297</v>
      </c>
      <c r="G102" s="51">
        <v>2</v>
      </c>
      <c r="H102" s="51"/>
      <c r="I102" s="51"/>
      <c r="J102" s="51"/>
      <c r="K102" s="52">
        <f t="shared" si="10"/>
        <v>0</v>
      </c>
      <c r="L102" s="52">
        <f t="shared" si="11"/>
        <v>0</v>
      </c>
      <c r="M102" s="42">
        <f t="shared" si="6"/>
        <v>0</v>
      </c>
      <c r="N102" s="42">
        <f t="shared" si="7"/>
        <v>0</v>
      </c>
      <c r="O102" s="42">
        <f t="shared" si="8"/>
        <v>0</v>
      </c>
      <c r="P102" s="42">
        <f t="shared" si="9"/>
        <v>0</v>
      </c>
    </row>
    <row r="103" spans="1:17" s="43" customFormat="1" ht="15.75" customHeight="1">
      <c r="A103" s="47">
        <v>336</v>
      </c>
      <c r="B103" s="51">
        <v>33107</v>
      </c>
      <c r="C103" s="51" t="s">
        <v>46</v>
      </c>
      <c r="D103" s="51" t="s">
        <v>115</v>
      </c>
      <c r="E103" s="51" t="s">
        <v>13</v>
      </c>
      <c r="F103" s="51">
        <v>355</v>
      </c>
      <c r="G103" s="51">
        <v>3</v>
      </c>
      <c r="H103" s="51"/>
      <c r="I103" s="51"/>
      <c r="J103" s="51"/>
      <c r="K103" s="52">
        <f t="shared" si="10"/>
        <v>0</v>
      </c>
      <c r="L103" s="52">
        <f t="shared" si="11"/>
        <v>0</v>
      </c>
      <c r="M103" s="42">
        <f t="shared" si="6"/>
        <v>0</v>
      </c>
      <c r="N103" s="42">
        <f t="shared" si="7"/>
        <v>0</v>
      </c>
      <c r="O103" s="42">
        <f t="shared" si="8"/>
        <v>0</v>
      </c>
      <c r="P103" s="42">
        <f t="shared" si="9"/>
        <v>0</v>
      </c>
    </row>
    <row r="104" spans="1:17" s="43" customFormat="1" ht="15.75" customHeight="1">
      <c r="A104" s="47">
        <v>346</v>
      </c>
      <c r="B104" s="51">
        <v>31284</v>
      </c>
      <c r="C104" s="51" t="s">
        <v>48</v>
      </c>
      <c r="D104" s="51" t="s">
        <v>115</v>
      </c>
      <c r="E104" s="51" t="s">
        <v>47</v>
      </c>
      <c r="F104" s="51">
        <v>225</v>
      </c>
      <c r="G104" s="51">
        <v>20</v>
      </c>
      <c r="H104" s="51"/>
      <c r="I104" s="51"/>
      <c r="J104" s="51"/>
      <c r="K104" s="52">
        <f t="shared" si="10"/>
        <v>0</v>
      </c>
      <c r="L104" s="52">
        <f t="shared" si="11"/>
        <v>0</v>
      </c>
      <c r="M104" s="42">
        <f t="shared" si="6"/>
        <v>0</v>
      </c>
      <c r="N104" s="42">
        <f t="shared" si="7"/>
        <v>0</v>
      </c>
      <c r="O104" s="42">
        <f t="shared" si="8"/>
        <v>0</v>
      </c>
      <c r="P104" s="42">
        <f t="shared" si="9"/>
        <v>0</v>
      </c>
      <c r="Q104" s="95" t="s">
        <v>122</v>
      </c>
    </row>
    <row r="105" spans="1:17" s="43" customFormat="1" ht="15.75" customHeight="1">
      <c r="A105" s="47">
        <v>348</v>
      </c>
      <c r="B105" s="51">
        <v>31210</v>
      </c>
      <c r="C105" s="51" t="s">
        <v>48</v>
      </c>
      <c r="D105" s="51" t="s">
        <v>115</v>
      </c>
      <c r="E105" s="51" t="s">
        <v>49</v>
      </c>
      <c r="F105" s="51">
        <v>225</v>
      </c>
      <c r="G105" s="51">
        <v>12</v>
      </c>
      <c r="H105" s="51"/>
      <c r="I105" s="51"/>
      <c r="J105" s="51"/>
      <c r="K105" s="52">
        <f t="shared" si="10"/>
        <v>0</v>
      </c>
      <c r="L105" s="52">
        <f t="shared" si="11"/>
        <v>0</v>
      </c>
      <c r="M105" s="42">
        <f t="shared" si="6"/>
        <v>0</v>
      </c>
      <c r="N105" s="42">
        <f t="shared" si="7"/>
        <v>0</v>
      </c>
      <c r="O105" s="42">
        <f t="shared" si="8"/>
        <v>0</v>
      </c>
      <c r="P105" s="42">
        <f t="shared" si="9"/>
        <v>0</v>
      </c>
      <c r="Q105" s="95"/>
    </row>
    <row r="106" spans="1:17" s="43" customFormat="1" ht="15.75" customHeight="1">
      <c r="A106" s="47">
        <v>349</v>
      </c>
      <c r="B106" s="51">
        <v>31201</v>
      </c>
      <c r="C106" s="51" t="s">
        <v>48</v>
      </c>
      <c r="D106" s="51" t="s">
        <v>115</v>
      </c>
      <c r="E106" s="51" t="s">
        <v>15</v>
      </c>
      <c r="F106" s="51">
        <v>225</v>
      </c>
      <c r="G106" s="51">
        <v>17</v>
      </c>
      <c r="H106" s="51"/>
      <c r="I106" s="51"/>
      <c r="J106" s="51"/>
      <c r="K106" s="52">
        <f t="shared" si="10"/>
        <v>0</v>
      </c>
      <c r="L106" s="52">
        <f t="shared" si="11"/>
        <v>0</v>
      </c>
      <c r="M106" s="42">
        <f t="shared" si="6"/>
        <v>0</v>
      </c>
      <c r="N106" s="42">
        <f t="shared" si="7"/>
        <v>0</v>
      </c>
      <c r="O106" s="42">
        <f t="shared" si="8"/>
        <v>0</v>
      </c>
      <c r="P106" s="42">
        <f t="shared" si="9"/>
        <v>0</v>
      </c>
      <c r="Q106" s="95"/>
    </row>
    <row r="107" spans="1:17" s="43" customFormat="1" ht="15.75" customHeight="1">
      <c r="A107" s="47">
        <v>354</v>
      </c>
      <c r="B107" s="51">
        <v>31247</v>
      </c>
      <c r="C107" s="51" t="s">
        <v>50</v>
      </c>
      <c r="D107" s="51" t="s">
        <v>115</v>
      </c>
      <c r="E107" s="51" t="s">
        <v>8</v>
      </c>
      <c r="F107" s="51">
        <v>165</v>
      </c>
      <c r="G107" s="51">
        <v>1</v>
      </c>
      <c r="H107" s="51"/>
      <c r="I107" s="51"/>
      <c r="J107" s="51"/>
      <c r="K107" s="52">
        <f t="shared" si="10"/>
        <v>0</v>
      </c>
      <c r="L107" s="52">
        <f t="shared" si="11"/>
        <v>0</v>
      </c>
      <c r="M107" s="42">
        <f t="shared" si="6"/>
        <v>0</v>
      </c>
      <c r="N107" s="42">
        <f t="shared" si="7"/>
        <v>0</v>
      </c>
      <c r="O107" s="42">
        <f t="shared" si="8"/>
        <v>0</v>
      </c>
      <c r="P107" s="42">
        <f t="shared" si="9"/>
        <v>0</v>
      </c>
    </row>
    <row r="108" spans="1:17" s="43" customFormat="1" ht="15.75" customHeight="1">
      <c r="A108" s="47">
        <v>357</v>
      </c>
      <c r="B108" s="51">
        <v>37582</v>
      </c>
      <c r="C108" s="51" t="s">
        <v>51</v>
      </c>
      <c r="D108" s="51" t="s">
        <v>115</v>
      </c>
      <c r="E108" s="51" t="s">
        <v>15</v>
      </c>
      <c r="F108" s="51">
        <v>207</v>
      </c>
      <c r="G108" s="51">
        <v>13</v>
      </c>
      <c r="H108" s="51"/>
      <c r="I108" s="51"/>
      <c r="J108" s="51"/>
      <c r="K108" s="52">
        <f t="shared" si="10"/>
        <v>0</v>
      </c>
      <c r="L108" s="52">
        <f t="shared" si="11"/>
        <v>0</v>
      </c>
      <c r="M108" s="42">
        <f t="shared" si="6"/>
        <v>0</v>
      </c>
      <c r="N108" s="42">
        <f t="shared" si="7"/>
        <v>0</v>
      </c>
      <c r="O108" s="42">
        <f t="shared" si="8"/>
        <v>0</v>
      </c>
      <c r="P108" s="42">
        <f t="shared" si="9"/>
        <v>0</v>
      </c>
    </row>
    <row r="109" spans="1:17" s="43" customFormat="1" ht="15.75" customHeight="1">
      <c r="A109" s="47"/>
      <c r="B109" s="51">
        <v>26911</v>
      </c>
      <c r="C109" s="51" t="s">
        <v>85</v>
      </c>
      <c r="D109" s="51" t="s">
        <v>115</v>
      </c>
      <c r="E109" s="51" t="s">
        <v>8</v>
      </c>
      <c r="F109" s="51">
        <v>180</v>
      </c>
      <c r="G109" s="51">
        <v>11</v>
      </c>
      <c r="H109" s="51"/>
      <c r="I109" s="51"/>
      <c r="J109" s="51"/>
      <c r="K109" s="52">
        <f t="shared" si="10"/>
        <v>0</v>
      </c>
      <c r="L109" s="52">
        <f t="shared" si="11"/>
        <v>0</v>
      </c>
      <c r="M109" s="42">
        <f t="shared" si="6"/>
        <v>0</v>
      </c>
      <c r="N109" s="42">
        <f t="shared" si="7"/>
        <v>0</v>
      </c>
      <c r="O109" s="42">
        <f t="shared" si="8"/>
        <v>0</v>
      </c>
      <c r="P109" s="42">
        <f t="shared" si="9"/>
        <v>0</v>
      </c>
    </row>
    <row r="110" spans="1:17" s="43" customFormat="1" ht="15.75" customHeight="1">
      <c r="A110" s="47"/>
      <c r="B110" s="51">
        <v>26837</v>
      </c>
      <c r="C110" s="51" t="s">
        <v>85</v>
      </c>
      <c r="D110" s="51" t="s">
        <v>115</v>
      </c>
      <c r="E110" s="51" t="s">
        <v>13</v>
      </c>
      <c r="F110" s="51">
        <v>180</v>
      </c>
      <c r="G110" s="51">
        <v>13</v>
      </c>
      <c r="H110" s="51"/>
      <c r="I110" s="51"/>
      <c r="J110" s="51"/>
      <c r="K110" s="52">
        <f t="shared" si="10"/>
        <v>0</v>
      </c>
      <c r="L110" s="52">
        <f t="shared" si="11"/>
        <v>0</v>
      </c>
      <c r="M110" s="42">
        <f t="shared" si="6"/>
        <v>0</v>
      </c>
      <c r="N110" s="42">
        <f t="shared" si="7"/>
        <v>0</v>
      </c>
      <c r="O110" s="42">
        <f t="shared" si="8"/>
        <v>0</v>
      </c>
      <c r="P110" s="42">
        <f t="shared" si="9"/>
        <v>0</v>
      </c>
    </row>
    <row r="111" spans="1:17" s="43" customFormat="1" ht="15.75" customHeight="1">
      <c r="A111" s="47">
        <v>390</v>
      </c>
      <c r="B111" s="51">
        <v>31286</v>
      </c>
      <c r="C111" s="51" t="s">
        <v>52</v>
      </c>
      <c r="D111" s="51" t="s">
        <v>115</v>
      </c>
      <c r="E111" s="51" t="s">
        <v>47</v>
      </c>
      <c r="F111" s="51">
        <v>215</v>
      </c>
      <c r="G111" s="51">
        <v>18</v>
      </c>
      <c r="H111" s="51"/>
      <c r="I111" s="51"/>
      <c r="J111" s="51"/>
      <c r="K111" s="52">
        <f t="shared" si="10"/>
        <v>0</v>
      </c>
      <c r="L111" s="52">
        <f t="shared" si="11"/>
        <v>0</v>
      </c>
      <c r="M111" s="42">
        <f t="shared" si="6"/>
        <v>0</v>
      </c>
      <c r="N111" s="42">
        <f t="shared" si="7"/>
        <v>0</v>
      </c>
      <c r="O111" s="42">
        <f t="shared" si="8"/>
        <v>0</v>
      </c>
      <c r="P111" s="42">
        <f t="shared" si="9"/>
        <v>0</v>
      </c>
      <c r="Q111" s="46" t="s">
        <v>122</v>
      </c>
    </row>
    <row r="112" spans="1:17" s="43" customFormat="1" ht="15.75" customHeight="1">
      <c r="A112" s="47">
        <v>391</v>
      </c>
      <c r="B112" s="51">
        <v>31258</v>
      </c>
      <c r="C112" s="51" t="s">
        <v>52</v>
      </c>
      <c r="D112" s="51" t="s">
        <v>115</v>
      </c>
      <c r="E112" s="51" t="s">
        <v>49</v>
      </c>
      <c r="F112" s="51">
        <v>165</v>
      </c>
      <c r="G112" s="51">
        <v>12</v>
      </c>
      <c r="H112" s="51"/>
      <c r="I112" s="51"/>
      <c r="J112" s="51"/>
      <c r="K112" s="52">
        <f t="shared" si="10"/>
        <v>0</v>
      </c>
      <c r="L112" s="52">
        <f t="shared" si="11"/>
        <v>0</v>
      </c>
      <c r="M112" s="42">
        <f t="shared" si="6"/>
        <v>0</v>
      </c>
      <c r="N112" s="42">
        <f t="shared" si="7"/>
        <v>0</v>
      </c>
      <c r="O112" s="42">
        <f t="shared" si="8"/>
        <v>0</v>
      </c>
      <c r="P112" s="42">
        <f t="shared" si="9"/>
        <v>0</v>
      </c>
    </row>
    <row r="113" spans="1:17" s="43" customFormat="1" ht="15.75" customHeight="1">
      <c r="A113" s="47">
        <v>392</v>
      </c>
      <c r="B113" s="51">
        <v>31258</v>
      </c>
      <c r="C113" s="51" t="s">
        <v>52</v>
      </c>
      <c r="D113" s="51" t="s">
        <v>115</v>
      </c>
      <c r="E113" s="51" t="s">
        <v>49</v>
      </c>
      <c r="F113" s="51">
        <v>215</v>
      </c>
      <c r="G113" s="51">
        <v>52</v>
      </c>
      <c r="H113" s="51"/>
      <c r="I113" s="51"/>
      <c r="J113" s="51"/>
      <c r="K113" s="52">
        <f t="shared" si="10"/>
        <v>0</v>
      </c>
      <c r="L113" s="52">
        <f t="shared" si="11"/>
        <v>0</v>
      </c>
      <c r="M113" s="42">
        <f t="shared" si="6"/>
        <v>0</v>
      </c>
      <c r="N113" s="42">
        <f t="shared" si="7"/>
        <v>0</v>
      </c>
      <c r="O113" s="42">
        <f t="shared" si="8"/>
        <v>0</v>
      </c>
      <c r="P113" s="42">
        <f t="shared" si="9"/>
        <v>0</v>
      </c>
    </row>
    <row r="114" spans="1:17" s="43" customFormat="1" ht="15.75" customHeight="1">
      <c r="A114" s="47">
        <v>394</v>
      </c>
      <c r="B114" s="51">
        <v>31225</v>
      </c>
      <c r="C114" s="51" t="s">
        <v>52</v>
      </c>
      <c r="D114" s="51" t="s">
        <v>115</v>
      </c>
      <c r="E114" s="51" t="s">
        <v>15</v>
      </c>
      <c r="F114" s="51">
        <v>215</v>
      </c>
      <c r="G114" s="51">
        <v>15</v>
      </c>
      <c r="H114" s="51"/>
      <c r="I114" s="51"/>
      <c r="J114" s="51"/>
      <c r="K114" s="52">
        <f t="shared" si="10"/>
        <v>0</v>
      </c>
      <c r="L114" s="52">
        <f t="shared" si="11"/>
        <v>0</v>
      </c>
      <c r="M114" s="42">
        <f t="shared" si="6"/>
        <v>0</v>
      </c>
      <c r="N114" s="42">
        <f t="shared" si="7"/>
        <v>0</v>
      </c>
      <c r="O114" s="42">
        <f t="shared" si="8"/>
        <v>0</v>
      </c>
      <c r="P114" s="42">
        <f t="shared" si="9"/>
        <v>0</v>
      </c>
      <c r="Q114" s="46" t="s">
        <v>123</v>
      </c>
    </row>
    <row r="115" spans="1:17" s="43" customFormat="1" ht="15.75" hidden="1" customHeight="1">
      <c r="A115" s="47">
        <v>406</v>
      </c>
      <c r="B115" s="51">
        <v>31192</v>
      </c>
      <c r="C115" s="51" t="s">
        <v>52</v>
      </c>
      <c r="D115" s="51" t="s">
        <v>115</v>
      </c>
      <c r="E115" s="51" t="s">
        <v>15</v>
      </c>
      <c r="F115" s="51">
        <v>215</v>
      </c>
      <c r="G115" s="51"/>
      <c r="H115" s="51"/>
      <c r="I115" s="51"/>
      <c r="J115" s="51"/>
      <c r="K115" s="52">
        <f t="shared" si="10"/>
        <v>0</v>
      </c>
      <c r="L115" s="52">
        <f t="shared" si="11"/>
        <v>0</v>
      </c>
      <c r="M115" s="42">
        <f t="shared" si="6"/>
        <v>0</v>
      </c>
      <c r="N115" s="42">
        <f t="shared" si="7"/>
        <v>0</v>
      </c>
      <c r="O115" s="42">
        <f t="shared" si="8"/>
        <v>0</v>
      </c>
      <c r="P115" s="42">
        <f t="shared" si="9"/>
        <v>0</v>
      </c>
    </row>
    <row r="116" spans="1:17" s="43" customFormat="1" ht="15.75" hidden="1" customHeight="1">
      <c r="A116" s="47">
        <v>407</v>
      </c>
      <c r="B116" s="51">
        <v>31190</v>
      </c>
      <c r="C116" s="51" t="s">
        <v>52</v>
      </c>
      <c r="D116" s="51" t="s">
        <v>115</v>
      </c>
      <c r="E116" s="51" t="s">
        <v>15</v>
      </c>
      <c r="F116" s="51">
        <v>215</v>
      </c>
      <c r="G116" s="51"/>
      <c r="H116" s="51"/>
      <c r="I116" s="51"/>
      <c r="J116" s="51"/>
      <c r="K116" s="52">
        <f t="shared" si="10"/>
        <v>0</v>
      </c>
      <c r="L116" s="52">
        <f t="shared" si="11"/>
        <v>0</v>
      </c>
      <c r="M116" s="42">
        <f t="shared" si="6"/>
        <v>0</v>
      </c>
      <c r="N116" s="42">
        <f t="shared" si="7"/>
        <v>0</v>
      </c>
      <c r="O116" s="42">
        <f t="shared" si="8"/>
        <v>0</v>
      </c>
      <c r="P116" s="42">
        <f t="shared" si="9"/>
        <v>0</v>
      </c>
    </row>
    <row r="117" spans="1:17" s="43" customFormat="1" ht="15.75" hidden="1" customHeight="1">
      <c r="A117" s="47">
        <v>408</v>
      </c>
      <c r="B117" s="50">
        <v>31192</v>
      </c>
      <c r="C117" s="51" t="s">
        <v>52</v>
      </c>
      <c r="D117" s="51" t="s">
        <v>115</v>
      </c>
      <c r="E117" s="51" t="s">
        <v>15</v>
      </c>
      <c r="F117" s="50">
        <v>215</v>
      </c>
      <c r="G117" s="50"/>
      <c r="H117" s="50"/>
      <c r="I117" s="50"/>
      <c r="J117" s="50"/>
      <c r="K117" s="52">
        <f t="shared" si="10"/>
        <v>0</v>
      </c>
      <c r="L117" s="52">
        <f t="shared" si="11"/>
        <v>0</v>
      </c>
      <c r="M117" s="42">
        <f t="shared" si="6"/>
        <v>0</v>
      </c>
      <c r="N117" s="42"/>
      <c r="O117" s="42">
        <f t="shared" si="8"/>
        <v>0</v>
      </c>
      <c r="P117" s="42">
        <f t="shared" si="9"/>
        <v>0</v>
      </c>
    </row>
    <row r="118" spans="1:17" s="43" customFormat="1" ht="15.75" hidden="1" customHeight="1">
      <c r="A118" s="47"/>
      <c r="B118" s="51">
        <v>31189</v>
      </c>
      <c r="C118" s="51" t="s">
        <v>53</v>
      </c>
      <c r="D118" s="51" t="s">
        <v>115</v>
      </c>
      <c r="E118" s="51" t="s">
        <v>15</v>
      </c>
      <c r="F118" s="51">
        <v>215</v>
      </c>
      <c r="G118" s="51"/>
      <c r="H118" s="51"/>
      <c r="I118" s="51"/>
      <c r="J118" s="51"/>
      <c r="K118" s="52">
        <f>J118-I118</f>
        <v>0</v>
      </c>
      <c r="L118" s="52">
        <f t="shared" si="11"/>
        <v>0</v>
      </c>
      <c r="M118" s="42">
        <f t="shared" si="6"/>
        <v>0</v>
      </c>
      <c r="N118" s="42">
        <f t="shared" si="7"/>
        <v>0</v>
      </c>
      <c r="O118" s="42">
        <f t="shared" si="8"/>
        <v>0</v>
      </c>
      <c r="P118" s="42">
        <f t="shared" si="9"/>
        <v>0</v>
      </c>
    </row>
    <row r="119" spans="1:17" s="43" customFormat="1" ht="15.75" customHeight="1">
      <c r="A119" s="47"/>
      <c r="B119" s="51">
        <v>13612</v>
      </c>
      <c r="C119" s="51" t="s">
        <v>86</v>
      </c>
      <c r="D119" s="51" t="s">
        <v>115</v>
      </c>
      <c r="E119" s="51" t="s">
        <v>15</v>
      </c>
      <c r="F119" s="51">
        <v>180</v>
      </c>
      <c r="G119" s="51">
        <v>10</v>
      </c>
      <c r="H119" s="51"/>
      <c r="I119" s="51"/>
      <c r="J119" s="51"/>
      <c r="K119" s="52"/>
      <c r="L119" s="52">
        <f t="shared" si="11"/>
        <v>0</v>
      </c>
      <c r="M119" s="42"/>
      <c r="N119" s="42"/>
      <c r="O119" s="42"/>
      <c r="P119" s="42"/>
    </row>
    <row r="120" spans="1:17" s="43" customFormat="1" ht="15.75" customHeight="1">
      <c r="A120" s="47"/>
      <c r="B120" s="51">
        <v>37562</v>
      </c>
      <c r="C120" s="51" t="s">
        <v>86</v>
      </c>
      <c r="D120" s="51" t="s">
        <v>115</v>
      </c>
      <c r="E120" s="51" t="s">
        <v>8</v>
      </c>
      <c r="F120" s="51">
        <v>180</v>
      </c>
      <c r="G120" s="51">
        <v>1</v>
      </c>
      <c r="H120" s="51"/>
      <c r="I120" s="51"/>
      <c r="J120" s="51"/>
      <c r="K120" s="52">
        <f t="shared" ref="K120:K124" si="12">J120-I120</f>
        <v>0</v>
      </c>
      <c r="L120" s="52">
        <f t="shared" si="11"/>
        <v>0</v>
      </c>
      <c r="M120" s="42">
        <f t="shared" si="6"/>
        <v>0</v>
      </c>
      <c r="N120" s="42">
        <f t="shared" si="7"/>
        <v>0</v>
      </c>
      <c r="O120" s="42">
        <f t="shared" si="8"/>
        <v>0</v>
      </c>
      <c r="P120" s="42">
        <f t="shared" si="9"/>
        <v>0</v>
      </c>
    </row>
    <row r="121" spans="1:17" s="43" customFormat="1" ht="15.75" customHeight="1">
      <c r="A121" s="47"/>
      <c r="B121" s="51">
        <v>37561</v>
      </c>
      <c r="C121" s="51" t="s">
        <v>86</v>
      </c>
      <c r="D121" s="51" t="s">
        <v>115</v>
      </c>
      <c r="E121" s="51" t="s">
        <v>16</v>
      </c>
      <c r="F121" s="51">
        <v>180</v>
      </c>
      <c r="G121" s="51">
        <v>2</v>
      </c>
      <c r="H121" s="51"/>
      <c r="I121" s="51"/>
      <c r="J121" s="51"/>
      <c r="K121" s="52">
        <f t="shared" si="12"/>
        <v>0</v>
      </c>
      <c r="L121" s="52">
        <f t="shared" si="11"/>
        <v>0</v>
      </c>
      <c r="M121" s="42">
        <f t="shared" si="6"/>
        <v>0</v>
      </c>
      <c r="N121" s="42"/>
      <c r="O121" s="42">
        <f t="shared" si="8"/>
        <v>0</v>
      </c>
      <c r="P121" s="42">
        <f t="shared" si="9"/>
        <v>0</v>
      </c>
    </row>
    <row r="122" spans="1:17" s="43" customFormat="1" ht="15.75" hidden="1" customHeight="1">
      <c r="A122" s="47"/>
      <c r="B122" s="51">
        <v>37560</v>
      </c>
      <c r="C122" s="51" t="s">
        <v>86</v>
      </c>
      <c r="D122" s="51" t="s">
        <v>115</v>
      </c>
      <c r="E122" s="51" t="s">
        <v>13</v>
      </c>
      <c r="F122" s="51">
        <v>180</v>
      </c>
      <c r="G122" s="51"/>
      <c r="H122" s="51"/>
      <c r="I122" s="51"/>
      <c r="J122" s="51"/>
      <c r="K122" s="52">
        <f t="shared" si="12"/>
        <v>0</v>
      </c>
      <c r="L122" s="52">
        <f t="shared" si="11"/>
        <v>0</v>
      </c>
      <c r="M122" s="42">
        <f t="shared" si="6"/>
        <v>0</v>
      </c>
      <c r="N122" s="42">
        <f t="shared" si="7"/>
        <v>0</v>
      </c>
      <c r="O122" s="42">
        <f t="shared" si="8"/>
        <v>0</v>
      </c>
      <c r="P122" s="42">
        <f t="shared" si="9"/>
        <v>0</v>
      </c>
    </row>
    <row r="123" spans="1:17" s="43" customFormat="1" ht="15.75" customHeight="1">
      <c r="A123" s="47"/>
      <c r="B123" s="51">
        <v>37569</v>
      </c>
      <c r="C123" s="51" t="s">
        <v>87</v>
      </c>
      <c r="D123" s="51" t="s">
        <v>115</v>
      </c>
      <c r="E123" s="51" t="s">
        <v>47</v>
      </c>
      <c r="F123" s="51">
        <v>165</v>
      </c>
      <c r="G123" s="51">
        <v>25</v>
      </c>
      <c r="H123" s="51"/>
      <c r="I123" s="51"/>
      <c r="J123" s="51"/>
      <c r="K123" s="52">
        <f t="shared" si="12"/>
        <v>0</v>
      </c>
      <c r="L123" s="52">
        <f t="shared" si="11"/>
        <v>0</v>
      </c>
      <c r="M123" s="42">
        <f t="shared" si="6"/>
        <v>0</v>
      </c>
      <c r="N123" s="42"/>
      <c r="O123" s="42">
        <f t="shared" si="8"/>
        <v>0</v>
      </c>
      <c r="P123" s="42">
        <f t="shared" si="9"/>
        <v>0</v>
      </c>
    </row>
    <row r="124" spans="1:17" s="43" customFormat="1" ht="15.75" customHeight="1">
      <c r="A124" s="47"/>
      <c r="B124" s="51">
        <v>37568</v>
      </c>
      <c r="C124" s="51" t="s">
        <v>87</v>
      </c>
      <c r="D124" s="51" t="s">
        <v>115</v>
      </c>
      <c r="E124" s="51" t="s">
        <v>15</v>
      </c>
      <c r="F124" s="51">
        <v>165</v>
      </c>
      <c r="G124" s="51">
        <v>25</v>
      </c>
      <c r="H124" s="51"/>
      <c r="I124" s="51"/>
      <c r="J124" s="51"/>
      <c r="K124" s="52">
        <f t="shared" si="12"/>
        <v>0</v>
      </c>
      <c r="L124" s="52">
        <f t="shared" si="11"/>
        <v>0</v>
      </c>
      <c r="M124" s="42">
        <f t="shared" si="6"/>
        <v>0</v>
      </c>
      <c r="N124" s="42">
        <f t="shared" si="7"/>
        <v>0</v>
      </c>
      <c r="O124" s="42">
        <f t="shared" si="8"/>
        <v>0</v>
      </c>
      <c r="P124" s="42">
        <f t="shared" si="9"/>
        <v>0</v>
      </c>
    </row>
    <row r="125" spans="1:17" s="43" customFormat="1" ht="15.75" customHeight="1">
      <c r="A125" s="47">
        <v>420</v>
      </c>
      <c r="B125" s="51">
        <v>33135</v>
      </c>
      <c r="C125" s="51" t="s">
        <v>54</v>
      </c>
      <c r="D125" s="51" t="s">
        <v>115</v>
      </c>
      <c r="E125" s="51" t="s">
        <v>8</v>
      </c>
      <c r="F125" s="51">
        <v>395</v>
      </c>
      <c r="G125" s="51">
        <v>8</v>
      </c>
      <c r="H125" s="51"/>
      <c r="I125" s="51"/>
      <c r="J125" s="51"/>
      <c r="K125" s="52">
        <f t="shared" si="10"/>
        <v>0</v>
      </c>
      <c r="L125" s="52">
        <f t="shared" si="11"/>
        <v>0</v>
      </c>
      <c r="M125" s="42">
        <f t="shared" si="6"/>
        <v>0</v>
      </c>
      <c r="N125" s="42">
        <f t="shared" si="7"/>
        <v>0</v>
      </c>
      <c r="O125" s="42">
        <f t="shared" si="8"/>
        <v>0</v>
      </c>
      <c r="P125" s="42">
        <f t="shared" si="9"/>
        <v>0</v>
      </c>
    </row>
    <row r="126" spans="1:17" s="43" customFormat="1" ht="15.75" customHeight="1">
      <c r="A126" s="47">
        <v>421</v>
      </c>
      <c r="B126" s="51">
        <v>33134</v>
      </c>
      <c r="C126" s="51" t="s">
        <v>54</v>
      </c>
      <c r="D126" s="51" t="s">
        <v>115</v>
      </c>
      <c r="E126" s="51" t="s">
        <v>16</v>
      </c>
      <c r="F126" s="51">
        <v>395</v>
      </c>
      <c r="G126" s="51">
        <v>11</v>
      </c>
      <c r="H126" s="51"/>
      <c r="I126" s="51"/>
      <c r="J126" s="51"/>
      <c r="K126" s="52">
        <f t="shared" si="10"/>
        <v>0</v>
      </c>
      <c r="L126" s="52">
        <f t="shared" si="11"/>
        <v>0</v>
      </c>
      <c r="M126" s="42">
        <f t="shared" si="6"/>
        <v>0</v>
      </c>
      <c r="N126" s="42">
        <f t="shared" si="7"/>
        <v>0</v>
      </c>
      <c r="O126" s="42">
        <f t="shared" si="8"/>
        <v>0</v>
      </c>
      <c r="P126" s="42">
        <f t="shared" si="9"/>
        <v>0</v>
      </c>
    </row>
    <row r="127" spans="1:17" s="43" customFormat="1" ht="15.75" customHeight="1">
      <c r="A127" s="47">
        <v>422</v>
      </c>
      <c r="B127" s="51">
        <v>33133</v>
      </c>
      <c r="C127" s="51" t="s">
        <v>54</v>
      </c>
      <c r="D127" s="51" t="s">
        <v>115</v>
      </c>
      <c r="E127" s="51" t="s">
        <v>13</v>
      </c>
      <c r="F127" s="51">
        <v>395</v>
      </c>
      <c r="G127" s="51">
        <v>15</v>
      </c>
      <c r="H127" s="51"/>
      <c r="I127" s="51"/>
      <c r="J127" s="51"/>
      <c r="K127" s="52">
        <f t="shared" si="10"/>
        <v>0</v>
      </c>
      <c r="L127" s="52">
        <f t="shared" si="11"/>
        <v>0</v>
      </c>
      <c r="M127" s="42">
        <f t="shared" si="6"/>
        <v>0</v>
      </c>
      <c r="N127" s="42">
        <f t="shared" si="7"/>
        <v>0</v>
      </c>
      <c r="O127" s="42">
        <f t="shared" si="8"/>
        <v>0</v>
      </c>
      <c r="P127" s="42">
        <f t="shared" si="9"/>
        <v>0</v>
      </c>
    </row>
    <row r="128" spans="1:17" s="43" customFormat="1" ht="15.75" hidden="1" customHeight="1">
      <c r="A128" s="47">
        <v>425</v>
      </c>
      <c r="B128" s="51">
        <v>33130</v>
      </c>
      <c r="C128" s="51" t="s">
        <v>55</v>
      </c>
      <c r="D128" s="51" t="s">
        <v>115</v>
      </c>
      <c r="E128" s="51" t="s">
        <v>8</v>
      </c>
      <c r="F128" s="51">
        <v>395</v>
      </c>
      <c r="G128" s="51"/>
      <c r="H128" s="51"/>
      <c r="I128" s="51"/>
      <c r="J128" s="51"/>
      <c r="K128" s="52">
        <f t="shared" si="10"/>
        <v>0</v>
      </c>
      <c r="L128" s="52">
        <f t="shared" si="11"/>
        <v>0</v>
      </c>
      <c r="M128" s="42">
        <f t="shared" si="6"/>
        <v>0</v>
      </c>
      <c r="N128" s="42">
        <f t="shared" si="7"/>
        <v>0</v>
      </c>
      <c r="O128" s="42">
        <f t="shared" si="8"/>
        <v>0</v>
      </c>
      <c r="P128" s="42">
        <f t="shared" si="9"/>
        <v>0</v>
      </c>
    </row>
    <row r="129" spans="1:17" s="43" customFormat="1" ht="15.75" customHeight="1">
      <c r="A129" s="47">
        <v>427</v>
      </c>
      <c r="B129" s="51">
        <v>33128</v>
      </c>
      <c r="C129" s="51" t="s">
        <v>55</v>
      </c>
      <c r="D129" s="51" t="s">
        <v>115</v>
      </c>
      <c r="E129" s="51" t="s">
        <v>13</v>
      </c>
      <c r="F129" s="51">
        <v>395</v>
      </c>
      <c r="G129" s="51">
        <v>6</v>
      </c>
      <c r="H129" s="51"/>
      <c r="I129" s="51"/>
      <c r="J129" s="51"/>
      <c r="K129" s="52">
        <f t="shared" si="10"/>
        <v>0</v>
      </c>
      <c r="L129" s="52">
        <f t="shared" si="11"/>
        <v>0</v>
      </c>
      <c r="M129" s="42">
        <f t="shared" si="6"/>
        <v>0</v>
      </c>
      <c r="N129" s="42">
        <f t="shared" si="7"/>
        <v>0</v>
      </c>
      <c r="O129" s="42">
        <f t="shared" si="8"/>
        <v>0</v>
      </c>
      <c r="P129" s="42">
        <f t="shared" si="9"/>
        <v>0</v>
      </c>
    </row>
    <row r="130" spans="1:17" s="43" customFormat="1" ht="15.75" customHeight="1">
      <c r="A130" s="47">
        <v>433</v>
      </c>
      <c r="B130" s="51">
        <v>41190</v>
      </c>
      <c r="C130" s="51" t="s">
        <v>56</v>
      </c>
      <c r="D130" s="51" t="s">
        <v>115</v>
      </c>
      <c r="E130" s="51" t="s">
        <v>16</v>
      </c>
      <c r="F130" s="51">
        <v>1025</v>
      </c>
      <c r="G130" s="51">
        <v>5</v>
      </c>
      <c r="H130" s="51"/>
      <c r="I130" s="51"/>
      <c r="J130" s="51"/>
      <c r="K130" s="52">
        <f t="shared" si="10"/>
        <v>0</v>
      </c>
      <c r="L130" s="52">
        <f t="shared" si="11"/>
        <v>0</v>
      </c>
      <c r="M130" s="42">
        <f t="shared" si="6"/>
        <v>0</v>
      </c>
      <c r="N130" s="42">
        <f t="shared" si="7"/>
        <v>0</v>
      </c>
      <c r="O130" s="42">
        <f t="shared" si="8"/>
        <v>0</v>
      </c>
      <c r="P130" s="42">
        <f t="shared" si="9"/>
        <v>0</v>
      </c>
    </row>
    <row r="131" spans="1:17" s="43" customFormat="1" ht="15.75" customHeight="1">
      <c r="A131" s="47">
        <v>439</v>
      </c>
      <c r="B131" s="51">
        <v>41274</v>
      </c>
      <c r="C131" s="51" t="s">
        <v>57</v>
      </c>
      <c r="D131" s="51" t="s">
        <v>115</v>
      </c>
      <c r="E131" s="51" t="s">
        <v>8</v>
      </c>
      <c r="F131" s="51">
        <v>988</v>
      </c>
      <c r="G131" s="51">
        <v>1</v>
      </c>
      <c r="H131" s="51"/>
      <c r="I131" s="51"/>
      <c r="J131" s="51"/>
      <c r="K131" s="52">
        <f t="shared" si="10"/>
        <v>0</v>
      </c>
      <c r="L131" s="52">
        <f t="shared" si="11"/>
        <v>0</v>
      </c>
      <c r="M131" s="42">
        <f t="shared" si="6"/>
        <v>0</v>
      </c>
      <c r="N131" s="42">
        <f t="shared" si="7"/>
        <v>0</v>
      </c>
      <c r="O131" s="42">
        <f t="shared" si="8"/>
        <v>0</v>
      </c>
      <c r="P131" s="42">
        <f t="shared" si="9"/>
        <v>0</v>
      </c>
    </row>
    <row r="132" spans="1:17" s="45" customFormat="1" ht="15.75" customHeight="1">
      <c r="A132" s="55">
        <v>440</v>
      </c>
      <c r="B132" s="51">
        <v>41273</v>
      </c>
      <c r="C132" s="51" t="s">
        <v>58</v>
      </c>
      <c r="D132" s="51" t="s">
        <v>115</v>
      </c>
      <c r="E132" s="51" t="s">
        <v>8</v>
      </c>
      <c r="F132" s="56">
        <v>306.25</v>
      </c>
      <c r="G132" s="51">
        <v>4</v>
      </c>
      <c r="H132" s="51"/>
      <c r="I132" s="51"/>
      <c r="J132" s="51"/>
      <c r="K132" s="52">
        <f t="shared" si="10"/>
        <v>0</v>
      </c>
      <c r="L132" s="52">
        <f t="shared" si="11"/>
        <v>0</v>
      </c>
      <c r="M132" s="42">
        <f t="shared" si="6"/>
        <v>0</v>
      </c>
      <c r="N132" s="42">
        <f t="shared" si="7"/>
        <v>0</v>
      </c>
      <c r="O132" s="42">
        <f t="shared" si="8"/>
        <v>0</v>
      </c>
      <c r="P132" s="42">
        <f t="shared" si="9"/>
        <v>0</v>
      </c>
    </row>
    <row r="133" spans="1:17" s="44" customFormat="1" ht="15.75" customHeight="1">
      <c r="A133" s="48"/>
      <c r="B133" s="51">
        <v>10004</v>
      </c>
      <c r="C133" s="51" t="s">
        <v>59</v>
      </c>
      <c r="D133" s="51" t="s">
        <v>115</v>
      </c>
      <c r="E133" s="51" t="s">
        <v>15</v>
      </c>
      <c r="F133" s="51">
        <v>325</v>
      </c>
      <c r="G133" s="51">
        <v>6</v>
      </c>
      <c r="H133" s="51"/>
      <c r="I133" s="51"/>
      <c r="J133" s="51"/>
      <c r="K133" s="52">
        <f t="shared" si="10"/>
        <v>0</v>
      </c>
      <c r="L133" s="52">
        <f t="shared" si="11"/>
        <v>0</v>
      </c>
      <c r="M133" s="42">
        <f t="shared" si="6"/>
        <v>0</v>
      </c>
      <c r="N133" s="42">
        <f t="shared" si="7"/>
        <v>0</v>
      </c>
      <c r="O133" s="42">
        <f t="shared" si="8"/>
        <v>0</v>
      </c>
      <c r="P133" s="42">
        <f t="shared" si="9"/>
        <v>0</v>
      </c>
      <c r="Q133" s="44">
        <v>2</v>
      </c>
    </row>
    <row r="134" spans="1:17" s="43" customFormat="1" ht="15.75" customHeight="1">
      <c r="A134" s="47">
        <v>447</v>
      </c>
      <c r="B134" s="51">
        <v>9970</v>
      </c>
      <c r="C134" s="51" t="s">
        <v>59</v>
      </c>
      <c r="D134" s="51" t="s">
        <v>115</v>
      </c>
      <c r="E134" s="51" t="s">
        <v>8</v>
      </c>
      <c r="F134" s="51">
        <v>325</v>
      </c>
      <c r="G134" s="51">
        <v>6</v>
      </c>
      <c r="H134" s="51"/>
      <c r="I134" s="51"/>
      <c r="J134" s="51"/>
      <c r="K134" s="52">
        <f t="shared" si="10"/>
        <v>0</v>
      </c>
      <c r="L134" s="52">
        <f t="shared" si="11"/>
        <v>0</v>
      </c>
      <c r="M134" s="42">
        <f t="shared" si="6"/>
        <v>0</v>
      </c>
      <c r="N134" s="42">
        <f t="shared" si="7"/>
        <v>0</v>
      </c>
      <c r="O134" s="42">
        <f t="shared" si="8"/>
        <v>0</v>
      </c>
      <c r="P134" s="42">
        <f t="shared" si="9"/>
        <v>0</v>
      </c>
    </row>
    <row r="135" spans="1:17" s="43" customFormat="1" ht="15.75" customHeight="1">
      <c r="A135" s="47">
        <v>448</v>
      </c>
      <c r="B135" s="51">
        <v>9934</v>
      </c>
      <c r="C135" s="51" t="s">
        <v>59</v>
      </c>
      <c r="D135" s="51" t="s">
        <v>115</v>
      </c>
      <c r="E135" s="51" t="s">
        <v>16</v>
      </c>
      <c r="F135" s="51">
        <v>325</v>
      </c>
      <c r="G135" s="53">
        <v>10</v>
      </c>
      <c r="H135" s="51"/>
      <c r="I135" s="53"/>
      <c r="J135" s="53"/>
      <c r="K135" s="52">
        <f t="shared" si="10"/>
        <v>0</v>
      </c>
      <c r="L135" s="52">
        <f t="shared" si="11"/>
        <v>0</v>
      </c>
      <c r="M135" s="42">
        <f t="shared" si="6"/>
        <v>0</v>
      </c>
      <c r="N135" s="42">
        <f t="shared" si="7"/>
        <v>0</v>
      </c>
      <c r="O135" s="42">
        <f t="shared" si="8"/>
        <v>0</v>
      </c>
      <c r="P135" s="42">
        <f t="shared" si="9"/>
        <v>0</v>
      </c>
    </row>
    <row r="136" spans="1:17" s="43" customFormat="1" ht="15.75" customHeight="1">
      <c r="A136" s="47">
        <v>459</v>
      </c>
      <c r="B136" s="51">
        <v>31734</v>
      </c>
      <c r="C136" s="51" t="s">
        <v>60</v>
      </c>
      <c r="D136" s="51" t="s">
        <v>115</v>
      </c>
      <c r="E136" s="51" t="s">
        <v>8</v>
      </c>
      <c r="F136" s="51">
        <v>420</v>
      </c>
      <c r="G136" s="51">
        <v>1</v>
      </c>
      <c r="H136" s="51"/>
      <c r="I136" s="51"/>
      <c r="J136" s="51"/>
      <c r="K136" s="52">
        <f t="shared" si="10"/>
        <v>0</v>
      </c>
      <c r="L136" s="52">
        <f t="shared" si="11"/>
        <v>0</v>
      </c>
      <c r="M136" s="42">
        <f t="shared" si="6"/>
        <v>0</v>
      </c>
      <c r="N136" s="42">
        <f t="shared" si="7"/>
        <v>0</v>
      </c>
      <c r="O136" s="42">
        <f t="shared" si="8"/>
        <v>0</v>
      </c>
      <c r="P136" s="42">
        <f t="shared" si="9"/>
        <v>0</v>
      </c>
    </row>
    <row r="137" spans="1:17" s="43" customFormat="1" ht="15.75" hidden="1" customHeight="1">
      <c r="A137" s="47">
        <v>460</v>
      </c>
      <c r="B137" s="51">
        <v>31733</v>
      </c>
      <c r="C137" s="51" t="s">
        <v>60</v>
      </c>
      <c r="D137" s="51" t="s">
        <v>115</v>
      </c>
      <c r="E137" s="51" t="s">
        <v>16</v>
      </c>
      <c r="F137" s="51">
        <v>420</v>
      </c>
      <c r="G137" s="51"/>
      <c r="H137" s="51"/>
      <c r="I137" s="51"/>
      <c r="J137" s="51"/>
      <c r="K137" s="52">
        <f t="shared" si="10"/>
        <v>0</v>
      </c>
      <c r="L137" s="52">
        <f t="shared" si="11"/>
        <v>0</v>
      </c>
      <c r="M137" s="42">
        <f t="shared" si="6"/>
        <v>0</v>
      </c>
      <c r="N137" s="42">
        <f t="shared" si="7"/>
        <v>0</v>
      </c>
      <c r="O137" s="42">
        <f t="shared" si="8"/>
        <v>0</v>
      </c>
      <c r="P137" s="42">
        <f t="shared" si="9"/>
        <v>0</v>
      </c>
    </row>
    <row r="138" spans="1:17" s="43" customFormat="1" ht="15.75" customHeight="1">
      <c r="A138" s="47">
        <v>461</v>
      </c>
      <c r="B138" s="51">
        <v>31351</v>
      </c>
      <c r="C138" s="51" t="s">
        <v>60</v>
      </c>
      <c r="D138" s="51" t="s">
        <v>115</v>
      </c>
      <c r="E138" s="51" t="s">
        <v>13</v>
      </c>
      <c r="F138" s="51">
        <v>430</v>
      </c>
      <c r="G138" s="51">
        <v>2</v>
      </c>
      <c r="H138" s="51"/>
      <c r="I138" s="51"/>
      <c r="J138" s="51"/>
      <c r="K138" s="52">
        <f t="shared" si="10"/>
        <v>0</v>
      </c>
      <c r="L138" s="52">
        <f t="shared" si="11"/>
        <v>0</v>
      </c>
      <c r="M138" s="42">
        <f t="shared" si="6"/>
        <v>0</v>
      </c>
      <c r="N138" s="42">
        <f t="shared" si="7"/>
        <v>0</v>
      </c>
      <c r="O138" s="42">
        <f t="shared" si="8"/>
        <v>0</v>
      </c>
      <c r="P138" s="42">
        <f t="shared" si="9"/>
        <v>0</v>
      </c>
    </row>
    <row r="139" spans="1:17" s="43" customFormat="1" ht="15.75" customHeight="1">
      <c r="A139" s="47">
        <v>463</v>
      </c>
      <c r="B139" s="51">
        <v>31342</v>
      </c>
      <c r="C139" s="51" t="s">
        <v>61</v>
      </c>
      <c r="D139" s="51" t="s">
        <v>115</v>
      </c>
      <c r="E139" s="51" t="s">
        <v>15</v>
      </c>
      <c r="F139" s="51">
        <v>395</v>
      </c>
      <c r="G139" s="51">
        <v>30</v>
      </c>
      <c r="H139" s="51"/>
      <c r="I139" s="51"/>
      <c r="J139" s="51"/>
      <c r="K139" s="52">
        <f t="shared" si="10"/>
        <v>0</v>
      </c>
      <c r="L139" s="52">
        <f t="shared" si="11"/>
        <v>0</v>
      </c>
      <c r="M139" s="42">
        <f t="shared" si="6"/>
        <v>0</v>
      </c>
      <c r="N139" s="42">
        <f t="shared" si="7"/>
        <v>0</v>
      </c>
      <c r="O139" s="42">
        <f t="shared" si="8"/>
        <v>0</v>
      </c>
      <c r="P139" s="42">
        <f t="shared" si="9"/>
        <v>0</v>
      </c>
    </row>
    <row r="140" spans="1:17" s="43" customFormat="1" ht="15.75" customHeight="1">
      <c r="A140" s="47">
        <v>464</v>
      </c>
      <c r="B140" s="51">
        <v>31308</v>
      </c>
      <c r="C140" s="51" t="s">
        <v>61</v>
      </c>
      <c r="D140" s="51" t="s">
        <v>115</v>
      </c>
      <c r="E140" s="51" t="s">
        <v>8</v>
      </c>
      <c r="F140" s="51">
        <v>395</v>
      </c>
      <c r="G140" s="51">
        <v>15</v>
      </c>
      <c r="H140" s="51"/>
      <c r="I140" s="51"/>
      <c r="J140" s="51"/>
      <c r="K140" s="52">
        <f t="shared" si="10"/>
        <v>0</v>
      </c>
      <c r="L140" s="52">
        <f t="shared" si="11"/>
        <v>0</v>
      </c>
      <c r="M140" s="42">
        <f t="shared" si="6"/>
        <v>0</v>
      </c>
      <c r="N140" s="42">
        <f t="shared" si="7"/>
        <v>0</v>
      </c>
      <c r="O140" s="42">
        <f t="shared" si="8"/>
        <v>0</v>
      </c>
      <c r="P140" s="42">
        <f t="shared" si="9"/>
        <v>0</v>
      </c>
    </row>
    <row r="141" spans="1:17" s="43" customFormat="1" ht="15.75" customHeight="1">
      <c r="A141" s="47">
        <v>465</v>
      </c>
      <c r="B141" s="51">
        <v>31298</v>
      </c>
      <c r="C141" s="51" t="s">
        <v>61</v>
      </c>
      <c r="D141" s="51" t="s">
        <v>115</v>
      </c>
      <c r="E141" s="51" t="s">
        <v>16</v>
      </c>
      <c r="F141" s="51">
        <v>395</v>
      </c>
      <c r="G141" s="51">
        <v>1</v>
      </c>
      <c r="H141" s="51"/>
      <c r="I141" s="51"/>
      <c r="J141" s="51"/>
      <c r="K141" s="52">
        <f t="shared" si="10"/>
        <v>0</v>
      </c>
      <c r="L141" s="52">
        <f t="shared" si="11"/>
        <v>0</v>
      </c>
      <c r="M141" s="42">
        <f t="shared" si="6"/>
        <v>0</v>
      </c>
      <c r="N141" s="42">
        <f t="shared" si="7"/>
        <v>0</v>
      </c>
      <c r="O141" s="42">
        <f t="shared" si="8"/>
        <v>0</v>
      </c>
      <c r="P141" s="42">
        <f t="shared" si="9"/>
        <v>0</v>
      </c>
    </row>
    <row r="142" spans="1:17" s="43" customFormat="1" ht="15.75" customHeight="1">
      <c r="A142" s="47">
        <v>466</v>
      </c>
      <c r="B142" s="51">
        <v>31366</v>
      </c>
      <c r="C142" s="51" t="s">
        <v>61</v>
      </c>
      <c r="D142" s="51" t="s">
        <v>115</v>
      </c>
      <c r="E142" s="51" t="s">
        <v>13</v>
      </c>
      <c r="F142" s="51">
        <v>395</v>
      </c>
      <c r="G142" s="51">
        <v>2</v>
      </c>
      <c r="H142" s="51"/>
      <c r="I142" s="51"/>
      <c r="J142" s="51"/>
      <c r="K142" s="52">
        <f t="shared" si="10"/>
        <v>0</v>
      </c>
      <c r="L142" s="52">
        <f t="shared" si="11"/>
        <v>0</v>
      </c>
      <c r="M142" s="42">
        <f t="shared" si="6"/>
        <v>0</v>
      </c>
      <c r="N142" s="42">
        <f t="shared" si="7"/>
        <v>0</v>
      </c>
      <c r="O142" s="42">
        <f t="shared" si="8"/>
        <v>0</v>
      </c>
      <c r="P142" s="42">
        <f t="shared" si="9"/>
        <v>0</v>
      </c>
    </row>
    <row r="143" spans="1:17" s="43" customFormat="1" ht="15.75" hidden="1" customHeight="1">
      <c r="A143" s="47"/>
      <c r="B143" s="51">
        <v>31303</v>
      </c>
      <c r="C143" s="51" t="s">
        <v>62</v>
      </c>
      <c r="D143" s="51" t="s">
        <v>115</v>
      </c>
      <c r="E143" s="51" t="s">
        <v>15</v>
      </c>
      <c r="F143" s="51">
        <v>385</v>
      </c>
      <c r="G143" s="51"/>
      <c r="H143" s="51"/>
      <c r="I143" s="51"/>
      <c r="J143" s="51"/>
      <c r="K143" s="52">
        <f t="shared" si="10"/>
        <v>0</v>
      </c>
      <c r="L143" s="52">
        <f t="shared" si="11"/>
        <v>0</v>
      </c>
      <c r="M143" s="42">
        <f t="shared" si="6"/>
        <v>0</v>
      </c>
      <c r="N143" s="42">
        <f t="shared" si="7"/>
        <v>0</v>
      </c>
      <c r="O143" s="42">
        <f t="shared" si="8"/>
        <v>0</v>
      </c>
      <c r="P143" s="42">
        <f t="shared" si="9"/>
        <v>0</v>
      </c>
    </row>
    <row r="144" spans="1:17" s="43" customFormat="1" ht="15.75" customHeight="1">
      <c r="A144" s="47"/>
      <c r="B144" s="60">
        <v>31300</v>
      </c>
      <c r="C144" s="51" t="s">
        <v>62</v>
      </c>
      <c r="D144" s="51" t="s">
        <v>115</v>
      </c>
      <c r="E144" s="51" t="s">
        <v>16</v>
      </c>
      <c r="F144" s="51">
        <v>385</v>
      </c>
      <c r="G144" s="60">
        <v>6</v>
      </c>
      <c r="H144" s="51"/>
      <c r="I144" s="51"/>
      <c r="J144" s="51"/>
      <c r="K144" s="52"/>
      <c r="L144" s="52"/>
      <c r="M144" s="42"/>
      <c r="N144" s="42"/>
      <c r="O144" s="42"/>
      <c r="P144" s="42"/>
    </row>
    <row r="145" spans="1:17" s="43" customFormat="1" ht="15.75" customHeight="1">
      <c r="A145" s="47">
        <v>485</v>
      </c>
      <c r="B145" s="51">
        <v>31302</v>
      </c>
      <c r="C145" s="51" t="s">
        <v>62</v>
      </c>
      <c r="D145" s="51" t="s">
        <v>115</v>
      </c>
      <c r="E145" s="51" t="s">
        <v>8</v>
      </c>
      <c r="F145" s="51">
        <v>339</v>
      </c>
      <c r="G145" s="51">
        <v>39</v>
      </c>
      <c r="H145" s="51"/>
      <c r="I145" s="51"/>
      <c r="J145" s="51"/>
      <c r="K145" s="52">
        <f t="shared" si="10"/>
        <v>0</v>
      </c>
      <c r="L145" s="52">
        <f t="shared" si="11"/>
        <v>0</v>
      </c>
      <c r="M145" s="42">
        <f t="shared" ref="M145:M197" si="13">J145-I145</f>
        <v>0</v>
      </c>
      <c r="N145" s="42">
        <f t="shared" ref="N145:N197" si="14">J145-I145</f>
        <v>0</v>
      </c>
      <c r="O145" s="42">
        <f t="shared" ref="O145:O197" si="15">M145*F145</f>
        <v>0</v>
      </c>
      <c r="P145" s="42">
        <f t="shared" ref="P145:P197" si="16">N145*F145</f>
        <v>0</v>
      </c>
    </row>
    <row r="146" spans="1:17" s="43" customFormat="1" ht="15.75" customHeight="1">
      <c r="A146" s="47">
        <v>486</v>
      </c>
      <c r="B146" s="51">
        <v>31302</v>
      </c>
      <c r="C146" s="51" t="s">
        <v>62</v>
      </c>
      <c r="D146" s="51" t="s">
        <v>115</v>
      </c>
      <c r="E146" s="51" t="s">
        <v>8</v>
      </c>
      <c r="F146" s="51">
        <v>385</v>
      </c>
      <c r="G146" s="51">
        <v>3</v>
      </c>
      <c r="H146" s="51"/>
      <c r="I146" s="51"/>
      <c r="J146" s="51"/>
      <c r="K146" s="52">
        <f t="shared" si="10"/>
        <v>0</v>
      </c>
      <c r="L146" s="52">
        <f t="shared" si="11"/>
        <v>0</v>
      </c>
      <c r="M146" s="42">
        <f t="shared" si="13"/>
        <v>0</v>
      </c>
      <c r="N146" s="42">
        <f t="shared" si="14"/>
        <v>0</v>
      </c>
      <c r="O146" s="42">
        <f t="shared" si="15"/>
        <v>0</v>
      </c>
      <c r="P146" s="42">
        <f t="shared" si="16"/>
        <v>0</v>
      </c>
    </row>
    <row r="147" spans="1:17" s="44" customFormat="1" ht="15.75" hidden="1" customHeight="1">
      <c r="A147" s="48"/>
      <c r="B147" s="51">
        <v>31300</v>
      </c>
      <c r="C147" s="51" t="s">
        <v>62</v>
      </c>
      <c r="D147" s="51" t="s">
        <v>115</v>
      </c>
      <c r="E147" s="51" t="s">
        <v>16</v>
      </c>
      <c r="F147" s="51">
        <v>385</v>
      </c>
      <c r="G147" s="51"/>
      <c r="H147" s="51"/>
      <c r="I147" s="51"/>
      <c r="J147" s="51"/>
      <c r="K147" s="52">
        <f t="shared" si="10"/>
        <v>0</v>
      </c>
      <c r="L147" s="52">
        <f t="shared" si="11"/>
        <v>0</v>
      </c>
      <c r="M147" s="42">
        <f t="shared" si="13"/>
        <v>0</v>
      </c>
      <c r="N147" s="42">
        <f t="shared" si="14"/>
        <v>0</v>
      </c>
      <c r="O147" s="42">
        <f t="shared" si="15"/>
        <v>0</v>
      </c>
      <c r="P147" s="42">
        <f t="shared" si="16"/>
        <v>0</v>
      </c>
      <c r="Q147" s="44">
        <v>3</v>
      </c>
    </row>
    <row r="148" spans="1:17" s="43" customFormat="1" ht="15.75" hidden="1" customHeight="1">
      <c r="A148" s="47">
        <v>491</v>
      </c>
      <c r="B148" s="51">
        <v>31299</v>
      </c>
      <c r="C148" s="51" t="s">
        <v>62</v>
      </c>
      <c r="D148" s="51" t="s">
        <v>115</v>
      </c>
      <c r="E148" s="51" t="s">
        <v>13</v>
      </c>
      <c r="F148" s="51">
        <v>385</v>
      </c>
      <c r="G148" s="51"/>
      <c r="H148" s="51"/>
      <c r="I148" s="51"/>
      <c r="J148" s="51"/>
      <c r="K148" s="52">
        <f t="shared" si="10"/>
        <v>0</v>
      </c>
      <c r="L148" s="52">
        <f t="shared" si="11"/>
        <v>0</v>
      </c>
      <c r="M148" s="42">
        <f t="shared" si="13"/>
        <v>0</v>
      </c>
      <c r="N148" s="42">
        <f t="shared" si="14"/>
        <v>0</v>
      </c>
      <c r="O148" s="42">
        <f t="shared" si="15"/>
        <v>0</v>
      </c>
      <c r="P148" s="42">
        <f t="shared" si="16"/>
        <v>0</v>
      </c>
    </row>
    <row r="149" spans="1:17" s="43" customFormat="1" ht="15.75" customHeight="1">
      <c r="A149" s="47"/>
      <c r="B149" s="60">
        <v>31303</v>
      </c>
      <c r="C149" s="51" t="s">
        <v>62</v>
      </c>
      <c r="D149" s="51" t="s">
        <v>115</v>
      </c>
      <c r="E149" s="51" t="s">
        <v>15</v>
      </c>
      <c r="F149" s="51">
        <v>385</v>
      </c>
      <c r="G149" s="60">
        <v>12</v>
      </c>
      <c r="H149" s="51"/>
      <c r="I149" s="51"/>
      <c r="J149" s="51"/>
      <c r="K149" s="52"/>
      <c r="L149" s="52"/>
      <c r="M149" s="42"/>
      <c r="N149" s="42"/>
      <c r="O149" s="42"/>
      <c r="P149" s="42"/>
    </row>
    <row r="150" spans="1:17" s="43" customFormat="1" ht="15.75" customHeight="1">
      <c r="A150" s="47"/>
      <c r="B150" s="51">
        <v>31341</v>
      </c>
      <c r="C150" s="51" t="s">
        <v>63</v>
      </c>
      <c r="D150" s="51" t="s">
        <v>115</v>
      </c>
      <c r="E150" s="51" t="s">
        <v>47</v>
      </c>
      <c r="F150" s="51">
        <v>405</v>
      </c>
      <c r="G150" s="51">
        <v>10</v>
      </c>
      <c r="H150" s="51"/>
      <c r="I150" s="51"/>
      <c r="J150" s="51"/>
      <c r="K150" s="52">
        <f t="shared" si="10"/>
        <v>0</v>
      </c>
      <c r="L150" s="52"/>
      <c r="M150" s="42">
        <f t="shared" si="13"/>
        <v>0</v>
      </c>
      <c r="N150" s="42">
        <f t="shared" si="14"/>
        <v>0</v>
      </c>
      <c r="O150" s="42">
        <f t="shared" si="15"/>
        <v>0</v>
      </c>
      <c r="P150" s="42">
        <f t="shared" si="16"/>
        <v>0</v>
      </c>
    </row>
    <row r="151" spans="1:17" s="43" customFormat="1" ht="15.75" customHeight="1">
      <c r="A151" s="47">
        <v>497</v>
      </c>
      <c r="B151" s="51">
        <v>31340</v>
      </c>
      <c r="C151" s="51" t="s">
        <v>63</v>
      </c>
      <c r="D151" s="51" t="s">
        <v>115</v>
      </c>
      <c r="E151" s="51" t="s">
        <v>15</v>
      </c>
      <c r="F151" s="51">
        <v>405</v>
      </c>
      <c r="G151" s="51">
        <v>10</v>
      </c>
      <c r="H151" s="51"/>
      <c r="I151" s="51"/>
      <c r="J151" s="51"/>
      <c r="K151" s="52">
        <f t="shared" si="10"/>
        <v>0</v>
      </c>
      <c r="L151" s="52">
        <f t="shared" si="11"/>
        <v>0</v>
      </c>
      <c r="M151" s="42">
        <f t="shared" si="13"/>
        <v>0</v>
      </c>
      <c r="N151" s="42">
        <f t="shared" si="14"/>
        <v>0</v>
      </c>
      <c r="O151" s="42">
        <f t="shared" si="15"/>
        <v>0</v>
      </c>
      <c r="P151" s="42">
        <f t="shared" si="16"/>
        <v>0</v>
      </c>
    </row>
    <row r="152" spans="1:17" s="43" customFormat="1" ht="15.75" customHeight="1">
      <c r="A152" s="47">
        <v>502</v>
      </c>
      <c r="B152" s="51">
        <v>31309</v>
      </c>
      <c r="C152" s="51" t="s">
        <v>63</v>
      </c>
      <c r="D152" s="51" t="s">
        <v>115</v>
      </c>
      <c r="E152" s="51" t="s">
        <v>8</v>
      </c>
      <c r="F152" s="51">
        <v>405</v>
      </c>
      <c r="G152" s="51">
        <v>20</v>
      </c>
      <c r="H152" s="51"/>
      <c r="I152" s="51"/>
      <c r="J152" s="51"/>
      <c r="K152" s="52">
        <f t="shared" si="10"/>
        <v>0</v>
      </c>
      <c r="L152" s="52">
        <f t="shared" si="11"/>
        <v>0</v>
      </c>
      <c r="M152" s="42">
        <f t="shared" si="13"/>
        <v>0</v>
      </c>
      <c r="N152" s="42">
        <f t="shared" si="14"/>
        <v>0</v>
      </c>
      <c r="O152" s="42">
        <f t="shared" si="15"/>
        <v>0</v>
      </c>
      <c r="P152" s="42">
        <f t="shared" si="16"/>
        <v>0</v>
      </c>
    </row>
    <row r="153" spans="1:17" s="43" customFormat="1" ht="15.75" customHeight="1">
      <c r="A153" s="47"/>
      <c r="B153" s="51">
        <v>31307</v>
      </c>
      <c r="C153" s="51" t="s">
        <v>63</v>
      </c>
      <c r="D153" s="51" t="s">
        <v>115</v>
      </c>
      <c r="E153" s="51" t="s">
        <v>16</v>
      </c>
      <c r="F153" s="51">
        <v>344</v>
      </c>
      <c r="G153" s="51">
        <v>10</v>
      </c>
      <c r="H153" s="51"/>
      <c r="I153" s="51"/>
      <c r="J153" s="51"/>
      <c r="K153" s="52">
        <f t="shared" si="10"/>
        <v>0</v>
      </c>
      <c r="L153" s="52">
        <f t="shared" si="11"/>
        <v>0</v>
      </c>
      <c r="M153" s="42">
        <f t="shared" si="13"/>
        <v>0</v>
      </c>
      <c r="N153" s="42">
        <f t="shared" si="14"/>
        <v>0</v>
      </c>
      <c r="O153" s="42">
        <f t="shared" si="15"/>
        <v>0</v>
      </c>
      <c r="P153" s="42">
        <f t="shared" si="16"/>
        <v>0</v>
      </c>
    </row>
    <row r="154" spans="1:17" s="43" customFormat="1" ht="15.75" hidden="1" customHeight="1">
      <c r="A154" s="47"/>
      <c r="B154" s="51">
        <v>31306</v>
      </c>
      <c r="C154" s="51" t="s">
        <v>63</v>
      </c>
      <c r="D154" s="51" t="s">
        <v>115</v>
      </c>
      <c r="E154" s="51" t="s">
        <v>16</v>
      </c>
      <c r="F154" s="51">
        <v>405</v>
      </c>
      <c r="G154" s="51"/>
      <c r="H154" s="51"/>
      <c r="I154" s="51"/>
      <c r="J154" s="51"/>
      <c r="K154" s="52">
        <f t="shared" si="10"/>
        <v>0</v>
      </c>
      <c r="L154" s="52">
        <f t="shared" si="11"/>
        <v>0</v>
      </c>
      <c r="M154" s="42">
        <f t="shared" si="13"/>
        <v>0</v>
      </c>
      <c r="N154" s="42">
        <f t="shared" si="14"/>
        <v>0</v>
      </c>
      <c r="O154" s="42">
        <f t="shared" si="15"/>
        <v>0</v>
      </c>
      <c r="P154" s="42">
        <f t="shared" si="16"/>
        <v>0</v>
      </c>
    </row>
    <row r="155" spans="1:17" s="43" customFormat="1" ht="15.75" customHeight="1">
      <c r="A155" s="47"/>
      <c r="B155" s="51">
        <v>31306</v>
      </c>
      <c r="C155" s="51" t="s">
        <v>63</v>
      </c>
      <c r="D155" s="51" t="s">
        <v>115</v>
      </c>
      <c r="E155" s="51" t="s">
        <v>13</v>
      </c>
      <c r="F155" s="51">
        <v>344</v>
      </c>
      <c r="G155" s="51"/>
      <c r="H155" s="51"/>
      <c r="I155" s="51"/>
      <c r="J155" s="51"/>
      <c r="K155" s="52">
        <f t="shared" si="10"/>
        <v>0</v>
      </c>
      <c r="L155" s="52">
        <f t="shared" si="11"/>
        <v>0</v>
      </c>
      <c r="M155" s="42"/>
      <c r="N155" s="42"/>
      <c r="O155" s="42"/>
      <c r="P155" s="42"/>
    </row>
    <row r="156" spans="1:17" s="43" customFormat="1" ht="15.75" customHeight="1">
      <c r="A156" s="47">
        <v>503</v>
      </c>
      <c r="B156" s="51">
        <v>31306</v>
      </c>
      <c r="C156" s="51" t="s">
        <v>63</v>
      </c>
      <c r="D156" s="51" t="s">
        <v>115</v>
      </c>
      <c r="E156" s="51" t="s">
        <v>13</v>
      </c>
      <c r="F156" s="61">
        <v>405</v>
      </c>
      <c r="G156" s="51">
        <v>2</v>
      </c>
      <c r="H156" s="61"/>
      <c r="I156" s="51"/>
      <c r="J156" s="51"/>
      <c r="K156" s="52">
        <f t="shared" si="10"/>
        <v>0</v>
      </c>
      <c r="L156" s="52">
        <f>J155*F155</f>
        <v>0</v>
      </c>
      <c r="M156" s="42">
        <f>J155-I155</f>
        <v>0</v>
      </c>
      <c r="N156" s="42">
        <f>J155-I155</f>
        <v>0</v>
      </c>
      <c r="O156" s="42">
        <f>M156*F155</f>
        <v>0</v>
      </c>
      <c r="P156" s="42">
        <f>N156*F155</f>
        <v>0</v>
      </c>
    </row>
    <row r="157" spans="1:17" s="43" customFormat="1" ht="15.75" hidden="1" customHeight="1">
      <c r="A157" s="47">
        <v>515</v>
      </c>
      <c r="B157" s="51">
        <v>31331</v>
      </c>
      <c r="C157" s="51" t="s">
        <v>64</v>
      </c>
      <c r="D157" s="51" t="s">
        <v>115</v>
      </c>
      <c r="E157" s="51" t="s">
        <v>47</v>
      </c>
      <c r="F157" s="51">
        <v>555</v>
      </c>
      <c r="G157" s="51"/>
      <c r="H157" s="51"/>
      <c r="I157" s="51"/>
      <c r="J157" s="51"/>
      <c r="K157" s="52">
        <f t="shared" si="10"/>
        <v>0</v>
      </c>
      <c r="L157" s="52">
        <f t="shared" si="11"/>
        <v>0</v>
      </c>
      <c r="M157" s="42">
        <f t="shared" si="13"/>
        <v>0</v>
      </c>
      <c r="N157" s="42">
        <f t="shared" si="14"/>
        <v>0</v>
      </c>
      <c r="O157" s="42">
        <f t="shared" si="15"/>
        <v>0</v>
      </c>
      <c r="P157" s="42">
        <f t="shared" si="16"/>
        <v>0</v>
      </c>
    </row>
    <row r="158" spans="1:17" s="43" customFormat="1" ht="15.75" customHeight="1">
      <c r="A158" s="47">
        <v>516</v>
      </c>
      <c r="B158" s="51">
        <v>31330</v>
      </c>
      <c r="C158" s="51" t="s">
        <v>64</v>
      </c>
      <c r="D158" s="51" t="s">
        <v>115</v>
      </c>
      <c r="E158" s="51" t="s">
        <v>15</v>
      </c>
      <c r="F158" s="51">
        <v>705</v>
      </c>
      <c r="G158" s="51">
        <v>34</v>
      </c>
      <c r="H158" s="51"/>
      <c r="I158" s="51"/>
      <c r="J158" s="51"/>
      <c r="K158" s="52">
        <f t="shared" si="10"/>
        <v>0</v>
      </c>
      <c r="L158" s="52">
        <f t="shared" si="11"/>
        <v>0</v>
      </c>
      <c r="M158" s="42">
        <f t="shared" si="13"/>
        <v>0</v>
      </c>
      <c r="N158" s="42">
        <f t="shared" si="14"/>
        <v>0</v>
      </c>
      <c r="O158" s="42">
        <f t="shared" si="15"/>
        <v>0</v>
      </c>
      <c r="P158" s="42">
        <f t="shared" si="16"/>
        <v>0</v>
      </c>
    </row>
    <row r="159" spans="1:17" s="43" customFormat="1" ht="15.75" hidden="1" customHeight="1">
      <c r="A159" s="47">
        <v>518</v>
      </c>
      <c r="B159" s="51">
        <v>31329</v>
      </c>
      <c r="C159" s="51" t="s">
        <v>64</v>
      </c>
      <c r="D159" s="51" t="s">
        <v>115</v>
      </c>
      <c r="E159" s="51" t="s">
        <v>8</v>
      </c>
      <c r="F159" s="51">
        <v>705</v>
      </c>
      <c r="G159" s="51"/>
      <c r="H159" s="51"/>
      <c r="I159" s="51"/>
      <c r="J159" s="51"/>
      <c r="K159" s="52">
        <f t="shared" si="10"/>
        <v>0</v>
      </c>
      <c r="L159" s="52">
        <f t="shared" si="11"/>
        <v>0</v>
      </c>
      <c r="M159" s="42">
        <f t="shared" si="13"/>
        <v>0</v>
      </c>
      <c r="N159" s="42"/>
      <c r="O159" s="42">
        <f t="shared" si="15"/>
        <v>0</v>
      </c>
      <c r="P159" s="42">
        <f t="shared" si="16"/>
        <v>0</v>
      </c>
    </row>
    <row r="160" spans="1:17" s="43" customFormat="1" ht="15.75" customHeight="1">
      <c r="A160" s="47">
        <v>530</v>
      </c>
      <c r="B160" s="51">
        <v>31761</v>
      </c>
      <c r="C160" s="51" t="s">
        <v>65</v>
      </c>
      <c r="D160" s="51" t="s">
        <v>115</v>
      </c>
      <c r="E160" s="64">
        <v>27</v>
      </c>
      <c r="F160" s="51">
        <v>355</v>
      </c>
      <c r="G160" s="51">
        <v>8</v>
      </c>
      <c r="H160" s="51"/>
      <c r="I160" s="51"/>
      <c r="J160" s="51"/>
      <c r="K160" s="52">
        <f t="shared" si="10"/>
        <v>0</v>
      </c>
      <c r="L160" s="52">
        <f t="shared" si="11"/>
        <v>0</v>
      </c>
      <c r="M160" s="42">
        <f t="shared" si="13"/>
        <v>0</v>
      </c>
      <c r="N160" s="42">
        <f t="shared" si="14"/>
        <v>0</v>
      </c>
      <c r="O160" s="42">
        <f t="shared" si="15"/>
        <v>0</v>
      </c>
      <c r="P160" s="42">
        <f t="shared" si="16"/>
        <v>0</v>
      </c>
    </row>
    <row r="161" spans="1:16" s="43" customFormat="1" ht="15.75" hidden="1" customHeight="1">
      <c r="A161" s="47">
        <v>531</v>
      </c>
      <c r="B161" s="51">
        <v>31762</v>
      </c>
      <c r="C161" s="51" t="s">
        <v>65</v>
      </c>
      <c r="D161" s="51" t="s">
        <v>115</v>
      </c>
      <c r="E161" s="64">
        <v>28</v>
      </c>
      <c r="F161" s="51">
        <v>355</v>
      </c>
      <c r="G161" s="51"/>
      <c r="H161" s="51"/>
      <c r="I161" s="51"/>
      <c r="J161" s="51"/>
      <c r="K161" s="52">
        <f t="shared" si="10"/>
        <v>0</v>
      </c>
      <c r="L161" s="52">
        <f t="shared" si="11"/>
        <v>0</v>
      </c>
      <c r="M161" s="42">
        <f t="shared" si="13"/>
        <v>0</v>
      </c>
      <c r="N161" s="42">
        <f t="shared" si="14"/>
        <v>0</v>
      </c>
      <c r="O161" s="42">
        <f t="shared" si="15"/>
        <v>0</v>
      </c>
      <c r="P161" s="42">
        <f t="shared" si="16"/>
        <v>0</v>
      </c>
    </row>
    <row r="162" spans="1:16" s="43" customFormat="1" ht="15.75" hidden="1" customHeight="1">
      <c r="A162" s="47">
        <v>532</v>
      </c>
      <c r="B162" s="51">
        <v>31763</v>
      </c>
      <c r="C162" s="51" t="s">
        <v>65</v>
      </c>
      <c r="D162" s="51" t="s">
        <v>115</v>
      </c>
      <c r="E162" s="64">
        <v>29</v>
      </c>
      <c r="F162" s="51">
        <v>355</v>
      </c>
      <c r="G162" s="51"/>
      <c r="H162" s="51"/>
      <c r="I162" s="51"/>
      <c r="J162" s="51"/>
      <c r="K162" s="52">
        <f t="shared" si="10"/>
        <v>0</v>
      </c>
      <c r="L162" s="52">
        <f t="shared" si="11"/>
        <v>0</v>
      </c>
      <c r="M162" s="42">
        <f t="shared" si="13"/>
        <v>0</v>
      </c>
      <c r="N162" s="42">
        <f t="shared" si="14"/>
        <v>0</v>
      </c>
      <c r="O162" s="42">
        <f t="shared" si="15"/>
        <v>0</v>
      </c>
      <c r="P162" s="42">
        <f t="shared" si="16"/>
        <v>0</v>
      </c>
    </row>
    <row r="163" spans="1:16" s="43" customFormat="1" ht="15.75" hidden="1" customHeight="1">
      <c r="A163" s="47">
        <v>534</v>
      </c>
      <c r="B163" s="51">
        <v>31485</v>
      </c>
      <c r="C163" s="51" t="s">
        <v>65</v>
      </c>
      <c r="D163" s="51" t="s">
        <v>115</v>
      </c>
      <c r="E163" s="64">
        <v>31</v>
      </c>
      <c r="F163" s="51">
        <v>355</v>
      </c>
      <c r="G163" s="51"/>
      <c r="H163" s="51"/>
      <c r="I163" s="51"/>
      <c r="J163" s="51"/>
      <c r="K163" s="52">
        <f t="shared" si="10"/>
        <v>0</v>
      </c>
      <c r="L163" s="52">
        <f t="shared" si="11"/>
        <v>0</v>
      </c>
      <c r="M163" s="42">
        <f t="shared" si="13"/>
        <v>0</v>
      </c>
      <c r="N163" s="42"/>
      <c r="O163" s="42">
        <f t="shared" si="15"/>
        <v>0</v>
      </c>
      <c r="P163" s="42">
        <f t="shared" si="16"/>
        <v>0</v>
      </c>
    </row>
    <row r="164" spans="1:16" s="44" customFormat="1" ht="15.75" hidden="1" customHeight="1">
      <c r="A164" s="48">
        <v>535</v>
      </c>
      <c r="B164" s="51">
        <v>31478</v>
      </c>
      <c r="C164" s="51" t="s">
        <v>65</v>
      </c>
      <c r="D164" s="51" t="s">
        <v>115</v>
      </c>
      <c r="E164" s="64">
        <v>32</v>
      </c>
      <c r="F164" s="51">
        <v>355</v>
      </c>
      <c r="G164" s="51"/>
      <c r="H164" s="51"/>
      <c r="I164" s="51"/>
      <c r="J164" s="51"/>
      <c r="K164" s="52">
        <f t="shared" ref="K164:K197" si="17">J164-I164</f>
        <v>0</v>
      </c>
      <c r="L164" s="52">
        <f t="shared" ref="L164:L197" si="18">J164*F164</f>
        <v>0</v>
      </c>
      <c r="M164" s="42"/>
      <c r="N164" s="42">
        <f t="shared" si="14"/>
        <v>0</v>
      </c>
      <c r="O164" s="42">
        <f t="shared" si="15"/>
        <v>0</v>
      </c>
      <c r="P164" s="42">
        <f t="shared" si="16"/>
        <v>0</v>
      </c>
    </row>
    <row r="165" spans="1:16" s="43" customFormat="1" ht="15.75" hidden="1" customHeight="1">
      <c r="A165" s="47">
        <v>536</v>
      </c>
      <c r="B165" s="51">
        <v>31483</v>
      </c>
      <c r="C165" s="51" t="s">
        <v>65</v>
      </c>
      <c r="D165" s="51" t="s">
        <v>115</v>
      </c>
      <c r="E165" s="64">
        <v>33</v>
      </c>
      <c r="F165" s="51">
        <v>355</v>
      </c>
      <c r="G165" s="51"/>
      <c r="H165" s="51"/>
      <c r="I165" s="51"/>
      <c r="J165" s="51"/>
      <c r="K165" s="52">
        <f t="shared" si="17"/>
        <v>0</v>
      </c>
      <c r="L165" s="52">
        <f t="shared" si="18"/>
        <v>0</v>
      </c>
      <c r="M165" s="42">
        <f t="shared" si="13"/>
        <v>0</v>
      </c>
      <c r="N165" s="42">
        <f t="shared" si="14"/>
        <v>0</v>
      </c>
      <c r="O165" s="42">
        <f t="shared" si="15"/>
        <v>0</v>
      </c>
      <c r="P165" s="42">
        <f t="shared" si="16"/>
        <v>0</v>
      </c>
    </row>
    <row r="166" spans="1:16" s="43" customFormat="1" ht="15.75" hidden="1" customHeight="1">
      <c r="A166" s="47">
        <v>537</v>
      </c>
      <c r="B166" s="51">
        <v>31411</v>
      </c>
      <c r="C166" s="51" t="s">
        <v>65</v>
      </c>
      <c r="D166" s="51" t="s">
        <v>115</v>
      </c>
      <c r="E166" s="64">
        <v>34</v>
      </c>
      <c r="F166" s="51">
        <v>355</v>
      </c>
      <c r="G166" s="51"/>
      <c r="H166" s="51"/>
      <c r="I166" s="51"/>
      <c r="J166" s="51"/>
      <c r="K166" s="52">
        <f t="shared" si="17"/>
        <v>0</v>
      </c>
      <c r="L166" s="52">
        <f t="shared" si="18"/>
        <v>0</v>
      </c>
      <c r="M166" s="42">
        <f t="shared" si="13"/>
        <v>0</v>
      </c>
      <c r="N166" s="42">
        <f t="shared" si="14"/>
        <v>0</v>
      </c>
      <c r="O166" s="42">
        <f t="shared" si="15"/>
        <v>0</v>
      </c>
      <c r="P166" s="42">
        <f t="shared" si="16"/>
        <v>0</v>
      </c>
    </row>
    <row r="167" spans="1:16" s="43" customFormat="1" ht="15.75" customHeight="1">
      <c r="A167" s="47">
        <v>539</v>
      </c>
      <c r="B167" s="51">
        <v>31415</v>
      </c>
      <c r="C167" s="51" t="s">
        <v>66</v>
      </c>
      <c r="D167" s="51" t="s">
        <v>115</v>
      </c>
      <c r="E167" s="64">
        <v>26</v>
      </c>
      <c r="F167" s="51">
        <v>355</v>
      </c>
      <c r="G167" s="51">
        <v>1</v>
      </c>
      <c r="H167" s="51"/>
      <c r="I167" s="51"/>
      <c r="J167" s="51"/>
      <c r="K167" s="52">
        <f t="shared" si="17"/>
        <v>0</v>
      </c>
      <c r="L167" s="52">
        <f t="shared" si="18"/>
        <v>0</v>
      </c>
      <c r="M167" s="42">
        <f t="shared" si="13"/>
        <v>0</v>
      </c>
      <c r="N167" s="42"/>
      <c r="O167" s="42">
        <f t="shared" si="15"/>
        <v>0</v>
      </c>
      <c r="P167" s="42">
        <f t="shared" si="16"/>
        <v>0</v>
      </c>
    </row>
    <row r="168" spans="1:16" s="43" customFormat="1" ht="15.75" customHeight="1">
      <c r="A168" s="47">
        <v>541</v>
      </c>
      <c r="B168" s="51">
        <v>31487</v>
      </c>
      <c r="C168" s="51" t="s">
        <v>66</v>
      </c>
      <c r="D168" s="51" t="s">
        <v>115</v>
      </c>
      <c r="E168" s="64">
        <v>30</v>
      </c>
      <c r="F168" s="51">
        <v>355</v>
      </c>
      <c r="G168" s="51">
        <v>7</v>
      </c>
      <c r="H168" s="51"/>
      <c r="I168" s="51"/>
      <c r="J168" s="51"/>
      <c r="K168" s="52">
        <f t="shared" si="17"/>
        <v>0</v>
      </c>
      <c r="L168" s="52">
        <f t="shared" si="18"/>
        <v>0</v>
      </c>
      <c r="M168" s="42">
        <f t="shared" si="13"/>
        <v>0</v>
      </c>
      <c r="N168" s="42"/>
      <c r="O168" s="42">
        <f t="shared" si="15"/>
        <v>0</v>
      </c>
      <c r="P168" s="42">
        <f t="shared" si="16"/>
        <v>0</v>
      </c>
    </row>
    <row r="169" spans="1:16" s="43" customFormat="1" ht="15.75" hidden="1" customHeight="1">
      <c r="A169" s="47"/>
      <c r="B169" s="51">
        <v>31487</v>
      </c>
      <c r="C169" s="51" t="s">
        <v>66</v>
      </c>
      <c r="D169" s="51" t="s">
        <v>115</v>
      </c>
      <c r="E169" s="64">
        <v>30</v>
      </c>
      <c r="F169" s="51">
        <v>355</v>
      </c>
      <c r="G169" s="51"/>
      <c r="H169" s="51"/>
      <c r="I169" s="51"/>
      <c r="J169" s="51"/>
      <c r="K169" s="52">
        <f t="shared" si="17"/>
        <v>0</v>
      </c>
      <c r="L169" s="52">
        <f t="shared" si="18"/>
        <v>0</v>
      </c>
      <c r="M169" s="42">
        <f t="shared" si="13"/>
        <v>0</v>
      </c>
      <c r="N169" s="42">
        <f t="shared" si="14"/>
        <v>0</v>
      </c>
      <c r="O169" s="42">
        <f t="shared" si="15"/>
        <v>0</v>
      </c>
      <c r="P169" s="42">
        <f t="shared" si="16"/>
        <v>0</v>
      </c>
    </row>
    <row r="170" spans="1:16" s="43" customFormat="1" ht="15.75" hidden="1" customHeight="1">
      <c r="A170" s="47"/>
      <c r="B170" s="51">
        <v>31488</v>
      </c>
      <c r="C170" s="51" t="s">
        <v>66</v>
      </c>
      <c r="D170" s="51" t="s">
        <v>115</v>
      </c>
      <c r="E170" s="64">
        <v>31</v>
      </c>
      <c r="F170" s="51">
        <v>355</v>
      </c>
      <c r="G170" s="51"/>
      <c r="H170" s="51"/>
      <c r="I170" s="51"/>
      <c r="J170" s="51"/>
      <c r="K170" s="52">
        <f t="shared" si="17"/>
        <v>0</v>
      </c>
      <c r="L170" s="52">
        <f t="shared" si="18"/>
        <v>0</v>
      </c>
      <c r="M170" s="42">
        <f t="shared" si="13"/>
        <v>0</v>
      </c>
      <c r="N170" s="42"/>
      <c r="O170" s="42">
        <f t="shared" si="15"/>
        <v>0</v>
      </c>
      <c r="P170" s="42">
        <f t="shared" si="16"/>
        <v>0</v>
      </c>
    </row>
    <row r="171" spans="1:16" s="44" customFormat="1" ht="15.75" customHeight="1">
      <c r="A171" s="48"/>
      <c r="B171" s="51">
        <v>31244</v>
      </c>
      <c r="C171" s="51" t="s">
        <v>66</v>
      </c>
      <c r="D171" s="51" t="s">
        <v>115</v>
      </c>
      <c r="E171" s="64">
        <v>32</v>
      </c>
      <c r="F171" s="51">
        <v>355</v>
      </c>
      <c r="G171" s="51">
        <v>18</v>
      </c>
      <c r="H171" s="51"/>
      <c r="I171" s="51"/>
      <c r="J171" s="51"/>
      <c r="K171" s="52">
        <f t="shared" si="17"/>
        <v>0</v>
      </c>
      <c r="L171" s="52">
        <f t="shared" si="18"/>
        <v>0</v>
      </c>
      <c r="M171" s="42"/>
      <c r="N171" s="42">
        <f t="shared" si="14"/>
        <v>0</v>
      </c>
      <c r="O171" s="42">
        <f t="shared" si="15"/>
        <v>0</v>
      </c>
      <c r="P171" s="42">
        <f t="shared" si="16"/>
        <v>0</v>
      </c>
    </row>
    <row r="172" spans="1:16" s="43" customFormat="1" ht="15.75" customHeight="1">
      <c r="A172" s="47"/>
      <c r="B172" s="51">
        <v>31245</v>
      </c>
      <c r="C172" s="51" t="s">
        <v>66</v>
      </c>
      <c r="D172" s="51" t="s">
        <v>115</v>
      </c>
      <c r="E172" s="64">
        <v>33</v>
      </c>
      <c r="F172" s="51">
        <v>355</v>
      </c>
      <c r="G172" s="51">
        <v>22</v>
      </c>
      <c r="H172" s="51"/>
      <c r="I172" s="51"/>
      <c r="J172" s="51"/>
      <c r="K172" s="52">
        <f t="shared" si="17"/>
        <v>0</v>
      </c>
      <c r="L172" s="52">
        <f t="shared" si="18"/>
        <v>0</v>
      </c>
      <c r="M172" s="42">
        <f t="shared" si="13"/>
        <v>0</v>
      </c>
      <c r="N172" s="42">
        <f t="shared" si="14"/>
        <v>0</v>
      </c>
      <c r="O172" s="42">
        <f t="shared" si="15"/>
        <v>0</v>
      </c>
      <c r="P172" s="42">
        <f t="shared" si="16"/>
        <v>0</v>
      </c>
    </row>
    <row r="173" spans="1:16" s="43" customFormat="1" ht="15.75" customHeight="1">
      <c r="A173" s="47"/>
      <c r="B173" s="51">
        <v>31256</v>
      </c>
      <c r="C173" s="51" t="s">
        <v>66</v>
      </c>
      <c r="D173" s="51" t="s">
        <v>115</v>
      </c>
      <c r="E173" s="64">
        <v>34</v>
      </c>
      <c r="F173" s="51">
        <v>355</v>
      </c>
      <c r="G173" s="51">
        <v>20</v>
      </c>
      <c r="H173" s="51"/>
      <c r="I173" s="51"/>
      <c r="J173" s="51"/>
      <c r="K173" s="52">
        <f t="shared" si="17"/>
        <v>0</v>
      </c>
      <c r="L173" s="52">
        <f t="shared" si="18"/>
        <v>0</v>
      </c>
      <c r="M173" s="42">
        <f t="shared" si="13"/>
        <v>0</v>
      </c>
      <c r="N173" s="42"/>
      <c r="O173" s="42">
        <f t="shared" si="15"/>
        <v>0</v>
      </c>
      <c r="P173" s="42"/>
    </row>
    <row r="174" spans="1:16" s="43" customFormat="1" ht="15.75" customHeight="1">
      <c r="A174" s="47"/>
      <c r="B174" s="51">
        <v>40987</v>
      </c>
      <c r="C174" s="51" t="s">
        <v>66</v>
      </c>
      <c r="D174" s="51" t="s">
        <v>115</v>
      </c>
      <c r="E174" s="64">
        <v>36</v>
      </c>
      <c r="F174" s="51">
        <v>355</v>
      </c>
      <c r="G174" s="51">
        <v>14</v>
      </c>
      <c r="H174" s="51"/>
      <c r="I174" s="51"/>
      <c r="J174" s="51"/>
      <c r="K174" s="52">
        <f t="shared" si="17"/>
        <v>0</v>
      </c>
      <c r="L174" s="52">
        <f t="shared" si="18"/>
        <v>0</v>
      </c>
      <c r="M174" s="42">
        <f t="shared" si="13"/>
        <v>0</v>
      </c>
      <c r="N174" s="42"/>
      <c r="O174" s="42">
        <f t="shared" si="15"/>
        <v>0</v>
      </c>
      <c r="P174" s="42"/>
    </row>
    <row r="175" spans="1:16" s="43" customFormat="1" ht="15.75" customHeight="1">
      <c r="A175" s="47"/>
      <c r="B175" s="51">
        <v>14761</v>
      </c>
      <c r="C175" s="51" t="s">
        <v>66</v>
      </c>
      <c r="D175" s="51" t="s">
        <v>115</v>
      </c>
      <c r="E175" s="64">
        <v>37</v>
      </c>
      <c r="F175" s="51">
        <v>355</v>
      </c>
      <c r="G175" s="51">
        <v>8</v>
      </c>
      <c r="H175" s="51"/>
      <c r="I175" s="51"/>
      <c r="J175" s="51"/>
      <c r="K175" s="52">
        <f t="shared" si="17"/>
        <v>0</v>
      </c>
      <c r="L175" s="52">
        <f t="shared" si="18"/>
        <v>0</v>
      </c>
      <c r="M175" s="42">
        <f t="shared" si="13"/>
        <v>0</v>
      </c>
      <c r="N175" s="42"/>
      <c r="O175" s="42">
        <f t="shared" si="15"/>
        <v>0</v>
      </c>
      <c r="P175" s="42"/>
    </row>
    <row r="176" spans="1:16" s="43" customFormat="1" ht="15.75" customHeight="1">
      <c r="A176" s="47"/>
      <c r="B176" s="51">
        <v>14765</v>
      </c>
      <c r="C176" s="51" t="s">
        <v>66</v>
      </c>
      <c r="D176" s="51" t="s">
        <v>115</v>
      </c>
      <c r="E176" s="64">
        <v>38</v>
      </c>
      <c r="F176" s="51">
        <v>355</v>
      </c>
      <c r="G176" s="51">
        <v>3</v>
      </c>
      <c r="H176" s="51"/>
      <c r="I176" s="51"/>
      <c r="J176" s="51"/>
      <c r="K176" s="52">
        <f t="shared" si="17"/>
        <v>0</v>
      </c>
      <c r="L176" s="52">
        <f t="shared" si="18"/>
        <v>0</v>
      </c>
      <c r="M176" s="42">
        <f t="shared" si="13"/>
        <v>0</v>
      </c>
      <c r="N176" s="42"/>
      <c r="O176" s="42">
        <f t="shared" si="15"/>
        <v>0</v>
      </c>
      <c r="P176" s="42"/>
    </row>
    <row r="177" spans="1:16" s="43" customFormat="1" ht="15.75" hidden="1" customHeight="1">
      <c r="A177" s="47"/>
      <c r="B177" s="43">
        <v>40987</v>
      </c>
      <c r="C177" s="51" t="s">
        <v>66</v>
      </c>
      <c r="D177" s="51" t="s">
        <v>115</v>
      </c>
      <c r="E177" s="51">
        <v>36</v>
      </c>
      <c r="F177" s="51">
        <v>355</v>
      </c>
      <c r="G177" s="51"/>
      <c r="H177" s="51"/>
      <c r="I177" s="51"/>
      <c r="J177" s="51"/>
      <c r="K177" s="52">
        <f t="shared" si="17"/>
        <v>0</v>
      </c>
      <c r="L177" s="52">
        <f t="shared" si="18"/>
        <v>0</v>
      </c>
      <c r="M177" s="42">
        <f t="shared" si="13"/>
        <v>0</v>
      </c>
      <c r="N177" s="42">
        <f t="shared" si="14"/>
        <v>0</v>
      </c>
      <c r="O177" s="42">
        <f t="shared" si="15"/>
        <v>0</v>
      </c>
      <c r="P177" s="42">
        <f t="shared" si="16"/>
        <v>0</v>
      </c>
    </row>
    <row r="178" spans="1:16" s="43" customFormat="1" ht="15.75" customHeight="1">
      <c r="A178" s="47">
        <v>565</v>
      </c>
      <c r="B178" s="51">
        <v>41014</v>
      </c>
      <c r="C178" s="51" t="s">
        <v>67</v>
      </c>
      <c r="D178" s="51" t="s">
        <v>115</v>
      </c>
      <c r="E178" s="51" t="s">
        <v>15</v>
      </c>
      <c r="F178" s="51">
        <v>300</v>
      </c>
      <c r="G178" s="51">
        <v>2</v>
      </c>
      <c r="H178" s="51"/>
      <c r="I178" s="51"/>
      <c r="J178" s="51"/>
      <c r="K178" s="52">
        <f t="shared" si="17"/>
        <v>0</v>
      </c>
      <c r="L178" s="52">
        <f t="shared" si="18"/>
        <v>0</v>
      </c>
      <c r="M178" s="42">
        <f t="shared" si="13"/>
        <v>0</v>
      </c>
      <c r="N178" s="42">
        <f t="shared" si="14"/>
        <v>0</v>
      </c>
      <c r="O178" s="42">
        <f t="shared" si="15"/>
        <v>0</v>
      </c>
      <c r="P178" s="42">
        <f t="shared" si="16"/>
        <v>0</v>
      </c>
    </row>
    <row r="179" spans="1:16" s="43" customFormat="1" ht="15.75" customHeight="1">
      <c r="A179" s="47">
        <v>566</v>
      </c>
      <c r="B179" s="51">
        <v>40981</v>
      </c>
      <c r="C179" s="51" t="s">
        <v>67</v>
      </c>
      <c r="D179" s="51" t="s">
        <v>115</v>
      </c>
      <c r="E179" s="51" t="s">
        <v>8</v>
      </c>
      <c r="F179" s="51">
        <v>300</v>
      </c>
      <c r="G179" s="51">
        <v>7</v>
      </c>
      <c r="H179" s="51"/>
      <c r="I179" s="51"/>
      <c r="J179" s="51"/>
      <c r="K179" s="52">
        <f t="shared" si="17"/>
        <v>0</v>
      </c>
      <c r="L179" s="52">
        <f t="shared" si="18"/>
        <v>0</v>
      </c>
      <c r="M179" s="42">
        <f t="shared" si="13"/>
        <v>0</v>
      </c>
      <c r="N179" s="42">
        <f t="shared" si="14"/>
        <v>0</v>
      </c>
      <c r="O179" s="42">
        <f t="shared" si="15"/>
        <v>0</v>
      </c>
      <c r="P179" s="42">
        <f t="shared" si="16"/>
        <v>0</v>
      </c>
    </row>
    <row r="180" spans="1:16" s="43" customFormat="1" ht="15.75" customHeight="1">
      <c r="A180" s="47">
        <v>567</v>
      </c>
      <c r="B180" s="51">
        <v>40980</v>
      </c>
      <c r="C180" s="51" t="s">
        <v>67</v>
      </c>
      <c r="D180" s="51" t="s">
        <v>115</v>
      </c>
      <c r="E180" s="51" t="s">
        <v>16</v>
      </c>
      <c r="F180" s="51">
        <v>300</v>
      </c>
      <c r="G180" s="51">
        <v>19</v>
      </c>
      <c r="H180" s="51"/>
      <c r="I180" s="51"/>
      <c r="J180" s="51"/>
      <c r="K180" s="52">
        <f t="shared" si="17"/>
        <v>0</v>
      </c>
      <c r="L180" s="52">
        <f t="shared" si="18"/>
        <v>0</v>
      </c>
      <c r="M180" s="42">
        <f t="shared" si="13"/>
        <v>0</v>
      </c>
      <c r="N180" s="42">
        <f t="shared" si="14"/>
        <v>0</v>
      </c>
      <c r="O180" s="42">
        <f t="shared" si="15"/>
        <v>0</v>
      </c>
      <c r="P180" s="42">
        <f t="shared" si="16"/>
        <v>0</v>
      </c>
    </row>
    <row r="181" spans="1:16" s="43" customFormat="1" ht="15.75" customHeight="1">
      <c r="A181" s="47">
        <v>568</v>
      </c>
      <c r="B181" s="51">
        <v>40979</v>
      </c>
      <c r="C181" s="51" t="s">
        <v>67</v>
      </c>
      <c r="D181" s="51" t="s">
        <v>115</v>
      </c>
      <c r="E181" s="51" t="s">
        <v>13</v>
      </c>
      <c r="F181" s="51">
        <v>300</v>
      </c>
      <c r="G181" s="51">
        <v>3</v>
      </c>
      <c r="H181" s="51"/>
      <c r="I181" s="51"/>
      <c r="J181" s="51"/>
      <c r="K181" s="52">
        <f t="shared" si="17"/>
        <v>0</v>
      </c>
      <c r="L181" s="52">
        <f t="shared" si="18"/>
        <v>0</v>
      </c>
      <c r="M181" s="42">
        <f t="shared" si="13"/>
        <v>0</v>
      </c>
      <c r="N181" s="42">
        <f t="shared" si="14"/>
        <v>0</v>
      </c>
      <c r="O181" s="42">
        <f t="shared" si="15"/>
        <v>0</v>
      </c>
      <c r="P181" s="42">
        <f t="shared" si="16"/>
        <v>0</v>
      </c>
    </row>
    <row r="182" spans="1:16" s="43" customFormat="1" ht="15.75" customHeight="1">
      <c r="A182" s="47">
        <v>571</v>
      </c>
      <c r="B182" s="51">
        <v>31596</v>
      </c>
      <c r="C182" s="51" t="s">
        <v>68</v>
      </c>
      <c r="D182" s="51" t="s">
        <v>115</v>
      </c>
      <c r="E182" s="51" t="s">
        <v>8</v>
      </c>
      <c r="F182" s="51">
        <v>356</v>
      </c>
      <c r="G182" s="51">
        <v>1</v>
      </c>
      <c r="H182" s="51"/>
      <c r="I182" s="51"/>
      <c r="J182" s="51"/>
      <c r="K182" s="52">
        <f t="shared" si="17"/>
        <v>0</v>
      </c>
      <c r="L182" s="52">
        <f t="shared" si="18"/>
        <v>0</v>
      </c>
      <c r="M182" s="42">
        <f t="shared" si="13"/>
        <v>0</v>
      </c>
      <c r="N182" s="42">
        <f t="shared" si="14"/>
        <v>0</v>
      </c>
      <c r="O182" s="42">
        <f t="shared" si="15"/>
        <v>0</v>
      </c>
      <c r="P182" s="42">
        <f t="shared" si="16"/>
        <v>0</v>
      </c>
    </row>
    <row r="183" spans="1:16" s="43" customFormat="1" ht="15.75" customHeight="1">
      <c r="A183" s="47"/>
      <c r="B183" s="60">
        <v>31597</v>
      </c>
      <c r="C183" s="51" t="s">
        <v>68</v>
      </c>
      <c r="D183" s="51" t="s">
        <v>115</v>
      </c>
      <c r="E183" s="51" t="s">
        <v>15</v>
      </c>
      <c r="F183" s="51"/>
      <c r="G183" s="51">
        <v>2</v>
      </c>
      <c r="H183" s="51"/>
      <c r="I183" s="51"/>
      <c r="J183" s="51"/>
      <c r="K183" s="52">
        <f t="shared" si="17"/>
        <v>0</v>
      </c>
      <c r="L183" s="52">
        <f t="shared" si="18"/>
        <v>0</v>
      </c>
      <c r="M183" s="42"/>
      <c r="N183" s="42"/>
      <c r="O183" s="42"/>
      <c r="P183" s="42"/>
    </row>
    <row r="184" spans="1:16" s="43" customFormat="1" ht="15.75" customHeight="1">
      <c r="A184" s="47">
        <v>576</v>
      </c>
      <c r="B184" s="51">
        <v>31219</v>
      </c>
      <c r="C184" s="51" t="s">
        <v>69</v>
      </c>
      <c r="D184" s="51" t="s">
        <v>115</v>
      </c>
      <c r="E184" s="51" t="s">
        <v>15</v>
      </c>
      <c r="F184" s="51">
        <v>380</v>
      </c>
      <c r="G184" s="51">
        <v>8</v>
      </c>
      <c r="H184" s="51"/>
      <c r="I184" s="51"/>
      <c r="J184" s="51"/>
      <c r="K184" s="52">
        <f t="shared" si="17"/>
        <v>0</v>
      </c>
      <c r="L184" s="52">
        <f t="shared" si="18"/>
        <v>0</v>
      </c>
      <c r="M184" s="42">
        <f t="shared" si="13"/>
        <v>0</v>
      </c>
      <c r="N184" s="42">
        <f t="shared" si="14"/>
        <v>0</v>
      </c>
      <c r="O184" s="42">
        <f t="shared" si="15"/>
        <v>0</v>
      </c>
      <c r="P184" s="42">
        <f t="shared" si="16"/>
        <v>0</v>
      </c>
    </row>
    <row r="185" spans="1:16" s="43" customFormat="1" ht="15.75" customHeight="1">
      <c r="A185" s="47">
        <v>578</v>
      </c>
      <c r="B185" s="51">
        <v>31213</v>
      </c>
      <c r="C185" s="51" t="s">
        <v>69</v>
      </c>
      <c r="D185" s="51" t="s">
        <v>115</v>
      </c>
      <c r="E185" s="51" t="s">
        <v>16</v>
      </c>
      <c r="F185" s="51">
        <v>380</v>
      </c>
      <c r="G185" s="51">
        <v>0</v>
      </c>
      <c r="H185" s="51"/>
      <c r="I185" s="51"/>
      <c r="J185" s="51"/>
      <c r="K185" s="52">
        <f t="shared" si="17"/>
        <v>0</v>
      </c>
      <c r="L185" s="52">
        <f t="shared" si="18"/>
        <v>0</v>
      </c>
      <c r="M185" s="42">
        <f t="shared" si="13"/>
        <v>0</v>
      </c>
      <c r="N185" s="42"/>
      <c r="O185" s="42">
        <f t="shared" si="15"/>
        <v>0</v>
      </c>
      <c r="P185" s="42">
        <f t="shared" si="16"/>
        <v>0</v>
      </c>
    </row>
    <row r="186" spans="1:16" s="43" customFormat="1" ht="15.75" customHeight="1">
      <c r="A186" s="47">
        <v>580</v>
      </c>
      <c r="B186" s="51">
        <v>31212</v>
      </c>
      <c r="C186" s="51" t="s">
        <v>69</v>
      </c>
      <c r="D186" s="51" t="s">
        <v>115</v>
      </c>
      <c r="E186" s="51" t="s">
        <v>8</v>
      </c>
      <c r="F186" s="51">
        <v>380</v>
      </c>
      <c r="G186" s="60">
        <v>4</v>
      </c>
      <c r="H186" s="51"/>
      <c r="I186" s="51"/>
      <c r="J186" s="51"/>
      <c r="K186" s="52">
        <f t="shared" si="17"/>
        <v>0</v>
      </c>
      <c r="L186" s="52">
        <f t="shared" si="18"/>
        <v>0</v>
      </c>
      <c r="M186" s="42">
        <f t="shared" si="13"/>
        <v>0</v>
      </c>
      <c r="N186" s="42"/>
      <c r="O186" s="42">
        <f t="shared" si="15"/>
        <v>0</v>
      </c>
      <c r="P186" s="42">
        <f t="shared" si="16"/>
        <v>0</v>
      </c>
    </row>
    <row r="187" spans="1:16" s="43" customFormat="1" ht="15.75" customHeight="1">
      <c r="A187" s="47"/>
      <c r="B187" s="51">
        <v>31198</v>
      </c>
      <c r="C187" s="51" t="s">
        <v>69</v>
      </c>
      <c r="D187" s="51" t="s">
        <v>115</v>
      </c>
      <c r="E187" s="51" t="s">
        <v>13</v>
      </c>
      <c r="F187" s="51">
        <v>380</v>
      </c>
      <c r="G187" s="51"/>
      <c r="H187" s="51"/>
      <c r="I187" s="51"/>
      <c r="J187" s="51"/>
      <c r="K187" s="52">
        <f t="shared" si="17"/>
        <v>0</v>
      </c>
      <c r="L187" s="52"/>
      <c r="M187" s="42">
        <f t="shared" si="13"/>
        <v>0</v>
      </c>
      <c r="N187" s="42"/>
      <c r="O187" s="42"/>
      <c r="P187" s="42"/>
    </row>
    <row r="188" spans="1:16" s="43" customFormat="1" ht="15.75" customHeight="1">
      <c r="A188" s="47"/>
      <c r="B188" s="51">
        <v>31230</v>
      </c>
      <c r="C188" s="51" t="s">
        <v>136</v>
      </c>
      <c r="D188" s="51" t="s">
        <v>115</v>
      </c>
      <c r="E188" s="51" t="s">
        <v>8</v>
      </c>
      <c r="F188" s="51">
        <v>405</v>
      </c>
      <c r="G188" s="51">
        <v>11</v>
      </c>
      <c r="H188" s="51"/>
      <c r="I188" s="51"/>
      <c r="J188" s="51"/>
      <c r="K188" s="52">
        <f t="shared" si="17"/>
        <v>0</v>
      </c>
      <c r="L188" s="52"/>
      <c r="M188" s="42">
        <f t="shared" si="13"/>
        <v>0</v>
      </c>
      <c r="N188" s="42"/>
      <c r="O188" s="42"/>
      <c r="P188" s="42"/>
    </row>
    <row r="189" spans="1:16" s="43" customFormat="1" ht="15.75" customHeight="1">
      <c r="A189" s="47"/>
      <c r="B189" s="51">
        <v>31229</v>
      </c>
      <c r="C189" s="51" t="s">
        <v>136</v>
      </c>
      <c r="D189" s="51" t="s">
        <v>115</v>
      </c>
      <c r="E189" s="51" t="s">
        <v>16</v>
      </c>
      <c r="F189" s="51">
        <v>405</v>
      </c>
      <c r="G189" s="51">
        <v>2</v>
      </c>
      <c r="H189" s="51"/>
      <c r="I189" s="51"/>
      <c r="J189" s="51"/>
      <c r="K189" s="52">
        <f t="shared" si="17"/>
        <v>0</v>
      </c>
      <c r="L189" s="52"/>
      <c r="M189" s="42">
        <f t="shared" si="13"/>
        <v>0</v>
      </c>
      <c r="N189" s="42"/>
      <c r="O189" s="42"/>
      <c r="P189" s="42"/>
    </row>
    <row r="190" spans="1:16" s="43" customFormat="1" ht="15.75" customHeight="1">
      <c r="A190" s="47">
        <v>596</v>
      </c>
      <c r="B190" s="51">
        <v>31321</v>
      </c>
      <c r="C190" s="51" t="s">
        <v>70</v>
      </c>
      <c r="D190" s="51" t="s">
        <v>115</v>
      </c>
      <c r="E190" s="51" t="s">
        <v>47</v>
      </c>
      <c r="F190" s="51">
        <v>283</v>
      </c>
      <c r="G190" s="51">
        <v>1</v>
      </c>
      <c r="H190" s="51"/>
      <c r="I190" s="51"/>
      <c r="J190" s="51"/>
      <c r="K190" s="52">
        <f t="shared" si="17"/>
        <v>0</v>
      </c>
      <c r="L190" s="52">
        <f t="shared" si="18"/>
        <v>0</v>
      </c>
      <c r="M190" s="42">
        <f t="shared" si="13"/>
        <v>0</v>
      </c>
      <c r="N190" s="42">
        <f t="shared" si="14"/>
        <v>0</v>
      </c>
      <c r="O190" s="42">
        <f t="shared" si="15"/>
        <v>0</v>
      </c>
      <c r="P190" s="42">
        <f t="shared" si="16"/>
        <v>0</v>
      </c>
    </row>
    <row r="191" spans="1:16" s="43" customFormat="1" ht="15.75" hidden="1" customHeight="1">
      <c r="A191" s="47">
        <v>597</v>
      </c>
      <c r="B191" s="51">
        <v>31319</v>
      </c>
      <c r="C191" s="51" t="s">
        <v>70</v>
      </c>
      <c r="D191" s="51" t="s">
        <v>115</v>
      </c>
      <c r="E191" s="51" t="s">
        <v>15</v>
      </c>
      <c r="F191" s="51">
        <v>283</v>
      </c>
      <c r="G191" s="51"/>
      <c r="H191" s="51"/>
      <c r="I191" s="51"/>
      <c r="J191" s="51"/>
      <c r="K191" s="52">
        <f t="shared" si="17"/>
        <v>0</v>
      </c>
      <c r="L191" s="52">
        <f t="shared" si="18"/>
        <v>0</v>
      </c>
      <c r="M191" s="42">
        <f t="shared" si="13"/>
        <v>0</v>
      </c>
      <c r="N191" s="42"/>
      <c r="O191" s="42">
        <f t="shared" si="15"/>
        <v>0</v>
      </c>
      <c r="P191" s="42">
        <f t="shared" si="16"/>
        <v>0</v>
      </c>
    </row>
    <row r="192" spans="1:16" s="43" customFormat="1" ht="15.75" hidden="1" customHeight="1">
      <c r="A192" s="47">
        <v>601</v>
      </c>
      <c r="B192" s="51">
        <v>31282</v>
      </c>
      <c r="C192" s="51" t="s">
        <v>70</v>
      </c>
      <c r="D192" s="51" t="s">
        <v>115</v>
      </c>
      <c r="E192" s="51" t="s">
        <v>8</v>
      </c>
      <c r="F192" s="51">
        <v>325</v>
      </c>
      <c r="G192" s="51"/>
      <c r="H192" s="51"/>
      <c r="I192" s="51"/>
      <c r="J192" s="51"/>
      <c r="K192" s="52">
        <f t="shared" si="17"/>
        <v>0</v>
      </c>
      <c r="L192" s="52">
        <f t="shared" si="18"/>
        <v>0</v>
      </c>
      <c r="M192" s="42">
        <f t="shared" si="13"/>
        <v>0</v>
      </c>
      <c r="N192" s="42">
        <f t="shared" si="14"/>
        <v>0</v>
      </c>
      <c r="O192" s="42">
        <f t="shared" si="15"/>
        <v>0</v>
      </c>
      <c r="P192" s="42">
        <f t="shared" si="16"/>
        <v>0</v>
      </c>
    </row>
    <row r="193" spans="1:16" s="43" customFormat="1" ht="15.75" customHeight="1">
      <c r="A193" s="47">
        <v>608</v>
      </c>
      <c r="B193" s="51">
        <v>31224</v>
      </c>
      <c r="C193" s="51" t="s">
        <v>71</v>
      </c>
      <c r="D193" s="51" t="s">
        <v>115</v>
      </c>
      <c r="E193" s="51" t="s">
        <v>15</v>
      </c>
      <c r="F193" s="51">
        <v>320</v>
      </c>
      <c r="G193" s="51">
        <v>20</v>
      </c>
      <c r="H193" s="51"/>
      <c r="I193" s="51"/>
      <c r="J193" s="51"/>
      <c r="K193" s="52">
        <f t="shared" si="17"/>
        <v>0</v>
      </c>
      <c r="L193" s="52">
        <f t="shared" si="18"/>
        <v>0</v>
      </c>
      <c r="M193" s="42">
        <f t="shared" si="13"/>
        <v>0</v>
      </c>
      <c r="N193" s="42">
        <f t="shared" si="14"/>
        <v>0</v>
      </c>
      <c r="O193" s="42">
        <f t="shared" si="15"/>
        <v>0</v>
      </c>
      <c r="P193" s="42">
        <f t="shared" si="16"/>
        <v>0</v>
      </c>
    </row>
    <row r="194" spans="1:16" s="43" customFormat="1" ht="15.75" customHeight="1">
      <c r="A194" s="47">
        <v>609</v>
      </c>
      <c r="B194" s="51">
        <v>31325</v>
      </c>
      <c r="C194" s="51" t="s">
        <v>71</v>
      </c>
      <c r="D194" s="51" t="s">
        <v>115</v>
      </c>
      <c r="E194" s="51" t="s">
        <v>8</v>
      </c>
      <c r="F194" s="51">
        <v>320</v>
      </c>
      <c r="G194" s="51">
        <v>13</v>
      </c>
      <c r="H194" s="51"/>
      <c r="I194" s="51"/>
      <c r="J194" s="51"/>
      <c r="K194" s="52">
        <f t="shared" si="17"/>
        <v>0</v>
      </c>
      <c r="L194" s="52">
        <f t="shared" si="18"/>
        <v>0</v>
      </c>
      <c r="M194" s="42">
        <f t="shared" si="13"/>
        <v>0</v>
      </c>
      <c r="N194" s="42"/>
      <c r="O194" s="42">
        <f t="shared" si="15"/>
        <v>0</v>
      </c>
      <c r="P194" s="42">
        <f t="shared" si="16"/>
        <v>0</v>
      </c>
    </row>
    <row r="195" spans="1:16" s="43" customFormat="1" ht="15.75" customHeight="1">
      <c r="A195" s="47">
        <v>610</v>
      </c>
      <c r="B195" s="51">
        <v>31323</v>
      </c>
      <c r="C195" s="51" t="s">
        <v>71</v>
      </c>
      <c r="D195" s="51" t="s">
        <v>115</v>
      </c>
      <c r="E195" s="51" t="s">
        <v>16</v>
      </c>
      <c r="F195" s="51">
        <v>320</v>
      </c>
      <c r="G195" s="51">
        <v>13</v>
      </c>
      <c r="H195" s="51"/>
      <c r="I195" s="51"/>
      <c r="J195" s="51"/>
      <c r="K195" s="52">
        <f t="shared" si="17"/>
        <v>0</v>
      </c>
      <c r="L195" s="52">
        <f t="shared" si="18"/>
        <v>0</v>
      </c>
      <c r="M195" s="42">
        <f t="shared" si="13"/>
        <v>0</v>
      </c>
      <c r="N195" s="42">
        <f t="shared" si="14"/>
        <v>0</v>
      </c>
      <c r="O195" s="42">
        <f t="shared" si="15"/>
        <v>0</v>
      </c>
      <c r="P195" s="42">
        <f t="shared" si="16"/>
        <v>0</v>
      </c>
    </row>
    <row r="196" spans="1:16" s="43" customFormat="1" ht="15.75" customHeight="1">
      <c r="A196" s="47">
        <v>611</v>
      </c>
      <c r="B196" s="51">
        <v>31322</v>
      </c>
      <c r="C196" s="51" t="s">
        <v>71</v>
      </c>
      <c r="D196" s="51" t="s">
        <v>115</v>
      </c>
      <c r="E196" s="51" t="s">
        <v>13</v>
      </c>
      <c r="F196" s="51">
        <v>320</v>
      </c>
      <c r="G196" s="51">
        <v>9</v>
      </c>
      <c r="H196" s="51"/>
      <c r="I196" s="51"/>
      <c r="J196" s="51"/>
      <c r="K196" s="52">
        <f t="shared" si="17"/>
        <v>0</v>
      </c>
      <c r="L196" s="52">
        <f t="shared" si="18"/>
        <v>0</v>
      </c>
      <c r="M196" s="42">
        <f t="shared" si="13"/>
        <v>0</v>
      </c>
      <c r="N196" s="42">
        <f t="shared" si="14"/>
        <v>0</v>
      </c>
      <c r="O196" s="42">
        <f t="shared" si="15"/>
        <v>0</v>
      </c>
      <c r="P196" s="42">
        <f t="shared" si="16"/>
        <v>0</v>
      </c>
    </row>
    <row r="197" spans="1:16" s="43" customFormat="1" ht="15.75" customHeight="1">
      <c r="A197" s="47">
        <v>612</v>
      </c>
      <c r="B197" s="51">
        <v>31376</v>
      </c>
      <c r="C197" s="51" t="s">
        <v>72</v>
      </c>
      <c r="D197" s="51" t="s">
        <v>115</v>
      </c>
      <c r="E197" s="64">
        <v>10</v>
      </c>
      <c r="F197" s="51">
        <v>205</v>
      </c>
      <c r="G197" s="51">
        <v>5</v>
      </c>
      <c r="H197" s="51"/>
      <c r="I197" s="51"/>
      <c r="J197" s="51"/>
      <c r="K197" s="52">
        <f t="shared" si="17"/>
        <v>0</v>
      </c>
      <c r="L197" s="52">
        <f t="shared" si="18"/>
        <v>0</v>
      </c>
      <c r="M197" s="42">
        <f t="shared" si="13"/>
        <v>0</v>
      </c>
      <c r="N197" s="42">
        <f t="shared" si="14"/>
        <v>0</v>
      </c>
      <c r="O197" s="42">
        <f t="shared" si="15"/>
        <v>0</v>
      </c>
      <c r="P197" s="42">
        <f t="shared" si="16"/>
        <v>0</v>
      </c>
    </row>
    <row r="198" spans="1:16" ht="18" customHeight="1">
      <c r="A198" s="33"/>
      <c r="B198" s="33"/>
      <c r="C198" s="33"/>
      <c r="D198" s="39"/>
      <c r="E198" s="33"/>
      <c r="F198" s="33"/>
      <c r="G198" s="33"/>
      <c r="H198" s="33"/>
      <c r="I198" s="33">
        <f t="shared" ref="I198:P198" si="19">SUM(I8:I197)</f>
        <v>11</v>
      </c>
      <c r="J198" s="33">
        <f t="shared" si="19"/>
        <v>0</v>
      </c>
      <c r="K198" s="33">
        <f t="shared" si="19"/>
        <v>-11</v>
      </c>
      <c r="L198" s="40">
        <f t="shared" si="19"/>
        <v>0</v>
      </c>
      <c r="M198" s="41">
        <f t="shared" si="19"/>
        <v>-11</v>
      </c>
      <c r="N198" s="41">
        <f t="shared" si="19"/>
        <v>-11</v>
      </c>
      <c r="O198" s="41">
        <f t="shared" si="19"/>
        <v>-2320</v>
      </c>
      <c r="P198" s="41">
        <f t="shared" si="19"/>
        <v>-2320</v>
      </c>
    </row>
    <row r="199" spans="1:16" ht="18" customHeight="1">
      <c r="A199" s="33"/>
      <c r="B199" s="33"/>
      <c r="C199" s="33"/>
      <c r="D199" s="39"/>
      <c r="E199" s="33"/>
      <c r="F199" s="33"/>
      <c r="G199" s="33"/>
      <c r="H199" s="33"/>
      <c r="I199" s="33"/>
      <c r="J199" s="33"/>
      <c r="K199" s="33"/>
      <c r="L199" s="40"/>
      <c r="M199" s="58"/>
      <c r="N199" s="58"/>
      <c r="O199" s="58"/>
      <c r="P199" s="58"/>
    </row>
    <row r="201" spans="1:16">
      <c r="A201" s="12" t="s">
        <v>76</v>
      </c>
      <c r="C201" s="57" t="s">
        <v>76</v>
      </c>
      <c r="D201" s="98" t="s">
        <v>77</v>
      </c>
      <c r="E201" s="98"/>
      <c r="F201" s="98"/>
      <c r="G201" s="11"/>
      <c r="H201" s="11"/>
      <c r="I201" s="98" t="s">
        <v>109</v>
      </c>
      <c r="J201" s="98"/>
      <c r="K201" s="98"/>
      <c r="L201" s="11"/>
      <c r="M201" s="10"/>
      <c r="N201" s="10"/>
      <c r="O201" s="59"/>
    </row>
    <row r="202" spans="1:16">
      <c r="A202" s="11"/>
      <c r="B202" s="11"/>
      <c r="C202" s="11"/>
      <c r="D202" s="11"/>
      <c r="E202" s="13"/>
      <c r="F202" s="11"/>
      <c r="G202" s="11"/>
      <c r="H202" s="11"/>
      <c r="I202" s="11"/>
      <c r="J202" s="11"/>
      <c r="K202" s="11"/>
      <c r="L202" s="11"/>
      <c r="M202" s="10"/>
      <c r="N202" s="10"/>
      <c r="O202" s="10"/>
      <c r="P202" s="10"/>
    </row>
    <row r="203" spans="1:16">
      <c r="A203" s="11"/>
      <c r="B203" s="11"/>
      <c r="C203" s="11"/>
      <c r="D203" s="11"/>
      <c r="E203" s="13"/>
      <c r="F203" s="11"/>
      <c r="G203" s="11"/>
      <c r="H203" s="11"/>
      <c r="I203" s="11"/>
      <c r="J203" s="11"/>
      <c r="K203" s="11"/>
      <c r="L203" s="11"/>
    </row>
    <row r="204" spans="1:16">
      <c r="A204" s="10" t="s">
        <v>78</v>
      </c>
      <c r="B204" s="93" t="s">
        <v>82</v>
      </c>
      <c r="C204" s="93"/>
      <c r="D204" s="93" t="s">
        <v>79</v>
      </c>
      <c r="E204" s="93"/>
      <c r="F204" s="93"/>
      <c r="G204" s="10"/>
      <c r="H204" s="10"/>
      <c r="I204" s="97" t="s">
        <v>124</v>
      </c>
      <c r="J204" s="97"/>
      <c r="K204" s="97"/>
    </row>
    <row r="205" spans="1:16">
      <c r="A205" s="11" t="s">
        <v>80</v>
      </c>
      <c r="B205" s="92" t="s">
        <v>83</v>
      </c>
      <c r="C205" s="92"/>
      <c r="D205" s="92" t="s">
        <v>81</v>
      </c>
      <c r="E205" s="92"/>
      <c r="F205" s="92"/>
      <c r="G205" s="11"/>
      <c r="H205" s="11"/>
      <c r="I205" s="96" t="s">
        <v>125</v>
      </c>
      <c r="J205" s="96"/>
      <c r="K205" s="96"/>
    </row>
    <row r="206" spans="1:16">
      <c r="A206" s="11"/>
      <c r="B206" s="11"/>
      <c r="C206" s="11"/>
      <c r="D206" s="11"/>
      <c r="E206" s="13"/>
      <c r="F206" s="11"/>
      <c r="G206" s="11"/>
      <c r="H206" s="11"/>
      <c r="I206" s="11"/>
      <c r="J206" s="11"/>
      <c r="K206" s="11"/>
      <c r="L206" s="11"/>
    </row>
  </sheetData>
  <mergeCells count="10">
    <mergeCell ref="Q104:Q106"/>
    <mergeCell ref="I205:K205"/>
    <mergeCell ref="I204:K204"/>
    <mergeCell ref="D201:F201"/>
    <mergeCell ref="I201:K201"/>
    <mergeCell ref="B205:C205"/>
    <mergeCell ref="B204:C204"/>
    <mergeCell ref="B4:C4"/>
    <mergeCell ref="D204:F204"/>
    <mergeCell ref="D205:F205"/>
  </mergeCells>
  <pageMargins left="0.25" right="0.25" top="0.75" bottom="0.75" header="0.3" footer="0.3"/>
  <pageSetup scale="99" orientation="landscape" horizontalDpi="180" verticalDpi="180" r:id="rId1"/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R163"/>
  <sheetViews>
    <sheetView showGridLines="0" tabSelected="1" topLeftCell="B1" workbookViewId="0">
      <selection activeCell="J4" sqref="J4"/>
    </sheetView>
  </sheetViews>
  <sheetFormatPr defaultRowHeight="15"/>
  <cols>
    <col min="1" max="1" width="9.7109375" style="65" hidden="1" customWidth="1"/>
    <col min="2" max="2" width="10.28515625" style="65" bestFit="1" customWidth="1"/>
    <col min="3" max="3" width="36.5703125" style="65" bestFit="1" customWidth="1"/>
    <col min="4" max="4" width="10" style="65" customWidth="1"/>
    <col min="5" max="5" width="10.7109375" style="65" bestFit="1" customWidth="1"/>
    <col min="6" max="6" width="9.7109375" style="65" hidden="1" customWidth="1"/>
    <col min="7" max="7" width="11.85546875" style="65" bestFit="1" customWidth="1"/>
    <col min="8" max="9" width="11.85546875" style="65" customWidth="1"/>
    <col min="10" max="10" width="11.5703125" style="65" bestFit="1" customWidth="1"/>
    <col min="11" max="11" width="12.28515625" style="65" bestFit="1" customWidth="1"/>
    <col min="12" max="12" width="8.7109375" style="65" customWidth="1"/>
    <col min="13" max="13" width="9.5703125" style="65" bestFit="1" customWidth="1"/>
    <col min="14" max="16384" width="9.140625" style="65"/>
  </cols>
  <sheetData>
    <row r="1" spans="1:13" ht="15" customHeight="1">
      <c r="A1" s="101" t="s">
        <v>152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13">
      <c r="A2" s="68">
        <v>45351</v>
      </c>
    </row>
    <row r="3" spans="1:13" ht="15" customHeight="1">
      <c r="A3" s="99" t="s">
        <v>146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1:13" ht="30">
      <c r="A4" s="67" t="s">
        <v>0</v>
      </c>
      <c r="B4" s="67" t="s">
        <v>145</v>
      </c>
      <c r="C4" s="67" t="s">
        <v>1</v>
      </c>
      <c r="D4" s="67" t="s">
        <v>148</v>
      </c>
      <c r="E4" s="67" t="s">
        <v>2</v>
      </c>
      <c r="F4" s="67" t="s">
        <v>144</v>
      </c>
      <c r="G4" s="67" t="s">
        <v>3</v>
      </c>
      <c r="H4" s="67" t="s">
        <v>149</v>
      </c>
      <c r="I4" s="67" t="s">
        <v>150</v>
      </c>
      <c r="J4" s="67" t="s">
        <v>4</v>
      </c>
      <c r="K4" s="67" t="s">
        <v>143</v>
      </c>
      <c r="L4" s="67" t="s">
        <v>5</v>
      </c>
      <c r="M4" s="67" t="s">
        <v>6</v>
      </c>
    </row>
    <row r="5" spans="1:13">
      <c r="A5" s="66">
        <v>4</v>
      </c>
      <c r="B5" s="66">
        <v>26907</v>
      </c>
      <c r="C5" s="66" t="s">
        <v>7</v>
      </c>
      <c r="D5" s="66" t="s">
        <v>115</v>
      </c>
      <c r="E5" s="66" t="s">
        <v>8</v>
      </c>
      <c r="F5" s="66">
        <v>440</v>
      </c>
      <c r="G5" s="66">
        <v>440</v>
      </c>
      <c r="H5" s="66"/>
      <c r="I5" s="66"/>
      <c r="J5" s="66">
        <v>2</v>
      </c>
      <c r="K5" s="66">
        <v>2</v>
      </c>
      <c r="L5" s="66">
        <f>K5-J5</f>
        <v>0</v>
      </c>
      <c r="M5" s="66">
        <f>K5*G5</f>
        <v>880</v>
      </c>
    </row>
    <row r="6" spans="1:13">
      <c r="A6" s="66">
        <v>49</v>
      </c>
      <c r="B6" s="66">
        <v>54621</v>
      </c>
      <c r="C6" s="66" t="s">
        <v>142</v>
      </c>
      <c r="D6" s="66" t="s">
        <v>115</v>
      </c>
      <c r="E6" s="66" t="s">
        <v>9</v>
      </c>
      <c r="F6" s="66">
        <v>400</v>
      </c>
      <c r="G6" s="66">
        <v>400</v>
      </c>
      <c r="H6" s="66"/>
      <c r="I6" s="66"/>
      <c r="J6" s="66">
        <v>9</v>
      </c>
      <c r="K6" s="66">
        <v>9</v>
      </c>
      <c r="L6" s="66">
        <f t="shared" ref="L6:L76" si="0">K6-J6</f>
        <v>0</v>
      </c>
      <c r="M6" s="66">
        <f t="shared" ref="M6:M70" si="1">K6*G6</f>
        <v>3600</v>
      </c>
    </row>
    <row r="7" spans="1:13">
      <c r="A7" s="66">
        <v>73</v>
      </c>
      <c r="B7" s="66">
        <v>89230</v>
      </c>
      <c r="C7" s="66" t="s">
        <v>141</v>
      </c>
      <c r="D7" s="66" t="s">
        <v>115</v>
      </c>
      <c r="E7" s="66" t="s">
        <v>8</v>
      </c>
      <c r="F7" s="66">
        <v>425</v>
      </c>
      <c r="G7" s="66">
        <v>455</v>
      </c>
      <c r="H7" s="66"/>
      <c r="I7" s="66"/>
      <c r="J7" s="66">
        <v>50</v>
      </c>
      <c r="K7" s="66">
        <v>7</v>
      </c>
      <c r="L7" s="66">
        <f t="shared" si="0"/>
        <v>-43</v>
      </c>
      <c r="M7" s="66">
        <f t="shared" si="1"/>
        <v>3185</v>
      </c>
    </row>
    <row r="8" spans="1:13">
      <c r="A8" s="66">
        <v>94</v>
      </c>
      <c r="B8" s="66">
        <v>25157</v>
      </c>
      <c r="C8" s="66" t="s">
        <v>10</v>
      </c>
      <c r="D8" s="66" t="s">
        <v>115</v>
      </c>
      <c r="E8" s="66" t="s">
        <v>18</v>
      </c>
      <c r="F8" s="66">
        <v>65</v>
      </c>
      <c r="G8" s="66">
        <v>95</v>
      </c>
      <c r="H8" s="66"/>
      <c r="I8" s="66"/>
      <c r="J8" s="66">
        <v>1</v>
      </c>
      <c r="K8" s="66">
        <v>1</v>
      </c>
      <c r="L8" s="66">
        <f t="shared" si="0"/>
        <v>0</v>
      </c>
      <c r="M8" s="66">
        <f t="shared" si="1"/>
        <v>95</v>
      </c>
    </row>
    <row r="9" spans="1:13">
      <c r="A9" s="66">
        <v>105</v>
      </c>
      <c r="B9" s="66">
        <v>31396</v>
      </c>
      <c r="C9" s="66" t="s">
        <v>11</v>
      </c>
      <c r="D9" s="66" t="s">
        <v>147</v>
      </c>
      <c r="E9" s="66">
        <v>6</v>
      </c>
      <c r="F9" s="66">
        <v>111</v>
      </c>
      <c r="G9" s="66">
        <v>145</v>
      </c>
      <c r="H9" s="66"/>
      <c r="I9" s="66"/>
      <c r="J9" s="66">
        <v>6</v>
      </c>
      <c r="K9" s="66">
        <v>7</v>
      </c>
      <c r="L9" s="66">
        <f t="shared" si="0"/>
        <v>1</v>
      </c>
      <c r="M9" s="66">
        <f t="shared" si="1"/>
        <v>1015</v>
      </c>
    </row>
    <row r="10" spans="1:13">
      <c r="A10" s="66">
        <v>107</v>
      </c>
      <c r="B10" s="66">
        <v>31626</v>
      </c>
      <c r="C10" s="66" t="s">
        <v>11</v>
      </c>
      <c r="D10" s="66" t="s">
        <v>147</v>
      </c>
      <c r="E10" s="66">
        <v>7</v>
      </c>
      <c r="F10" s="66">
        <v>111</v>
      </c>
      <c r="G10" s="66">
        <v>145</v>
      </c>
      <c r="H10" s="66"/>
      <c r="I10" s="66"/>
      <c r="J10" s="66">
        <v>1</v>
      </c>
      <c r="K10" s="66"/>
      <c r="L10" s="66">
        <f t="shared" si="0"/>
        <v>-1</v>
      </c>
      <c r="M10" s="66">
        <f t="shared" si="1"/>
        <v>0</v>
      </c>
    </row>
    <row r="11" spans="1:13">
      <c r="A11" s="66">
        <v>108</v>
      </c>
      <c r="B11" s="66">
        <v>31627</v>
      </c>
      <c r="C11" s="66" t="s">
        <v>11</v>
      </c>
      <c r="D11" s="66" t="s">
        <v>147</v>
      </c>
      <c r="E11" s="66">
        <v>8</v>
      </c>
      <c r="F11" s="66">
        <v>111</v>
      </c>
      <c r="G11" s="66">
        <v>145</v>
      </c>
      <c r="H11" s="66"/>
      <c r="I11" s="66"/>
      <c r="J11" s="66">
        <v>2</v>
      </c>
      <c r="K11" s="66">
        <v>2</v>
      </c>
      <c r="L11" s="66">
        <f t="shared" si="0"/>
        <v>0</v>
      </c>
      <c r="M11" s="66">
        <f t="shared" si="1"/>
        <v>290</v>
      </c>
    </row>
    <row r="12" spans="1:13">
      <c r="A12" s="66">
        <v>140</v>
      </c>
      <c r="B12" s="66">
        <v>39771</v>
      </c>
      <c r="C12" s="66" t="s">
        <v>12</v>
      </c>
      <c r="D12" s="66" t="s">
        <v>115</v>
      </c>
      <c r="E12" s="66" t="s">
        <v>15</v>
      </c>
      <c r="F12" s="66">
        <v>380</v>
      </c>
      <c r="G12" s="66">
        <v>380</v>
      </c>
      <c r="H12" s="66"/>
      <c r="I12" s="66"/>
      <c r="J12" s="66">
        <v>7</v>
      </c>
      <c r="K12" s="66">
        <v>7</v>
      </c>
      <c r="L12" s="66">
        <f t="shared" si="0"/>
        <v>0</v>
      </c>
      <c r="M12" s="66">
        <f t="shared" si="1"/>
        <v>2660</v>
      </c>
    </row>
    <row r="13" spans="1:13">
      <c r="A13" s="66">
        <v>143</v>
      </c>
      <c r="B13" s="66">
        <v>39768</v>
      </c>
      <c r="C13" s="66" t="s">
        <v>12</v>
      </c>
      <c r="D13" s="66" t="s">
        <v>115</v>
      </c>
      <c r="E13" s="66" t="s">
        <v>13</v>
      </c>
      <c r="F13" s="66">
        <v>380</v>
      </c>
      <c r="G13" s="66">
        <v>380</v>
      </c>
      <c r="H13" s="66"/>
      <c r="I13" s="66"/>
      <c r="J13" s="66">
        <v>38</v>
      </c>
      <c r="K13" s="66">
        <v>2</v>
      </c>
      <c r="L13" s="66">
        <f t="shared" si="0"/>
        <v>-36</v>
      </c>
      <c r="M13" s="66">
        <f t="shared" si="1"/>
        <v>760</v>
      </c>
    </row>
    <row r="14" spans="1:13">
      <c r="A14" s="66">
        <v>146</v>
      </c>
      <c r="B14" s="66">
        <v>32929</v>
      </c>
      <c r="C14" s="66" t="s">
        <v>14</v>
      </c>
      <c r="D14" s="66" t="s">
        <v>115</v>
      </c>
      <c r="E14" s="66" t="s">
        <v>15</v>
      </c>
      <c r="F14" s="66">
        <v>345</v>
      </c>
      <c r="G14" s="66">
        <v>345</v>
      </c>
      <c r="H14" s="66"/>
      <c r="I14" s="66"/>
      <c r="J14" s="66">
        <v>3</v>
      </c>
      <c r="K14" s="66">
        <v>3</v>
      </c>
      <c r="L14" s="66">
        <f t="shared" si="0"/>
        <v>0</v>
      </c>
      <c r="M14" s="66">
        <f t="shared" si="1"/>
        <v>1035</v>
      </c>
    </row>
    <row r="15" spans="1:13">
      <c r="A15" s="66">
        <v>148</v>
      </c>
      <c r="B15" s="66">
        <v>26895</v>
      </c>
      <c r="C15" s="66" t="s">
        <v>14</v>
      </c>
      <c r="D15" s="66" t="s">
        <v>115</v>
      </c>
      <c r="E15" s="66" t="s">
        <v>8</v>
      </c>
      <c r="F15" s="66">
        <v>345</v>
      </c>
      <c r="G15" s="66">
        <v>328</v>
      </c>
      <c r="H15" s="66"/>
      <c r="I15" s="66"/>
      <c r="J15" s="66">
        <v>5</v>
      </c>
      <c r="K15" s="66">
        <v>5</v>
      </c>
      <c r="L15" s="66">
        <f t="shared" si="0"/>
        <v>0</v>
      </c>
      <c r="M15" s="66">
        <f t="shared" si="1"/>
        <v>1640</v>
      </c>
    </row>
    <row r="16" spans="1:13">
      <c r="A16" s="66">
        <v>149</v>
      </c>
      <c r="B16" s="66">
        <v>26894</v>
      </c>
      <c r="C16" s="66" t="s">
        <v>14</v>
      </c>
      <c r="D16" s="66" t="s">
        <v>115</v>
      </c>
      <c r="E16" s="66" t="s">
        <v>16</v>
      </c>
      <c r="F16" s="66">
        <v>345</v>
      </c>
      <c r="G16" s="66">
        <v>345</v>
      </c>
      <c r="H16" s="66"/>
      <c r="I16" s="66"/>
      <c r="J16" s="66">
        <v>2</v>
      </c>
      <c r="K16" s="66">
        <v>2</v>
      </c>
      <c r="L16" s="66">
        <f t="shared" si="0"/>
        <v>0</v>
      </c>
      <c r="M16" s="66">
        <f t="shared" si="1"/>
        <v>690</v>
      </c>
    </row>
    <row r="17" spans="1:13">
      <c r="A17" s="66">
        <v>170</v>
      </c>
      <c r="B17" s="66">
        <v>18474</v>
      </c>
      <c r="C17" s="66" t="s">
        <v>19</v>
      </c>
      <c r="D17" s="66" t="s">
        <v>115</v>
      </c>
      <c r="E17" s="66" t="s">
        <v>15</v>
      </c>
      <c r="F17" s="66">
        <v>440</v>
      </c>
      <c r="G17" s="66">
        <v>440</v>
      </c>
      <c r="H17" s="66"/>
      <c r="I17" s="66"/>
      <c r="J17" s="66">
        <v>9</v>
      </c>
      <c r="K17" s="66">
        <v>9</v>
      </c>
      <c r="L17" s="66">
        <f t="shared" si="0"/>
        <v>0</v>
      </c>
      <c r="M17" s="66">
        <f t="shared" si="1"/>
        <v>3960</v>
      </c>
    </row>
    <row r="18" spans="1:13">
      <c r="A18" s="66">
        <v>171</v>
      </c>
      <c r="B18" s="66">
        <v>55355</v>
      </c>
      <c r="C18" s="66" t="s">
        <v>19</v>
      </c>
      <c r="D18" s="66" t="s">
        <v>115</v>
      </c>
      <c r="E18" s="66" t="s">
        <v>20</v>
      </c>
      <c r="F18" s="66">
        <v>440</v>
      </c>
      <c r="G18" s="66">
        <v>440</v>
      </c>
      <c r="H18" s="66"/>
      <c r="I18" s="66"/>
      <c r="J18" s="66">
        <v>33</v>
      </c>
      <c r="K18" s="66">
        <v>33</v>
      </c>
      <c r="L18" s="66">
        <f t="shared" si="0"/>
        <v>0</v>
      </c>
      <c r="M18" s="66">
        <f t="shared" si="1"/>
        <v>14520</v>
      </c>
    </row>
    <row r="19" spans="1:13">
      <c r="A19" s="66">
        <v>172</v>
      </c>
      <c r="B19" s="66">
        <v>18473</v>
      </c>
      <c r="C19" s="66" t="s">
        <v>19</v>
      </c>
      <c r="D19" s="66" t="s">
        <v>115</v>
      </c>
      <c r="E19" s="66" t="s">
        <v>8</v>
      </c>
      <c r="F19" s="66">
        <v>440</v>
      </c>
      <c r="G19" s="66">
        <v>440</v>
      </c>
      <c r="H19" s="66"/>
      <c r="I19" s="66"/>
      <c r="J19" s="66">
        <v>17</v>
      </c>
      <c r="K19" s="66">
        <v>17</v>
      </c>
      <c r="L19" s="66">
        <f t="shared" si="0"/>
        <v>0</v>
      </c>
      <c r="M19" s="66">
        <f t="shared" si="1"/>
        <v>7480</v>
      </c>
    </row>
    <row r="20" spans="1:13">
      <c r="A20" s="66">
        <v>173</v>
      </c>
      <c r="B20" s="66">
        <v>18472</v>
      </c>
      <c r="C20" s="66" t="s">
        <v>19</v>
      </c>
      <c r="D20" s="66" t="s">
        <v>115</v>
      </c>
      <c r="E20" s="66" t="s">
        <v>16</v>
      </c>
      <c r="F20" s="66">
        <v>440</v>
      </c>
      <c r="G20" s="66">
        <v>440</v>
      </c>
      <c r="H20" s="66"/>
      <c r="I20" s="66"/>
      <c r="J20" s="66">
        <v>7</v>
      </c>
      <c r="K20" s="66">
        <v>7</v>
      </c>
      <c r="L20" s="66">
        <f t="shared" si="0"/>
        <v>0</v>
      </c>
      <c r="M20" s="66">
        <f t="shared" si="1"/>
        <v>3080</v>
      </c>
    </row>
    <row r="21" spans="1:13">
      <c r="A21" s="66">
        <v>174</v>
      </c>
      <c r="B21" s="66">
        <v>18471</v>
      </c>
      <c r="C21" s="66" t="s">
        <v>19</v>
      </c>
      <c r="D21" s="66" t="s">
        <v>115</v>
      </c>
      <c r="E21" s="66" t="s">
        <v>13</v>
      </c>
      <c r="F21" s="66">
        <v>440</v>
      </c>
      <c r="G21" s="66">
        <v>440</v>
      </c>
      <c r="H21" s="66"/>
      <c r="I21" s="66"/>
      <c r="J21" s="66">
        <v>23</v>
      </c>
      <c r="K21" s="66">
        <v>23</v>
      </c>
      <c r="L21" s="66">
        <f t="shared" si="0"/>
        <v>0</v>
      </c>
      <c r="M21" s="66">
        <f t="shared" si="1"/>
        <v>10120</v>
      </c>
    </row>
    <row r="22" spans="1:13">
      <c r="A22" s="66">
        <v>196</v>
      </c>
      <c r="B22" s="66">
        <v>31746</v>
      </c>
      <c r="C22" s="66" t="s">
        <v>21</v>
      </c>
      <c r="D22" s="66" t="s">
        <v>115</v>
      </c>
      <c r="E22" s="66">
        <v>48</v>
      </c>
      <c r="F22" s="66">
        <v>121</v>
      </c>
      <c r="G22" s="72">
        <v>160</v>
      </c>
      <c r="H22" s="66"/>
      <c r="I22" s="66"/>
      <c r="J22" s="66">
        <v>4</v>
      </c>
      <c r="K22" s="66">
        <v>4</v>
      </c>
      <c r="L22" s="66">
        <f t="shared" si="0"/>
        <v>0</v>
      </c>
      <c r="M22" s="66">
        <f t="shared" si="1"/>
        <v>640</v>
      </c>
    </row>
    <row r="23" spans="1:13">
      <c r="A23" s="66"/>
      <c r="B23" s="66">
        <v>31745</v>
      </c>
      <c r="C23" s="66" t="s">
        <v>21</v>
      </c>
      <c r="D23" s="66"/>
      <c r="E23" s="66">
        <v>46</v>
      </c>
      <c r="F23" s="70"/>
      <c r="G23" s="74">
        <v>160</v>
      </c>
      <c r="H23" s="71"/>
      <c r="I23" s="66"/>
      <c r="J23" s="66">
        <v>0</v>
      </c>
      <c r="K23" s="66">
        <v>1</v>
      </c>
      <c r="L23" s="66">
        <f t="shared" si="0"/>
        <v>1</v>
      </c>
      <c r="M23" s="66">
        <f t="shared" si="1"/>
        <v>160</v>
      </c>
    </row>
    <row r="24" spans="1:13">
      <c r="A24" s="66"/>
      <c r="B24" s="69">
        <v>31744</v>
      </c>
      <c r="C24" s="66" t="s">
        <v>21</v>
      </c>
      <c r="D24" s="66"/>
      <c r="E24" s="66">
        <v>44</v>
      </c>
      <c r="F24" s="70"/>
      <c r="G24" s="74">
        <v>160</v>
      </c>
      <c r="H24" s="71"/>
      <c r="I24" s="66"/>
      <c r="J24" s="66">
        <v>0</v>
      </c>
      <c r="K24" s="66">
        <v>1</v>
      </c>
      <c r="L24" s="66">
        <f t="shared" si="0"/>
        <v>1</v>
      </c>
      <c r="M24" s="66">
        <f t="shared" si="1"/>
        <v>160</v>
      </c>
    </row>
    <row r="25" spans="1:13">
      <c r="A25" s="66">
        <v>203</v>
      </c>
      <c r="B25" s="66">
        <v>79912</v>
      </c>
      <c r="C25" s="66" t="s">
        <v>134</v>
      </c>
      <c r="D25" s="66" t="s">
        <v>115</v>
      </c>
      <c r="E25" s="66" t="s">
        <v>15</v>
      </c>
      <c r="F25" s="66">
        <v>380</v>
      </c>
      <c r="G25" s="73">
        <v>380</v>
      </c>
      <c r="H25" s="66"/>
      <c r="I25" s="66"/>
      <c r="J25" s="66">
        <v>3</v>
      </c>
      <c r="K25" s="66">
        <v>3</v>
      </c>
      <c r="L25" s="66">
        <f t="shared" si="0"/>
        <v>0</v>
      </c>
      <c r="M25" s="66">
        <f t="shared" si="1"/>
        <v>1140</v>
      </c>
    </row>
    <row r="26" spans="1:13">
      <c r="A26" s="66">
        <v>204</v>
      </c>
      <c r="B26" s="66">
        <v>24102</v>
      </c>
      <c r="C26" s="66" t="s">
        <v>22</v>
      </c>
      <c r="D26" s="66" t="s">
        <v>115</v>
      </c>
      <c r="E26" s="66" t="s">
        <v>18</v>
      </c>
      <c r="F26" s="66">
        <v>45</v>
      </c>
      <c r="G26" s="66">
        <v>65</v>
      </c>
      <c r="H26" s="66"/>
      <c r="I26" s="66"/>
      <c r="J26" s="66">
        <v>41</v>
      </c>
      <c r="K26" s="66">
        <v>41</v>
      </c>
      <c r="L26" s="66">
        <f t="shared" si="0"/>
        <v>0</v>
      </c>
      <c r="M26" s="66">
        <f t="shared" si="1"/>
        <v>2665</v>
      </c>
    </row>
    <row r="27" spans="1:13">
      <c r="A27" s="66">
        <v>205</v>
      </c>
      <c r="B27" s="66">
        <v>24103</v>
      </c>
      <c r="C27" s="66" t="s">
        <v>23</v>
      </c>
      <c r="D27" s="66" t="s">
        <v>115</v>
      </c>
      <c r="E27" s="66" t="s">
        <v>18</v>
      </c>
      <c r="F27" s="66">
        <v>40</v>
      </c>
      <c r="G27" s="66">
        <v>65</v>
      </c>
      <c r="H27" s="66"/>
      <c r="I27" s="66"/>
      <c r="J27" s="66">
        <v>10</v>
      </c>
      <c r="K27" s="66">
        <v>10</v>
      </c>
      <c r="L27" s="66">
        <f t="shared" si="0"/>
        <v>0</v>
      </c>
      <c r="M27" s="66">
        <f t="shared" si="1"/>
        <v>650</v>
      </c>
    </row>
    <row r="28" spans="1:13">
      <c r="A28" s="66">
        <v>206</v>
      </c>
      <c r="B28" s="66">
        <v>31255</v>
      </c>
      <c r="C28" s="66" t="s">
        <v>24</v>
      </c>
      <c r="D28" s="66" t="s">
        <v>115</v>
      </c>
      <c r="E28" s="66" t="s">
        <v>18</v>
      </c>
      <c r="F28" s="66">
        <v>40</v>
      </c>
      <c r="G28" s="66">
        <v>65</v>
      </c>
      <c r="H28" s="66"/>
      <c r="I28" s="66"/>
      <c r="J28" s="66">
        <v>22</v>
      </c>
      <c r="K28" s="66">
        <v>22</v>
      </c>
      <c r="L28" s="66">
        <f t="shared" si="0"/>
        <v>0</v>
      </c>
      <c r="M28" s="66">
        <f t="shared" si="1"/>
        <v>1430</v>
      </c>
    </row>
    <row r="29" spans="1:13">
      <c r="A29" s="66">
        <v>209</v>
      </c>
      <c r="B29" s="66">
        <v>31338</v>
      </c>
      <c r="C29" s="66" t="s">
        <v>25</v>
      </c>
      <c r="D29" s="66" t="s">
        <v>115</v>
      </c>
      <c r="E29" s="66" t="s">
        <v>8</v>
      </c>
      <c r="F29" s="66">
        <v>545</v>
      </c>
      <c r="G29" s="66">
        <v>545</v>
      </c>
      <c r="H29" s="66"/>
      <c r="I29" s="66"/>
      <c r="J29" s="66">
        <v>2</v>
      </c>
      <c r="K29" s="66"/>
      <c r="L29" s="66">
        <f t="shared" si="0"/>
        <v>-2</v>
      </c>
      <c r="M29" s="66">
        <f t="shared" si="1"/>
        <v>0</v>
      </c>
    </row>
    <row r="30" spans="1:13">
      <c r="A30" s="66">
        <v>210</v>
      </c>
      <c r="B30" s="66">
        <v>31493</v>
      </c>
      <c r="C30" s="66" t="s">
        <v>25</v>
      </c>
      <c r="D30" s="66" t="s">
        <v>115</v>
      </c>
      <c r="E30" s="66" t="s">
        <v>16</v>
      </c>
      <c r="F30" s="66">
        <v>545</v>
      </c>
      <c r="G30" s="66">
        <v>545</v>
      </c>
      <c r="H30" s="66"/>
      <c r="I30" s="66"/>
      <c r="J30" s="66">
        <v>3</v>
      </c>
      <c r="K30" s="66">
        <v>1</v>
      </c>
      <c r="L30" s="66">
        <f t="shared" si="0"/>
        <v>-2</v>
      </c>
      <c r="M30" s="66">
        <f t="shared" si="1"/>
        <v>545</v>
      </c>
    </row>
    <row r="31" spans="1:13">
      <c r="A31" s="66">
        <v>217</v>
      </c>
      <c r="B31" s="66">
        <v>31373</v>
      </c>
      <c r="C31" s="66" t="s">
        <v>26</v>
      </c>
      <c r="D31" s="66" t="s">
        <v>115</v>
      </c>
      <c r="E31" s="66" t="s">
        <v>8</v>
      </c>
      <c r="F31" s="66">
        <v>525</v>
      </c>
      <c r="G31" s="66">
        <v>525</v>
      </c>
      <c r="H31" s="66"/>
      <c r="I31" s="66"/>
      <c r="J31" s="66">
        <v>1</v>
      </c>
      <c r="K31" s="66">
        <v>1</v>
      </c>
      <c r="L31" s="66">
        <f t="shared" si="0"/>
        <v>0</v>
      </c>
      <c r="M31" s="66">
        <f t="shared" si="1"/>
        <v>525</v>
      </c>
    </row>
    <row r="32" spans="1:13">
      <c r="A32" s="66">
        <v>218</v>
      </c>
      <c r="B32" s="66">
        <v>31367</v>
      </c>
      <c r="C32" s="66" t="s">
        <v>26</v>
      </c>
      <c r="D32" s="66" t="s">
        <v>115</v>
      </c>
      <c r="E32" s="66" t="s">
        <v>16</v>
      </c>
      <c r="F32" s="66">
        <v>525</v>
      </c>
      <c r="G32" s="66">
        <v>525</v>
      </c>
      <c r="H32" s="66"/>
      <c r="I32" s="66"/>
      <c r="J32" s="66">
        <v>21</v>
      </c>
      <c r="K32" s="66">
        <v>21</v>
      </c>
      <c r="L32" s="66">
        <f t="shared" si="0"/>
        <v>0</v>
      </c>
      <c r="M32" s="66">
        <f t="shared" si="1"/>
        <v>11025</v>
      </c>
    </row>
    <row r="33" spans="1:13">
      <c r="A33" s="66">
        <v>219</v>
      </c>
      <c r="B33" s="66">
        <v>31360</v>
      </c>
      <c r="C33" s="66" t="s">
        <v>26</v>
      </c>
      <c r="D33" s="66" t="s">
        <v>115</v>
      </c>
      <c r="E33" s="66" t="s">
        <v>13</v>
      </c>
      <c r="F33" s="66">
        <v>525</v>
      </c>
      <c r="G33" s="66">
        <v>525</v>
      </c>
      <c r="H33" s="66"/>
      <c r="I33" s="66"/>
      <c r="J33" s="66">
        <v>4</v>
      </c>
      <c r="K33" s="66">
        <v>4</v>
      </c>
      <c r="L33" s="66">
        <f t="shared" si="0"/>
        <v>0</v>
      </c>
      <c r="M33" s="66">
        <f t="shared" si="1"/>
        <v>2100</v>
      </c>
    </row>
    <row r="34" spans="1:13">
      <c r="A34" s="66">
        <v>220</v>
      </c>
      <c r="B34" s="66">
        <v>31490</v>
      </c>
      <c r="C34" s="66" t="s">
        <v>27</v>
      </c>
      <c r="D34" s="66" t="s">
        <v>115</v>
      </c>
      <c r="E34" s="66" t="s">
        <v>15</v>
      </c>
      <c r="F34" s="66">
        <v>635</v>
      </c>
      <c r="G34" s="66">
        <v>635</v>
      </c>
      <c r="H34" s="66"/>
      <c r="I34" s="66"/>
      <c r="J34" s="66">
        <v>23</v>
      </c>
      <c r="K34" s="66">
        <v>23</v>
      </c>
      <c r="L34" s="66">
        <f t="shared" si="0"/>
        <v>0</v>
      </c>
      <c r="M34" s="66">
        <f t="shared" si="1"/>
        <v>14605</v>
      </c>
    </row>
    <row r="35" spans="1:13">
      <c r="A35" s="66">
        <v>223</v>
      </c>
      <c r="B35" s="66">
        <v>31489</v>
      </c>
      <c r="C35" s="66" t="s">
        <v>27</v>
      </c>
      <c r="D35" s="66" t="s">
        <v>115</v>
      </c>
      <c r="E35" s="66" t="s">
        <v>8</v>
      </c>
      <c r="F35" s="66">
        <v>635</v>
      </c>
      <c r="G35" s="66">
        <v>635</v>
      </c>
      <c r="H35" s="66"/>
      <c r="I35" s="66"/>
      <c r="J35" s="66">
        <v>17</v>
      </c>
      <c r="K35" s="66">
        <v>17</v>
      </c>
      <c r="L35" s="66">
        <f t="shared" si="0"/>
        <v>0</v>
      </c>
      <c r="M35" s="66">
        <f t="shared" si="1"/>
        <v>10795</v>
      </c>
    </row>
    <row r="36" spans="1:13">
      <c r="A36" s="66">
        <v>227</v>
      </c>
      <c r="B36" s="66">
        <v>31482</v>
      </c>
      <c r="C36" s="66" t="s">
        <v>27</v>
      </c>
      <c r="D36" s="66" t="s">
        <v>115</v>
      </c>
      <c r="E36" s="66" t="s">
        <v>16</v>
      </c>
      <c r="F36" s="66">
        <v>635</v>
      </c>
      <c r="G36" s="66">
        <v>635</v>
      </c>
      <c r="H36" s="66"/>
      <c r="I36" s="66"/>
      <c r="J36" s="66">
        <v>18</v>
      </c>
      <c r="K36" s="66">
        <v>19</v>
      </c>
      <c r="L36" s="66">
        <f t="shared" si="0"/>
        <v>1</v>
      </c>
      <c r="M36" s="66">
        <f t="shared" si="1"/>
        <v>12065</v>
      </c>
    </row>
    <row r="37" spans="1:13">
      <c r="A37" s="66">
        <v>229</v>
      </c>
      <c r="B37" s="66">
        <v>31477</v>
      </c>
      <c r="C37" s="66" t="s">
        <v>27</v>
      </c>
      <c r="D37" s="66" t="s">
        <v>115</v>
      </c>
      <c r="E37" s="66" t="s">
        <v>13</v>
      </c>
      <c r="F37" s="66">
        <v>635</v>
      </c>
      <c r="G37" s="66">
        <v>635</v>
      </c>
      <c r="H37" s="66"/>
      <c r="I37" s="66"/>
      <c r="J37" s="66">
        <v>2</v>
      </c>
      <c r="K37" s="66">
        <v>2</v>
      </c>
      <c r="L37" s="66">
        <f t="shared" si="0"/>
        <v>0</v>
      </c>
      <c r="M37" s="66">
        <f t="shared" si="1"/>
        <v>1270</v>
      </c>
    </row>
    <row r="38" spans="1:13">
      <c r="A38" s="66">
        <v>231</v>
      </c>
      <c r="B38" s="66">
        <v>31335</v>
      </c>
      <c r="C38" s="66" t="s">
        <v>135</v>
      </c>
      <c r="D38" s="66" t="s">
        <v>115</v>
      </c>
      <c r="E38" s="66" t="s">
        <v>8</v>
      </c>
      <c r="F38" s="66">
        <v>470</v>
      </c>
      <c r="G38" s="66">
        <v>470</v>
      </c>
      <c r="H38" s="66"/>
      <c r="I38" s="66"/>
      <c r="J38" s="66">
        <v>4</v>
      </c>
      <c r="K38" s="66">
        <v>3</v>
      </c>
      <c r="L38" s="66">
        <f t="shared" si="0"/>
        <v>-1</v>
      </c>
      <c r="M38" s="66">
        <f t="shared" si="1"/>
        <v>1410</v>
      </c>
    </row>
    <row r="39" spans="1:13">
      <c r="A39" s="66"/>
      <c r="B39" s="66">
        <v>31368</v>
      </c>
      <c r="C39" s="66" t="s">
        <v>135</v>
      </c>
      <c r="D39" s="66" t="s">
        <v>115</v>
      </c>
      <c r="E39" s="66" t="s">
        <v>13</v>
      </c>
      <c r="F39" s="66">
        <v>470</v>
      </c>
      <c r="G39" s="66">
        <v>470</v>
      </c>
      <c r="H39" s="66"/>
      <c r="I39" s="66"/>
      <c r="J39" s="66"/>
      <c r="K39" s="66">
        <v>6</v>
      </c>
      <c r="L39" s="66">
        <f t="shared" ref="L39" si="2">K39-J39</f>
        <v>6</v>
      </c>
      <c r="M39" s="66">
        <f t="shared" ref="M39" si="3">K39*G39</f>
        <v>2820</v>
      </c>
    </row>
    <row r="40" spans="1:13">
      <c r="A40" s="66">
        <v>234</v>
      </c>
      <c r="B40" s="66">
        <v>25390</v>
      </c>
      <c r="C40" s="66" t="s">
        <v>28</v>
      </c>
      <c r="D40" s="66" t="s">
        <v>115</v>
      </c>
      <c r="E40" s="66" t="s">
        <v>15</v>
      </c>
      <c r="F40" s="66">
        <v>440</v>
      </c>
      <c r="G40" s="66">
        <v>440</v>
      </c>
      <c r="H40" s="66"/>
      <c r="I40" s="66"/>
      <c r="J40" s="66">
        <v>3</v>
      </c>
      <c r="K40" s="66">
        <v>3</v>
      </c>
      <c r="L40" s="66">
        <f t="shared" si="0"/>
        <v>0</v>
      </c>
      <c r="M40" s="66">
        <f t="shared" si="1"/>
        <v>1320</v>
      </c>
    </row>
    <row r="41" spans="1:13">
      <c r="A41" s="66">
        <v>235</v>
      </c>
      <c r="B41" s="66">
        <v>25389</v>
      </c>
      <c r="C41" s="66" t="s">
        <v>28</v>
      </c>
      <c r="D41" s="66" t="s">
        <v>115</v>
      </c>
      <c r="E41" s="66" t="s">
        <v>8</v>
      </c>
      <c r="F41" s="66">
        <v>440</v>
      </c>
      <c r="G41" s="66">
        <v>440</v>
      </c>
      <c r="H41" s="66"/>
      <c r="I41" s="66"/>
      <c r="J41" s="66">
        <v>8</v>
      </c>
      <c r="K41" s="66">
        <v>8</v>
      </c>
      <c r="L41" s="66">
        <f t="shared" si="0"/>
        <v>0</v>
      </c>
      <c r="M41" s="66">
        <f t="shared" si="1"/>
        <v>3520</v>
      </c>
    </row>
    <row r="42" spans="1:13">
      <c r="A42" s="66">
        <v>244</v>
      </c>
      <c r="B42" s="66">
        <v>7883</v>
      </c>
      <c r="C42" s="66" t="s">
        <v>29</v>
      </c>
      <c r="D42" s="66" t="s">
        <v>115</v>
      </c>
      <c r="E42" s="66" t="s">
        <v>9</v>
      </c>
      <c r="F42" s="66">
        <v>328</v>
      </c>
      <c r="G42" s="66">
        <v>328</v>
      </c>
      <c r="H42" s="66"/>
      <c r="I42" s="66"/>
      <c r="J42" s="66">
        <v>1</v>
      </c>
      <c r="K42" s="66">
        <v>1</v>
      </c>
      <c r="L42" s="66">
        <f t="shared" si="0"/>
        <v>0</v>
      </c>
      <c r="M42" s="66">
        <f t="shared" si="1"/>
        <v>328</v>
      </c>
    </row>
    <row r="43" spans="1:13">
      <c r="A43" s="66">
        <v>249</v>
      </c>
      <c r="B43" s="72">
        <v>57836</v>
      </c>
      <c r="C43" s="66" t="s">
        <v>31</v>
      </c>
      <c r="D43" s="66" t="s">
        <v>115</v>
      </c>
      <c r="E43" s="66">
        <v>10</v>
      </c>
      <c r="F43" s="66">
        <v>45</v>
      </c>
      <c r="G43" s="66">
        <v>65</v>
      </c>
      <c r="H43" s="66"/>
      <c r="I43" s="66"/>
      <c r="J43" s="66">
        <v>114</v>
      </c>
      <c r="K43" s="66">
        <v>114</v>
      </c>
      <c r="L43" s="66">
        <f t="shared" si="0"/>
        <v>0</v>
      </c>
      <c r="M43" s="66">
        <f t="shared" si="1"/>
        <v>7410</v>
      </c>
    </row>
    <row r="44" spans="1:13">
      <c r="A44" s="70"/>
      <c r="B44" s="76">
        <v>31659</v>
      </c>
      <c r="C44" s="71" t="s">
        <v>32</v>
      </c>
      <c r="D44" s="66" t="s">
        <v>115</v>
      </c>
      <c r="E44" s="66">
        <v>37</v>
      </c>
      <c r="F44" s="66"/>
      <c r="G44" s="66">
        <v>355</v>
      </c>
      <c r="H44" s="66"/>
      <c r="I44" s="66"/>
      <c r="J44" s="66">
        <v>1</v>
      </c>
      <c r="K44" s="66"/>
      <c r="L44" s="66">
        <f t="shared" si="0"/>
        <v>-1</v>
      </c>
      <c r="M44" s="66">
        <f t="shared" si="1"/>
        <v>0</v>
      </c>
    </row>
    <row r="45" spans="1:13">
      <c r="A45" s="70"/>
      <c r="B45" s="69">
        <v>31655</v>
      </c>
      <c r="C45" s="71" t="s">
        <v>32</v>
      </c>
      <c r="D45" s="66" t="s">
        <v>115</v>
      </c>
      <c r="E45" s="66">
        <v>33</v>
      </c>
      <c r="F45" s="66"/>
      <c r="G45" s="66">
        <v>355</v>
      </c>
      <c r="H45" s="66"/>
      <c r="I45" s="66"/>
      <c r="J45" s="66"/>
      <c r="K45" s="66">
        <v>5</v>
      </c>
      <c r="L45" s="66">
        <f t="shared" si="0"/>
        <v>5</v>
      </c>
      <c r="M45" s="66">
        <f t="shared" si="1"/>
        <v>1775</v>
      </c>
    </row>
    <row r="46" spans="1:13">
      <c r="A46" s="70"/>
      <c r="B46" s="76">
        <v>31654</v>
      </c>
      <c r="C46" s="71" t="s">
        <v>32</v>
      </c>
      <c r="D46" s="66" t="s">
        <v>115</v>
      </c>
      <c r="E46" s="66">
        <v>32</v>
      </c>
      <c r="F46" s="66"/>
      <c r="G46" s="66">
        <v>355</v>
      </c>
      <c r="H46" s="66"/>
      <c r="I46" s="66"/>
      <c r="J46" s="66">
        <v>1</v>
      </c>
      <c r="K46" s="66"/>
      <c r="L46" s="66">
        <f t="shared" si="0"/>
        <v>-1</v>
      </c>
      <c r="M46" s="66">
        <f t="shared" si="1"/>
        <v>0</v>
      </c>
    </row>
    <row r="47" spans="1:13">
      <c r="A47" s="66">
        <v>289</v>
      </c>
      <c r="B47" s="73">
        <v>31345</v>
      </c>
      <c r="C47" s="66" t="s">
        <v>33</v>
      </c>
      <c r="D47" s="66" t="s">
        <v>115</v>
      </c>
      <c r="E47" s="66" t="s">
        <v>18</v>
      </c>
      <c r="F47" s="66">
        <v>15</v>
      </c>
      <c r="G47" s="66">
        <v>40</v>
      </c>
      <c r="H47" s="66"/>
      <c r="I47" s="66"/>
      <c r="J47" s="66">
        <v>57</v>
      </c>
      <c r="K47" s="66"/>
      <c r="L47" s="66">
        <f t="shared" si="0"/>
        <v>-57</v>
      </c>
      <c r="M47" s="66">
        <f t="shared" si="1"/>
        <v>0</v>
      </c>
    </row>
    <row r="48" spans="1:13">
      <c r="A48" s="66">
        <v>293</v>
      </c>
      <c r="B48" s="66">
        <v>3310</v>
      </c>
      <c r="C48" s="66" t="s">
        <v>34</v>
      </c>
      <c r="D48" s="66" t="s">
        <v>115</v>
      </c>
      <c r="E48" s="66" t="s">
        <v>16</v>
      </c>
      <c r="F48" s="66">
        <v>403</v>
      </c>
      <c r="G48" s="66">
        <v>450</v>
      </c>
      <c r="H48" s="66"/>
      <c r="I48" s="66"/>
      <c r="J48" s="66">
        <v>10</v>
      </c>
      <c r="K48" s="66">
        <v>10</v>
      </c>
      <c r="L48" s="66">
        <f t="shared" si="0"/>
        <v>0</v>
      </c>
      <c r="M48" s="66">
        <f t="shared" si="1"/>
        <v>4500</v>
      </c>
    </row>
    <row r="49" spans="1:13">
      <c r="A49" s="66">
        <v>294</v>
      </c>
      <c r="B49" s="66">
        <v>10817</v>
      </c>
      <c r="C49" s="66" t="s">
        <v>34</v>
      </c>
      <c r="D49" s="66" t="s">
        <v>115</v>
      </c>
      <c r="E49" s="66" t="s">
        <v>13</v>
      </c>
      <c r="F49" s="66">
        <v>403</v>
      </c>
      <c r="G49" s="66">
        <v>450</v>
      </c>
      <c r="H49" s="66"/>
      <c r="I49" s="66"/>
      <c r="J49" s="66">
        <v>31</v>
      </c>
      <c r="K49" s="66">
        <v>31</v>
      </c>
      <c r="L49" s="66">
        <f t="shared" si="0"/>
        <v>0</v>
      </c>
      <c r="M49" s="66">
        <f t="shared" si="1"/>
        <v>13950</v>
      </c>
    </row>
    <row r="50" spans="1:13">
      <c r="A50" s="66">
        <v>305</v>
      </c>
      <c r="B50" s="66">
        <v>31203</v>
      </c>
      <c r="C50" s="66" t="s">
        <v>36</v>
      </c>
      <c r="D50" s="66" t="s">
        <v>115</v>
      </c>
      <c r="E50" s="66" t="s">
        <v>8</v>
      </c>
      <c r="F50" s="66">
        <v>450</v>
      </c>
      <c r="G50" s="66">
        <v>450</v>
      </c>
      <c r="H50" s="66"/>
      <c r="I50" s="66"/>
      <c r="J50" s="66">
        <v>1</v>
      </c>
      <c r="K50" s="66">
        <v>2</v>
      </c>
      <c r="L50" s="66">
        <f t="shared" si="0"/>
        <v>1</v>
      </c>
      <c r="M50" s="66">
        <f t="shared" si="1"/>
        <v>900</v>
      </c>
    </row>
    <row r="51" spans="1:13">
      <c r="A51" s="66">
        <v>306</v>
      </c>
      <c r="B51" s="66">
        <v>31310</v>
      </c>
      <c r="C51" s="66" t="s">
        <v>36</v>
      </c>
      <c r="D51" s="66" t="s">
        <v>115</v>
      </c>
      <c r="E51" s="66" t="s">
        <v>16</v>
      </c>
      <c r="F51" s="66">
        <v>395</v>
      </c>
      <c r="G51" s="66">
        <v>395</v>
      </c>
      <c r="H51" s="66"/>
      <c r="I51" s="66"/>
      <c r="J51" s="66">
        <v>1</v>
      </c>
      <c r="K51" s="66"/>
      <c r="L51" s="66">
        <f t="shared" si="0"/>
        <v>-1</v>
      </c>
      <c r="M51" s="66">
        <f t="shared" si="1"/>
        <v>0</v>
      </c>
    </row>
    <row r="52" spans="1:13">
      <c r="A52" s="66">
        <v>311</v>
      </c>
      <c r="B52" s="66">
        <v>33095</v>
      </c>
      <c r="C52" s="66" t="s">
        <v>37</v>
      </c>
      <c r="D52" s="66" t="s">
        <v>115</v>
      </c>
      <c r="E52" s="66" t="s">
        <v>15</v>
      </c>
      <c r="F52" s="66">
        <v>300</v>
      </c>
      <c r="G52" s="66">
        <v>499</v>
      </c>
      <c r="H52" s="66"/>
      <c r="I52" s="66"/>
      <c r="J52" s="66">
        <v>2</v>
      </c>
      <c r="K52" s="66">
        <v>2</v>
      </c>
      <c r="L52" s="66">
        <f t="shared" si="0"/>
        <v>0</v>
      </c>
      <c r="M52" s="66">
        <f t="shared" si="1"/>
        <v>998</v>
      </c>
    </row>
    <row r="53" spans="1:13">
      <c r="A53" s="66">
        <v>313</v>
      </c>
      <c r="B53" s="66">
        <v>33093</v>
      </c>
      <c r="C53" s="66" t="s">
        <v>37</v>
      </c>
      <c r="D53" s="66" t="s">
        <v>115</v>
      </c>
      <c r="E53" s="66" t="s">
        <v>16</v>
      </c>
      <c r="F53" s="66">
        <v>300</v>
      </c>
      <c r="G53" s="66">
        <v>499</v>
      </c>
      <c r="H53" s="66"/>
      <c r="I53" s="66"/>
      <c r="J53" s="66">
        <v>5</v>
      </c>
      <c r="K53" s="66">
        <v>5</v>
      </c>
      <c r="L53" s="66">
        <f t="shared" si="0"/>
        <v>0</v>
      </c>
      <c r="M53" s="66">
        <f t="shared" si="1"/>
        <v>2495</v>
      </c>
    </row>
    <row r="54" spans="1:13">
      <c r="A54" s="66">
        <v>314</v>
      </c>
      <c r="B54" s="66">
        <v>33092</v>
      </c>
      <c r="C54" s="66" t="s">
        <v>37</v>
      </c>
      <c r="D54" s="66" t="s">
        <v>115</v>
      </c>
      <c r="E54" s="66" t="s">
        <v>13</v>
      </c>
      <c r="F54" s="66">
        <v>300</v>
      </c>
      <c r="G54" s="66">
        <v>499</v>
      </c>
      <c r="H54" s="66"/>
      <c r="I54" s="66"/>
      <c r="J54" s="66">
        <v>5</v>
      </c>
      <c r="K54" s="66">
        <v>5</v>
      </c>
      <c r="L54" s="66">
        <f t="shared" si="0"/>
        <v>0</v>
      </c>
      <c r="M54" s="66">
        <f t="shared" si="1"/>
        <v>2495</v>
      </c>
    </row>
    <row r="55" spans="1:13">
      <c r="A55" s="66">
        <v>317</v>
      </c>
      <c r="B55" s="66">
        <v>31642</v>
      </c>
      <c r="C55" s="66" t="s">
        <v>38</v>
      </c>
      <c r="D55" s="66" t="s">
        <v>115</v>
      </c>
      <c r="E55" s="66" t="s">
        <v>8</v>
      </c>
      <c r="F55" s="66">
        <v>250</v>
      </c>
      <c r="G55" s="66">
        <v>417</v>
      </c>
      <c r="H55" s="66"/>
      <c r="I55" s="66"/>
      <c r="J55" s="66">
        <v>2</v>
      </c>
      <c r="K55" s="66">
        <v>2</v>
      </c>
      <c r="L55" s="66">
        <f t="shared" si="0"/>
        <v>0</v>
      </c>
      <c r="M55" s="66">
        <f t="shared" si="1"/>
        <v>834</v>
      </c>
    </row>
    <row r="56" spans="1:13">
      <c r="A56" s="66">
        <v>319</v>
      </c>
      <c r="B56" s="66">
        <v>31640</v>
      </c>
      <c r="C56" s="66" t="s">
        <v>38</v>
      </c>
      <c r="D56" s="66" t="s">
        <v>115</v>
      </c>
      <c r="E56" s="66" t="s">
        <v>13</v>
      </c>
      <c r="F56" s="66">
        <v>250</v>
      </c>
      <c r="G56" s="66">
        <v>417</v>
      </c>
      <c r="H56" s="66"/>
      <c r="I56" s="66"/>
      <c r="J56" s="66">
        <v>1</v>
      </c>
      <c r="K56" s="66">
        <v>1</v>
      </c>
      <c r="L56" s="66">
        <f t="shared" si="0"/>
        <v>0</v>
      </c>
      <c r="M56" s="66">
        <f t="shared" si="1"/>
        <v>417</v>
      </c>
    </row>
    <row r="57" spans="1:13">
      <c r="A57" s="66">
        <v>322</v>
      </c>
      <c r="B57" s="66">
        <v>33079</v>
      </c>
      <c r="C57" s="66" t="s">
        <v>39</v>
      </c>
      <c r="D57" s="66" t="s">
        <v>115</v>
      </c>
      <c r="E57" s="66" t="s">
        <v>8</v>
      </c>
      <c r="F57" s="66">
        <v>446</v>
      </c>
      <c r="G57" s="66">
        <v>446</v>
      </c>
      <c r="H57" s="66"/>
      <c r="I57" s="66"/>
      <c r="J57" s="66">
        <v>1</v>
      </c>
      <c r="K57" s="66">
        <v>1</v>
      </c>
      <c r="L57" s="66">
        <f t="shared" si="0"/>
        <v>0</v>
      </c>
      <c r="M57" s="66">
        <f t="shared" si="1"/>
        <v>446</v>
      </c>
    </row>
    <row r="58" spans="1:13">
      <c r="A58" s="66">
        <v>323</v>
      </c>
      <c r="B58" s="66">
        <v>31638</v>
      </c>
      <c r="C58" s="66" t="s">
        <v>39</v>
      </c>
      <c r="D58" s="66" t="s">
        <v>115</v>
      </c>
      <c r="E58" s="66" t="s">
        <v>16</v>
      </c>
      <c r="F58" s="66">
        <v>446</v>
      </c>
      <c r="G58" s="66">
        <v>446</v>
      </c>
      <c r="H58" s="66"/>
      <c r="I58" s="66"/>
      <c r="J58" s="66">
        <v>22</v>
      </c>
      <c r="K58" s="66">
        <v>22</v>
      </c>
      <c r="L58" s="66">
        <f t="shared" si="0"/>
        <v>0</v>
      </c>
      <c r="M58" s="66">
        <f t="shared" si="1"/>
        <v>9812</v>
      </c>
    </row>
    <row r="59" spans="1:13">
      <c r="A59" s="66">
        <v>324</v>
      </c>
      <c r="B59" s="66">
        <v>31194</v>
      </c>
      <c r="C59" s="66" t="s">
        <v>39</v>
      </c>
      <c r="D59" s="66" t="s">
        <v>115</v>
      </c>
      <c r="E59" s="66" t="s">
        <v>13</v>
      </c>
      <c r="F59" s="66">
        <v>446</v>
      </c>
      <c r="G59" s="66">
        <v>446</v>
      </c>
      <c r="H59" s="66"/>
      <c r="I59" s="66"/>
      <c r="J59" s="66">
        <v>6</v>
      </c>
      <c r="K59" s="66">
        <v>6</v>
      </c>
      <c r="L59" s="66">
        <f t="shared" si="0"/>
        <v>0</v>
      </c>
      <c r="M59" s="66">
        <f t="shared" si="1"/>
        <v>2676</v>
      </c>
    </row>
    <row r="60" spans="1:13">
      <c r="A60" s="66"/>
      <c r="B60" s="69">
        <v>33083</v>
      </c>
      <c r="C60" s="66" t="s">
        <v>40</v>
      </c>
      <c r="D60" s="66" t="s">
        <v>115</v>
      </c>
      <c r="E60" s="66" t="s">
        <v>16</v>
      </c>
      <c r="F60" s="66"/>
      <c r="G60" s="66">
        <v>417</v>
      </c>
      <c r="H60" s="66"/>
      <c r="I60" s="66"/>
      <c r="J60" s="66"/>
      <c r="K60" s="66">
        <v>1</v>
      </c>
      <c r="L60" s="66">
        <f t="shared" si="0"/>
        <v>1</v>
      </c>
      <c r="M60" s="66">
        <f t="shared" si="1"/>
        <v>417</v>
      </c>
    </row>
    <row r="61" spans="1:13">
      <c r="A61" s="66">
        <v>329</v>
      </c>
      <c r="B61" s="66">
        <v>33082</v>
      </c>
      <c r="C61" s="66" t="s">
        <v>40</v>
      </c>
      <c r="D61" s="66" t="s">
        <v>115</v>
      </c>
      <c r="E61" s="66" t="s">
        <v>13</v>
      </c>
      <c r="F61" s="66">
        <v>250</v>
      </c>
      <c r="G61" s="66">
        <v>417</v>
      </c>
      <c r="H61" s="66"/>
      <c r="I61" s="66"/>
      <c r="J61" s="66">
        <v>4</v>
      </c>
      <c r="K61" s="66">
        <v>3</v>
      </c>
      <c r="L61" s="66">
        <f t="shared" si="0"/>
        <v>-1</v>
      </c>
      <c r="M61" s="66">
        <f t="shared" si="1"/>
        <v>1251</v>
      </c>
    </row>
    <row r="62" spans="1:13">
      <c r="A62" s="66">
        <v>343</v>
      </c>
      <c r="B62" s="66">
        <v>27196</v>
      </c>
      <c r="C62" s="66" t="s">
        <v>42</v>
      </c>
      <c r="D62" s="66" t="s">
        <v>115</v>
      </c>
      <c r="E62" s="66">
        <v>27</v>
      </c>
      <c r="F62" s="66">
        <v>302</v>
      </c>
      <c r="G62" s="66">
        <v>398</v>
      </c>
      <c r="H62" s="66"/>
      <c r="I62" s="66"/>
      <c r="J62" s="66">
        <v>2</v>
      </c>
      <c r="K62" s="66">
        <v>2</v>
      </c>
      <c r="L62" s="66">
        <f t="shared" si="0"/>
        <v>0</v>
      </c>
      <c r="M62" s="66">
        <f t="shared" si="1"/>
        <v>796</v>
      </c>
    </row>
    <row r="63" spans="1:13">
      <c r="A63" s="66">
        <v>344</v>
      </c>
      <c r="B63" s="66">
        <v>27215</v>
      </c>
      <c r="C63" s="66" t="s">
        <v>42</v>
      </c>
      <c r="D63" s="66" t="s">
        <v>115</v>
      </c>
      <c r="E63" s="66">
        <v>28</v>
      </c>
      <c r="F63" s="66">
        <v>302</v>
      </c>
      <c r="G63" s="66">
        <v>398</v>
      </c>
      <c r="H63" s="66"/>
      <c r="I63" s="66"/>
      <c r="J63" s="66">
        <v>2</v>
      </c>
      <c r="K63" s="66">
        <v>2</v>
      </c>
      <c r="L63" s="66">
        <f t="shared" si="0"/>
        <v>0</v>
      </c>
      <c r="M63" s="66">
        <f t="shared" si="1"/>
        <v>796</v>
      </c>
    </row>
    <row r="64" spans="1:13">
      <c r="A64" s="66">
        <v>345</v>
      </c>
      <c r="B64" s="66">
        <v>27216</v>
      </c>
      <c r="C64" s="66" t="s">
        <v>42</v>
      </c>
      <c r="D64" s="66" t="s">
        <v>115</v>
      </c>
      <c r="E64" s="66">
        <v>29</v>
      </c>
      <c r="F64" s="66">
        <v>302</v>
      </c>
      <c r="G64" s="66">
        <v>398</v>
      </c>
      <c r="H64" s="66"/>
      <c r="I64" s="66"/>
      <c r="J64" s="66">
        <v>2</v>
      </c>
      <c r="K64" s="66">
        <v>2</v>
      </c>
      <c r="L64" s="66">
        <f t="shared" si="0"/>
        <v>0</v>
      </c>
      <c r="M64" s="66">
        <f t="shared" si="1"/>
        <v>796</v>
      </c>
    </row>
    <row r="65" spans="1:13">
      <c r="A65" s="66">
        <v>347</v>
      </c>
      <c r="B65" s="66">
        <v>27231</v>
      </c>
      <c r="C65" s="66" t="s">
        <v>42</v>
      </c>
      <c r="D65" s="66" t="s">
        <v>115</v>
      </c>
      <c r="E65" s="66">
        <v>30</v>
      </c>
      <c r="F65" s="66">
        <v>302</v>
      </c>
      <c r="G65" s="66">
        <v>398</v>
      </c>
      <c r="H65" s="66"/>
      <c r="I65" s="66"/>
      <c r="J65" s="66">
        <v>2</v>
      </c>
      <c r="K65" s="66">
        <v>2</v>
      </c>
      <c r="L65" s="66">
        <f t="shared" si="0"/>
        <v>0</v>
      </c>
      <c r="M65" s="66">
        <f t="shared" si="1"/>
        <v>796</v>
      </c>
    </row>
    <row r="66" spans="1:13">
      <c r="A66" s="66">
        <v>348</v>
      </c>
      <c r="B66" s="66">
        <v>27232</v>
      </c>
      <c r="C66" s="66" t="s">
        <v>42</v>
      </c>
      <c r="D66" s="66" t="s">
        <v>115</v>
      </c>
      <c r="E66" s="66">
        <v>31</v>
      </c>
      <c r="F66" s="66">
        <v>302</v>
      </c>
      <c r="G66" s="66">
        <v>398</v>
      </c>
      <c r="H66" s="66"/>
      <c r="I66" s="66"/>
      <c r="J66" s="66">
        <v>2</v>
      </c>
      <c r="K66" s="66">
        <v>2</v>
      </c>
      <c r="L66" s="66">
        <f t="shared" si="0"/>
        <v>0</v>
      </c>
      <c r="M66" s="66">
        <f t="shared" si="1"/>
        <v>796</v>
      </c>
    </row>
    <row r="67" spans="1:13">
      <c r="A67" s="66">
        <v>349</v>
      </c>
      <c r="B67" s="66">
        <v>27235</v>
      </c>
      <c r="C67" s="66" t="s">
        <v>42</v>
      </c>
      <c r="D67" s="66" t="s">
        <v>115</v>
      </c>
      <c r="E67" s="66">
        <v>32</v>
      </c>
      <c r="F67" s="66">
        <v>302</v>
      </c>
      <c r="G67" s="66">
        <v>398</v>
      </c>
      <c r="H67" s="66"/>
      <c r="I67" s="66"/>
      <c r="J67" s="66">
        <v>2</v>
      </c>
      <c r="K67" s="66">
        <v>2</v>
      </c>
      <c r="L67" s="66">
        <f t="shared" si="0"/>
        <v>0</v>
      </c>
      <c r="M67" s="66">
        <f t="shared" si="1"/>
        <v>796</v>
      </c>
    </row>
    <row r="68" spans="1:13">
      <c r="A68" s="66">
        <v>352</v>
      </c>
      <c r="B68" s="66">
        <v>33125</v>
      </c>
      <c r="C68" s="66" t="s">
        <v>42</v>
      </c>
      <c r="D68" s="66" t="s">
        <v>115</v>
      </c>
      <c r="E68" s="66" t="s">
        <v>8</v>
      </c>
      <c r="F68" s="66">
        <v>381</v>
      </c>
      <c r="G68" s="66">
        <v>381</v>
      </c>
      <c r="H68" s="66"/>
      <c r="I68" s="66"/>
      <c r="J68" s="66">
        <v>7</v>
      </c>
      <c r="K68" s="66">
        <v>7</v>
      </c>
      <c r="L68" s="66">
        <f t="shared" si="0"/>
        <v>0</v>
      </c>
      <c r="M68" s="66">
        <f t="shared" si="1"/>
        <v>2667</v>
      </c>
    </row>
    <row r="69" spans="1:13">
      <c r="A69" s="66">
        <v>353</v>
      </c>
      <c r="B69" s="66">
        <v>33124</v>
      </c>
      <c r="C69" s="66" t="s">
        <v>42</v>
      </c>
      <c r="D69" s="66" t="s">
        <v>115</v>
      </c>
      <c r="E69" s="66" t="s">
        <v>16</v>
      </c>
      <c r="F69" s="66">
        <v>381</v>
      </c>
      <c r="G69" s="66">
        <v>381</v>
      </c>
      <c r="H69" s="66"/>
      <c r="I69" s="66"/>
      <c r="J69" s="66">
        <v>10</v>
      </c>
      <c r="K69" s="66">
        <v>10</v>
      </c>
      <c r="L69" s="66">
        <f t="shared" si="0"/>
        <v>0</v>
      </c>
      <c r="M69" s="66">
        <f t="shared" si="1"/>
        <v>3810</v>
      </c>
    </row>
    <row r="70" spans="1:13">
      <c r="A70" s="66">
        <v>354</v>
      </c>
      <c r="B70" s="66">
        <v>33123</v>
      </c>
      <c r="C70" s="66" t="s">
        <v>42</v>
      </c>
      <c r="D70" s="66" t="s">
        <v>115</v>
      </c>
      <c r="E70" s="66" t="s">
        <v>13</v>
      </c>
      <c r="F70" s="66">
        <v>381</v>
      </c>
      <c r="G70" s="66">
        <v>381</v>
      </c>
      <c r="H70" s="66"/>
      <c r="I70" s="66"/>
      <c r="J70" s="66">
        <v>11</v>
      </c>
      <c r="K70" s="66">
        <v>11</v>
      </c>
      <c r="L70" s="66">
        <f t="shared" si="0"/>
        <v>0</v>
      </c>
      <c r="M70" s="66">
        <f t="shared" si="1"/>
        <v>4191</v>
      </c>
    </row>
    <row r="71" spans="1:13">
      <c r="A71" s="66">
        <v>356</v>
      </c>
      <c r="B71" s="66">
        <v>27175</v>
      </c>
      <c r="C71" s="66" t="s">
        <v>43</v>
      </c>
      <c r="D71" s="66" t="s">
        <v>115</v>
      </c>
      <c r="E71" s="66">
        <v>30</v>
      </c>
      <c r="F71" s="66">
        <v>302</v>
      </c>
      <c r="G71" s="66">
        <v>398</v>
      </c>
      <c r="H71" s="66"/>
      <c r="I71" s="66"/>
      <c r="J71" s="66">
        <v>1</v>
      </c>
      <c r="K71" s="66">
        <v>1</v>
      </c>
      <c r="L71" s="66">
        <f t="shared" si="0"/>
        <v>0</v>
      </c>
      <c r="M71" s="66">
        <f t="shared" ref="M71:M137" si="4">K71*G71</f>
        <v>398</v>
      </c>
    </row>
    <row r="72" spans="1:13">
      <c r="A72" s="66">
        <v>357</v>
      </c>
      <c r="B72" s="66">
        <v>27176</v>
      </c>
      <c r="C72" s="66" t="s">
        <v>43</v>
      </c>
      <c r="D72" s="66" t="s">
        <v>115</v>
      </c>
      <c r="E72" s="66">
        <v>31</v>
      </c>
      <c r="F72" s="66">
        <v>302</v>
      </c>
      <c r="G72" s="66">
        <v>398</v>
      </c>
      <c r="H72" s="66"/>
      <c r="I72" s="66"/>
      <c r="J72" s="66">
        <v>1</v>
      </c>
      <c r="K72" s="66">
        <v>1</v>
      </c>
      <c r="L72" s="66">
        <f t="shared" si="0"/>
        <v>0</v>
      </c>
      <c r="M72" s="66">
        <f t="shared" si="4"/>
        <v>398</v>
      </c>
    </row>
    <row r="73" spans="1:13">
      <c r="A73" s="66">
        <v>358</v>
      </c>
      <c r="B73" s="66">
        <v>27177</v>
      </c>
      <c r="C73" s="66" t="s">
        <v>43</v>
      </c>
      <c r="D73" s="66" t="s">
        <v>115</v>
      </c>
      <c r="E73" s="66">
        <v>32</v>
      </c>
      <c r="F73" s="66">
        <v>302</v>
      </c>
      <c r="G73" s="66">
        <v>398</v>
      </c>
      <c r="H73" s="66"/>
      <c r="I73" s="66"/>
      <c r="J73" s="66">
        <v>2</v>
      </c>
      <c r="K73" s="66">
        <v>2</v>
      </c>
      <c r="L73" s="66">
        <f t="shared" si="0"/>
        <v>0</v>
      </c>
      <c r="M73" s="66">
        <f t="shared" si="4"/>
        <v>796</v>
      </c>
    </row>
    <row r="74" spans="1:13">
      <c r="A74" s="66">
        <v>359</v>
      </c>
      <c r="B74" s="66">
        <v>27179</v>
      </c>
      <c r="C74" s="66" t="s">
        <v>43</v>
      </c>
      <c r="D74" s="66" t="s">
        <v>115</v>
      </c>
      <c r="E74" s="66">
        <v>33</v>
      </c>
      <c r="F74" s="66">
        <v>302</v>
      </c>
      <c r="G74" s="66">
        <v>398</v>
      </c>
      <c r="H74" s="66"/>
      <c r="I74" s="66"/>
      <c r="J74" s="66">
        <v>1</v>
      </c>
      <c r="K74" s="66">
        <v>1</v>
      </c>
      <c r="L74" s="66">
        <f t="shared" si="0"/>
        <v>0</v>
      </c>
      <c r="M74" s="66">
        <f t="shared" si="4"/>
        <v>398</v>
      </c>
    </row>
    <row r="75" spans="1:13">
      <c r="A75" s="66">
        <v>373</v>
      </c>
      <c r="B75" s="66">
        <v>31636</v>
      </c>
      <c r="C75" s="66" t="s">
        <v>44</v>
      </c>
      <c r="D75" s="66" t="s">
        <v>115</v>
      </c>
      <c r="E75" s="66" t="s">
        <v>15</v>
      </c>
      <c r="F75" s="66">
        <v>250</v>
      </c>
      <c r="G75" s="66">
        <v>417</v>
      </c>
      <c r="H75" s="66"/>
      <c r="I75" s="66"/>
      <c r="J75" s="66">
        <v>1</v>
      </c>
      <c r="K75" s="66">
        <v>1</v>
      </c>
      <c r="L75" s="66">
        <f t="shared" si="0"/>
        <v>0</v>
      </c>
      <c r="M75" s="66">
        <f t="shared" si="4"/>
        <v>417</v>
      </c>
    </row>
    <row r="76" spans="1:13">
      <c r="A76" s="66">
        <v>386</v>
      </c>
      <c r="B76" s="66">
        <v>33112</v>
      </c>
      <c r="C76" s="66" t="s">
        <v>46</v>
      </c>
      <c r="D76" s="66" t="s">
        <v>115</v>
      </c>
      <c r="E76" s="66" t="s">
        <v>47</v>
      </c>
      <c r="F76" s="66">
        <v>290</v>
      </c>
      <c r="G76" s="66">
        <v>355</v>
      </c>
      <c r="H76" s="66"/>
      <c r="I76" s="66"/>
      <c r="J76" s="66">
        <v>3</v>
      </c>
      <c r="K76" s="66">
        <v>2</v>
      </c>
      <c r="L76" s="66">
        <f t="shared" si="0"/>
        <v>-1</v>
      </c>
      <c r="M76" s="66">
        <f t="shared" si="4"/>
        <v>710</v>
      </c>
    </row>
    <row r="77" spans="1:13">
      <c r="A77" s="66">
        <v>387</v>
      </c>
      <c r="B77" s="66">
        <v>33110</v>
      </c>
      <c r="C77" s="66" t="s">
        <v>46</v>
      </c>
      <c r="D77" s="66" t="s">
        <v>115</v>
      </c>
      <c r="E77" s="66" t="s">
        <v>8</v>
      </c>
      <c r="F77" s="66">
        <v>290</v>
      </c>
      <c r="G77" s="66">
        <v>355</v>
      </c>
      <c r="H77" s="66"/>
      <c r="I77" s="66"/>
      <c r="J77" s="66">
        <v>6</v>
      </c>
      <c r="K77" s="66">
        <v>7</v>
      </c>
      <c r="L77" s="66">
        <f t="shared" ref="L77:L144" si="5">K77-J77</f>
        <v>1</v>
      </c>
      <c r="M77" s="66">
        <f t="shared" si="4"/>
        <v>2485</v>
      </c>
    </row>
    <row r="78" spans="1:13">
      <c r="A78" s="66">
        <v>389</v>
      </c>
      <c r="B78" s="66">
        <v>33108</v>
      </c>
      <c r="C78" s="66" t="s">
        <v>46</v>
      </c>
      <c r="D78" s="66" t="s">
        <v>115</v>
      </c>
      <c r="E78" s="66" t="s">
        <v>16</v>
      </c>
      <c r="F78" s="66">
        <v>290</v>
      </c>
      <c r="G78" s="66">
        <v>355</v>
      </c>
      <c r="H78" s="66"/>
      <c r="I78" s="66"/>
      <c r="J78" s="66">
        <v>9</v>
      </c>
      <c r="K78" s="66">
        <v>9</v>
      </c>
      <c r="L78" s="66">
        <f t="shared" si="5"/>
        <v>0</v>
      </c>
      <c r="M78" s="66">
        <f t="shared" si="4"/>
        <v>3195</v>
      </c>
    </row>
    <row r="79" spans="1:13">
      <c r="A79" s="66">
        <v>390</v>
      </c>
      <c r="B79" s="66">
        <v>33107</v>
      </c>
      <c r="C79" s="66" t="s">
        <v>46</v>
      </c>
      <c r="D79" s="66" t="s">
        <v>115</v>
      </c>
      <c r="E79" s="66" t="s">
        <v>13</v>
      </c>
      <c r="F79" s="66">
        <v>200</v>
      </c>
      <c r="G79" s="66">
        <v>297</v>
      </c>
      <c r="H79" s="66"/>
      <c r="I79" s="66"/>
      <c r="J79" s="66">
        <v>4</v>
      </c>
      <c r="K79" s="66">
        <v>2</v>
      </c>
      <c r="L79" s="66">
        <f t="shared" si="5"/>
        <v>-2</v>
      </c>
      <c r="M79" s="66">
        <f t="shared" si="4"/>
        <v>594</v>
      </c>
    </row>
    <row r="80" spans="1:13">
      <c r="A80" s="66">
        <v>391</v>
      </c>
      <c r="B80" s="66">
        <v>33107</v>
      </c>
      <c r="C80" s="66" t="s">
        <v>46</v>
      </c>
      <c r="D80" s="66" t="s">
        <v>115</v>
      </c>
      <c r="E80" s="66" t="s">
        <v>13</v>
      </c>
      <c r="F80" s="66">
        <v>290</v>
      </c>
      <c r="G80" s="66">
        <v>355</v>
      </c>
      <c r="H80" s="66"/>
      <c r="I80" s="66"/>
      <c r="J80" s="66">
        <v>3</v>
      </c>
      <c r="K80" s="66">
        <v>2</v>
      </c>
      <c r="L80" s="66">
        <f t="shared" si="5"/>
        <v>-1</v>
      </c>
      <c r="M80" s="66">
        <f t="shared" si="4"/>
        <v>710</v>
      </c>
    </row>
    <row r="81" spans="1:13" ht="30">
      <c r="A81" s="66">
        <v>401</v>
      </c>
      <c r="B81" s="66">
        <v>31284</v>
      </c>
      <c r="C81" s="66" t="s">
        <v>48</v>
      </c>
      <c r="D81" s="66" t="s">
        <v>115</v>
      </c>
      <c r="E81" s="66" t="s">
        <v>47</v>
      </c>
      <c r="F81" s="66">
        <v>185</v>
      </c>
      <c r="G81" s="66">
        <v>225</v>
      </c>
      <c r="H81" s="66"/>
      <c r="I81" s="66"/>
      <c r="J81" s="66">
        <v>16</v>
      </c>
      <c r="K81" s="66">
        <v>16</v>
      </c>
      <c r="L81" s="66">
        <f t="shared" si="5"/>
        <v>0</v>
      </c>
      <c r="M81" s="66">
        <f t="shared" si="4"/>
        <v>3600</v>
      </c>
    </row>
    <row r="82" spans="1:13" ht="30">
      <c r="A82" s="66">
        <v>403</v>
      </c>
      <c r="B82" s="66">
        <v>31210</v>
      </c>
      <c r="C82" s="66" t="s">
        <v>48</v>
      </c>
      <c r="D82" s="66" t="s">
        <v>115</v>
      </c>
      <c r="E82" s="66" t="s">
        <v>49</v>
      </c>
      <c r="F82" s="66">
        <v>185</v>
      </c>
      <c r="G82" s="66">
        <v>225</v>
      </c>
      <c r="H82" s="66"/>
      <c r="I82" s="66"/>
      <c r="J82" s="66">
        <v>10</v>
      </c>
      <c r="K82" s="66">
        <v>10</v>
      </c>
      <c r="L82" s="66">
        <f t="shared" si="5"/>
        <v>0</v>
      </c>
      <c r="M82" s="66">
        <f t="shared" si="4"/>
        <v>2250</v>
      </c>
    </row>
    <row r="83" spans="1:13" ht="30">
      <c r="A83" s="66">
        <v>404</v>
      </c>
      <c r="B83" s="66">
        <v>31201</v>
      </c>
      <c r="C83" s="66" t="s">
        <v>48</v>
      </c>
      <c r="D83" s="66" t="s">
        <v>115</v>
      </c>
      <c r="E83" s="66" t="s">
        <v>15</v>
      </c>
      <c r="F83" s="66">
        <v>170</v>
      </c>
      <c r="G83" s="66">
        <v>225</v>
      </c>
      <c r="H83" s="66"/>
      <c r="I83" s="66"/>
      <c r="J83" s="66">
        <v>17</v>
      </c>
      <c r="K83" s="66">
        <v>17</v>
      </c>
      <c r="L83" s="66">
        <f t="shared" si="5"/>
        <v>0</v>
      </c>
      <c r="M83" s="66">
        <f t="shared" si="4"/>
        <v>3825</v>
      </c>
    </row>
    <row r="84" spans="1:13" ht="30">
      <c r="A84" s="66">
        <v>409</v>
      </c>
      <c r="B84" s="66">
        <v>31247</v>
      </c>
      <c r="C84" s="66" t="s">
        <v>50</v>
      </c>
      <c r="D84" s="66" t="s">
        <v>115</v>
      </c>
      <c r="E84" s="66" t="s">
        <v>8</v>
      </c>
      <c r="F84" s="66">
        <v>154</v>
      </c>
      <c r="G84" s="66">
        <v>165</v>
      </c>
      <c r="H84" s="66"/>
      <c r="I84" s="66"/>
      <c r="J84" s="66">
        <v>1</v>
      </c>
      <c r="K84" s="66">
        <v>1</v>
      </c>
      <c r="L84" s="66">
        <f t="shared" si="5"/>
        <v>0</v>
      </c>
      <c r="M84" s="66">
        <f t="shared" si="4"/>
        <v>165</v>
      </c>
    </row>
    <row r="85" spans="1:13">
      <c r="A85" s="66">
        <v>412</v>
      </c>
      <c r="B85" s="66">
        <v>37582</v>
      </c>
      <c r="C85" s="66" t="s">
        <v>51</v>
      </c>
      <c r="D85" s="66" t="s">
        <v>115</v>
      </c>
      <c r="E85" s="66" t="s">
        <v>15</v>
      </c>
      <c r="F85" s="66">
        <v>147</v>
      </c>
      <c r="G85" s="66">
        <v>207</v>
      </c>
      <c r="H85" s="66"/>
      <c r="I85" s="66"/>
      <c r="J85" s="66">
        <v>11</v>
      </c>
      <c r="K85" s="66">
        <v>11</v>
      </c>
      <c r="L85" s="66">
        <f t="shared" si="5"/>
        <v>0</v>
      </c>
      <c r="M85" s="66">
        <f t="shared" si="4"/>
        <v>2277</v>
      </c>
    </row>
    <row r="86" spans="1:13">
      <c r="A86" s="66">
        <v>429</v>
      </c>
      <c r="B86" s="66">
        <v>26911</v>
      </c>
      <c r="C86" s="66" t="s">
        <v>85</v>
      </c>
      <c r="D86" s="66" t="s">
        <v>115</v>
      </c>
      <c r="E86" s="66" t="s">
        <v>8</v>
      </c>
      <c r="F86" s="66">
        <v>164</v>
      </c>
      <c r="G86" s="66">
        <v>180</v>
      </c>
      <c r="H86" s="66"/>
      <c r="I86" s="66"/>
      <c r="J86" s="66">
        <v>21</v>
      </c>
      <c r="K86" s="66">
        <v>9</v>
      </c>
      <c r="L86" s="66">
        <f t="shared" si="5"/>
        <v>-12</v>
      </c>
      <c r="M86" s="66">
        <f t="shared" si="4"/>
        <v>1620</v>
      </c>
    </row>
    <row r="87" spans="1:13">
      <c r="A87" s="66">
        <v>431</v>
      </c>
      <c r="B87" s="66">
        <v>26837</v>
      </c>
      <c r="C87" s="66" t="s">
        <v>85</v>
      </c>
      <c r="D87" s="66" t="s">
        <v>115</v>
      </c>
      <c r="E87" s="66" t="s">
        <v>13</v>
      </c>
      <c r="F87" s="66">
        <v>164</v>
      </c>
      <c r="G87" s="66">
        <v>180</v>
      </c>
      <c r="H87" s="66"/>
      <c r="I87" s="66"/>
      <c r="J87" s="66">
        <v>13</v>
      </c>
      <c r="K87" s="66">
        <v>17</v>
      </c>
      <c r="L87" s="66">
        <f t="shared" si="5"/>
        <v>4</v>
      </c>
      <c r="M87" s="66">
        <f t="shared" si="4"/>
        <v>3060</v>
      </c>
    </row>
    <row r="88" spans="1:13" ht="30">
      <c r="A88" s="66">
        <v>445</v>
      </c>
      <c r="B88" s="66">
        <v>31286</v>
      </c>
      <c r="C88" s="66" t="s">
        <v>52</v>
      </c>
      <c r="D88" s="66" t="s">
        <v>115</v>
      </c>
      <c r="E88" s="66" t="s">
        <v>47</v>
      </c>
      <c r="F88" s="66">
        <v>165</v>
      </c>
      <c r="G88" s="66">
        <v>215</v>
      </c>
      <c r="H88" s="66"/>
      <c r="I88" s="66"/>
      <c r="J88" s="66">
        <v>27</v>
      </c>
      <c r="K88" s="66">
        <v>9</v>
      </c>
      <c r="L88" s="66">
        <f t="shared" si="5"/>
        <v>-18</v>
      </c>
      <c r="M88" s="66">
        <f t="shared" si="4"/>
        <v>1935</v>
      </c>
    </row>
    <row r="89" spans="1:13" ht="30">
      <c r="A89" s="66">
        <v>446</v>
      </c>
      <c r="B89" s="66">
        <v>31258</v>
      </c>
      <c r="C89" s="66" t="s">
        <v>52</v>
      </c>
      <c r="D89" s="66" t="s">
        <v>115</v>
      </c>
      <c r="E89" s="66" t="s">
        <v>49</v>
      </c>
      <c r="F89" s="66">
        <v>155</v>
      </c>
      <c r="G89" s="66">
        <v>165</v>
      </c>
      <c r="H89" s="66"/>
      <c r="I89" s="66"/>
      <c r="J89" s="66">
        <v>12</v>
      </c>
      <c r="K89" s="66">
        <v>12</v>
      </c>
      <c r="L89" s="66">
        <f t="shared" si="5"/>
        <v>0</v>
      </c>
      <c r="M89" s="66">
        <f t="shared" si="4"/>
        <v>1980</v>
      </c>
    </row>
    <row r="90" spans="1:13" ht="30">
      <c r="A90" s="66">
        <v>447</v>
      </c>
      <c r="B90" s="66">
        <v>31258</v>
      </c>
      <c r="C90" s="66" t="s">
        <v>52</v>
      </c>
      <c r="D90" s="66" t="s">
        <v>115</v>
      </c>
      <c r="E90" s="66" t="s">
        <v>49</v>
      </c>
      <c r="F90" s="66">
        <v>165</v>
      </c>
      <c r="G90" s="66">
        <v>215</v>
      </c>
      <c r="H90" s="66"/>
      <c r="I90" s="66"/>
      <c r="J90" s="66">
        <v>52</v>
      </c>
      <c r="K90" s="66">
        <v>52</v>
      </c>
      <c r="L90" s="66">
        <f t="shared" si="5"/>
        <v>0</v>
      </c>
      <c r="M90" s="66">
        <f t="shared" si="4"/>
        <v>11180</v>
      </c>
    </row>
    <row r="91" spans="1:13" ht="30">
      <c r="A91" s="66">
        <v>449</v>
      </c>
      <c r="B91" s="66">
        <v>31225</v>
      </c>
      <c r="C91" s="66" t="s">
        <v>52</v>
      </c>
      <c r="D91" s="66" t="s">
        <v>115</v>
      </c>
      <c r="E91" s="66" t="s">
        <v>15</v>
      </c>
      <c r="F91" s="66">
        <v>150</v>
      </c>
      <c r="G91" s="66">
        <v>215</v>
      </c>
      <c r="H91" s="66"/>
      <c r="I91" s="66"/>
      <c r="J91" s="66">
        <v>11</v>
      </c>
      <c r="K91" s="66">
        <v>10</v>
      </c>
      <c r="L91" s="66">
        <f t="shared" si="5"/>
        <v>-1</v>
      </c>
      <c r="M91" s="66">
        <f t="shared" si="4"/>
        <v>2150</v>
      </c>
    </row>
    <row r="92" spans="1:13">
      <c r="A92" s="66">
        <v>468</v>
      </c>
      <c r="B92" s="66">
        <v>13612</v>
      </c>
      <c r="C92" s="66" t="s">
        <v>140</v>
      </c>
      <c r="D92" s="66" t="s">
        <v>115</v>
      </c>
      <c r="E92" s="66" t="s">
        <v>15</v>
      </c>
      <c r="F92" s="66">
        <v>159</v>
      </c>
      <c r="G92" s="66">
        <v>180</v>
      </c>
      <c r="H92" s="66"/>
      <c r="I92" s="66"/>
      <c r="J92" s="66">
        <v>7</v>
      </c>
      <c r="K92" s="66">
        <v>7</v>
      </c>
      <c r="L92" s="66">
        <f t="shared" si="5"/>
        <v>0</v>
      </c>
      <c r="M92" s="66">
        <f t="shared" si="4"/>
        <v>1260</v>
      </c>
    </row>
    <row r="93" spans="1:13">
      <c r="A93" s="66">
        <v>469</v>
      </c>
      <c r="B93" s="66">
        <v>37562</v>
      </c>
      <c r="C93" s="66" t="s">
        <v>140</v>
      </c>
      <c r="D93" s="66" t="s">
        <v>115</v>
      </c>
      <c r="E93" s="66" t="s">
        <v>8</v>
      </c>
      <c r="F93" s="66">
        <v>152</v>
      </c>
      <c r="G93" s="66">
        <v>180</v>
      </c>
      <c r="H93" s="66"/>
      <c r="I93" s="66"/>
      <c r="J93" s="66">
        <v>10</v>
      </c>
      <c r="K93" s="66">
        <v>10</v>
      </c>
      <c r="L93" s="66">
        <f t="shared" si="5"/>
        <v>0</v>
      </c>
      <c r="M93" s="66">
        <f t="shared" si="4"/>
        <v>1800</v>
      </c>
    </row>
    <row r="94" spans="1:13">
      <c r="A94" s="66">
        <v>470</v>
      </c>
      <c r="B94" s="66">
        <v>37561</v>
      </c>
      <c r="C94" s="66" t="s">
        <v>140</v>
      </c>
      <c r="D94" s="66" t="s">
        <v>115</v>
      </c>
      <c r="E94" s="66" t="s">
        <v>16</v>
      </c>
      <c r="F94" s="66">
        <v>152</v>
      </c>
      <c r="G94" s="66">
        <v>180</v>
      </c>
      <c r="H94" s="66"/>
      <c r="I94" s="66"/>
      <c r="J94" s="66">
        <v>18</v>
      </c>
      <c r="K94" s="66">
        <v>18</v>
      </c>
      <c r="L94" s="66">
        <f t="shared" si="5"/>
        <v>0</v>
      </c>
      <c r="M94" s="66">
        <f t="shared" si="4"/>
        <v>3240</v>
      </c>
    </row>
    <row r="95" spans="1:13">
      <c r="A95" s="66">
        <v>471</v>
      </c>
      <c r="B95" s="66">
        <v>37560</v>
      </c>
      <c r="C95" s="66" t="s">
        <v>140</v>
      </c>
      <c r="D95" s="66" t="s">
        <v>115</v>
      </c>
      <c r="E95" s="66" t="s">
        <v>13</v>
      </c>
      <c r="F95" s="66">
        <v>152</v>
      </c>
      <c r="G95" s="66">
        <v>180</v>
      </c>
      <c r="H95" s="66"/>
      <c r="I95" s="66"/>
      <c r="J95" s="66">
        <v>6</v>
      </c>
      <c r="K95" s="66">
        <v>6</v>
      </c>
      <c r="L95" s="66">
        <f t="shared" si="5"/>
        <v>0</v>
      </c>
      <c r="M95" s="66">
        <f t="shared" si="4"/>
        <v>1080</v>
      </c>
    </row>
    <row r="96" spans="1:13">
      <c r="A96" s="66">
        <v>472</v>
      </c>
      <c r="B96" s="66">
        <v>37569</v>
      </c>
      <c r="C96" s="66" t="s">
        <v>139</v>
      </c>
      <c r="D96" s="66" t="s">
        <v>115</v>
      </c>
      <c r="E96" s="66" t="s">
        <v>47</v>
      </c>
      <c r="F96" s="66">
        <v>150</v>
      </c>
      <c r="G96" s="66">
        <v>165</v>
      </c>
      <c r="H96" s="66"/>
      <c r="I96" s="66"/>
      <c r="J96" s="66">
        <v>25</v>
      </c>
      <c r="K96" s="66">
        <v>25</v>
      </c>
      <c r="L96" s="66">
        <f t="shared" si="5"/>
        <v>0</v>
      </c>
      <c r="M96" s="66">
        <f t="shared" si="4"/>
        <v>4125</v>
      </c>
    </row>
    <row r="97" spans="1:13">
      <c r="A97" s="66">
        <v>473</v>
      </c>
      <c r="B97" s="66">
        <v>37568</v>
      </c>
      <c r="C97" s="66" t="s">
        <v>139</v>
      </c>
      <c r="D97" s="66" t="s">
        <v>115</v>
      </c>
      <c r="E97" s="66" t="s">
        <v>15</v>
      </c>
      <c r="F97" s="66">
        <v>138</v>
      </c>
      <c r="G97" s="66">
        <v>165</v>
      </c>
      <c r="H97" s="66"/>
      <c r="I97" s="66"/>
      <c r="J97" s="66">
        <v>25</v>
      </c>
      <c r="K97" s="66">
        <v>25</v>
      </c>
      <c r="L97" s="66">
        <f t="shared" si="5"/>
        <v>0</v>
      </c>
      <c r="M97" s="66">
        <f t="shared" si="4"/>
        <v>4125</v>
      </c>
    </row>
    <row r="98" spans="1:13">
      <c r="A98" s="66">
        <v>481</v>
      </c>
      <c r="B98" s="66">
        <v>33135</v>
      </c>
      <c r="C98" s="66" t="s">
        <v>54</v>
      </c>
      <c r="D98" s="66" t="s">
        <v>115</v>
      </c>
      <c r="E98" s="66" t="s">
        <v>8</v>
      </c>
      <c r="F98" s="66">
        <v>395</v>
      </c>
      <c r="G98" s="66">
        <v>395</v>
      </c>
      <c r="H98" s="66"/>
      <c r="I98" s="66"/>
      <c r="J98" s="66">
        <v>7</v>
      </c>
      <c r="K98" s="66">
        <v>7</v>
      </c>
      <c r="L98" s="66">
        <f t="shared" si="5"/>
        <v>0</v>
      </c>
      <c r="M98" s="66">
        <f t="shared" si="4"/>
        <v>2765</v>
      </c>
    </row>
    <row r="99" spans="1:13">
      <c r="A99" s="66">
        <v>482</v>
      </c>
      <c r="B99" s="66">
        <v>33134</v>
      </c>
      <c r="C99" s="66" t="s">
        <v>54</v>
      </c>
      <c r="D99" s="66" t="s">
        <v>115</v>
      </c>
      <c r="E99" s="66" t="s">
        <v>16</v>
      </c>
      <c r="F99" s="66">
        <v>395</v>
      </c>
      <c r="G99" s="66">
        <v>395</v>
      </c>
      <c r="H99" s="66"/>
      <c r="I99" s="66"/>
      <c r="J99" s="66">
        <v>8</v>
      </c>
      <c r="K99" s="66">
        <v>8</v>
      </c>
      <c r="L99" s="66">
        <f t="shared" si="5"/>
        <v>0</v>
      </c>
      <c r="M99" s="66">
        <f t="shared" si="4"/>
        <v>3160</v>
      </c>
    </row>
    <row r="100" spans="1:13">
      <c r="A100" s="66">
        <v>483</v>
      </c>
      <c r="B100" s="66">
        <v>33133</v>
      </c>
      <c r="C100" s="66" t="s">
        <v>54</v>
      </c>
      <c r="D100" s="66" t="s">
        <v>115</v>
      </c>
      <c r="E100" s="66" t="s">
        <v>13</v>
      </c>
      <c r="F100" s="66">
        <v>395</v>
      </c>
      <c r="G100" s="66">
        <v>395</v>
      </c>
      <c r="H100" s="66"/>
      <c r="I100" s="66"/>
      <c r="J100" s="66">
        <v>15</v>
      </c>
      <c r="K100" s="66">
        <v>15</v>
      </c>
      <c r="L100" s="66">
        <f t="shared" si="5"/>
        <v>0</v>
      </c>
      <c r="M100" s="66">
        <f t="shared" si="4"/>
        <v>5925</v>
      </c>
    </row>
    <row r="101" spans="1:13">
      <c r="A101" s="66">
        <v>487</v>
      </c>
      <c r="B101" s="66">
        <v>33129</v>
      </c>
      <c r="C101" s="66" t="s">
        <v>55</v>
      </c>
      <c r="D101" s="66" t="s">
        <v>115</v>
      </c>
      <c r="E101" s="66" t="s">
        <v>16</v>
      </c>
      <c r="F101" s="66">
        <v>395</v>
      </c>
      <c r="G101" s="66">
        <v>395</v>
      </c>
      <c r="H101" s="66"/>
      <c r="I101" s="66"/>
      <c r="J101" s="66">
        <v>7</v>
      </c>
      <c r="K101" s="66">
        <v>7</v>
      </c>
      <c r="L101" s="66">
        <f t="shared" si="5"/>
        <v>0</v>
      </c>
      <c r="M101" s="66">
        <f t="shared" si="4"/>
        <v>2765</v>
      </c>
    </row>
    <row r="102" spans="1:13">
      <c r="A102" s="66">
        <v>488</v>
      </c>
      <c r="B102" s="66">
        <v>33128</v>
      </c>
      <c r="C102" s="66" t="s">
        <v>55</v>
      </c>
      <c r="D102" s="66" t="s">
        <v>115</v>
      </c>
      <c r="E102" s="66" t="s">
        <v>13</v>
      </c>
      <c r="F102" s="66">
        <v>395</v>
      </c>
      <c r="G102" s="66">
        <v>395</v>
      </c>
      <c r="H102" s="66"/>
      <c r="I102" s="66"/>
      <c r="J102" s="66">
        <v>6</v>
      </c>
      <c r="K102" s="66">
        <v>6</v>
      </c>
      <c r="L102" s="66">
        <f t="shared" si="5"/>
        <v>0</v>
      </c>
      <c r="M102" s="66">
        <f t="shared" si="4"/>
        <v>2370</v>
      </c>
    </row>
    <row r="103" spans="1:13">
      <c r="A103" s="66">
        <v>494</v>
      </c>
      <c r="B103" s="66">
        <v>41190</v>
      </c>
      <c r="C103" s="66" t="s">
        <v>56</v>
      </c>
      <c r="D103" s="66" t="s">
        <v>115</v>
      </c>
      <c r="E103" s="66" t="s">
        <v>16</v>
      </c>
      <c r="F103" s="66">
        <v>975</v>
      </c>
      <c r="G103" s="66">
        <v>1025</v>
      </c>
      <c r="H103" s="66"/>
      <c r="I103" s="66"/>
      <c r="J103" s="66">
        <v>5</v>
      </c>
      <c r="K103" s="66">
        <v>5</v>
      </c>
      <c r="L103" s="66">
        <f t="shared" si="5"/>
        <v>0</v>
      </c>
      <c r="M103" s="66">
        <f t="shared" si="4"/>
        <v>5125</v>
      </c>
    </row>
    <row r="104" spans="1:13">
      <c r="A104" s="66">
        <v>501</v>
      </c>
      <c r="B104" s="66">
        <v>41273</v>
      </c>
      <c r="C104" s="66" t="s">
        <v>138</v>
      </c>
      <c r="D104" s="66" t="s">
        <v>115</v>
      </c>
      <c r="E104" s="66" t="s">
        <v>8</v>
      </c>
      <c r="F104" s="66">
        <v>306.25</v>
      </c>
      <c r="G104" s="66">
        <v>306.25</v>
      </c>
      <c r="H104" s="66"/>
      <c r="I104" s="66"/>
      <c r="J104" s="66">
        <v>4</v>
      </c>
      <c r="K104" s="66">
        <v>4</v>
      </c>
      <c r="L104" s="66">
        <f t="shared" si="5"/>
        <v>0</v>
      </c>
      <c r="M104" s="66">
        <f t="shared" si="4"/>
        <v>1225</v>
      </c>
    </row>
    <row r="105" spans="1:13">
      <c r="A105" s="66">
        <v>508</v>
      </c>
      <c r="B105" s="66">
        <v>10004</v>
      </c>
      <c r="C105" s="66" t="s">
        <v>59</v>
      </c>
      <c r="D105" s="66" t="s">
        <v>115</v>
      </c>
      <c r="E105" s="66" t="s">
        <v>15</v>
      </c>
      <c r="F105" s="66">
        <v>325</v>
      </c>
      <c r="G105" s="66">
        <v>325</v>
      </c>
      <c r="H105" s="66"/>
      <c r="I105" s="66"/>
      <c r="J105" s="66">
        <v>83</v>
      </c>
      <c r="K105" s="66">
        <v>23</v>
      </c>
      <c r="L105" s="66">
        <f t="shared" si="5"/>
        <v>-60</v>
      </c>
      <c r="M105" s="66">
        <f t="shared" si="4"/>
        <v>7475</v>
      </c>
    </row>
    <row r="106" spans="1:13">
      <c r="A106" s="66">
        <v>509</v>
      </c>
      <c r="B106" s="66">
        <v>9970</v>
      </c>
      <c r="C106" s="66" t="s">
        <v>59</v>
      </c>
      <c r="D106" s="66" t="s">
        <v>115</v>
      </c>
      <c r="E106" s="66" t="s">
        <v>8</v>
      </c>
      <c r="F106" s="66">
        <v>325</v>
      </c>
      <c r="G106" s="66">
        <v>325</v>
      </c>
      <c r="H106" s="66"/>
      <c r="I106" s="66"/>
      <c r="J106" s="66">
        <v>150</v>
      </c>
      <c r="K106" s="66"/>
      <c r="L106" s="66">
        <f t="shared" si="5"/>
        <v>-150</v>
      </c>
      <c r="M106" s="66">
        <f t="shared" si="4"/>
        <v>0</v>
      </c>
    </row>
    <row r="107" spans="1:13">
      <c r="A107" s="66">
        <v>521</v>
      </c>
      <c r="B107" s="66">
        <v>31734</v>
      </c>
      <c r="C107" s="66" t="s">
        <v>60</v>
      </c>
      <c r="D107" s="66" t="s">
        <v>115</v>
      </c>
      <c r="E107" s="66" t="s">
        <v>8</v>
      </c>
      <c r="F107" s="66">
        <v>420</v>
      </c>
      <c r="G107" s="66">
        <v>420</v>
      </c>
      <c r="H107" s="66"/>
      <c r="I107" s="66"/>
      <c r="J107" s="66">
        <v>1</v>
      </c>
      <c r="K107" s="66">
        <v>1</v>
      </c>
      <c r="L107" s="66">
        <f t="shared" si="5"/>
        <v>0</v>
      </c>
      <c r="M107" s="66">
        <f t="shared" si="4"/>
        <v>420</v>
      </c>
    </row>
    <row r="108" spans="1:13">
      <c r="A108" s="66">
        <v>523</v>
      </c>
      <c r="B108" s="66">
        <v>31351</v>
      </c>
      <c r="C108" s="66" t="s">
        <v>60</v>
      </c>
      <c r="D108" s="66" t="s">
        <v>115</v>
      </c>
      <c r="E108" s="66" t="s">
        <v>13</v>
      </c>
      <c r="F108" s="66">
        <v>250</v>
      </c>
      <c r="G108" s="66">
        <v>430</v>
      </c>
      <c r="H108" s="66"/>
      <c r="I108" s="66"/>
      <c r="J108" s="66">
        <v>2</v>
      </c>
      <c r="K108" s="66">
        <v>2</v>
      </c>
      <c r="L108" s="66">
        <f t="shared" si="5"/>
        <v>0</v>
      </c>
      <c r="M108" s="66">
        <f t="shared" si="4"/>
        <v>860</v>
      </c>
    </row>
    <row r="109" spans="1:13">
      <c r="A109" s="66">
        <v>525</v>
      </c>
      <c r="B109" s="66">
        <v>31342</v>
      </c>
      <c r="C109" s="66" t="s">
        <v>61</v>
      </c>
      <c r="D109" s="66" t="s">
        <v>115</v>
      </c>
      <c r="E109" s="66" t="s">
        <v>15</v>
      </c>
      <c r="F109" s="66">
        <v>395</v>
      </c>
      <c r="G109" s="66">
        <v>395</v>
      </c>
      <c r="H109" s="66"/>
      <c r="I109" s="66"/>
      <c r="J109" s="66">
        <v>30</v>
      </c>
      <c r="K109" s="66">
        <v>30</v>
      </c>
      <c r="L109" s="66">
        <f t="shared" si="5"/>
        <v>0</v>
      </c>
      <c r="M109" s="66">
        <f t="shared" si="4"/>
        <v>11850</v>
      </c>
    </row>
    <row r="110" spans="1:13">
      <c r="A110" s="66">
        <v>526</v>
      </c>
      <c r="B110" s="66">
        <v>31308</v>
      </c>
      <c r="C110" s="66" t="s">
        <v>61</v>
      </c>
      <c r="D110" s="66" t="s">
        <v>115</v>
      </c>
      <c r="E110" s="66" t="s">
        <v>8</v>
      </c>
      <c r="F110" s="66">
        <v>395</v>
      </c>
      <c r="G110" s="66">
        <v>395</v>
      </c>
      <c r="H110" s="66"/>
      <c r="I110" s="66"/>
      <c r="J110" s="66">
        <v>15</v>
      </c>
      <c r="K110" s="66">
        <v>15</v>
      </c>
      <c r="L110" s="66">
        <f t="shared" si="5"/>
        <v>0</v>
      </c>
      <c r="M110" s="66">
        <f t="shared" si="4"/>
        <v>5925</v>
      </c>
    </row>
    <row r="111" spans="1:13">
      <c r="A111" s="66">
        <v>527</v>
      </c>
      <c r="B111" s="66">
        <v>31298</v>
      </c>
      <c r="C111" s="66" t="s">
        <v>61</v>
      </c>
      <c r="D111" s="66" t="s">
        <v>115</v>
      </c>
      <c r="E111" s="66" t="s">
        <v>16</v>
      </c>
      <c r="F111" s="66">
        <v>398</v>
      </c>
      <c r="G111" s="66">
        <v>395</v>
      </c>
      <c r="H111" s="66"/>
      <c r="I111" s="66"/>
      <c r="J111" s="66">
        <v>1</v>
      </c>
      <c r="K111" s="66">
        <v>1</v>
      </c>
      <c r="L111" s="66">
        <f t="shared" si="5"/>
        <v>0</v>
      </c>
      <c r="M111" s="66">
        <f t="shared" si="4"/>
        <v>395</v>
      </c>
    </row>
    <row r="112" spans="1:13">
      <c r="A112" s="66">
        <v>528</v>
      </c>
      <c r="B112" s="66">
        <v>31366</v>
      </c>
      <c r="C112" s="66" t="s">
        <v>61</v>
      </c>
      <c r="D112" s="66" t="s">
        <v>115</v>
      </c>
      <c r="E112" s="66" t="s">
        <v>13</v>
      </c>
      <c r="F112" s="66">
        <v>395</v>
      </c>
      <c r="G112" s="66">
        <v>395</v>
      </c>
      <c r="H112" s="66"/>
      <c r="I112" s="66"/>
      <c r="J112" s="66">
        <v>2</v>
      </c>
      <c r="K112" s="66">
        <v>2</v>
      </c>
      <c r="L112" s="66">
        <f t="shared" si="5"/>
        <v>0</v>
      </c>
      <c r="M112" s="66">
        <f t="shared" si="4"/>
        <v>790</v>
      </c>
    </row>
    <row r="113" spans="1:18">
      <c r="A113" s="66">
        <v>535</v>
      </c>
      <c r="B113" s="66">
        <v>92385</v>
      </c>
      <c r="C113" s="66" t="s">
        <v>137</v>
      </c>
      <c r="D113" s="66" t="s">
        <v>115</v>
      </c>
      <c r="E113" s="66" t="s">
        <v>16</v>
      </c>
      <c r="F113" s="66">
        <v>345</v>
      </c>
      <c r="G113" s="66">
        <v>385</v>
      </c>
      <c r="H113" s="66"/>
      <c r="I113" s="66"/>
      <c r="J113" s="66">
        <v>2</v>
      </c>
      <c r="K113" s="66">
        <v>2</v>
      </c>
      <c r="L113" s="66">
        <f t="shared" si="5"/>
        <v>0</v>
      </c>
      <c r="M113" s="66">
        <f t="shared" si="4"/>
        <v>770</v>
      </c>
    </row>
    <row r="114" spans="1:18" ht="30">
      <c r="A114" s="66">
        <v>545</v>
      </c>
      <c r="B114" s="66">
        <v>31304</v>
      </c>
      <c r="C114" s="66" t="s">
        <v>62</v>
      </c>
      <c r="D114" s="66" t="s">
        <v>115</v>
      </c>
      <c r="E114" s="66" t="s">
        <v>47</v>
      </c>
      <c r="F114" s="66">
        <v>225</v>
      </c>
      <c r="G114" s="66">
        <v>385</v>
      </c>
      <c r="H114" s="66"/>
      <c r="I114" s="66"/>
      <c r="J114" s="66">
        <v>5</v>
      </c>
      <c r="K114" s="66"/>
      <c r="L114" s="66">
        <f t="shared" si="5"/>
        <v>-5</v>
      </c>
      <c r="M114" s="66">
        <f t="shared" si="4"/>
        <v>0</v>
      </c>
    </row>
    <row r="115" spans="1:18" ht="30">
      <c r="A115" s="66"/>
      <c r="B115" s="69">
        <v>31303</v>
      </c>
      <c r="C115" s="66" t="s">
        <v>62</v>
      </c>
      <c r="D115" s="66" t="s">
        <v>115</v>
      </c>
      <c r="E115" s="66" t="s">
        <v>15</v>
      </c>
      <c r="F115" s="66"/>
      <c r="G115" s="66">
        <v>385</v>
      </c>
      <c r="H115" s="66"/>
      <c r="I115" s="66"/>
      <c r="J115" s="66"/>
      <c r="K115" s="66">
        <v>4</v>
      </c>
      <c r="L115" s="66">
        <f t="shared" ref="L115" si="6">K115-J115</f>
        <v>4</v>
      </c>
      <c r="M115" s="66">
        <f t="shared" si="4"/>
        <v>1540</v>
      </c>
    </row>
    <row r="116" spans="1:18" ht="30">
      <c r="A116" s="66">
        <v>550</v>
      </c>
      <c r="B116" s="66">
        <v>31302</v>
      </c>
      <c r="C116" s="66" t="s">
        <v>62</v>
      </c>
      <c r="D116" s="66" t="s">
        <v>115</v>
      </c>
      <c r="E116" s="66" t="s">
        <v>8</v>
      </c>
      <c r="F116" s="66">
        <v>339</v>
      </c>
      <c r="G116" s="66">
        <v>339</v>
      </c>
      <c r="H116" s="66"/>
      <c r="I116" s="66"/>
      <c r="J116" s="66">
        <v>604</v>
      </c>
      <c r="K116" s="66"/>
      <c r="L116" s="66">
        <f t="shared" si="5"/>
        <v>-604</v>
      </c>
      <c r="M116" s="66">
        <f t="shared" si="4"/>
        <v>0</v>
      </c>
    </row>
    <row r="117" spans="1:18" ht="30">
      <c r="A117" s="66">
        <v>551</v>
      </c>
      <c r="B117" s="66">
        <v>31302</v>
      </c>
      <c r="C117" s="66" t="s">
        <v>62</v>
      </c>
      <c r="D117" s="66" t="s">
        <v>115</v>
      </c>
      <c r="E117" s="66" t="s">
        <v>8</v>
      </c>
      <c r="F117" s="66">
        <v>310</v>
      </c>
      <c r="G117" s="66">
        <v>385</v>
      </c>
      <c r="H117" s="66"/>
      <c r="I117" s="66"/>
      <c r="J117" s="66">
        <v>33</v>
      </c>
      <c r="K117" s="66">
        <v>13</v>
      </c>
      <c r="L117" s="66">
        <f t="shared" si="5"/>
        <v>-20</v>
      </c>
      <c r="M117" s="66">
        <f t="shared" si="4"/>
        <v>5005</v>
      </c>
    </row>
    <row r="118" spans="1:18" ht="30">
      <c r="A118" s="66">
        <v>555</v>
      </c>
      <c r="B118" s="66">
        <v>31300</v>
      </c>
      <c r="C118" s="66" t="s">
        <v>62</v>
      </c>
      <c r="D118" s="66" t="s">
        <v>115</v>
      </c>
      <c r="E118" s="66" t="s">
        <v>16</v>
      </c>
      <c r="F118" s="66">
        <v>310</v>
      </c>
      <c r="G118" s="66">
        <v>385</v>
      </c>
      <c r="H118" s="66"/>
      <c r="I118" s="66"/>
      <c r="J118" s="66">
        <v>30</v>
      </c>
      <c r="K118" s="66"/>
      <c r="L118" s="66">
        <f t="shared" si="5"/>
        <v>-30</v>
      </c>
      <c r="M118" s="66">
        <f t="shared" si="4"/>
        <v>0</v>
      </c>
    </row>
    <row r="119" spans="1:18">
      <c r="A119" s="66">
        <v>559</v>
      </c>
      <c r="B119" s="66">
        <v>31341</v>
      </c>
      <c r="C119" s="66" t="s">
        <v>63</v>
      </c>
      <c r="D119" s="66" t="s">
        <v>115</v>
      </c>
      <c r="E119" s="66" t="s">
        <v>47</v>
      </c>
      <c r="F119" s="66">
        <v>365</v>
      </c>
      <c r="G119" s="66">
        <v>405</v>
      </c>
      <c r="H119" s="66"/>
      <c r="I119" s="66"/>
      <c r="J119" s="66">
        <v>10</v>
      </c>
      <c r="K119" s="66">
        <v>15</v>
      </c>
      <c r="L119" s="66">
        <f t="shared" si="5"/>
        <v>5</v>
      </c>
      <c r="M119" s="66">
        <f t="shared" si="4"/>
        <v>6075</v>
      </c>
    </row>
    <row r="120" spans="1:18">
      <c r="A120" s="66">
        <v>560</v>
      </c>
      <c r="B120" s="66">
        <v>31340</v>
      </c>
      <c r="C120" s="66" t="s">
        <v>63</v>
      </c>
      <c r="D120" s="66" t="s">
        <v>115</v>
      </c>
      <c r="E120" s="66" t="s">
        <v>15</v>
      </c>
      <c r="F120" s="66">
        <v>310</v>
      </c>
      <c r="G120" s="66">
        <v>405</v>
      </c>
      <c r="H120" s="66"/>
      <c r="I120" s="66"/>
      <c r="J120" s="66">
        <v>10</v>
      </c>
      <c r="K120" s="66">
        <v>10</v>
      </c>
      <c r="L120" s="66">
        <f t="shared" si="5"/>
        <v>0</v>
      </c>
      <c r="M120" s="66">
        <f t="shared" si="4"/>
        <v>4050</v>
      </c>
    </row>
    <row r="121" spans="1:18">
      <c r="A121" s="66">
        <v>563</v>
      </c>
      <c r="B121" s="66">
        <v>31309</v>
      </c>
      <c r="C121" s="66" t="s">
        <v>63</v>
      </c>
      <c r="D121" s="66" t="s">
        <v>115</v>
      </c>
      <c r="E121" s="66" t="s">
        <v>8</v>
      </c>
      <c r="F121" s="66">
        <v>405</v>
      </c>
      <c r="G121" s="66">
        <v>405</v>
      </c>
      <c r="H121" s="66"/>
      <c r="I121" s="66"/>
      <c r="J121" s="66">
        <v>16</v>
      </c>
      <c r="K121" s="66">
        <v>16</v>
      </c>
      <c r="L121" s="66">
        <f t="shared" si="5"/>
        <v>0</v>
      </c>
      <c r="M121" s="66">
        <f t="shared" si="4"/>
        <v>6480</v>
      </c>
    </row>
    <row r="122" spans="1:18">
      <c r="A122" s="66">
        <v>566</v>
      </c>
      <c r="B122" s="66">
        <v>31307</v>
      </c>
      <c r="C122" s="66" t="s">
        <v>63</v>
      </c>
      <c r="D122" s="66" t="s">
        <v>115</v>
      </c>
      <c r="E122" s="66" t="s">
        <v>16</v>
      </c>
      <c r="F122" s="66">
        <v>405</v>
      </c>
      <c r="G122" s="66">
        <v>405</v>
      </c>
      <c r="H122" s="66"/>
      <c r="I122" s="66"/>
      <c r="J122" s="66">
        <v>7</v>
      </c>
      <c r="K122" s="66">
        <v>7</v>
      </c>
      <c r="L122" s="66">
        <f t="shared" si="5"/>
        <v>0</v>
      </c>
      <c r="M122" s="66">
        <f t="shared" si="4"/>
        <v>2835</v>
      </c>
    </row>
    <row r="123" spans="1:18">
      <c r="A123" s="66">
        <v>568</v>
      </c>
      <c r="B123" s="66">
        <v>31306</v>
      </c>
      <c r="C123" s="66" t="s">
        <v>63</v>
      </c>
      <c r="D123" s="66" t="s">
        <v>115</v>
      </c>
      <c r="E123" s="66" t="s">
        <v>13</v>
      </c>
      <c r="F123" s="66">
        <v>344</v>
      </c>
      <c r="G123" s="66">
        <v>344</v>
      </c>
      <c r="H123" s="66"/>
      <c r="I123" s="66"/>
      <c r="J123" s="66">
        <v>1</v>
      </c>
      <c r="K123" s="66">
        <v>1</v>
      </c>
      <c r="L123" s="66">
        <f t="shared" si="5"/>
        <v>0</v>
      </c>
      <c r="M123" s="66">
        <f t="shared" si="4"/>
        <v>344</v>
      </c>
    </row>
    <row r="124" spans="1:18">
      <c r="A124" s="66">
        <v>570</v>
      </c>
      <c r="B124" s="66">
        <v>31306</v>
      </c>
      <c r="C124" s="66" t="s">
        <v>63</v>
      </c>
      <c r="D124" s="66" t="s">
        <v>115</v>
      </c>
      <c r="E124" s="66" t="s">
        <v>13</v>
      </c>
      <c r="F124" s="66">
        <v>365</v>
      </c>
      <c r="G124" s="66">
        <v>405</v>
      </c>
      <c r="H124" s="66"/>
      <c r="I124" s="66"/>
      <c r="J124" s="66">
        <v>1</v>
      </c>
      <c r="K124" s="66">
        <v>1</v>
      </c>
      <c r="L124" s="66">
        <f t="shared" si="5"/>
        <v>0</v>
      </c>
      <c r="M124" s="66">
        <f t="shared" si="4"/>
        <v>405</v>
      </c>
    </row>
    <row r="125" spans="1:18" ht="30">
      <c r="A125" s="66">
        <v>582</v>
      </c>
      <c r="B125" s="66">
        <v>31330</v>
      </c>
      <c r="C125" s="66" t="s">
        <v>64</v>
      </c>
      <c r="D125" s="66" t="s">
        <v>115</v>
      </c>
      <c r="E125" s="66" t="s">
        <v>15</v>
      </c>
      <c r="F125" s="66">
        <v>675</v>
      </c>
      <c r="G125" s="66">
        <v>705</v>
      </c>
      <c r="H125" s="66"/>
      <c r="I125" s="66"/>
      <c r="J125" s="66">
        <v>10</v>
      </c>
      <c r="K125" s="66">
        <v>20</v>
      </c>
      <c r="L125" s="66">
        <f t="shared" si="5"/>
        <v>10</v>
      </c>
      <c r="M125" s="66">
        <f t="shared" si="4"/>
        <v>14100</v>
      </c>
    </row>
    <row r="126" spans="1:18" ht="30.75" thickBot="1">
      <c r="A126" s="66">
        <v>587</v>
      </c>
      <c r="B126" s="66">
        <v>31328</v>
      </c>
      <c r="C126" s="66" t="s">
        <v>64</v>
      </c>
      <c r="D126" s="66" t="s">
        <v>115</v>
      </c>
      <c r="E126" s="66" t="s">
        <v>16</v>
      </c>
      <c r="F126" s="66">
        <v>485</v>
      </c>
      <c r="G126" s="66">
        <v>525</v>
      </c>
      <c r="H126" s="66"/>
      <c r="I126" s="66"/>
      <c r="J126" s="66">
        <v>7</v>
      </c>
      <c r="K126" s="66">
        <v>7</v>
      </c>
      <c r="L126" s="66">
        <f t="shared" si="5"/>
        <v>0</v>
      </c>
      <c r="M126" s="66">
        <f t="shared" si="4"/>
        <v>3675</v>
      </c>
    </row>
    <row r="127" spans="1:18" ht="30.75" thickBot="1">
      <c r="A127" s="66">
        <v>590</v>
      </c>
      <c r="B127" s="66">
        <v>31327</v>
      </c>
      <c r="C127" s="66" t="s">
        <v>64</v>
      </c>
      <c r="D127" s="66" t="s">
        <v>115</v>
      </c>
      <c r="E127" s="66" t="s">
        <v>13</v>
      </c>
      <c r="F127" s="66">
        <v>485</v>
      </c>
      <c r="G127" s="66">
        <v>525</v>
      </c>
      <c r="H127" s="66"/>
      <c r="I127" s="66"/>
      <c r="J127" s="66">
        <v>10</v>
      </c>
      <c r="K127" s="66">
        <v>10</v>
      </c>
      <c r="L127" s="66">
        <f t="shared" si="5"/>
        <v>0</v>
      </c>
      <c r="M127" s="66">
        <f t="shared" si="4"/>
        <v>5250</v>
      </c>
      <c r="R127" s="75">
        <v>31264</v>
      </c>
    </row>
    <row r="128" spans="1:18" ht="15.75" thickTop="1">
      <c r="A128" s="66">
        <v>612</v>
      </c>
      <c r="B128" s="66">
        <v>31260</v>
      </c>
      <c r="C128" s="66" t="s">
        <v>66</v>
      </c>
      <c r="D128" s="66" t="s">
        <v>115</v>
      </c>
      <c r="E128" s="66">
        <v>28</v>
      </c>
      <c r="F128" s="66">
        <v>325</v>
      </c>
      <c r="G128" s="66">
        <v>355</v>
      </c>
      <c r="H128" s="66"/>
      <c r="I128" s="66"/>
      <c r="J128" s="66">
        <v>74</v>
      </c>
      <c r="K128" s="66">
        <v>3</v>
      </c>
      <c r="L128" s="66">
        <f t="shared" si="5"/>
        <v>-71</v>
      </c>
      <c r="M128" s="66">
        <f t="shared" si="4"/>
        <v>1065</v>
      </c>
    </row>
    <row r="129" spans="1:13">
      <c r="A129" s="66"/>
      <c r="B129" s="69">
        <v>31488</v>
      </c>
      <c r="C129" s="66" t="s">
        <v>66</v>
      </c>
      <c r="D129" s="66" t="s">
        <v>115</v>
      </c>
      <c r="E129" s="66">
        <v>31</v>
      </c>
      <c r="F129" s="66"/>
      <c r="G129" s="66">
        <v>355</v>
      </c>
      <c r="H129" s="66"/>
      <c r="I129" s="66"/>
      <c r="J129" s="66"/>
      <c r="K129" s="66">
        <v>1</v>
      </c>
      <c r="L129" s="66">
        <f t="shared" si="5"/>
        <v>1</v>
      </c>
      <c r="M129" s="66">
        <f t="shared" si="4"/>
        <v>355</v>
      </c>
    </row>
    <row r="130" spans="1:13">
      <c r="A130" s="66">
        <v>616</v>
      </c>
      <c r="B130" s="66">
        <v>31244</v>
      </c>
      <c r="C130" s="66" t="s">
        <v>66</v>
      </c>
      <c r="D130" s="66" t="s">
        <v>115</v>
      </c>
      <c r="E130" s="66">
        <v>32</v>
      </c>
      <c r="F130" s="66">
        <v>245</v>
      </c>
      <c r="G130" s="66">
        <v>355</v>
      </c>
      <c r="H130" s="66"/>
      <c r="I130" s="66"/>
      <c r="J130" s="66">
        <v>2</v>
      </c>
      <c r="K130" s="66"/>
      <c r="L130" s="66">
        <f t="shared" si="5"/>
        <v>-2</v>
      </c>
      <c r="M130" s="66">
        <f t="shared" si="4"/>
        <v>0</v>
      </c>
    </row>
    <row r="131" spans="1:13">
      <c r="A131" s="66">
        <v>618</v>
      </c>
      <c r="B131" s="66">
        <v>31256</v>
      </c>
      <c r="C131" s="66" t="s">
        <v>66</v>
      </c>
      <c r="D131" s="66" t="s">
        <v>115</v>
      </c>
      <c r="E131" s="66">
        <v>34</v>
      </c>
      <c r="F131" s="66">
        <v>250</v>
      </c>
      <c r="G131" s="66">
        <v>355</v>
      </c>
      <c r="H131" s="66"/>
      <c r="I131" s="66"/>
      <c r="J131" s="66">
        <v>176</v>
      </c>
      <c r="K131" s="66">
        <v>22</v>
      </c>
      <c r="L131" s="66">
        <f t="shared" si="5"/>
        <v>-154</v>
      </c>
      <c r="M131" s="66">
        <f t="shared" si="4"/>
        <v>7810</v>
      </c>
    </row>
    <row r="132" spans="1:13">
      <c r="A132" s="66"/>
      <c r="B132" s="66">
        <v>31264</v>
      </c>
      <c r="C132" s="66" t="s">
        <v>66</v>
      </c>
      <c r="D132" s="66" t="s">
        <v>115</v>
      </c>
      <c r="E132" s="66">
        <v>35</v>
      </c>
      <c r="F132" s="66">
        <v>250</v>
      </c>
      <c r="G132" s="66">
        <v>355</v>
      </c>
      <c r="H132" s="66"/>
      <c r="I132" s="66"/>
      <c r="J132" s="66"/>
      <c r="K132" s="66">
        <v>6</v>
      </c>
      <c r="L132" s="66">
        <f t="shared" ref="L132" si="7">K132-J132</f>
        <v>6</v>
      </c>
      <c r="M132" s="66">
        <f t="shared" ref="M132" si="8">K132*G132</f>
        <v>2130</v>
      </c>
    </row>
    <row r="133" spans="1:13">
      <c r="A133" s="66">
        <v>621</v>
      </c>
      <c r="B133" s="66">
        <v>14761</v>
      </c>
      <c r="C133" s="66" t="s">
        <v>66</v>
      </c>
      <c r="D133" s="66" t="s">
        <v>115</v>
      </c>
      <c r="E133" s="66">
        <v>37</v>
      </c>
      <c r="F133" s="66">
        <v>299</v>
      </c>
      <c r="G133" s="66">
        <v>355</v>
      </c>
      <c r="H133" s="66"/>
      <c r="I133" s="66"/>
      <c r="J133" s="66">
        <v>1</v>
      </c>
      <c r="K133" s="66">
        <v>1</v>
      </c>
      <c r="L133" s="66">
        <f t="shared" si="5"/>
        <v>0</v>
      </c>
      <c r="M133" s="66">
        <f t="shared" si="4"/>
        <v>355</v>
      </c>
    </row>
    <row r="134" spans="1:13">
      <c r="A134" s="66">
        <v>622</v>
      </c>
      <c r="B134" s="66">
        <v>14765</v>
      </c>
      <c r="C134" s="66" t="s">
        <v>66</v>
      </c>
      <c r="D134" s="66" t="s">
        <v>115</v>
      </c>
      <c r="E134" s="66">
        <v>38</v>
      </c>
      <c r="F134" s="66">
        <v>245</v>
      </c>
      <c r="G134" s="66">
        <v>355</v>
      </c>
      <c r="H134" s="66"/>
      <c r="I134" s="66"/>
      <c r="J134" s="66">
        <v>20</v>
      </c>
      <c r="K134" s="66">
        <v>10</v>
      </c>
      <c r="L134" s="66">
        <f t="shared" si="5"/>
        <v>-10</v>
      </c>
      <c r="M134" s="66">
        <f t="shared" si="4"/>
        <v>3550</v>
      </c>
    </row>
    <row r="135" spans="1:13">
      <c r="A135" s="66">
        <v>623</v>
      </c>
      <c r="B135" s="66">
        <v>73493</v>
      </c>
      <c r="C135" s="66" t="s">
        <v>66</v>
      </c>
      <c r="D135" s="66" t="s">
        <v>115</v>
      </c>
      <c r="E135" s="66">
        <v>40</v>
      </c>
      <c r="F135" s="66">
        <v>265</v>
      </c>
      <c r="G135" s="66">
        <v>355</v>
      </c>
      <c r="H135" s="66"/>
      <c r="I135" s="66"/>
      <c r="J135" s="66">
        <v>4</v>
      </c>
      <c r="K135" s="66">
        <v>4</v>
      </c>
      <c r="L135" s="66">
        <f t="shared" si="5"/>
        <v>0</v>
      </c>
      <c r="M135" s="66">
        <f t="shared" si="4"/>
        <v>1420</v>
      </c>
    </row>
    <row r="136" spans="1:13">
      <c r="A136" s="66">
        <v>636</v>
      </c>
      <c r="B136" s="66">
        <v>41014</v>
      </c>
      <c r="C136" s="66" t="s">
        <v>67</v>
      </c>
      <c r="D136" s="66" t="s">
        <v>115</v>
      </c>
      <c r="E136" s="66" t="s">
        <v>15</v>
      </c>
      <c r="F136" s="66">
        <v>300</v>
      </c>
      <c r="G136" s="66">
        <v>300</v>
      </c>
      <c r="H136" s="66"/>
      <c r="I136" s="66"/>
      <c r="J136" s="66">
        <v>2</v>
      </c>
      <c r="K136" s="66">
        <v>2</v>
      </c>
      <c r="L136" s="66">
        <f t="shared" si="5"/>
        <v>0</v>
      </c>
      <c r="M136" s="66">
        <f t="shared" si="4"/>
        <v>600</v>
      </c>
    </row>
    <row r="137" spans="1:13">
      <c r="A137" s="66">
        <v>637</v>
      </c>
      <c r="B137" s="66">
        <v>40981</v>
      </c>
      <c r="C137" s="66" t="s">
        <v>67</v>
      </c>
      <c r="D137" s="66" t="s">
        <v>115</v>
      </c>
      <c r="E137" s="66" t="s">
        <v>8</v>
      </c>
      <c r="F137" s="66">
        <v>300</v>
      </c>
      <c r="G137" s="66">
        <v>300</v>
      </c>
      <c r="H137" s="66"/>
      <c r="I137" s="66"/>
      <c r="J137" s="66">
        <v>7</v>
      </c>
      <c r="K137" s="66">
        <v>7</v>
      </c>
      <c r="L137" s="66">
        <f t="shared" si="5"/>
        <v>0</v>
      </c>
      <c r="M137" s="66">
        <f t="shared" si="4"/>
        <v>2100</v>
      </c>
    </row>
    <row r="138" spans="1:13">
      <c r="A138" s="66">
        <v>638</v>
      </c>
      <c r="B138" s="66">
        <v>40980</v>
      </c>
      <c r="C138" s="66" t="s">
        <v>67</v>
      </c>
      <c r="D138" s="66" t="s">
        <v>115</v>
      </c>
      <c r="E138" s="66" t="s">
        <v>16</v>
      </c>
      <c r="F138" s="66">
        <v>300</v>
      </c>
      <c r="G138" s="66">
        <v>300</v>
      </c>
      <c r="H138" s="66"/>
      <c r="I138" s="66"/>
      <c r="J138" s="66">
        <v>19</v>
      </c>
      <c r="K138" s="66">
        <v>19</v>
      </c>
      <c r="L138" s="66">
        <f t="shared" si="5"/>
        <v>0</v>
      </c>
      <c r="M138" s="66">
        <f t="shared" ref="M138:M154" si="9">K138*G138</f>
        <v>5700</v>
      </c>
    </row>
    <row r="139" spans="1:13">
      <c r="A139" s="66">
        <v>639</v>
      </c>
      <c r="B139" s="66">
        <v>40979</v>
      </c>
      <c r="C139" s="66" t="s">
        <v>67</v>
      </c>
      <c r="D139" s="66" t="s">
        <v>115</v>
      </c>
      <c r="E139" s="66" t="s">
        <v>13</v>
      </c>
      <c r="F139" s="66">
        <v>300</v>
      </c>
      <c r="G139" s="66">
        <v>300</v>
      </c>
      <c r="H139" s="66"/>
      <c r="I139" s="66"/>
      <c r="J139" s="66">
        <v>3</v>
      </c>
      <c r="K139" s="66">
        <v>3</v>
      </c>
      <c r="L139" s="66">
        <f t="shared" si="5"/>
        <v>0</v>
      </c>
      <c r="M139" s="66">
        <f t="shared" si="9"/>
        <v>900</v>
      </c>
    </row>
    <row r="140" spans="1:13">
      <c r="A140" s="66"/>
      <c r="B140" s="69">
        <v>31597</v>
      </c>
      <c r="C140" s="66" t="s">
        <v>68</v>
      </c>
      <c r="D140" s="66" t="s">
        <v>115</v>
      </c>
      <c r="E140" s="66" t="s">
        <v>15</v>
      </c>
      <c r="F140" s="66"/>
      <c r="G140" s="66">
        <v>356</v>
      </c>
      <c r="H140" s="66"/>
      <c r="I140" s="66"/>
      <c r="J140" s="66"/>
      <c r="K140" s="66">
        <v>2</v>
      </c>
      <c r="L140" s="66">
        <f t="shared" si="5"/>
        <v>2</v>
      </c>
      <c r="M140" s="66">
        <f t="shared" si="9"/>
        <v>712</v>
      </c>
    </row>
    <row r="141" spans="1:13">
      <c r="A141" s="66">
        <v>642</v>
      </c>
      <c r="B141" s="66">
        <v>31596</v>
      </c>
      <c r="C141" s="66" t="s">
        <v>68</v>
      </c>
      <c r="D141" s="66" t="s">
        <v>115</v>
      </c>
      <c r="E141" s="66" t="s">
        <v>8</v>
      </c>
      <c r="F141" s="66">
        <v>356</v>
      </c>
      <c r="G141" s="66">
        <v>356</v>
      </c>
      <c r="H141" s="66"/>
      <c r="I141" s="66"/>
      <c r="J141" s="66">
        <v>1</v>
      </c>
      <c r="K141" s="66">
        <v>1</v>
      </c>
      <c r="L141" s="66">
        <f t="shared" si="5"/>
        <v>0</v>
      </c>
      <c r="M141" s="66">
        <f t="shared" si="9"/>
        <v>356</v>
      </c>
    </row>
    <row r="142" spans="1:13" ht="30">
      <c r="A142" s="66">
        <v>648</v>
      </c>
      <c r="B142" s="66">
        <v>31219</v>
      </c>
      <c r="C142" s="66" t="s">
        <v>69</v>
      </c>
      <c r="D142" s="66" t="s">
        <v>115</v>
      </c>
      <c r="E142" s="66" t="s">
        <v>15</v>
      </c>
      <c r="F142" s="66">
        <v>225</v>
      </c>
      <c r="G142" s="66">
        <v>380</v>
      </c>
      <c r="H142" s="66"/>
      <c r="I142" s="66"/>
      <c r="J142" s="66">
        <v>1</v>
      </c>
      <c r="K142" s="66">
        <v>1</v>
      </c>
      <c r="L142" s="66">
        <f t="shared" si="5"/>
        <v>0</v>
      </c>
      <c r="M142" s="66">
        <f t="shared" si="9"/>
        <v>380</v>
      </c>
    </row>
    <row r="143" spans="1:13" ht="30">
      <c r="A143" s="66">
        <v>651</v>
      </c>
      <c r="B143" s="66">
        <v>31213</v>
      </c>
      <c r="C143" s="66" t="s">
        <v>69</v>
      </c>
      <c r="D143" s="66" t="s">
        <v>115</v>
      </c>
      <c r="E143" s="66" t="s">
        <v>8</v>
      </c>
      <c r="F143" s="66">
        <v>225</v>
      </c>
      <c r="G143" s="66">
        <v>380</v>
      </c>
      <c r="H143" s="66"/>
      <c r="I143" s="66"/>
      <c r="J143" s="66">
        <v>463</v>
      </c>
      <c r="K143" s="66">
        <v>25</v>
      </c>
      <c r="L143" s="66">
        <f t="shared" si="5"/>
        <v>-438</v>
      </c>
      <c r="M143" s="66">
        <f t="shared" si="9"/>
        <v>9500</v>
      </c>
    </row>
    <row r="144" spans="1:13" ht="30">
      <c r="A144" s="66">
        <v>654</v>
      </c>
      <c r="B144" s="66">
        <v>31212</v>
      </c>
      <c r="C144" s="66" t="s">
        <v>69</v>
      </c>
      <c r="D144" s="66" t="s">
        <v>115</v>
      </c>
      <c r="E144" s="66" t="s">
        <v>16</v>
      </c>
      <c r="F144" s="66">
        <v>280</v>
      </c>
      <c r="G144" s="66">
        <v>380</v>
      </c>
      <c r="H144" s="66"/>
      <c r="I144" s="66"/>
      <c r="J144" s="66">
        <v>249</v>
      </c>
      <c r="K144" s="66">
        <v>16</v>
      </c>
      <c r="L144" s="66">
        <f t="shared" si="5"/>
        <v>-233</v>
      </c>
      <c r="M144" s="66">
        <f t="shared" si="9"/>
        <v>6080</v>
      </c>
    </row>
    <row r="145" spans="1:13" ht="30">
      <c r="A145" s="66">
        <v>657</v>
      </c>
      <c r="B145" s="66">
        <v>31198</v>
      </c>
      <c r="C145" s="66" t="s">
        <v>69</v>
      </c>
      <c r="D145" s="66" t="s">
        <v>115</v>
      </c>
      <c r="E145" s="66" t="s">
        <v>13</v>
      </c>
      <c r="F145" s="66">
        <v>280</v>
      </c>
      <c r="G145" s="66">
        <v>380</v>
      </c>
      <c r="H145" s="66"/>
      <c r="I145" s="66"/>
      <c r="J145" s="66">
        <v>563</v>
      </c>
      <c r="K145" s="66">
        <v>38</v>
      </c>
      <c r="L145" s="66">
        <f t="shared" ref="L145:L154" si="10">K145-J145</f>
        <v>-525</v>
      </c>
      <c r="M145" s="66">
        <f t="shared" si="9"/>
        <v>14440</v>
      </c>
    </row>
    <row r="146" spans="1:13" ht="30">
      <c r="A146" s="66">
        <v>662</v>
      </c>
      <c r="B146" s="66">
        <v>31230</v>
      </c>
      <c r="C146" s="66" t="s">
        <v>136</v>
      </c>
      <c r="D146" s="66" t="s">
        <v>115</v>
      </c>
      <c r="E146" s="66" t="s">
        <v>8</v>
      </c>
      <c r="F146" s="66">
        <v>310</v>
      </c>
      <c r="G146" s="66">
        <v>405</v>
      </c>
      <c r="H146" s="66"/>
      <c r="I146" s="66"/>
      <c r="J146" s="66">
        <v>45</v>
      </c>
      <c r="K146" s="66">
        <v>5</v>
      </c>
      <c r="L146" s="66">
        <f t="shared" si="10"/>
        <v>-40</v>
      </c>
      <c r="M146" s="66">
        <f t="shared" si="9"/>
        <v>2025</v>
      </c>
    </row>
    <row r="147" spans="1:13">
      <c r="A147" s="66">
        <v>670</v>
      </c>
      <c r="B147" s="66">
        <v>31321</v>
      </c>
      <c r="C147" s="66" t="s">
        <v>70</v>
      </c>
      <c r="D147" s="66" t="s">
        <v>115</v>
      </c>
      <c r="E147" s="66" t="s">
        <v>47</v>
      </c>
      <c r="F147" s="66">
        <v>200</v>
      </c>
      <c r="G147" s="66">
        <v>283</v>
      </c>
      <c r="H147" s="66"/>
      <c r="I147" s="66"/>
      <c r="J147" s="66">
        <v>1</v>
      </c>
      <c r="K147" s="66">
        <v>1</v>
      </c>
      <c r="L147" s="66">
        <f t="shared" si="10"/>
        <v>0</v>
      </c>
      <c r="M147" s="66">
        <f t="shared" si="9"/>
        <v>283</v>
      </c>
    </row>
    <row r="148" spans="1:13">
      <c r="A148" s="66">
        <v>672</v>
      </c>
      <c r="B148" s="66">
        <v>31319</v>
      </c>
      <c r="C148" s="66" t="s">
        <v>70</v>
      </c>
      <c r="D148" s="66" t="s">
        <v>115</v>
      </c>
      <c r="E148" s="66" t="s">
        <v>15</v>
      </c>
      <c r="F148" s="66">
        <v>225</v>
      </c>
      <c r="G148" s="66">
        <v>325</v>
      </c>
      <c r="H148" s="66"/>
      <c r="I148" s="66"/>
      <c r="J148" s="66">
        <v>1</v>
      </c>
      <c r="K148" s="66"/>
      <c r="L148" s="66">
        <f t="shared" si="10"/>
        <v>-1</v>
      </c>
      <c r="M148" s="66">
        <f t="shared" si="9"/>
        <v>0</v>
      </c>
    </row>
    <row r="149" spans="1:13">
      <c r="A149" s="66">
        <v>681</v>
      </c>
      <c r="B149" s="66">
        <v>31224</v>
      </c>
      <c r="C149" s="66" t="s">
        <v>70</v>
      </c>
      <c r="D149" s="66" t="s">
        <v>115</v>
      </c>
      <c r="E149" s="66" t="s">
        <v>13</v>
      </c>
      <c r="F149" s="66">
        <v>265</v>
      </c>
      <c r="G149" s="66">
        <v>325</v>
      </c>
      <c r="H149" s="66"/>
      <c r="I149" s="66"/>
      <c r="J149" s="66">
        <v>4</v>
      </c>
      <c r="K149" s="66">
        <v>3</v>
      </c>
      <c r="L149" s="66">
        <f t="shared" si="10"/>
        <v>-1</v>
      </c>
      <c r="M149" s="66">
        <f t="shared" si="9"/>
        <v>975</v>
      </c>
    </row>
    <row r="150" spans="1:13">
      <c r="A150" s="66">
        <v>683</v>
      </c>
      <c r="B150" s="66">
        <v>31324</v>
      </c>
      <c r="C150" s="66" t="s">
        <v>71</v>
      </c>
      <c r="D150" s="66" t="s">
        <v>115</v>
      </c>
      <c r="E150" s="66" t="s">
        <v>15</v>
      </c>
      <c r="F150" s="66">
        <v>300</v>
      </c>
      <c r="G150" s="66">
        <v>320</v>
      </c>
      <c r="H150" s="66"/>
      <c r="I150" s="66"/>
      <c r="J150" s="66">
        <v>20</v>
      </c>
      <c r="K150" s="66">
        <v>20</v>
      </c>
      <c r="L150" s="66">
        <f t="shared" si="10"/>
        <v>0</v>
      </c>
      <c r="M150" s="66">
        <f t="shared" si="9"/>
        <v>6400</v>
      </c>
    </row>
    <row r="151" spans="1:13">
      <c r="A151" s="66">
        <v>684</v>
      </c>
      <c r="B151" s="66">
        <v>31325</v>
      </c>
      <c r="C151" s="66" t="s">
        <v>71</v>
      </c>
      <c r="D151" s="66" t="s">
        <v>115</v>
      </c>
      <c r="E151" s="66" t="s">
        <v>8</v>
      </c>
      <c r="F151" s="66">
        <v>300</v>
      </c>
      <c r="G151" s="66">
        <v>320</v>
      </c>
      <c r="H151" s="66"/>
      <c r="I151" s="66"/>
      <c r="J151" s="66">
        <v>13</v>
      </c>
      <c r="K151" s="66">
        <v>13</v>
      </c>
      <c r="L151" s="66">
        <f t="shared" si="10"/>
        <v>0</v>
      </c>
      <c r="M151" s="66">
        <f t="shared" si="9"/>
        <v>4160</v>
      </c>
    </row>
    <row r="152" spans="1:13">
      <c r="A152" s="66">
        <v>685</v>
      </c>
      <c r="B152" s="66">
        <v>31323</v>
      </c>
      <c r="C152" s="66" t="s">
        <v>71</v>
      </c>
      <c r="D152" s="66" t="s">
        <v>115</v>
      </c>
      <c r="E152" s="66" t="s">
        <v>16</v>
      </c>
      <c r="F152" s="66">
        <v>300</v>
      </c>
      <c r="G152" s="66">
        <v>320</v>
      </c>
      <c r="H152" s="66"/>
      <c r="I152" s="66"/>
      <c r="J152" s="66">
        <v>13</v>
      </c>
      <c r="K152" s="66">
        <v>13</v>
      </c>
      <c r="L152" s="66">
        <f t="shared" si="10"/>
        <v>0</v>
      </c>
      <c r="M152" s="66">
        <f t="shared" si="9"/>
        <v>4160</v>
      </c>
    </row>
    <row r="153" spans="1:13">
      <c r="A153" s="66">
        <v>686</v>
      </c>
      <c r="B153" s="66">
        <v>31322</v>
      </c>
      <c r="C153" s="66" t="s">
        <v>71</v>
      </c>
      <c r="D153" s="66" t="s">
        <v>115</v>
      </c>
      <c r="E153" s="66" t="s">
        <v>13</v>
      </c>
      <c r="F153" s="66">
        <v>300</v>
      </c>
      <c r="G153" s="66">
        <v>320</v>
      </c>
      <c r="H153" s="66"/>
      <c r="I153" s="66"/>
      <c r="J153" s="66">
        <v>9</v>
      </c>
      <c r="K153" s="66">
        <v>9</v>
      </c>
      <c r="L153" s="66">
        <f t="shared" si="10"/>
        <v>0</v>
      </c>
      <c r="M153" s="66">
        <f t="shared" si="9"/>
        <v>2880</v>
      </c>
    </row>
    <row r="154" spans="1:13">
      <c r="A154" s="66">
        <v>687</v>
      </c>
      <c r="B154" s="66">
        <v>31376</v>
      </c>
      <c r="C154" s="66" t="s">
        <v>72</v>
      </c>
      <c r="D154" s="66" t="s">
        <v>115</v>
      </c>
      <c r="E154" s="66">
        <v>10</v>
      </c>
      <c r="F154" s="66">
        <v>195</v>
      </c>
      <c r="G154" s="66">
        <v>205</v>
      </c>
      <c r="H154" s="66"/>
      <c r="I154" s="66"/>
      <c r="J154" s="66">
        <v>5</v>
      </c>
      <c r="K154" s="66">
        <v>5</v>
      </c>
      <c r="L154" s="66">
        <f t="shared" si="10"/>
        <v>0</v>
      </c>
      <c r="M154" s="66">
        <f t="shared" si="9"/>
        <v>1025</v>
      </c>
    </row>
    <row r="158" spans="1:13">
      <c r="B158"/>
      <c r="C158" s="62" t="s">
        <v>76</v>
      </c>
      <c r="D158" s="11"/>
      <c r="E158" s="11"/>
      <c r="F158" s="11"/>
      <c r="G158" s="92" t="s">
        <v>77</v>
      </c>
      <c r="H158" s="92"/>
      <c r="I158" s="92"/>
      <c r="J158" s="11"/>
      <c r="K158" s="92" t="s">
        <v>109</v>
      </c>
      <c r="L158" s="92"/>
      <c r="M158" s="92"/>
    </row>
    <row r="159" spans="1:13">
      <c r="B159" s="11"/>
      <c r="C159" s="11"/>
      <c r="D159" s="11"/>
      <c r="E159" s="13"/>
      <c r="F159" s="11"/>
      <c r="G159" s="11"/>
      <c r="H159" s="11"/>
      <c r="I159" s="11"/>
      <c r="J159" s="11"/>
      <c r="K159" s="11"/>
    </row>
    <row r="160" spans="1:13">
      <c r="B160" s="11"/>
      <c r="C160" s="11"/>
      <c r="D160" s="11"/>
      <c r="E160" s="13"/>
      <c r="F160" s="11"/>
      <c r="G160" s="11"/>
      <c r="H160" s="11"/>
      <c r="I160" s="11"/>
      <c r="J160" s="11"/>
      <c r="K160" s="11"/>
    </row>
    <row r="161" spans="2:13">
      <c r="C161" s="63" t="s">
        <v>82</v>
      </c>
      <c r="D161" s="10"/>
      <c r="E161" s="10"/>
      <c r="F161" s="10"/>
      <c r="G161" s="93" t="s">
        <v>79</v>
      </c>
      <c r="H161" s="93"/>
      <c r="I161" s="93"/>
      <c r="J161" s="77"/>
      <c r="K161" s="97" t="s">
        <v>124</v>
      </c>
      <c r="L161" s="97"/>
      <c r="M161" s="97"/>
    </row>
    <row r="162" spans="2:13">
      <c r="C162" s="62" t="s">
        <v>83</v>
      </c>
      <c r="D162" s="11"/>
      <c r="E162" s="11"/>
      <c r="F162" s="11"/>
      <c r="G162" s="92" t="s">
        <v>151</v>
      </c>
      <c r="H162" s="92"/>
      <c r="I162" s="92"/>
      <c r="J162" s="78"/>
      <c r="K162" s="96" t="s">
        <v>125</v>
      </c>
      <c r="L162" s="96"/>
      <c r="M162" s="96"/>
    </row>
    <row r="163" spans="2:13">
      <c r="B163" s="11"/>
      <c r="C163" s="11"/>
      <c r="D163" s="11"/>
      <c r="E163" s="13"/>
      <c r="F163" s="11"/>
      <c r="G163" s="11"/>
      <c r="H163" s="11"/>
      <c r="I163" s="11"/>
      <c r="J163" s="11"/>
      <c r="K163" s="11"/>
    </row>
  </sheetData>
  <mergeCells count="8">
    <mergeCell ref="G162:I162"/>
    <mergeCell ref="K158:M158"/>
    <mergeCell ref="K161:M161"/>
    <mergeCell ref="K162:M162"/>
    <mergeCell ref="A1:M1"/>
    <mergeCell ref="A3:M3"/>
    <mergeCell ref="G158:I158"/>
    <mergeCell ref="G161:I161"/>
  </mergeCells>
  <pageMargins left="0.75" right="0.75" top="1" bottom="1" header="0.5" footer="0.5"/>
  <pageSetup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N13" sqref="N13"/>
    </sheetView>
  </sheetViews>
  <sheetFormatPr defaultRowHeight="15"/>
  <cols>
    <col min="2" max="2" width="47.42578125" customWidth="1"/>
    <col min="4" max="4" width="10.85546875" customWidth="1"/>
  </cols>
  <sheetData>
    <row r="1" spans="1:11">
      <c r="A1" s="10" t="s">
        <v>73</v>
      </c>
      <c r="B1" s="11"/>
    </row>
    <row r="2" spans="1:11">
      <c r="A2" s="10" t="s">
        <v>74</v>
      </c>
      <c r="B2" s="11"/>
    </row>
    <row r="3" spans="1:11">
      <c r="A3" s="10" t="s">
        <v>75</v>
      </c>
      <c r="B3" s="11"/>
    </row>
    <row r="4" spans="1:11">
      <c r="A4" s="94">
        <v>44881</v>
      </c>
      <c r="B4" s="94"/>
    </row>
    <row r="7" spans="1:11" ht="51">
      <c r="A7" s="34" t="s">
        <v>84</v>
      </c>
      <c r="B7" s="34" t="s">
        <v>1</v>
      </c>
      <c r="C7" s="34" t="s">
        <v>114</v>
      </c>
      <c r="D7" s="34" t="s">
        <v>2</v>
      </c>
      <c r="E7" s="34" t="s">
        <v>3</v>
      </c>
      <c r="F7" s="34" t="s">
        <v>116</v>
      </c>
      <c r="G7" s="34" t="s">
        <v>117</v>
      </c>
      <c r="H7" s="35" t="s">
        <v>4</v>
      </c>
      <c r="I7" s="35" t="s">
        <v>118</v>
      </c>
      <c r="J7" s="35" t="s">
        <v>5</v>
      </c>
      <c r="K7" s="35" t="s">
        <v>6</v>
      </c>
    </row>
    <row r="8" spans="1:11" ht="20.25" customHeight="1">
      <c r="A8" s="1">
        <v>31284</v>
      </c>
      <c r="B8" s="1" t="s">
        <v>48</v>
      </c>
      <c r="C8" s="5" t="s">
        <v>115</v>
      </c>
      <c r="D8" s="1" t="s">
        <v>47</v>
      </c>
      <c r="E8" s="3">
        <v>225</v>
      </c>
      <c r="F8" s="9"/>
      <c r="G8" s="1"/>
      <c r="H8" s="1">
        <v>25</v>
      </c>
      <c r="I8" s="1">
        <v>23</v>
      </c>
      <c r="J8" s="2">
        <f t="shared" ref="J8:J12" si="0">I8-H8</f>
        <v>-2</v>
      </c>
      <c r="K8" s="2">
        <f>I8*E8</f>
        <v>5175</v>
      </c>
    </row>
    <row r="9" spans="1:11" ht="20.25" customHeight="1">
      <c r="A9" s="1">
        <v>31210</v>
      </c>
      <c r="B9" s="1" t="s">
        <v>48</v>
      </c>
      <c r="C9" s="5" t="s">
        <v>115</v>
      </c>
      <c r="D9" s="1" t="s">
        <v>49</v>
      </c>
      <c r="E9" s="3">
        <v>225</v>
      </c>
      <c r="F9" s="9"/>
      <c r="G9" s="1"/>
      <c r="H9" s="1">
        <v>22</v>
      </c>
      <c r="I9" s="1">
        <v>20</v>
      </c>
      <c r="J9" s="2">
        <f t="shared" si="0"/>
        <v>-2</v>
      </c>
      <c r="K9" s="2">
        <f t="shared" ref="K9:K17" si="1">I9*E9</f>
        <v>4500</v>
      </c>
    </row>
    <row r="10" spans="1:11" ht="20.25" customHeight="1">
      <c r="A10" s="1">
        <v>31201</v>
      </c>
      <c r="B10" s="1" t="s">
        <v>48</v>
      </c>
      <c r="C10" s="5" t="s">
        <v>115</v>
      </c>
      <c r="D10" s="1" t="s">
        <v>15</v>
      </c>
      <c r="E10" s="3">
        <v>225</v>
      </c>
      <c r="F10" s="9"/>
      <c r="G10" s="1"/>
      <c r="H10" s="1">
        <v>23</v>
      </c>
      <c r="I10" s="1">
        <v>21</v>
      </c>
      <c r="J10" s="2">
        <f t="shared" si="0"/>
        <v>-2</v>
      </c>
      <c r="K10" s="2">
        <f t="shared" si="1"/>
        <v>4725</v>
      </c>
    </row>
    <row r="11" spans="1:11" ht="20.25" customHeight="1">
      <c r="A11" s="1">
        <v>31286</v>
      </c>
      <c r="B11" s="1" t="s">
        <v>52</v>
      </c>
      <c r="C11" s="5" t="s">
        <v>115</v>
      </c>
      <c r="D11" s="1" t="s">
        <v>47</v>
      </c>
      <c r="E11" s="3">
        <v>215</v>
      </c>
      <c r="F11" s="9"/>
      <c r="G11" s="1"/>
      <c r="H11" s="1">
        <v>33</v>
      </c>
      <c r="I11" s="1">
        <v>30</v>
      </c>
      <c r="J11" s="2">
        <f t="shared" si="0"/>
        <v>-3</v>
      </c>
      <c r="K11" s="2">
        <f t="shared" si="1"/>
        <v>6450</v>
      </c>
    </row>
    <row r="12" spans="1:11" ht="20.25" customHeight="1">
      <c r="A12" s="1">
        <v>31225</v>
      </c>
      <c r="B12" s="1" t="s">
        <v>52</v>
      </c>
      <c r="C12" s="5" t="s">
        <v>115</v>
      </c>
      <c r="D12" s="1" t="s">
        <v>15</v>
      </c>
      <c r="E12" s="3">
        <v>215</v>
      </c>
      <c r="F12" s="9"/>
      <c r="G12" s="1"/>
      <c r="H12" s="1">
        <v>25</v>
      </c>
      <c r="I12" s="1">
        <v>20</v>
      </c>
      <c r="J12" s="2">
        <f t="shared" si="0"/>
        <v>-5</v>
      </c>
      <c r="K12" s="2">
        <f t="shared" si="1"/>
        <v>4300</v>
      </c>
    </row>
    <row r="13" spans="1:11" ht="20.25" customHeight="1">
      <c r="A13" s="6">
        <v>39771</v>
      </c>
      <c r="B13" s="6" t="s">
        <v>12</v>
      </c>
      <c r="C13" s="5" t="s">
        <v>115</v>
      </c>
      <c r="D13" s="6" t="s">
        <v>15</v>
      </c>
      <c r="E13" s="17">
        <v>380</v>
      </c>
      <c r="F13" s="9"/>
      <c r="G13" s="1"/>
      <c r="H13" s="6">
        <v>0</v>
      </c>
      <c r="I13" s="6">
        <v>10</v>
      </c>
      <c r="J13" s="7">
        <f>I13-H13</f>
        <v>10</v>
      </c>
      <c r="K13" s="2">
        <f t="shared" si="1"/>
        <v>3800</v>
      </c>
    </row>
    <row r="14" spans="1:11" ht="20.25" customHeight="1">
      <c r="A14" s="6">
        <v>31657</v>
      </c>
      <c r="B14" s="6" t="s">
        <v>32</v>
      </c>
      <c r="C14" s="5" t="s">
        <v>115</v>
      </c>
      <c r="D14" s="6">
        <v>35</v>
      </c>
      <c r="E14" s="17">
        <v>355</v>
      </c>
      <c r="F14" s="9"/>
      <c r="G14" s="4"/>
      <c r="H14" s="8">
        <v>0</v>
      </c>
      <c r="I14" s="6">
        <v>7</v>
      </c>
      <c r="J14" s="7">
        <f t="shared" ref="J14:J17" si="2">I14-H14</f>
        <v>7</v>
      </c>
      <c r="K14" s="2">
        <f t="shared" si="1"/>
        <v>2485</v>
      </c>
    </row>
    <row r="15" spans="1:11" ht="20.25" customHeight="1">
      <c r="A15" s="6">
        <v>10004</v>
      </c>
      <c r="B15" s="6" t="s">
        <v>59</v>
      </c>
      <c r="C15" s="5" t="s">
        <v>115</v>
      </c>
      <c r="D15" s="16" t="s">
        <v>15</v>
      </c>
      <c r="E15" s="17">
        <v>325</v>
      </c>
      <c r="F15" s="14"/>
      <c r="G15" s="14"/>
      <c r="H15" s="18">
        <v>0</v>
      </c>
      <c r="I15" s="18">
        <v>10</v>
      </c>
      <c r="J15" s="19">
        <f t="shared" si="2"/>
        <v>10</v>
      </c>
      <c r="K15" s="2">
        <f t="shared" si="1"/>
        <v>3250</v>
      </c>
    </row>
    <row r="16" spans="1:11" ht="20.25" customHeight="1">
      <c r="A16" s="6">
        <v>31478</v>
      </c>
      <c r="B16" s="6" t="s">
        <v>65</v>
      </c>
      <c r="C16" s="5" t="s">
        <v>115</v>
      </c>
      <c r="D16" s="6">
        <v>32</v>
      </c>
      <c r="E16" s="17">
        <v>355</v>
      </c>
      <c r="F16" s="14"/>
      <c r="G16" s="14"/>
      <c r="H16" s="6">
        <v>0</v>
      </c>
      <c r="I16" s="6">
        <v>10</v>
      </c>
      <c r="J16" s="7">
        <f t="shared" si="2"/>
        <v>10</v>
      </c>
      <c r="K16" s="2">
        <f t="shared" si="1"/>
        <v>3550</v>
      </c>
    </row>
    <row r="17" spans="1:11" ht="20.25" customHeight="1">
      <c r="A17" s="18">
        <v>31244</v>
      </c>
      <c r="B17" s="6" t="s">
        <v>66</v>
      </c>
      <c r="C17" s="5" t="s">
        <v>115</v>
      </c>
      <c r="D17" s="6">
        <v>32</v>
      </c>
      <c r="E17" s="17">
        <v>355</v>
      </c>
      <c r="F17" s="14"/>
      <c r="G17" s="14"/>
      <c r="H17" s="18">
        <v>0</v>
      </c>
      <c r="I17" s="18">
        <v>1</v>
      </c>
      <c r="J17" s="7">
        <f t="shared" si="2"/>
        <v>1</v>
      </c>
      <c r="K17" s="2">
        <f t="shared" si="1"/>
        <v>355</v>
      </c>
    </row>
    <row r="21" spans="1:11">
      <c r="B21" s="57" t="s">
        <v>76</v>
      </c>
      <c r="C21" s="98" t="s">
        <v>77</v>
      </c>
      <c r="D21" s="98"/>
      <c r="E21" s="98"/>
      <c r="F21" s="11"/>
      <c r="G21" s="11"/>
      <c r="H21" s="98" t="s">
        <v>109</v>
      </c>
      <c r="I21" s="98"/>
      <c r="J21" s="98"/>
    </row>
    <row r="22" spans="1:11">
      <c r="A22" s="11"/>
      <c r="B22" s="11"/>
      <c r="C22" s="11"/>
      <c r="D22" s="13"/>
      <c r="E22" s="11"/>
      <c r="F22" s="11"/>
      <c r="G22" s="11"/>
      <c r="H22" s="11"/>
      <c r="I22" s="11"/>
      <c r="J22" s="11"/>
    </row>
    <row r="23" spans="1:11">
      <c r="A23" s="11"/>
      <c r="B23" s="11"/>
      <c r="C23" s="11"/>
      <c r="D23" s="13"/>
      <c r="E23" s="11"/>
      <c r="F23" s="11"/>
      <c r="G23" s="11"/>
      <c r="H23" s="11"/>
      <c r="I23" s="11"/>
      <c r="J23" s="11"/>
    </row>
    <row r="24" spans="1:11">
      <c r="A24" s="93" t="s">
        <v>82</v>
      </c>
      <c r="B24" s="93"/>
      <c r="C24" s="93" t="s">
        <v>79</v>
      </c>
      <c r="D24" s="93"/>
      <c r="E24" s="93"/>
      <c r="F24" s="10"/>
      <c r="G24" s="10"/>
      <c r="H24" s="97" t="s">
        <v>124</v>
      </c>
      <c r="I24" s="97"/>
      <c r="J24" s="97"/>
    </row>
    <row r="25" spans="1:11">
      <c r="A25" s="92" t="s">
        <v>83</v>
      </c>
      <c r="B25" s="92"/>
      <c r="C25" s="92" t="s">
        <v>81</v>
      </c>
      <c r="D25" s="92"/>
      <c r="E25" s="92"/>
      <c r="F25" s="11"/>
      <c r="G25" s="11"/>
      <c r="H25" s="96" t="s">
        <v>125</v>
      </c>
      <c r="I25" s="96"/>
      <c r="J25" s="96"/>
    </row>
  </sheetData>
  <mergeCells count="9">
    <mergeCell ref="A25:B25"/>
    <mergeCell ref="C25:E25"/>
    <mergeCell ref="H25:J25"/>
    <mergeCell ref="A4:B4"/>
    <mergeCell ref="C21:E21"/>
    <mergeCell ref="H21:J21"/>
    <mergeCell ref="A24:B24"/>
    <mergeCell ref="C24:E24"/>
    <mergeCell ref="H24:J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nara</vt:lpstr>
      <vt:lpstr>Island City Mall-inventroy(2022</vt:lpstr>
      <vt:lpstr>Island City Mall-inventroy(2024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PUBLIC</cp:lastModifiedBy>
  <cp:lastPrinted>2022-11-21T03:44:59Z</cp:lastPrinted>
  <dcterms:created xsi:type="dcterms:W3CDTF">2022-10-14T00:51:28Z</dcterms:created>
  <dcterms:modified xsi:type="dcterms:W3CDTF">2024-03-06T08:36:37Z</dcterms:modified>
</cp:coreProperties>
</file>