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lco\OneDrive\Desktop\Projects\API_Projects\"/>
    </mc:Choice>
  </mc:AlternateContent>
  <xr:revisionPtr revIDLastSave="0" documentId="8_{0F8DEE7D-57B3-4939-9A98-D23D96126D72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Dashboard" sheetId="14" r:id="rId1"/>
    <sheet name="Income Statement (Raw)" sheetId="1" r:id="rId2"/>
    <sheet name="Income Statement (Clean)" sheetId="11" r:id="rId3"/>
    <sheet name="Income Stmt Comparison Analysis" sheetId="26" r:id="rId4"/>
    <sheet name="Balance Sheet (Raw)" sheetId="28" r:id="rId5"/>
    <sheet name="Balance Sheet (Clean)" sheetId="32" r:id="rId6"/>
    <sheet name="Cash Flow Statement (Raw)" sheetId="27" r:id="rId7"/>
    <sheet name="Cash Flow (Clean)" sheetId="42" r:id="rId8"/>
    <sheet name="Stock Data" sheetId="45" r:id="rId9"/>
    <sheet name="Cash Flow &amp; Ratios" sheetId="44" r:id="rId10"/>
  </sheets>
  <definedNames>
    <definedName name="_xlcn.WorksheetConnection_dis_income_stmtversion1.xlsbTable101" hidden="1">Table10[]</definedName>
    <definedName name="_xlcn.WorksheetConnection_dis_income_stmtversion1.xlsbTable111" hidden="1">Table11[]</definedName>
    <definedName name="_xlcn.WorksheetConnection_dis_income_stmtversion1.xlsbTable131" hidden="1">Table13[]</definedName>
    <definedName name="_xlcn.WorksheetConnection_dis_income_stmtversion1.xlsbTable141" hidden="1">Table14[]</definedName>
    <definedName name="_xlcn.WorksheetConnection_dis_income_stmtversion1.xlsbTable151" hidden="1">Table15[]</definedName>
    <definedName name="_xlcn.WorksheetConnection_dis_income_stmtversion1.xlsbTable171" hidden="1">Table17[]</definedName>
    <definedName name="_xlcn.WorksheetConnection_dis_income_stmtversion1.xlsbTable201" hidden="1">Table20[]</definedName>
    <definedName name="_xlcn.WorksheetConnection_dis_income_stmtversion1.xlsbTable211" hidden="1">Table21[]</definedName>
    <definedName name="_xlcn.WorksheetConnection_dis_income_stmtversion1.xlsbTable221" hidden="1">Table22[]</definedName>
    <definedName name="_xlcn.WorksheetConnection_dis_income_stmtversion1.xlsbTable241" hidden="1">Table24[]</definedName>
    <definedName name="_xlcn.WorksheetConnection_dis_income_stmtversion1.xlsbTable41" hidden="1">Table4[]</definedName>
    <definedName name="_xlcn.WorksheetConnection_dis_income_stmtversion1.xlsbTable51" hidden="1">Table5[]</definedName>
    <definedName name="_xlcn.WorksheetConnection_dis_income_stmtversion1.xlsbTable71" hidden="1">Table7[]</definedName>
    <definedName name="Timeline_Fiscal_Year">#N/A</definedName>
  </definedNames>
  <calcPr calcId="191029"/>
  <pivotCaches>
    <pivotCache cacheId="4567" r:id="rId11"/>
    <pivotCache cacheId="4570" r:id="rId12"/>
    <pivotCache cacheId="4573" r:id="rId13"/>
    <pivotCache cacheId="4576" r:id="rId14"/>
    <pivotCache cacheId="4579" r:id="rId15"/>
  </pivotCaches>
  <fileRecoveryPr repairLoad="1"/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4441" r:id="rId16"/>
      </x15:timelineCachePivotCaches>
    </ext>
    <ext xmlns:x15="http://schemas.microsoft.com/office/spreadsheetml/2010/11/main" uri="{D0CA8CA8-9F24-4464-BF8E-62219DCF47F9}">
      <x15:timelineCacheRefs>
        <x15:timelineCacheRef r:id="rId17"/>
      </x15:timelineCacheRefs>
    </ext>
    <ext xmlns:x15="http://schemas.microsoft.com/office/spreadsheetml/2010/11/main" uri="{FCE2AD5D-F65C-4FA6-A056-5C36A1767C68}">
      <x15:dataModel>
        <x15:modelTables>
          <x15:modelTable id="Table7" name="Table7" connection="WorksheetConnection_dis_income_stmt (version 1).xlsb!Table7"/>
          <x15:modelTable id="Table5" name="Table5" connection="WorksheetConnection_dis_income_stmt (version 1).xlsb!Table5"/>
          <x15:modelTable id="Table4" name="Table4" connection="WorksheetConnection_dis_income_stmt (version 1).xlsb!Table4"/>
          <x15:modelTable id="Table22" name="Table22" connection="WorksheetConnection_dis_income_stmt (version 1).xlsb!Table22"/>
          <x15:modelTable id="Table21" name="Table21" connection="WorksheetConnection_dis_income_stmt (version 1).xlsb!Table21"/>
          <x15:modelTable id="Table20" name="Table20" connection="WorksheetConnection_dis_income_stmt (version 1).xlsb!Table20"/>
          <x15:modelTable id="Table15" name="Table15" connection="WorksheetConnection_dis_income_stmt (version 1).xlsb!Table15"/>
          <x15:modelTable id="Table14" name="Table14" connection="WorksheetConnection_dis_income_stmt (version 1).xlsb!Table14"/>
          <x15:modelTable id="Table13" name="Table13" connection="WorksheetConnection_dis_income_stmt (version 1).xlsb!Table13"/>
          <x15:modelTable id="Table11" name="Table11" connection="WorksheetConnection_dis_income_stmt (version 1).xlsb!Table11"/>
          <x15:modelTable id="Table10" name="Table10" connection="WorksheetConnection_dis_income_stmt (version 1).xlsb!Table10"/>
          <x15:modelTable id="Table17" name="Table17" connection="WorksheetConnection_dis_income_stmt (version 1).xlsb!Table17"/>
          <x15:modelTable id="Table24" name="Table24" connection="WorksheetConnection_dis_income_stmt (version 1).xlsb!Table24"/>
        </x15:modelTables>
        <x15:modelRelationships>
          <x15:modelRelationship fromTable="Table7" fromColumn="Fiscal Year (Year)" toTable="Table4" toColumn="Fiscal Year (Year)"/>
          <x15:modelRelationship fromTable="Table7" fromColumn="Fiscal Year (Year)" toTable="Table20" toColumn="Fiscal Year (Year)"/>
          <x15:modelRelationship fromTable="Table5" fromColumn="Fiscal Year (Year)" toTable="Table4" toColumn="Fiscal Year (Year)"/>
          <x15:modelRelationship fromTable="Table10" fromColumn="Fiscal Year" toTable="Table15" toColumn="Fiscal Year"/>
          <x15:modelRelationship fromTable="Table10" fromColumn="Fiscal Year (Year)" toTable="Table7" toColumn="Fiscal Year (Year)"/>
          <x15:modelRelationship fromTable="Table11" fromColumn="Fiscal Year" toTable="Table10" toColumn="Fiscal Year"/>
          <x15:modelRelationship fromTable="Table13" fromColumn="Fiscal Year" toTable="Table10" toColumn="Fiscal Year"/>
          <x15:modelRelationship fromTable="Table14" fromColumn="Fiscal Year" toTable="Table10" toColumn="Fiscal Year"/>
          <x15:modelRelationship fromTable="Table21" fromColumn="Fiscal Year" toTable="Table20" toColumn="Fiscal Year"/>
          <x15:modelRelationship fromTable="Table22" fromColumn="Fiscal Year" toTable="Table20" toColumn="Fiscal Year"/>
          <x15:modelRelationship fromTable="Table15" fromColumn="Fiscal Year" toTable="Table17" toColumn="Fiscal Year"/>
          <x15:modelRelationship fromTable="Table24" fromColumn="Fiscal Year" toTable="Table22" toColumn="Fiscal Year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able7" columnName="Fiscal Year" columnId="Fiscal Year">
                <x16:calculatedTimeColumn columnName="Fiscal Year (Year)" columnId="Fiscal Year (Year)" contentType="years" isSelected="1"/>
                <x16:calculatedTimeColumn columnName="Fiscal Year (Quarter)" columnId="Fiscal Year (Quarter)" contentType="quarters" isSelected="1"/>
                <x16:calculatedTimeColumn columnName="Fiscal Year (Month Index)" columnId="Fiscal Year (Month Index)" contentType="monthsindex" isSelected="1"/>
                <x16:calculatedTimeColumn columnName="Fiscal Year (Month)" columnId="Fiscal Year (Month)" contentType="months" isSelected="1"/>
              </x16:modelTimeGrouping>
              <x16:modelTimeGrouping tableName="Table5" columnName="Fiscal Year" columnId="Fiscal Year">
                <x16:calculatedTimeColumn columnName="Fiscal Year (Year)" columnId="Fiscal Year (Year)" contentType="years" isSelected="1"/>
                <x16:calculatedTimeColumn columnName="Fiscal Year (Quarter)" columnId="Fiscal Year (Quarter)" contentType="quarters" isSelected="1"/>
                <x16:calculatedTimeColumn columnName="Fiscal Year (Month Index)" columnId="Fiscal Year (Month Index)" contentType="monthsindex" isSelected="1"/>
                <x16:calculatedTimeColumn columnName="Fiscal Year (Month)" columnId="Fiscal Year (Month)" contentType="months" isSelected="1"/>
              </x16:modelTimeGrouping>
              <x16:modelTimeGrouping tableName="Table4" columnName="Fiscal Year" columnId="Fiscal Year">
                <x16:calculatedTimeColumn columnName="Fiscal Year (Year)" columnId="Fiscal Year (Year)" contentType="years" isSelected="1"/>
                <x16:calculatedTimeColumn columnName="Fiscal Year (Quarter)" columnId="Fiscal Year (Quarter)" contentType="quarters" isSelected="1"/>
                <x16:calculatedTimeColumn columnName="Fiscal Year (Month Index)" columnId="Fiscal Year (Month Index)" contentType="monthsindex" isSelected="1"/>
                <x16:calculatedTimeColumn columnName="Fiscal Year (Month)" columnId="Fiscal Year (Month)" contentType="months" isSelected="1"/>
              </x16:modelTimeGrouping>
              <x16:modelTimeGrouping tableName="Table10" columnName="Fiscal Year" columnId="Fiscal Year">
                <x16:calculatedTimeColumn columnName="Fiscal Year (Year)" columnId="Fiscal Year (Year)" contentType="years" isSelected="1"/>
                <x16:calculatedTimeColumn columnName="Fiscal Year (Quarter)" columnId="Fiscal Year (Quarter)" contentType="quarters" isSelected="1"/>
                <x16:calculatedTimeColumn columnName="Fiscal Year (Month Index)" columnId="Fiscal Year (Month Index)" contentType="monthsindex" isSelected="1"/>
                <x16:calculatedTimeColumn columnName="Fiscal Year (Month)" columnId="Fiscal Year (Month)" contentType="months" isSelected="1"/>
              </x16:modelTimeGrouping>
              <x16:modelTimeGrouping tableName="Table20" columnName="Fiscal Year" columnId="Fiscal Year">
                <x16:calculatedTimeColumn columnName="Fiscal Year (Year)" columnId="Fiscal Year (Year)" contentType="years" isSelected="1"/>
                <x16:calculatedTimeColumn columnName="Fiscal Year (Quarter)" columnId="Fiscal Year (Quarter)" contentType="quarters" isSelected="1"/>
                <x16:calculatedTimeColumn columnName="Fiscal Year (Month Index)" columnId="Fiscal Year (Month Index)" contentType="monthsindex" isSelected="1"/>
                <x16:calculatedTimeColumn columnName="Fiscal Year (Month)" columnId="Fiscal Year (Month)" contentType="months" isSelected="1"/>
              </x16:modelTimeGrouping>
              <x16:modelTimeGrouping tableName="Table17" columnName="Fiscal Year" columnId="Fiscal Year">
                <x16:calculatedTimeColumn columnName="Fiscal Year (Year)" columnId="Fiscal Year (Year)" contentType="years" isSelected="1"/>
                <x16:calculatedTimeColumn columnName="Fiscal Year (Quarter)" columnId="Fiscal Year (Quarter)" contentType="quarters" isSelected="1"/>
                <x16:calculatedTimeColumn columnName="Fiscal Year (Month Index)" columnId="Fiscal Year (Month Index)" contentType="monthsindex" isSelected="1"/>
                <x16:calculatedTimeColumn columnName="Fiscal Year (Month)" columnId="Fiscal Year (Month)" contentType="months" isSelected="1"/>
              </x16:modelTimeGrouping>
              <x16:modelTimeGrouping tableName="Table22" columnName="Fiscal Year" columnId="Fiscal Year">
                <x16:calculatedTimeColumn columnName="Fiscal Year (Year)" columnId="Fiscal Year (Year)" contentType="years" isSelected="1"/>
                <x16:calculatedTimeColumn columnName="Fiscal Year (Quarter)" columnId="Fiscal Year (Quarter)" contentType="quarters" isSelected="1"/>
                <x16:calculatedTimeColumn columnName="Fiscal Year (Month Index)" columnId="Fiscal Year (Month Index)" contentType="monthsindex" isSelected="1"/>
                <x16:calculatedTimeColumn columnName="Fiscal Year (Month)" columnId="Fiscal Year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" i="45" l="1"/>
  <c r="E3" i="45"/>
  <c r="E4" i="45"/>
  <c r="E5" i="45"/>
  <c r="E6" i="45"/>
  <c r="E2" i="45"/>
  <c r="I2" i="45"/>
  <c r="I3" i="45"/>
  <c r="I4" i="45"/>
  <c r="I5" i="45"/>
  <c r="I6" i="45"/>
  <c r="H3" i="45"/>
  <c r="H4" i="45"/>
  <c r="H5" i="45"/>
  <c r="H2" i="45"/>
  <c r="C7" i="45"/>
  <c r="B7" i="45"/>
  <c r="G3" i="45"/>
  <c r="G4" i="45"/>
  <c r="G5" i="45"/>
  <c r="G2" i="45"/>
  <c r="D7" i="45"/>
  <c r="A35" i="42"/>
  <c r="A36" i="42"/>
  <c r="A37" i="42"/>
  <c r="A38" i="42"/>
  <c r="A34" i="42"/>
  <c r="A28" i="42"/>
  <c r="A29" i="42"/>
  <c r="A30" i="42"/>
  <c r="A31" i="42"/>
  <c r="A27" i="42"/>
  <c r="A20" i="42"/>
  <c r="A21" i="42"/>
  <c r="A22" i="42"/>
  <c r="A23" i="42"/>
  <c r="A19" i="42"/>
  <c r="A12" i="42"/>
  <c r="A13" i="42"/>
  <c r="A14" i="42"/>
  <c r="A15" i="42"/>
  <c r="A11" i="42"/>
  <c r="A20" i="32"/>
  <c r="A21" i="32"/>
  <c r="A22" i="32"/>
  <c r="A23" i="32"/>
  <c r="A19" i="32"/>
  <c r="C22" i="32"/>
  <c r="C21" i="32"/>
  <c r="C20" i="32"/>
  <c r="C19" i="32"/>
  <c r="D24" i="28"/>
  <c r="E24" i="28"/>
  <c r="F24" i="28"/>
  <c r="C24" i="28"/>
  <c r="A12" i="32"/>
  <c r="A28" i="32" s="1"/>
  <c r="A36" i="32" s="1"/>
  <c r="A44" i="32" s="1"/>
  <c r="A13" i="32"/>
  <c r="A29" i="32" s="1"/>
  <c r="A37" i="32" s="1"/>
  <c r="A45" i="32" s="1"/>
  <c r="A14" i="32"/>
  <c r="A15" i="32"/>
  <c r="A11" i="32"/>
  <c r="A27" i="32" s="1"/>
  <c r="A35" i="32" s="1"/>
  <c r="A43" i="32" s="1"/>
  <c r="G7" i="45" l="1"/>
  <c r="I7" i="45"/>
  <c r="A31" i="32"/>
  <c r="A39" i="32" s="1"/>
  <c r="A47" i="32" s="1"/>
  <c r="A30" i="32"/>
  <c r="A38" i="32" s="1"/>
  <c r="A46" i="32" s="1"/>
  <c r="A63" i="32"/>
  <c r="A62" i="32"/>
  <c r="A61" i="32"/>
  <c r="A59" i="32"/>
  <c r="A60" i="32"/>
  <c r="H30" i="11"/>
  <c r="H29" i="11"/>
  <c r="H28" i="11"/>
  <c r="H27" i="11"/>
  <c r="E22" i="11"/>
  <c r="C22" i="11"/>
  <c r="E21" i="11"/>
  <c r="C21" i="11"/>
  <c r="E20" i="11"/>
  <c r="C20" i="11"/>
  <c r="E19" i="11"/>
  <c r="C19" i="11"/>
  <c r="D17" i="1"/>
  <c r="E17" i="1"/>
  <c r="F17" i="1"/>
  <c r="G17" i="1"/>
  <c r="C17" i="1"/>
  <c r="A12" i="11"/>
  <c r="A20" i="11" s="1"/>
  <c r="A28" i="11" s="1"/>
  <c r="A36" i="11" s="1"/>
  <c r="A13" i="11"/>
  <c r="A21" i="11" s="1"/>
  <c r="A29" i="11" s="1"/>
  <c r="A37" i="11" s="1"/>
  <c r="A14" i="11"/>
  <c r="A22" i="11" s="1"/>
  <c r="A30" i="11" s="1"/>
  <c r="A38" i="11" s="1"/>
  <c r="A15" i="11"/>
  <c r="A23" i="11" s="1"/>
  <c r="A31" i="11" s="1"/>
  <c r="A39" i="11" s="1"/>
  <c r="A11" i="11"/>
  <c r="A19" i="11" s="1"/>
  <c r="A27" i="11" s="1"/>
  <c r="A35" i="11" s="1"/>
  <c r="G14" i="11"/>
  <c r="D14" i="11"/>
  <c r="G13" i="11"/>
  <c r="D13" i="11"/>
  <c r="G12" i="11"/>
  <c r="D12" i="11"/>
  <c r="G11" i="11"/>
  <c r="D11" i="11"/>
  <c r="F6" i="11" l="1"/>
  <c r="C6" i="11"/>
  <c r="F5" i="11"/>
  <c r="C5" i="11"/>
  <c r="F4" i="11"/>
  <c r="C4" i="11"/>
  <c r="F3" i="11"/>
  <c r="C3" i="11"/>
  <c r="D21" i="1"/>
  <c r="E21" i="1"/>
  <c r="F21" i="1"/>
  <c r="C21" i="1"/>
  <c r="D15" i="1"/>
  <c r="E15" i="1"/>
  <c r="F15" i="1"/>
  <c r="C15" i="1"/>
  <c r="D12" i="1"/>
  <c r="E12" i="1"/>
  <c r="F12" i="1"/>
  <c r="C12" i="1"/>
  <c r="D33" i="1"/>
  <c r="E33" i="1"/>
  <c r="F33" i="1"/>
  <c r="C33" i="1"/>
  <c r="D23" i="1"/>
  <c r="E23" i="1"/>
  <c r="F23" i="1"/>
  <c r="C23" i="1"/>
  <c r="D6" i="1"/>
  <c r="E6" i="1"/>
  <c r="F6" i="1"/>
  <c r="C6" i="1"/>
  <c r="D3" i="1"/>
  <c r="E3" i="1"/>
  <c r="F3" i="1"/>
  <c r="C3" i="1"/>
  <c r="G36" i="1"/>
  <c r="F36" i="1"/>
  <c r="E36" i="1"/>
  <c r="D36" i="1"/>
  <c r="C36" i="1"/>
  <c r="G26" i="1"/>
  <c r="F26" i="1"/>
  <c r="E26" i="1"/>
  <c r="D26" i="1"/>
  <c r="C26" i="1"/>
  <c r="D19" i="1"/>
  <c r="E19" i="1"/>
  <c r="F19" i="1"/>
  <c r="G19" i="1"/>
  <c r="C19" i="1"/>
  <c r="D9" i="1"/>
  <c r="E9" i="1"/>
  <c r="F9" i="1"/>
  <c r="G9" i="1"/>
  <c r="C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84D1E9-D0F1-4154-972B-B121A017EB3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E95B074-B584-4F28-BCCE-3670F379D2F9}" name="WorksheetConnection_dis_income_stmt (version 1).xlsb!Table10" type="102" refreshedVersion="8" minRefreshableVersion="5">
    <extLst>
      <ext xmlns:x15="http://schemas.microsoft.com/office/spreadsheetml/2010/11/main" uri="{DE250136-89BD-433C-8126-D09CA5730AF9}">
        <x15:connection id="Table10" autoDelete="1">
          <x15:rangePr sourceName="_xlcn.WorksheetConnection_dis_income_stmtversion1.xlsbTable101"/>
        </x15:connection>
      </ext>
    </extLst>
  </connection>
  <connection id="3" xr16:uid="{CA9987BB-92D2-4B00-BB2A-5E542316F2FF}" name="WorksheetConnection_dis_income_stmt (version 1).xlsb!Table11" type="102" refreshedVersion="8" minRefreshableVersion="5">
    <extLst>
      <ext xmlns:x15="http://schemas.microsoft.com/office/spreadsheetml/2010/11/main" uri="{DE250136-89BD-433C-8126-D09CA5730AF9}">
        <x15:connection id="Table11">
          <x15:rangePr sourceName="_xlcn.WorksheetConnection_dis_income_stmtversion1.xlsbTable111"/>
        </x15:connection>
      </ext>
    </extLst>
  </connection>
  <connection id="4" xr16:uid="{AE585032-B2E5-4879-B557-D68C3874A220}" name="WorksheetConnection_dis_income_stmt (version 1).xlsb!Table13" type="102" refreshedVersion="8" minRefreshableVersion="5">
    <extLst>
      <ext xmlns:x15="http://schemas.microsoft.com/office/spreadsheetml/2010/11/main" uri="{DE250136-89BD-433C-8126-D09CA5730AF9}">
        <x15:connection id="Table13">
          <x15:rangePr sourceName="_xlcn.WorksheetConnection_dis_income_stmtversion1.xlsbTable131"/>
        </x15:connection>
      </ext>
    </extLst>
  </connection>
  <connection id="5" xr16:uid="{B4B088EC-3F16-4212-B99B-AF66A2A62C20}" name="WorksheetConnection_dis_income_stmt (version 1).xlsb!Table14" type="102" refreshedVersion="8" minRefreshableVersion="5">
    <extLst>
      <ext xmlns:x15="http://schemas.microsoft.com/office/spreadsheetml/2010/11/main" uri="{DE250136-89BD-433C-8126-D09CA5730AF9}">
        <x15:connection id="Table14">
          <x15:rangePr sourceName="_xlcn.WorksheetConnection_dis_income_stmtversion1.xlsbTable141"/>
        </x15:connection>
      </ext>
    </extLst>
  </connection>
  <connection id="6" xr16:uid="{3488A120-FA2F-41FB-B061-B18D46F4D31B}" name="WorksheetConnection_dis_income_stmt (version 1).xlsb!Table15" type="102" refreshedVersion="8" minRefreshableVersion="5">
    <extLst>
      <ext xmlns:x15="http://schemas.microsoft.com/office/spreadsheetml/2010/11/main" uri="{DE250136-89BD-433C-8126-D09CA5730AF9}">
        <x15:connection id="Table15">
          <x15:rangePr sourceName="_xlcn.WorksheetConnection_dis_income_stmtversion1.xlsbTable151"/>
        </x15:connection>
      </ext>
    </extLst>
  </connection>
  <connection id="7" xr16:uid="{397C43B1-4AE3-4F2A-8ECD-38C15CB2B198}" name="WorksheetConnection_dis_income_stmt (version 1).xlsb!Table17" type="102" refreshedVersion="8" minRefreshableVersion="5">
    <extLst>
      <ext xmlns:x15="http://schemas.microsoft.com/office/spreadsheetml/2010/11/main" uri="{DE250136-89BD-433C-8126-D09CA5730AF9}">
        <x15:connection id="Table17">
          <x15:rangePr sourceName="_xlcn.WorksheetConnection_dis_income_stmtversion1.xlsbTable171"/>
        </x15:connection>
      </ext>
    </extLst>
  </connection>
  <connection id="8" xr16:uid="{F4A6420D-48ED-462E-995A-34660CDFAA5A}" name="WorksheetConnection_dis_income_stmt (version 1).xlsb!Table20" type="102" refreshedVersion="8" minRefreshableVersion="5">
    <extLst>
      <ext xmlns:x15="http://schemas.microsoft.com/office/spreadsheetml/2010/11/main" uri="{DE250136-89BD-433C-8126-D09CA5730AF9}">
        <x15:connection id="Table20" autoDelete="1">
          <x15:rangePr sourceName="_xlcn.WorksheetConnection_dis_income_stmtversion1.xlsbTable201"/>
        </x15:connection>
      </ext>
    </extLst>
  </connection>
  <connection id="9" xr16:uid="{C1EB1358-B215-4220-BA63-84B9DBBEAE7B}" name="WorksheetConnection_dis_income_stmt (version 1).xlsb!Table21" type="102" refreshedVersion="8" minRefreshableVersion="5">
    <extLst>
      <ext xmlns:x15="http://schemas.microsoft.com/office/spreadsheetml/2010/11/main" uri="{DE250136-89BD-433C-8126-D09CA5730AF9}">
        <x15:connection id="Table21">
          <x15:rangePr sourceName="_xlcn.WorksheetConnection_dis_income_stmtversion1.xlsbTable211"/>
        </x15:connection>
      </ext>
    </extLst>
  </connection>
  <connection id="10" xr16:uid="{E92AF8DC-4D5C-4ABB-97C6-21A56FA0CC90}" name="WorksheetConnection_dis_income_stmt (version 1).xlsb!Table22" type="102" refreshedVersion="8" minRefreshableVersion="5">
    <extLst>
      <ext xmlns:x15="http://schemas.microsoft.com/office/spreadsheetml/2010/11/main" uri="{DE250136-89BD-433C-8126-D09CA5730AF9}">
        <x15:connection id="Table22">
          <x15:rangePr sourceName="_xlcn.WorksheetConnection_dis_income_stmtversion1.xlsbTable221"/>
        </x15:connection>
      </ext>
    </extLst>
  </connection>
  <connection id="11" xr16:uid="{095D9CFA-1D86-452A-BFCB-747EB0DFCDC1}" name="WorksheetConnection_dis_income_stmt (version 1).xlsb!Table24" type="102" refreshedVersion="8" minRefreshableVersion="5">
    <extLst>
      <ext xmlns:x15="http://schemas.microsoft.com/office/spreadsheetml/2010/11/main" uri="{DE250136-89BD-433C-8126-D09CA5730AF9}">
        <x15:connection id="Table24">
          <x15:rangePr sourceName="_xlcn.WorksheetConnection_dis_income_stmtversion1.xlsbTable241"/>
        </x15:connection>
      </ext>
    </extLst>
  </connection>
  <connection id="12" xr16:uid="{6D2690E2-B5CC-42DE-8057-9634F6D90CB3}" name="WorksheetConnection_dis_income_stmt (version 1).xlsb!Table4" type="102" refreshedVersion="8" minRefreshableVersion="5">
    <extLst>
      <ext xmlns:x15="http://schemas.microsoft.com/office/spreadsheetml/2010/11/main" uri="{DE250136-89BD-433C-8126-D09CA5730AF9}">
        <x15:connection id="Table4">
          <x15:rangePr sourceName="_xlcn.WorksheetConnection_dis_income_stmtversion1.xlsbTable41"/>
        </x15:connection>
      </ext>
    </extLst>
  </connection>
  <connection id="13" xr16:uid="{91820AA4-DDD0-44CE-A4C2-76C78FAFE35B}" name="WorksheetConnection_dis_income_stmt (version 1).xlsb!Table5" type="102" refreshedVersion="8" minRefreshableVersion="5">
    <extLst>
      <ext xmlns:x15="http://schemas.microsoft.com/office/spreadsheetml/2010/11/main" uri="{DE250136-89BD-433C-8126-D09CA5730AF9}">
        <x15:connection id="Table5" autoDelete="1">
          <x15:rangePr sourceName="_xlcn.WorksheetConnection_dis_income_stmtversion1.xlsbTable51"/>
        </x15:connection>
      </ext>
    </extLst>
  </connection>
  <connection id="14" xr16:uid="{89B8843A-EFFD-4BDF-9A1D-9CEA63BA88F6}" name="WorksheetConnection_dis_income_stmt (version 1).xlsb!Table7" type="102" refreshedVersion="8" minRefreshableVersion="5">
    <extLst>
      <ext xmlns:x15="http://schemas.microsoft.com/office/spreadsheetml/2010/11/main" uri="{DE250136-89BD-433C-8126-D09CA5730AF9}">
        <x15:connection id="Table7">
          <x15:rangePr sourceName="_xlcn.WorksheetConnection_dis_income_stmtversion1.xlsbTable71"/>
        </x15:connection>
      </ext>
    </extLst>
  </connection>
</connections>
</file>

<file path=xl/sharedStrings.xml><?xml version="1.0" encoding="utf-8"?>
<sst xmlns="http://schemas.openxmlformats.org/spreadsheetml/2006/main" count="305" uniqueCount="187">
  <si>
    <t>revenue</t>
  </si>
  <si>
    <t>EBITDA</t>
  </si>
  <si>
    <t>depreciationAndAmortization</t>
  </si>
  <si>
    <t>EBITDARatio</t>
  </si>
  <si>
    <t>INCOME</t>
  </si>
  <si>
    <t>netIncome</t>
  </si>
  <si>
    <t>EPS</t>
  </si>
  <si>
    <t>EPSDiluted</t>
  </si>
  <si>
    <t>weightedAverageShsOut</t>
  </si>
  <si>
    <t>weightedAverageShsOutDil</t>
  </si>
  <si>
    <t>revenue growth</t>
  </si>
  <si>
    <t>Fiscal Year</t>
  </si>
  <si>
    <t>Row Labels</t>
  </si>
  <si>
    <t>cost Of Revenue</t>
  </si>
  <si>
    <t>gross Profit</t>
  </si>
  <si>
    <t>gross Profit growth</t>
  </si>
  <si>
    <t>gross Profit Ratio</t>
  </si>
  <si>
    <t>Cost of Revenue</t>
  </si>
  <si>
    <t>Gross Profit</t>
  </si>
  <si>
    <t>Gross Profit Ratio</t>
  </si>
  <si>
    <t>Revenue</t>
  </si>
  <si>
    <t>2018</t>
  </si>
  <si>
    <t>2019</t>
  </si>
  <si>
    <t>2020</t>
  </si>
  <si>
    <t>2021</t>
  </si>
  <si>
    <t>2022</t>
  </si>
  <si>
    <t>Cost &amp; Expenses</t>
  </si>
  <si>
    <t>Other Expenses</t>
  </si>
  <si>
    <t>Operating Expenses</t>
  </si>
  <si>
    <t>Interest Expense</t>
  </si>
  <si>
    <t>Interest Expense Growth Rate</t>
  </si>
  <si>
    <t>Operating Expenses Growth Rate</t>
  </si>
  <si>
    <t>Revenue Growth Rate</t>
  </si>
  <si>
    <t>Gross Profit Growth Rate</t>
  </si>
  <si>
    <t>Income Tax Expense</t>
  </si>
  <si>
    <t>Total Expenses</t>
  </si>
  <si>
    <t xml:space="preserve">Operating Income </t>
  </si>
  <si>
    <t>Operating Income Ration</t>
  </si>
  <si>
    <t>Total Other Expenses (Net)</t>
  </si>
  <si>
    <t>Income Before Tax</t>
  </si>
  <si>
    <t>Income Before Tax Ratio</t>
  </si>
  <si>
    <t>Net Income</t>
  </si>
  <si>
    <t>Net Income Ratio</t>
  </si>
  <si>
    <t>Depreciation &amp; Amortization</t>
  </si>
  <si>
    <t>Net Income Growth Rate</t>
  </si>
  <si>
    <t>Depreciation &amp; Amortization Growth Rate</t>
  </si>
  <si>
    <t>EBITDA Growth Rate</t>
  </si>
  <si>
    <t>Operating Income Ratio</t>
  </si>
  <si>
    <t>Income</t>
  </si>
  <si>
    <t>freeCashFlow</t>
  </si>
  <si>
    <t>capitalExpenditure</t>
  </si>
  <si>
    <t>operatingCashFlow</t>
  </si>
  <si>
    <t>cashAtBeginningOfPeriod</t>
  </si>
  <si>
    <t>cashAtEndOfPeriod</t>
  </si>
  <si>
    <t>netChangeInCash</t>
  </si>
  <si>
    <t>Cash&amp;CashFlow</t>
  </si>
  <si>
    <t>effectOfForexChangesOnCash</t>
  </si>
  <si>
    <t>Other</t>
  </si>
  <si>
    <t>netCashUsedProvidedByFinancingActivities</t>
  </si>
  <si>
    <t>otherFinancingActivites</t>
  </si>
  <si>
    <t>dividendsPaid</t>
  </si>
  <si>
    <t>commonStockRepurchased</t>
  </si>
  <si>
    <t>commonStockIssued</t>
  </si>
  <si>
    <t>debtRepayment</t>
  </si>
  <si>
    <t>CashProvidedByFinancingingActivites</t>
  </si>
  <si>
    <t>netCashUsedForInvestingActivites</t>
  </si>
  <si>
    <t>otherInvestingActivites</t>
  </si>
  <si>
    <t>acquisitionsNet</t>
  </si>
  <si>
    <t>investmentsInPropertyPlantAndEquipment</t>
  </si>
  <si>
    <t>CashProvidedByInvestingActivites</t>
  </si>
  <si>
    <t>netCashProvidedByOperatingActivites</t>
  </si>
  <si>
    <t>otherNonCashItems</t>
  </si>
  <si>
    <t>otherWorkingCapital</t>
  </si>
  <si>
    <t>accountsPayables</t>
  </si>
  <si>
    <t>inventory</t>
  </si>
  <si>
    <t>accountsReceivables</t>
  </si>
  <si>
    <t>changeInWorkingCapital</t>
  </si>
  <si>
    <t>stockBasedCompensation</t>
  </si>
  <si>
    <t>deferredIncomeTax</t>
  </si>
  <si>
    <t>CashProvidedByOperatingActivites</t>
  </si>
  <si>
    <t>netDebt</t>
  </si>
  <si>
    <t>totalDebt</t>
  </si>
  <si>
    <t>totalInvestments</t>
  </si>
  <si>
    <t>INVESTMENT and DEBT</t>
  </si>
  <si>
    <t>totalLiabilitiesAndStockholdersEquity</t>
  </si>
  <si>
    <t>LIABILITIES and EQUITY</t>
  </si>
  <si>
    <t>totalStockholdersEquity</t>
  </si>
  <si>
    <t>othertotalStockholdersEquity</t>
  </si>
  <si>
    <t>accumulatedOtherComprehensiveIncomeLoss</t>
  </si>
  <si>
    <t>retainedEarnings</t>
  </si>
  <si>
    <t>commonStock</t>
  </si>
  <si>
    <t>STOCKHOLDERS EQUITY</t>
  </si>
  <si>
    <t>totalLiabilities</t>
  </si>
  <si>
    <t>TOTAL LIABILITIES</t>
  </si>
  <si>
    <t>totalNonCurrentLiabilities</t>
  </si>
  <si>
    <t>otherNonCurrentLiabilities</t>
  </si>
  <si>
    <t>deferrredTaxLiabilitiesNonCurrent</t>
  </si>
  <si>
    <t>longTermDebt</t>
  </si>
  <si>
    <t>NON CURRENT LIABILITIES</t>
  </si>
  <si>
    <t>totalCurrentLiabilities</t>
  </si>
  <si>
    <t>otherCurrentLiabilities</t>
  </si>
  <si>
    <t>deferredRevenue</t>
  </si>
  <si>
    <t>shortTermDebt</t>
  </si>
  <si>
    <t>accountPayables</t>
  </si>
  <si>
    <t>CURRENT LIABILITIES</t>
  </si>
  <si>
    <t>LIABILITIES</t>
  </si>
  <si>
    <t>totalAssets</t>
  </si>
  <si>
    <t>TOTAL ASSETS</t>
  </si>
  <si>
    <t>totalNonCurrentAssets</t>
  </si>
  <si>
    <t>otherNonCurrentAssets</t>
  </si>
  <si>
    <t>taxAssets</t>
  </si>
  <si>
    <t>longTermInvestments</t>
  </si>
  <si>
    <t>goodwillAndIntangibleAssets</t>
  </si>
  <si>
    <t>intangibleAssets</t>
  </si>
  <si>
    <t>goodwill</t>
  </si>
  <si>
    <t>propertyPlantEquipmentNet</t>
  </si>
  <si>
    <t>NON CURRENT ASSETS</t>
  </si>
  <si>
    <t>totalCurrentAssets</t>
  </si>
  <si>
    <t>otherCurrentAssets</t>
  </si>
  <si>
    <t>netReceivables</t>
  </si>
  <si>
    <t>cashAndShortTermInvestments</t>
  </si>
  <si>
    <t>CURRENT ASSETS</t>
  </si>
  <si>
    <t>ASSETS</t>
  </si>
  <si>
    <t xml:space="preserve"> Cost of Revenue</t>
  </si>
  <si>
    <t xml:space="preserve"> Other Expenses</t>
  </si>
  <si>
    <t xml:space="preserve"> Operating Expenses</t>
  </si>
  <si>
    <t xml:space="preserve"> Cost &amp; Expenses</t>
  </si>
  <si>
    <t xml:space="preserve"> Interest Expense</t>
  </si>
  <si>
    <t xml:space="preserve"> Income Tax Expense</t>
  </si>
  <si>
    <t xml:space="preserve"> Net Income</t>
  </si>
  <si>
    <t xml:space="preserve"> Gross Profit</t>
  </si>
  <si>
    <t xml:space="preserve"> Net Income Ratio</t>
  </si>
  <si>
    <t xml:space="preserve"> Operating Income Ratio</t>
  </si>
  <si>
    <t xml:space="preserve"> Gross Profit Ratio</t>
  </si>
  <si>
    <t>Earnings Per Share (EPS)</t>
  </si>
  <si>
    <t>Cash &amp; Cash Equivalents</t>
  </si>
  <si>
    <t>Current Assets</t>
  </si>
  <si>
    <t>Non Current Assets</t>
  </si>
  <si>
    <t>Total Assets</t>
  </si>
  <si>
    <t>Current Liabilities</t>
  </si>
  <si>
    <t>Non Current Liabilities</t>
  </si>
  <si>
    <t>Cash &amp; Short Term Investments</t>
  </si>
  <si>
    <t>Net Receivables</t>
  </si>
  <si>
    <t>Inventory</t>
  </si>
  <si>
    <t>Other Current Assets</t>
  </si>
  <si>
    <t>Total Current Assets</t>
  </si>
  <si>
    <t>Property Plant Equipment (Net)</t>
  </si>
  <si>
    <t>Goodwill</t>
  </si>
  <si>
    <t>Intagible Assets</t>
  </si>
  <si>
    <t>Goodwill &amp; Intagible Assets</t>
  </si>
  <si>
    <t>Long Term Investments</t>
  </si>
  <si>
    <t>Tax Assets</t>
  </si>
  <si>
    <t>Other Non-Current Assets</t>
  </si>
  <si>
    <t>Total Non Current Assets</t>
  </si>
  <si>
    <t>Stockholder's Equity</t>
  </si>
  <si>
    <t>Liabilities &amp; Equity</t>
  </si>
  <si>
    <t>Investments &amp; Debt</t>
  </si>
  <si>
    <t>Accounts Payable</t>
  </si>
  <si>
    <t>Short-Term Debt</t>
  </si>
  <si>
    <t>Deferred Revenue</t>
  </si>
  <si>
    <t>Other Current Liabilities</t>
  </si>
  <si>
    <t>Total Current Liabilities</t>
  </si>
  <si>
    <t>Long-Term Debt</t>
  </si>
  <si>
    <t>Deferrred Tax Liabilities (Non-Current)</t>
  </si>
  <si>
    <t>Other Non-Current Liabilities</t>
  </si>
  <si>
    <t>Total Non-Current Liabilities</t>
  </si>
  <si>
    <t>totalAssets Growth</t>
  </si>
  <si>
    <t>Total Assets Growth</t>
  </si>
  <si>
    <t>Common Stock</t>
  </si>
  <si>
    <t>Retained Earnings</t>
  </si>
  <si>
    <t>Accumulated Other Comprehensive Income (Loss)</t>
  </si>
  <si>
    <t>Other Total Stockholders Equity</t>
  </si>
  <si>
    <t>Total Stockholders Equity</t>
  </si>
  <si>
    <t>Cash Provided By Operating Activites</t>
  </si>
  <si>
    <t xml:space="preserve"> Net Cash Provided By Operating Activites</t>
  </si>
  <si>
    <t>Stock Price</t>
  </si>
  <si>
    <t>Number of Shares</t>
  </si>
  <si>
    <t>Market Cap</t>
  </si>
  <si>
    <t>Market Cap Growth</t>
  </si>
  <si>
    <t>Current Ratio</t>
  </si>
  <si>
    <t>Quick Ratio</t>
  </si>
  <si>
    <t>Return on Assets (ROA)</t>
  </si>
  <si>
    <t>Return on Equity (ROE)</t>
  </si>
  <si>
    <t>Average</t>
  </si>
  <si>
    <t>Stock Price Growth</t>
  </si>
  <si>
    <t>Shares Growth</t>
  </si>
  <si>
    <t>P/E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</si>
</sst>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6" formatCode="_(* #,##0_);_(* \(#,##0\);_(* &quot;-&quot;??_);_(@_)"/>
    <numFmt numFmtId="171" formatCode="yyyy"/>
    <numFmt numFmtId="185" formatCode="\▲\ 0\ %;\▼\ \-0\ 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1"/>
      <color theme="9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1" tint="0.34998626667073579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0">
    <xf numFmtId="0" fontId="0" fillId="0" borderId="0" xfId="0"/>
    <xf numFmtId="164" fontId="0" fillId="0" borderId="0" xfId="0" applyNumberFormat="1"/>
    <xf numFmtId="9" fontId="0" fillId="0" borderId="0" xfId="3" applyFont="1"/>
    <xf numFmtId="44" fontId="0" fillId="0" borderId="0" xfId="2" applyFont="1"/>
    <xf numFmtId="164" fontId="0" fillId="0" borderId="0" xfId="2" applyNumberFormat="1" applyFont="1"/>
    <xf numFmtId="166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0" applyNumberFormat="1"/>
    <xf numFmtId="0" fontId="13" fillId="34" borderId="11" xfId="0" applyFont="1" applyFill="1" applyBorder="1"/>
    <xf numFmtId="171" fontId="0" fillId="0" borderId="0" xfId="0" applyNumberFormat="1"/>
    <xf numFmtId="1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/>
    </xf>
    <xf numFmtId="0" fontId="0" fillId="0" borderId="12" xfId="0" applyBorder="1"/>
    <xf numFmtId="171" fontId="0" fillId="0" borderId="12" xfId="0" applyNumberFormat="1" applyBorder="1"/>
    <xf numFmtId="164" fontId="0" fillId="0" borderId="12" xfId="0" applyNumberFormat="1" applyBorder="1"/>
    <xf numFmtId="9" fontId="0" fillId="0" borderId="12" xfId="3" applyFont="1" applyBorder="1"/>
    <xf numFmtId="1" fontId="0" fillId="0" borderId="12" xfId="0" applyNumberFormat="1" applyBorder="1"/>
    <xf numFmtId="49" fontId="0" fillId="0" borderId="12" xfId="0" applyNumberFormat="1" applyBorder="1"/>
    <xf numFmtId="164" fontId="0" fillId="0" borderId="12" xfId="2" applyNumberFormat="1" applyFont="1" applyBorder="1"/>
    <xf numFmtId="171" fontId="0" fillId="0" borderId="0" xfId="0" applyNumberFormat="1" applyBorder="1"/>
    <xf numFmtId="164" fontId="0" fillId="0" borderId="0" xfId="2" applyNumberFormat="1" applyFont="1" applyBorder="1"/>
    <xf numFmtId="0" fontId="0" fillId="0" borderId="0" xfId="0" applyBorder="1"/>
    <xf numFmtId="9" fontId="0" fillId="0" borderId="0" xfId="3" applyFont="1" applyBorder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9" fontId="0" fillId="0" borderId="0" xfId="0" applyNumberFormat="1"/>
    <xf numFmtId="0" fontId="18" fillId="35" borderId="0" xfId="0" applyFont="1" applyFill="1" applyAlignment="1">
      <alignment horizontal="center" vertical="center"/>
    </xf>
    <xf numFmtId="171" fontId="0" fillId="0" borderId="13" xfId="0" applyNumberFormat="1" applyBorder="1"/>
    <xf numFmtId="164" fontId="0" fillId="0" borderId="14" xfId="0" applyNumberFormat="1" applyBorder="1"/>
    <xf numFmtId="0" fontId="0" fillId="0" borderId="14" xfId="0" applyBorder="1"/>
    <xf numFmtId="1" fontId="0" fillId="0" borderId="14" xfId="0" applyNumberFormat="1" applyBorder="1"/>
    <xf numFmtId="9" fontId="0" fillId="0" borderId="14" xfId="3" applyFont="1" applyBorder="1"/>
    <xf numFmtId="0" fontId="0" fillId="0" borderId="0" xfId="0" applyBorder="1" applyAlignment="1"/>
    <xf numFmtId="166" fontId="0" fillId="0" borderId="0" xfId="1" applyNumberFormat="1" applyFont="1" applyAlignment="1">
      <alignment horizontal="center"/>
    </xf>
    <xf numFmtId="171" fontId="0" fillId="33" borderId="10" xfId="0" applyNumberFormat="1" applyFont="1" applyFill="1" applyBorder="1"/>
    <xf numFmtId="9" fontId="0" fillId="0" borderId="0" xfId="3" applyNumberFormat="1" applyFont="1"/>
    <xf numFmtId="185" fontId="19" fillId="0" borderId="0" xfId="0" applyNumberFormat="1" applyFont="1"/>
    <xf numFmtId="44" fontId="0" fillId="33" borderId="11" xfId="2" applyNumberFormat="1" applyFont="1" applyFill="1" applyBorder="1"/>
    <xf numFmtId="44" fontId="0" fillId="0" borderId="11" xfId="2" applyNumberFormat="1" applyFont="1" applyBorder="1"/>
    <xf numFmtId="166" fontId="0" fillId="0" borderId="0" xfId="0" applyNumberFormat="1" applyFont="1"/>
    <xf numFmtId="1" fontId="0" fillId="0" borderId="0" xfId="1" applyNumberFormat="1" applyFont="1"/>
    <xf numFmtId="44" fontId="0" fillId="0" borderId="0" xfId="0" applyNumberFormat="1" applyFont="1"/>
    <xf numFmtId="164" fontId="0" fillId="0" borderId="0" xfId="0" applyNumberFormat="1" applyFont="1"/>
    <xf numFmtId="9" fontId="0" fillId="0" borderId="0" xfId="0" applyNumberFormat="1" applyFont="1"/>
  </cellXfs>
  <cellStyles count="45">
    <cellStyle name="20% - Accent1" xfId="22" builtinId="30" customBuiltin="1"/>
    <cellStyle name="20% - Accent2" xfId="26" builtinId="34" customBuiltin="1"/>
    <cellStyle name="20% - Accent3" xfId="30" builtinId="38" customBuiltin="1"/>
    <cellStyle name="20% - Accent4" xfId="34" builtinId="42" customBuiltin="1"/>
    <cellStyle name="20% - Accent5" xfId="38" builtinId="46" customBuiltin="1"/>
    <cellStyle name="20% - Accent6" xfId="42" builtinId="50" customBuiltin="1"/>
    <cellStyle name="40% - Accent1" xfId="23" builtinId="31" customBuiltin="1"/>
    <cellStyle name="40% - Accent2" xfId="27" builtinId="35" customBuiltin="1"/>
    <cellStyle name="40% - Accent3" xfId="31" builtinId="39" customBuiltin="1"/>
    <cellStyle name="40% - Accent4" xfId="35" builtinId="43" customBuiltin="1"/>
    <cellStyle name="40% - Accent5" xfId="39" builtinId="47" customBuiltin="1"/>
    <cellStyle name="40% - Accent6" xfId="43" builtinId="51" customBuiltin="1"/>
    <cellStyle name="60% - Accent1" xfId="24" builtinId="32" customBuiltin="1"/>
    <cellStyle name="60% - Accent2" xfId="28" builtinId="36" customBuiltin="1"/>
    <cellStyle name="60% - Accent3" xfId="32" builtinId="40" customBuiltin="1"/>
    <cellStyle name="60% - Accent4" xfId="36" builtinId="44" customBuiltin="1"/>
    <cellStyle name="60% - Accent5" xfId="40" builtinId="48" customBuiltin="1"/>
    <cellStyle name="60% - Accent6" xfId="44" builtinId="52" customBuiltin="1"/>
    <cellStyle name="Accent1" xfId="21" builtinId="29" customBuiltin="1"/>
    <cellStyle name="Accent2" xfId="25" builtinId="33" customBuiltin="1"/>
    <cellStyle name="Accent3" xfId="29" builtinId="37" customBuiltin="1"/>
    <cellStyle name="Accent4" xfId="33" builtinId="41" customBuiltin="1"/>
    <cellStyle name="Accent5" xfId="37" builtinId="45" customBuiltin="1"/>
    <cellStyle name="Accent6" xfId="41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Comma" xfId="1" builtinId="3"/>
    <cellStyle name="Currency" xfId="2" builtinId="4"/>
    <cellStyle name="Explanatory Text" xfId="19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te" xfId="18" builtinId="10" customBuiltin="1"/>
    <cellStyle name="Output" xfId="13" builtinId="21" customBuiltin="1"/>
    <cellStyle name="Percent" xfId="3" builtinId="5"/>
    <cellStyle name="Title" xfId="4" builtinId="15" customBuiltin="1"/>
    <cellStyle name="Total" xfId="20" builtinId="25" customBuiltin="1"/>
    <cellStyle name="Warning Text" xfId="17" builtinId="11" customBuiltin="1"/>
  </cellStyles>
  <dxfs count="206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3" formatCode="0%"/>
    </dxf>
    <dxf>
      <numFmt numFmtId="164" formatCode="_(&quot;$&quot;* #,##0_);_(&quot;$&quot;* \(#,##0\);_(&quot;$&quot;* &quot;-&quot;??_);_(@_)"/>
    </dxf>
    <dxf>
      <numFmt numFmtId="2" formatCode="0.00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3" formatCode="0%"/>
    </dxf>
    <dxf>
      <numFmt numFmtId="164" formatCode="_(&quot;$&quot;* #,##0_);_(&quot;$&quot;* \(#,##0\);_(&quot;$&quot;* &quot;-&quot;??_);_(@_)"/>
    </dxf>
    <dxf>
      <numFmt numFmtId="2" formatCode="0.00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3" formatCode="0%"/>
    </dxf>
    <dxf>
      <numFmt numFmtId="164" formatCode="_(&quot;$&quot;* #,##0_);_(&quot;$&quot;* \(#,##0\);_(&quot;$&quot;* &quot;-&quot;??_);_(@_)"/>
    </dxf>
    <dxf>
      <numFmt numFmtId="2" formatCode="0.00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3" formatCode="0%"/>
    </dxf>
    <dxf>
      <numFmt numFmtId="164" formatCode="_(&quot;$&quot;* #,##0_);_(&quot;$&quot;* \(#,##0\);_(&quot;$&quot;* &quot;-&quot;??_);_(@_)"/>
    </dxf>
    <dxf>
      <numFmt numFmtId="2" formatCode="0.00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3" formatCode="0%"/>
    </dxf>
    <dxf>
      <numFmt numFmtId="164" formatCode="_(&quot;$&quot;* #,##0_);_(&quot;$&quot;* \(#,##0\);_(&quot;$&quot;* &quot;-&quot;??_);_(@_)"/>
    </dxf>
    <dxf>
      <numFmt numFmtId="2" formatCode="0.00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3" formatCode="0%"/>
    </dxf>
    <dxf>
      <numFmt numFmtId="164" formatCode="_(&quot;$&quot;* #,##0_);_(&quot;$&quot;* \(#,##0\);_(&quot;$&quot;* &quot;-&quot;??_);_(@_)"/>
    </dxf>
    <dxf>
      <numFmt numFmtId="2" formatCode="0.00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3" formatCode="0%"/>
    </dxf>
    <dxf>
      <numFmt numFmtId="164" formatCode="_(&quot;$&quot;* #,##0_);_(&quot;$&quot;* \(#,##0\);_(&quot;$&quot;* &quot;-&quot;??_);_(@_)"/>
    </dxf>
    <dxf>
      <numFmt numFmtId="2" formatCode="0.00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3" formatCode="0%"/>
    </dxf>
    <dxf>
      <numFmt numFmtId="164" formatCode="_(&quot;$&quot;* #,##0_);_(&quot;$&quot;* \(#,##0\);_(&quot;$&quot;* &quot;-&quot;??_);_(@_)"/>
    </dxf>
    <dxf>
      <numFmt numFmtId="2" formatCode="0.00"/>
    </dxf>
    <dxf>
      <numFmt numFmtId="2" formatCode="0.00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3" formatCode="0%"/>
    </dxf>
    <dxf>
      <numFmt numFmtId="164" formatCode="_(&quot;$&quot;* #,##0_);_(&quot;$&quot;* \(#,##0\);_(&quot;$&quot;* &quot;-&quot;??_);_(@_)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_(&quot;$&quot;* #,##0_);_(&quot;$&quot;* \(#,##0\);_(&quot;$&quot;* &quot;-&quot;??_);_(@_)"/>
    </dxf>
    <dxf>
      <numFmt numFmtId="13" formatCode="0%"/>
    </dxf>
    <dxf>
      <numFmt numFmtId="2" formatCode="0.00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font>
        <sz val="14"/>
        <color theme="0"/>
        <name val="Calibri"/>
        <family val="2"/>
        <scheme val="minor"/>
      </font>
    </dxf>
    <dxf>
      <fill>
        <patternFill patternType="solid">
          <fgColor theme="0"/>
          <bgColor theme="4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</dxf>
    <dxf>
      <numFmt numFmtId="171" formatCode="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* #,##0_);_(* \(#,##0\);_(* &quot;-&quot;??_);_(@_)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71" formatCode="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&quot;$&quot;* #,##0_);_(&quot;$&quot;* \(#,##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&quot;$&quot;* #,##0_);_(&quot;$&quot;* \(#,##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&quot;$&quot;* #,##0_);_(&quot;$&quot;* \(#,##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numFmt numFmtId="171" formatCode="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numFmt numFmtId="171" formatCode="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numFmt numFmtId="171" formatCode="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numFmt numFmtId="171" formatCode="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numFmt numFmtId="171" formatCode="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numFmt numFmtId="171" formatCode="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numFmt numFmtId="171" formatCode="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yyyy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numFmt numFmtId="171" formatCode="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numFmt numFmtId="171" formatCode="yyyy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numFmt numFmtId="171" formatCode="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* #,##0_);_(* \(#,##0\);_(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</dxf>
    <dxf>
      <numFmt numFmtId="171" formatCode="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71" formatCode="yyyy"/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&quot;$&quot;* #,##0_);_(&quot;$&quot;* \(#,##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&quot;$&quot;* #,##0_);_(&quot;$&quot;* \(#,##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&quot;$&quot;* #,##0_);_(&quot;$&quot;* \(#,##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&quot;$&quot;* #,##0_);_(&quot;$&quot;* \(#,##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(&quot;$&quot;* #,##0_);_(&quot;$&quot;* \(#,##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sz val="11"/>
        <color theme="1"/>
      </font>
      <fill>
        <patternFill>
          <bgColor theme="0"/>
        </patternFill>
      </fill>
    </dxf>
    <dxf>
      <fill>
        <patternFill patternType="solid">
          <fgColor theme="0"/>
          <bgColor rgb="FF6699FF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3" defaultTableStyle="TableStyleMedium2" defaultPivotStyle="PivotStyleLight16">
    <tableStyle name="Timeline Style 1" pivot="0" table="0" count="8" xr9:uid="{36B10FBB-1D40-4900-82E9-525582A53608}">
      <tableStyleElement type="wholeTable" dxfId="205"/>
      <tableStyleElement type="headerRow" dxfId="204"/>
    </tableStyle>
    <tableStyle name="Timeline Style 2" pivot="0" table="0" count="8" xr9:uid="{2D779B2E-CB1A-45B1-A6FC-97E39836B596}">
      <tableStyleElement type="wholeTable" dxfId="203"/>
      <tableStyleElement type="headerRow" dxfId="202"/>
    </tableStyle>
    <tableStyle name="Timeline Style 3" pivot="0" table="0" count="8" xr9:uid="{7705D94D-9898-47A7-8D6E-EA0DF86E2C54}">
      <tableStyleElement type="wholeTable" dxfId="57"/>
      <tableStyleElement type="headerRow" dxfId="56"/>
    </tableStyle>
  </tableStyles>
  <colors>
    <mruColors>
      <color rgb="FFB6A1FB"/>
      <color rgb="FF8FDCFF"/>
      <color rgb="FF6699FF"/>
      <color rgb="FF006B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18">
        <dxf>
          <fill>
            <patternFill patternType="solid">
              <fgColor theme="0" tint="-0.14996795556505021"/>
              <bgColor theme="0" tint="-0.499984740745262"/>
            </patternFill>
          </fill>
        </dxf>
        <dxf>
          <fill>
            <patternFill patternType="solid">
              <fgColor theme="0"/>
              <bgColor theme="0" tint="-0.499984740745262"/>
            </patternFill>
          </fill>
        </dxf>
        <dxf>
          <font>
            <sz val="9"/>
            <color theme="0"/>
            <name val="Calibri"/>
            <family val="2"/>
            <scheme val="minor"/>
          </font>
        </dxf>
        <dxf>
          <font>
            <sz val="9"/>
            <color theme="0"/>
            <name val="Calibri"/>
            <family val="2"/>
            <scheme val="minor"/>
          </font>
        </dxf>
        <dxf>
          <font>
            <sz val="9"/>
            <color theme="0"/>
            <name val="Calibri"/>
            <family val="2"/>
            <scheme val="minor"/>
          </font>
        </dxf>
        <dxf>
          <font>
            <sz val="11"/>
            <color theme="0"/>
            <name val="Calibri"/>
            <family val="2"/>
            <scheme val="minor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0"/>
            <name val="Calibri"/>
            <family val="2"/>
            <scheme val="minor"/>
          </font>
        </dxf>
        <dxf>
          <font>
            <sz val="9"/>
            <color theme="0"/>
            <name val="Calibri"/>
            <family val="2"/>
            <scheme val="minor"/>
          </font>
        </dxf>
        <dxf>
          <font>
            <sz val="9"/>
            <color theme="0"/>
            <name val="Calibri"/>
            <family val="2"/>
            <scheme val="minor"/>
          </font>
        </dxf>
        <dxf>
          <font>
            <sz val="10"/>
            <color theme="0"/>
            <name val="Calibri"/>
            <family val="2"/>
            <scheme val="minor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15"/>
            <x15:timelineStyleElement type="timeLevel" dxfId="14"/>
            <x15:timelineStyleElement type="periodLabel1" dxfId="13"/>
            <x15:timelineStyleElement type="periodLabel2" dxfId="12"/>
            <x15:timelineStyleElement type="selectedTimeBlock" dxfId="17"/>
            <x15:timelineStyleElement type="unselectedTimeBlock" dxfId="16"/>
          </x15:timelineStyleElements>
        </x15:timelineStyle>
        <x15:timelineStyle name="Timeline Style 2">
          <x15:timelineStyleElements>
            <x15:timelineStyleElement type="selectionLabel" dxfId="11"/>
            <x15:timelineStyleElement type="timeLevel" dxfId="10"/>
            <x15:timelineStyleElement type="periodLabel1" dxfId="9"/>
            <x15:timelineStyleElement type="periodLabel2" dxfId="8"/>
            <x15:timelineStyleElement type="selectedTimeBlock" dxfId="7"/>
            <x15:timelineStyleElement type="unselectedTimeBlock" dxfId="6"/>
          </x15:timelineStyleElements>
        </x15:timelineStyle>
        <x15:timelineStyle name="Timeline Style 3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theme" Target="theme/theme1.xml"/><Relationship Id="rId26" Type="http://schemas.openxmlformats.org/officeDocument/2006/relationships/customXml" Target="../customXml/item3.xml"/><Relationship Id="rId39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34" Type="http://schemas.openxmlformats.org/officeDocument/2006/relationships/customXml" Target="../customXml/item11.xml"/><Relationship Id="rId42" Type="http://schemas.openxmlformats.org/officeDocument/2006/relationships/customXml" Target="../customXml/item19.xml"/><Relationship Id="rId47" Type="http://schemas.openxmlformats.org/officeDocument/2006/relationships/customXml" Target="../customXml/item24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microsoft.com/office/2011/relationships/timelineCache" Target="timelineCaches/timelineCache1.xml"/><Relationship Id="rId25" Type="http://schemas.openxmlformats.org/officeDocument/2006/relationships/customXml" Target="../customXml/item2.xml"/><Relationship Id="rId33" Type="http://schemas.openxmlformats.org/officeDocument/2006/relationships/customXml" Target="../customXml/item10.xml"/><Relationship Id="rId38" Type="http://schemas.openxmlformats.org/officeDocument/2006/relationships/customXml" Target="../customXml/item15.xml"/><Relationship Id="rId46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styles" Target="styles.xml"/><Relationship Id="rId29" Type="http://schemas.openxmlformats.org/officeDocument/2006/relationships/customXml" Target="../customXml/item6.xml"/><Relationship Id="rId41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customXml" Target="../customXml/item1.xml"/><Relationship Id="rId32" Type="http://schemas.openxmlformats.org/officeDocument/2006/relationships/customXml" Target="../customXml/item9.xml"/><Relationship Id="rId37" Type="http://schemas.openxmlformats.org/officeDocument/2006/relationships/customXml" Target="../customXml/item14.xml"/><Relationship Id="rId40" Type="http://schemas.openxmlformats.org/officeDocument/2006/relationships/customXml" Target="../customXml/item17.xml"/><Relationship Id="rId45" Type="http://schemas.openxmlformats.org/officeDocument/2006/relationships/customXml" Target="../customXml/item2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23" Type="http://schemas.openxmlformats.org/officeDocument/2006/relationships/calcChain" Target="calcChain.xml"/><Relationship Id="rId28" Type="http://schemas.openxmlformats.org/officeDocument/2006/relationships/customXml" Target="../customXml/item5.xml"/><Relationship Id="rId36" Type="http://schemas.openxmlformats.org/officeDocument/2006/relationships/customXml" Target="../customXml/item13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31" Type="http://schemas.openxmlformats.org/officeDocument/2006/relationships/customXml" Target="../customXml/item8.xml"/><Relationship Id="rId44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openxmlformats.org/officeDocument/2006/relationships/powerPivotData" Target="model/item.data"/><Relationship Id="rId27" Type="http://schemas.openxmlformats.org/officeDocument/2006/relationships/customXml" Target="../customXml/item4.xml"/><Relationship Id="rId30" Type="http://schemas.openxmlformats.org/officeDocument/2006/relationships/customXml" Target="../customXml/item7.xml"/><Relationship Id="rId35" Type="http://schemas.openxmlformats.org/officeDocument/2006/relationships/customXml" Target="../customXml/item12.xml"/><Relationship Id="rId43" Type="http://schemas.openxmlformats.org/officeDocument/2006/relationships/customXml" Target="../customXml/item20.xml"/><Relationship Id="rId48" Type="http://schemas.openxmlformats.org/officeDocument/2006/relationships/customXml" Target="../customXml/item25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[Disney Financial Analysis Project.xlsx]Income Stmt Comparison Analysis!Revenue vs. Gross Profit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Revenue vs. Gross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095238095238099E-2"/>
          <c:y val="0.2991304347826087"/>
          <c:w val="0.92380952380952386"/>
          <c:h val="0.624347826086956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'Income Stmt Comparison Analysis'!$B$3</c:f>
              <c:strCache>
                <c:ptCount val="1"/>
                <c:pt idx="0">
                  <c:v>Revenue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'Income Stmt Comparison Analysis'!$A$4:$A$8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'Income Stmt Comparison Analysis'!$B$4:$B$8</c:f>
              <c:numCache>
                <c:formatCode>_("$"* #,##0_);_("$"* \(#,##0\);_("$"* "-"??_);_(@_)</c:formatCode>
                <c:ptCount val="5"/>
                <c:pt idx="0">
                  <c:v>59434000000</c:v>
                </c:pt>
                <c:pt idx="1">
                  <c:v>69570000000</c:v>
                </c:pt>
                <c:pt idx="2">
                  <c:v>65388000000</c:v>
                </c:pt>
                <c:pt idx="3">
                  <c:v>67418000000</c:v>
                </c:pt>
                <c:pt idx="4">
                  <c:v>82722000000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3AE-4637-9073-EE0BA66669B3}"/>
            </c:ext>
          </c:extLst>
        </c:ser>
        <c:ser>
          <c:idx val="1"/>
          <c:order val="1"/>
          <c:tx>
            <c:strRef>
              <c:f>'Income Stmt Comparison Analysis'!$C$3</c:f>
              <c:strCache>
                <c:ptCount val="1"/>
                <c:pt idx="0">
                  <c:v> Gross Profit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'Income Stmt Comparison Analysis'!$A$4:$A$8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'Income Stmt Comparison Analysis'!$C$4:$C$8</c:f>
              <c:numCache>
                <c:formatCode>_("$"* #,##0_);_("$"* \(#,##0\);_("$"* "-"??_);_(@_)</c:formatCode>
                <c:ptCount val="5"/>
                <c:pt idx="0">
                  <c:v>26708000000</c:v>
                </c:pt>
                <c:pt idx="1">
                  <c:v>11851000000</c:v>
                </c:pt>
                <c:pt idx="2">
                  <c:v>3794000000</c:v>
                </c:pt>
                <c:pt idx="3">
                  <c:v>3659000000</c:v>
                </c:pt>
                <c:pt idx="4">
                  <c:v>6770000000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3AE-4637-9073-EE0BA66669B3}"/>
            </c:ext>
          </c:extLst>
        </c:ser>
        <c:ser>
          <c:idx val="2"/>
          <c:order val="2"/>
          <c:tx>
            <c:strRef>
              <c:f>'Income Stmt Comparison Analysis'!$D$3</c:f>
              <c:strCache>
                <c:ptCount val="1"/>
                <c:pt idx="0">
                  <c:v> Cost of Revenue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'Income Stmt Comparison Analysis'!$A$4:$A$8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'Income Stmt Comparison Analysis'!$D$4:$D$8</c:f>
              <c:numCache>
                <c:formatCode>_("$"* #,##0_);_("$"* \(#,##0\);_("$"* "-"??_);_(@_)</c:formatCode>
                <c:ptCount val="5"/>
                <c:pt idx="0">
                  <c:v>32726000000</c:v>
                </c:pt>
                <c:pt idx="1">
                  <c:v>57719000000</c:v>
                </c:pt>
                <c:pt idx="2">
                  <c:v>61594000000</c:v>
                </c:pt>
                <c:pt idx="3">
                  <c:v>63759000000</c:v>
                </c:pt>
                <c:pt idx="4">
                  <c:v>75952000000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3AE-4637-9073-EE0BA66669B3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73318336"/>
        <c:axId val="1273320448"/>
      </c:barChart>
      <c:catAx>
        <c:axId val="1273318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320448"/>
        <c:crosses val="autoZero"/>
        <c:auto val="1"/>
        <c:lblAlgn val="ctr"/>
        <c:lblOffset val="100"/>
        <c:noMultiLvlLbl val="0"/>
      </c:catAx>
      <c:valAx>
        <c:axId val="1273320448"/>
        <c:scaling>
          <c:orientation val="minMax"/>
        </c:scaling>
        <c:delete val="0"/>
        <c:axPos val="l"/>
        <c:numFmt formatCode="_(&quot;$&quot;* #,##0_);_(&quot;$&quot;* \(#,##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31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759767060292181"/>
          <c:y val="2.3679886879009546E-2"/>
          <c:w val="0.11336467531575005"/>
          <c:h val="0.17218332349148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[Disney Financial Analysis Project.xlsx]Income Stmt Comparison Analysis!Net Income vs. Expenses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Net Income vs. </a:t>
            </a:r>
            <a:r>
              <a:rPr lang="en-US" baseline="0"/>
              <a:t>Expenses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'Income Stmt Comparison Analysis'!$B$11</c:f>
              <c:strCache>
                <c:ptCount val="1"/>
                <c:pt idx="0">
                  <c:v> Net Income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'Income Stmt Comparison Analysis'!$A$12:$A$16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'Income Stmt Comparison Analysis'!$B$12:$B$16</c:f>
              <c:numCache>
                <c:formatCode>_("$"* #,##0_);_("$"* \(#,##0\);_("$"* "-"??_);_(@_)</c:formatCode>
                <c:ptCount val="5"/>
                <c:pt idx="0">
                  <c:v>12598000000</c:v>
                </c:pt>
                <c:pt idx="1">
                  <c:v>11054000000</c:v>
                </c:pt>
                <c:pt idx="2">
                  <c:v>-2442000000</c:v>
                </c:pt>
                <c:pt idx="3">
                  <c:v>1995000000</c:v>
                </c:pt>
                <c:pt idx="4">
                  <c:v>3145000000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A6-492F-9845-BF8F7CF0A96D}"/>
            </c:ext>
          </c:extLst>
        </c:ser>
        <c:ser>
          <c:idx val="1"/>
          <c:order val="1"/>
          <c:tx>
            <c:strRef>
              <c:f>'Income Stmt Comparison Analysis'!$C$11</c:f>
              <c:strCache>
                <c:ptCount val="1"/>
                <c:pt idx="0">
                  <c:v> Other Expenses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'Income Stmt Comparison Analysis'!$A$12:$A$16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'Income Stmt Comparison Analysis'!$C$12:$C$16</c:f>
              <c:numCache>
                <c:formatCode>_("$"* #,##0_);_("$"* \(#,##0\);_("$"* "-"??_);_(@_)</c:formatCode>
                <c:ptCount val="5"/>
                <c:pt idx="0">
                  <c:v>3011000000</c:v>
                </c:pt>
                <c:pt idx="1">
                  <c:v>4160000000</c:v>
                </c:pt>
                <c:pt idx="2">
                  <c:v>5345000000</c:v>
                </c:pt>
                <c:pt idx="3">
                  <c:v>5111000000</c:v>
                </c:pt>
                <c:pt idx="4">
                  <c:v>5163000000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A6-492F-9845-BF8F7CF0A96D}"/>
            </c:ext>
          </c:extLst>
        </c:ser>
        <c:ser>
          <c:idx val="2"/>
          <c:order val="2"/>
          <c:tx>
            <c:strRef>
              <c:f>'Income Stmt Comparison Analysis'!$D$11</c:f>
              <c:strCache>
                <c:ptCount val="1"/>
                <c:pt idx="0">
                  <c:v> Operating Expenses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'Income Stmt Comparison Analysis'!$A$12:$A$16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'Income Stmt Comparison Analysis'!$D$12:$D$16</c:f>
              <c:numCache>
                <c:formatCode>_("$"* #,##0_);_("$"* \(#,##0\);_("$"* "-"??_);_(@_)</c:formatCode>
                <c:ptCount val="5"/>
                <c:pt idx="0">
                  <c:v>11871000000</c:v>
                </c:pt>
                <c:pt idx="1">
                  <c:v>15701000000</c:v>
                </c:pt>
                <c:pt idx="2">
                  <c:v>17714000000</c:v>
                </c:pt>
                <c:pt idx="3">
                  <c:v>18628000000</c:v>
                </c:pt>
                <c:pt idx="4">
                  <c:v>21551000000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A6-492F-9845-BF8F7CF0A96D}"/>
            </c:ext>
          </c:extLst>
        </c:ser>
        <c:ser>
          <c:idx val="3"/>
          <c:order val="3"/>
          <c:tx>
            <c:strRef>
              <c:f>'Income Stmt Comparison Analysis'!$E$11</c:f>
              <c:strCache>
                <c:ptCount val="1"/>
                <c:pt idx="0">
                  <c:v> Cost &amp; Expenses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'Income Stmt Comparison Analysis'!$A$12:$A$16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'Income Stmt Comparison Analysis'!$E$12:$E$16</c:f>
              <c:numCache>
                <c:formatCode>_("$"* #,##0_);_("$"* \(#,##0\);_("$"* "-"??_);_(@_)</c:formatCode>
                <c:ptCount val="5"/>
                <c:pt idx="0">
                  <c:v>44597000000</c:v>
                </c:pt>
                <c:pt idx="1">
                  <c:v>57719000000</c:v>
                </c:pt>
                <c:pt idx="2">
                  <c:v>61594000000</c:v>
                </c:pt>
                <c:pt idx="3">
                  <c:v>63759000000</c:v>
                </c:pt>
                <c:pt idx="4">
                  <c:v>75952000000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A6-492F-9845-BF8F7CF0A96D}"/>
            </c:ext>
          </c:extLst>
        </c:ser>
        <c:ser>
          <c:idx val="4"/>
          <c:order val="4"/>
          <c:tx>
            <c:strRef>
              <c:f>'Income Stmt Comparison Analysis'!$F$11</c:f>
              <c:strCache>
                <c:ptCount val="1"/>
                <c:pt idx="0">
                  <c:v> Interest Expense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'Income Stmt Comparison Analysis'!$A$12:$A$16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'Income Stmt Comparison Analysis'!$F$12:$F$16</c:f>
              <c:numCache>
                <c:formatCode>_("$"* #,##0_);_("$"* \(#,##0\);_("$"* "-"??_);_(@_)</c:formatCode>
                <c:ptCount val="5"/>
                <c:pt idx="0">
                  <c:v>682000000</c:v>
                </c:pt>
                <c:pt idx="1">
                  <c:v>978000000</c:v>
                </c:pt>
                <c:pt idx="2">
                  <c:v>1491000000</c:v>
                </c:pt>
                <c:pt idx="3">
                  <c:v>1406000000</c:v>
                </c:pt>
                <c:pt idx="4">
                  <c:v>1397000000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A6-492F-9845-BF8F7CF0A96D}"/>
            </c:ext>
          </c:extLst>
        </c:ser>
        <c:ser>
          <c:idx val="5"/>
          <c:order val="5"/>
          <c:tx>
            <c:strRef>
              <c:f>'Income Stmt Comparison Analysis'!$G$11</c:f>
              <c:strCache>
                <c:ptCount val="1"/>
                <c:pt idx="0">
                  <c:v> Income Tax Expense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'Income Stmt Comparison Analysis'!$A$12:$A$16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'Income Stmt Comparison Analysis'!$G$12:$G$16</c:f>
              <c:numCache>
                <c:formatCode>_("$"* #,##0_);_("$"* \(#,##0\);_("$"* "-"??_);_(@_)</c:formatCode>
                <c:ptCount val="5"/>
                <c:pt idx="0">
                  <c:v>1663000000</c:v>
                </c:pt>
                <c:pt idx="1">
                  <c:v>3031000000</c:v>
                </c:pt>
                <c:pt idx="2">
                  <c:v>699000000</c:v>
                </c:pt>
                <c:pt idx="3">
                  <c:v>25000000</c:v>
                </c:pt>
                <c:pt idx="4">
                  <c:v>1732000000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7A6-492F-9845-BF8F7CF0A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3410208"/>
        <c:axId val="1273406688"/>
      </c:barChart>
      <c:catAx>
        <c:axId val="127341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406688"/>
        <c:crosses val="autoZero"/>
        <c:auto val="1"/>
        <c:lblAlgn val="ctr"/>
        <c:lblOffset val="100"/>
        <c:noMultiLvlLbl val="0"/>
      </c:catAx>
      <c:valAx>
        <c:axId val="12734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41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[Disney Financial Analysis Project.xlsx]Cash Flow &amp; Ratios!Profitability Ratios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Profitability Ratios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'Cash Flow &amp; Ratios'!$B$1</c:f>
              <c:strCache>
                <c:ptCount val="1"/>
                <c:pt idx="0">
                  <c:v> Gross Profit Ratio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'Cash Flow &amp; Ratios'!$A$2:$A$6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'Cash Flow &amp; Ratios'!$B$2:$B$6</c:f>
              <c:numCache>
                <c:formatCode>0%</c:formatCode>
                <c:ptCount val="5"/>
                <c:pt idx="0">
                  <c:v>0.44937241309999998</c:v>
                </c:pt>
                <c:pt idx="1">
                  <c:v>0.1703464137</c:v>
                </c:pt>
                <c:pt idx="2">
                  <c:v>5.8022878799999997E-2</c:v>
                </c:pt>
                <c:pt idx="3">
                  <c:v>5.4273339499999997E-2</c:v>
                </c:pt>
                <c:pt idx="4">
                  <c:v>8.1840381000000004E-2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61-4C7A-85F2-83C81274AE8C}"/>
            </c:ext>
          </c:extLst>
        </c:ser>
        <c:ser>
          <c:idx val="1"/>
          <c:order val="1"/>
          <c:tx>
            <c:strRef>
              <c:f>'Cash Flow &amp; Ratios'!$C$1</c:f>
              <c:strCache>
                <c:ptCount val="1"/>
                <c:pt idx="0">
                  <c:v> Operating Income Ratio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'Cash Flow &amp; Ratios'!$A$2:$A$6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'Cash Flow &amp; Ratios'!$C$2:$C$6</c:f>
              <c:numCache>
                <c:formatCode>0%</c:formatCode>
                <c:ptCount val="5"/>
                <c:pt idx="0">
                  <c:v>0.24963825419999999</c:v>
                </c:pt>
                <c:pt idx="1">
                  <c:v>0.1873508696</c:v>
                </c:pt>
                <c:pt idx="2">
                  <c:v>8.3853306399999994E-2</c:v>
                </c:pt>
                <c:pt idx="3">
                  <c:v>6.8542525699999995E-2</c:v>
                </c:pt>
                <c:pt idx="4">
                  <c:v>8.3641594700000002E-2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861-4C7A-85F2-83C81274AE8C}"/>
            </c:ext>
          </c:extLst>
        </c:ser>
        <c:ser>
          <c:idx val="2"/>
          <c:order val="2"/>
          <c:tx>
            <c:strRef>
              <c:f>'Cash Flow &amp; Ratios'!$D$1</c:f>
              <c:strCache>
                <c:ptCount val="1"/>
                <c:pt idx="0">
                  <c:v> Net Income Ratio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'Cash Flow &amp; Ratios'!$A$2:$A$6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'Cash Flow &amp; Ratios'!$D$2:$D$6</c:f>
              <c:numCache>
                <c:formatCode>0%</c:formatCode>
                <c:ptCount val="5"/>
                <c:pt idx="0">
                  <c:v>0.21196621460000001</c:v>
                </c:pt>
                <c:pt idx="1">
                  <c:v>0.1588903263</c:v>
                </c:pt>
                <c:pt idx="2">
                  <c:v>-3.7346302099999999E-2</c:v>
                </c:pt>
                <c:pt idx="3">
                  <c:v>2.9591503799999998E-2</c:v>
                </c:pt>
                <c:pt idx="4">
                  <c:v>3.8018906700000001E-2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861-4C7A-85F2-83C81274AE8C}"/>
            </c:ext>
          </c:extLst>
        </c:ser>
        <c:ser>
          <c:idx val="3"/>
          <c:order val="3"/>
          <c:tx>
            <c:strRef>
              <c:f>'Cash Flow &amp; Ratios'!$E$1</c:f>
              <c:strCache>
                <c:ptCount val="1"/>
                <c:pt idx="0">
                  <c:v>Return on Assets (ROA)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'Cash Flow &amp; Ratios'!$A$2:$A$6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'Cash Flow &amp; Ratios'!$E$2:$E$6</c:f>
              <c:numCache>
                <c:formatCode>0%</c:formatCode>
                <c:ptCount val="5"/>
                <c:pt idx="0">
                  <c:v>0.74876671619613666</c:v>
                </c:pt>
                <c:pt idx="1">
                  <c:v>0.39304508604750393</c:v>
                </c:pt>
                <c:pt idx="2">
                  <c:v>-6.9274630506935969E-2</c:v>
                </c:pt>
                <c:pt idx="3">
                  <c:v>5.9274445137712808E-2</c:v>
                </c:pt>
                <c:pt idx="4">
                  <c:v>0.10808302976149564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861-4C7A-85F2-83C81274AE8C}"/>
            </c:ext>
          </c:extLst>
        </c:ser>
        <c:ser>
          <c:idx val="4"/>
          <c:order val="4"/>
          <c:tx>
            <c:strRef>
              <c:f>'Cash Flow &amp; Ratios'!$F$1</c:f>
              <c:strCache>
                <c:ptCount val="1"/>
                <c:pt idx="0">
                  <c:v>Return on Equity (ROE)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'Cash Flow &amp; Ratios'!$A$2:$A$6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'Cash Flow &amp; Ratios'!$F$2:$F$6</c:f>
              <c:numCache>
                <c:formatCode>0%</c:formatCode>
                <c:ptCount val="5"/>
                <c:pt idx="0">
                  <c:v>0.15561001398242069</c:v>
                </c:pt>
                <c:pt idx="1">
                  <c:v>0.13653858505807892</c:v>
                </c:pt>
                <c:pt idx="2">
                  <c:v>-3.0163490565571625E-2</c:v>
                </c:pt>
                <c:pt idx="3">
                  <c:v>2.464216366843382E-2</c:v>
                </c:pt>
                <c:pt idx="4">
                  <c:v>3.8846919667781636E-2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861-4C7A-85F2-83C81274A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3915935"/>
        <c:axId val="363911007"/>
      </c:lineChart>
      <c:catAx>
        <c:axId val="36391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911007"/>
        <c:crosses val="autoZero"/>
        <c:auto val="1"/>
        <c:lblAlgn val="ctr"/>
        <c:lblOffset val="100"/>
        <c:noMultiLvlLbl val="0"/>
      </c:catAx>
      <c:valAx>
        <c:axId val="36391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91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[Disney Financial Analysis Project.xlsx]Cash Flow &amp; Ratios!Liquidity Ratios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Liquidity</a:t>
            </a:r>
            <a:r>
              <a:rPr lang="en-US" baseline="0"/>
              <a:t> Ratios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'Cash Flow &amp; Ratios'!$B$11</c:f>
              <c:strCache>
                <c:ptCount val="1"/>
                <c:pt idx="0">
                  <c:v>Current Ratio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'Cash Flow &amp; Ratios'!$A$12:$A$16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'Cash Flow &amp; Ratios'!$B$12:$B$16</c:f>
              <c:numCache>
                <c:formatCode>0.00</c:formatCode>
                <c:ptCount val="5"/>
                <c:pt idx="0">
                  <c:v>0.94204927211646139</c:v>
                </c:pt>
                <c:pt idx="1">
                  <c:v>0.89223057644110271</c:v>
                </c:pt>
                <c:pt idx="2">
                  <c:v>1.3238320564818988</c:v>
                </c:pt>
                <c:pt idx="3">
                  <c:v>1.0830195964861473</c:v>
                </c:pt>
                <c:pt idx="4">
                  <c:v>1.000859904378633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C6-4F51-B745-E8CD5EB1D7DC}"/>
            </c:ext>
          </c:extLst>
        </c:ser>
        <c:ser>
          <c:idx val="1"/>
          <c:order val="1"/>
          <c:tx>
            <c:strRef>
              <c:f>'Cash Flow &amp; Ratios'!$C$11</c:f>
              <c:strCache>
                <c:ptCount val="1"/>
                <c:pt idx="0">
                  <c:v>Quick Ratio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'Cash Flow &amp; Ratios'!$A$12:$A$16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'Cash Flow &amp; Ratios'!$C$12:$C$16</c:f>
              <c:numCache>
                <c:formatCode>0.00</c:formatCode>
                <c:ptCount val="5"/>
                <c:pt idx="0">
                  <c:v>0.86410974244120942</c:v>
                </c:pt>
                <c:pt idx="1">
                  <c:v>0.83991624631198247</c:v>
                </c:pt>
                <c:pt idx="2">
                  <c:v>1.2643833558660058</c:v>
                </c:pt>
                <c:pt idx="3">
                  <c:v>1.0401904945779836</c:v>
                </c:pt>
                <c:pt idx="4">
                  <c:v>0.94094176727547896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C6-4F51-B745-E8CD5EB1D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855327"/>
        <c:axId val="135856735"/>
      </c:lineChart>
      <c:catAx>
        <c:axId val="13585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56735"/>
        <c:crosses val="autoZero"/>
        <c:auto val="1"/>
        <c:lblAlgn val="ctr"/>
        <c:lblOffset val="100"/>
        <c:noMultiLvlLbl val="0"/>
      </c:catAx>
      <c:valAx>
        <c:axId val="13585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5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[Disney Financial Analysis Project.xlsx]Cash Flow &amp; Ratios!Operating Cash Flow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Operating</a:t>
            </a:r>
            <a:r>
              <a:rPr lang="en-US" baseline="0"/>
              <a:t> Cash Flow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'Cash Flow &amp; Ratios'!$B$20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'Cash Flow &amp; Ratios'!$A$21:$A$25</c:f>
              <c:strCach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</c:strCache>
            </c:strRef>
          </c:cat>
          <c:val>
            <c:numRef>
              <c:f>'Cash Flow &amp; Ratios'!$B$21:$B$25</c:f>
              <c:numCache>
                <c:formatCode>_("$"* #,##0_);_("$"* \(#,##0\);_("$"* "-"??_);_(@_)</c:formatCode>
                <c:ptCount val="5"/>
                <c:pt idx="0">
                  <c:v>14295000000</c:v>
                </c:pt>
                <c:pt idx="1">
                  <c:v>6606000000</c:v>
                </c:pt>
                <c:pt idx="2">
                  <c:v>7618000000</c:v>
                </c:pt>
                <c:pt idx="3">
                  <c:v>5567000000</c:v>
                </c:pt>
                <c:pt idx="4">
                  <c:v>6010000000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5E-4A81-A424-8751FDDCA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88545823"/>
        <c:axId val="388546879"/>
      </c:barChart>
      <c:catAx>
        <c:axId val="38854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46879"/>
        <c:crosses val="autoZero"/>
        <c:auto val="1"/>
        <c:lblAlgn val="ctr"/>
        <c:lblOffset val="100"/>
        <c:noMultiLvlLbl val="0"/>
      </c:catAx>
      <c:valAx>
        <c:axId val="38854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45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Income Statement Breakdown'!A1"/><Relationship Id="rId3" Type="http://schemas.openxmlformats.org/officeDocument/2006/relationships/chart" Target="../charts/chart2.xml"/><Relationship Id="rId7" Type="http://schemas.openxmlformats.org/officeDocument/2006/relationships/chart" Target="../charts/chart5.xml"/><Relationship Id="rId2" Type="http://schemas.openxmlformats.org/officeDocument/2006/relationships/chart" Target="../charts/chart1.xml"/><Relationship Id="rId1" Type="http://schemas.openxmlformats.org/officeDocument/2006/relationships/image" Target="../media/image1.jp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10" Type="http://schemas.openxmlformats.org/officeDocument/2006/relationships/hyperlink" Target="#'Cash Flow (Clean)'!A1"/><Relationship Id="rId4" Type="http://schemas.openxmlformats.org/officeDocument/2006/relationships/image" Target="../media/image2.png"/><Relationship Id="rId9" Type="http://schemas.openxmlformats.org/officeDocument/2006/relationships/hyperlink" Target="#'Balance Sheet Breakdown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32</xdr:col>
      <xdr:colOff>526143</xdr:colOff>
      <xdr:row>62</xdr:row>
      <xdr:rowOff>130402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260A8134-027B-2F47-08F4-EAEA70C8D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229286" cy="11378973"/>
        </a:xfrm>
        <a:prstGeom prst="rect">
          <a:avLst/>
        </a:prstGeom>
      </xdr:spPr>
    </xdr:pic>
    <xdr:clientData/>
  </xdr:twoCellAnchor>
  <xdr:twoCellAnchor>
    <xdr:from>
      <xdr:col>0</xdr:col>
      <xdr:colOff>108856</xdr:colOff>
      <xdr:row>5</xdr:row>
      <xdr:rowOff>48730</xdr:rowOff>
    </xdr:from>
    <xdr:to>
      <xdr:col>14</xdr:col>
      <xdr:colOff>18143</xdr:colOff>
      <xdr:row>25</xdr:row>
      <xdr:rowOff>154214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7BD34AD-59AD-4F35-BB28-87166CE861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276905</xdr:colOff>
      <xdr:row>5</xdr:row>
      <xdr:rowOff>75946</xdr:rowOff>
    </xdr:from>
    <xdr:to>
      <xdr:col>26</xdr:col>
      <xdr:colOff>562427</xdr:colOff>
      <xdr:row>25</xdr:row>
      <xdr:rowOff>172357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A2BE4046-C09D-463C-831B-AEDF276B8E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61232</xdr:colOff>
      <xdr:row>0</xdr:row>
      <xdr:rowOff>1</xdr:rowOff>
    </xdr:from>
    <xdr:to>
      <xdr:col>2</xdr:col>
      <xdr:colOff>142874</xdr:colOff>
      <xdr:row>3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079E13F-5177-C246-F987-264C05118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" y="1"/>
          <a:ext cx="1304017" cy="547687"/>
        </a:xfrm>
        <a:prstGeom prst="rect">
          <a:avLst/>
        </a:prstGeom>
      </xdr:spPr>
    </xdr:pic>
    <xdr:clientData/>
  </xdr:twoCellAnchor>
  <xdr:oneCellAnchor>
    <xdr:from>
      <xdr:col>5</xdr:col>
      <xdr:colOff>444500</xdr:colOff>
      <xdr:row>0</xdr:row>
      <xdr:rowOff>17030</xdr:rowOff>
    </xdr:from>
    <xdr:ext cx="9223375" cy="593304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2B102EA7-0864-F0AC-12A1-99AC73EABA33}"/>
            </a:ext>
          </a:extLst>
        </xdr:cNvPr>
        <xdr:cNvSpPr txBox="1"/>
      </xdr:nvSpPr>
      <xdr:spPr>
        <a:xfrm>
          <a:off x="3483429" y="17030"/>
          <a:ext cx="9223375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lvl="6" algn="ctr"/>
          <a:r>
            <a:rPr lang="en-US" sz="3200">
              <a:solidFill>
                <a:schemeClr val="bg1"/>
              </a:solidFill>
            </a:rPr>
            <a:t>FINANCIAL STATEMENTS DASHBOARD</a:t>
          </a:r>
        </a:p>
      </xdr:txBody>
    </xdr:sp>
    <xdr:clientData/>
  </xdr:oneCellAnchor>
  <xdr:twoCellAnchor>
    <xdr:from>
      <xdr:col>2</xdr:col>
      <xdr:colOff>390072</xdr:colOff>
      <xdr:row>9</xdr:row>
      <xdr:rowOff>34116</xdr:rowOff>
    </xdr:from>
    <xdr:to>
      <xdr:col>3</xdr:col>
      <xdr:colOff>553357</xdr:colOff>
      <xdr:row>10</xdr:row>
      <xdr:rowOff>90714</xdr:rowOff>
    </xdr:to>
    <xdr:sp macro="" textlink="'Income Stmt Comparison Analysis'!C6">
      <xdr:nvSpPr>
        <xdr:cNvPr id="43" name="TextBox 42">
          <a:extLst>
            <a:ext uri="{FF2B5EF4-FFF2-40B4-BE49-F238E27FC236}">
              <a16:creationId xmlns:a16="http://schemas.microsoft.com/office/drawing/2014/main" id="{33C399D6-6319-BCC0-0B22-6FAEDCF5BCAA}"/>
            </a:ext>
          </a:extLst>
        </xdr:cNvPr>
        <xdr:cNvSpPr txBox="1"/>
      </xdr:nvSpPr>
      <xdr:spPr>
        <a:xfrm>
          <a:off x="1605643" y="1666973"/>
          <a:ext cx="771071" cy="2380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2ECEB4B8-4140-4F87-9DA9-427EDA0B81C0}" type="TxLink">
            <a:rPr lang="en-US" sz="1400" b="1" i="0" u="none" strike="noStrike">
              <a:solidFill>
                <a:srgbClr val="92D050"/>
              </a:solidFill>
              <a:latin typeface="Calibri"/>
              <a:cs typeface="Calibri"/>
            </a:rPr>
            <a:pPr algn="l"/>
            <a:t> $3,794,000,000 </a:t>
          </a:fld>
          <a:endParaRPr lang="en-US" sz="1400" b="1">
            <a:solidFill>
              <a:srgbClr val="92D050"/>
            </a:solidFill>
          </a:endParaRPr>
        </a:p>
      </xdr:txBody>
    </xdr:sp>
    <xdr:clientData/>
  </xdr:twoCellAnchor>
  <xdr:twoCellAnchor>
    <xdr:from>
      <xdr:col>27</xdr:col>
      <xdr:colOff>226785</xdr:colOff>
      <xdr:row>14</xdr:row>
      <xdr:rowOff>72571</xdr:rowOff>
    </xdr:from>
    <xdr:to>
      <xdr:col>31</xdr:col>
      <xdr:colOff>426357</xdr:colOff>
      <xdr:row>24</xdr:row>
      <xdr:rowOff>117928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50B38E99-7AA6-4F68-9404-B5BAADDBE21B}"/>
            </a:ext>
          </a:extLst>
        </xdr:cNvPr>
        <xdr:cNvSpPr/>
      </xdr:nvSpPr>
      <xdr:spPr>
        <a:xfrm>
          <a:off x="16890999" y="2612571"/>
          <a:ext cx="2630715" cy="185964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263073</xdr:colOff>
      <xdr:row>25</xdr:row>
      <xdr:rowOff>81644</xdr:rowOff>
    </xdr:from>
    <xdr:to>
      <xdr:col>31</xdr:col>
      <xdr:colOff>462645</xdr:colOff>
      <xdr:row>35</xdr:row>
      <xdr:rowOff>127001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E0A8D2B9-3E11-468F-B49B-179BA3938D65}"/>
            </a:ext>
          </a:extLst>
        </xdr:cNvPr>
        <xdr:cNvSpPr/>
      </xdr:nvSpPr>
      <xdr:spPr>
        <a:xfrm>
          <a:off x="16927287" y="4617358"/>
          <a:ext cx="2630715" cy="185964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263071</xdr:colOff>
      <xdr:row>36</xdr:row>
      <xdr:rowOff>99782</xdr:rowOff>
    </xdr:from>
    <xdr:to>
      <xdr:col>31</xdr:col>
      <xdr:colOff>462643</xdr:colOff>
      <xdr:row>46</xdr:row>
      <xdr:rowOff>145140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6BE04934-F4F0-477F-8340-402C96DDB75D}"/>
            </a:ext>
          </a:extLst>
        </xdr:cNvPr>
        <xdr:cNvSpPr/>
      </xdr:nvSpPr>
      <xdr:spPr>
        <a:xfrm>
          <a:off x="16927285" y="6631211"/>
          <a:ext cx="2630715" cy="185964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136072</xdr:colOff>
      <xdr:row>26</xdr:row>
      <xdr:rowOff>90715</xdr:rowOff>
    </xdr:from>
    <xdr:to>
      <xdr:col>9</xdr:col>
      <xdr:colOff>317501</xdr:colOff>
      <xdr:row>43</xdr:row>
      <xdr:rowOff>9071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E9873019-3EDA-4050-AD16-6AF24F2B5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272143</xdr:colOff>
      <xdr:row>3</xdr:row>
      <xdr:rowOff>145143</xdr:rowOff>
    </xdr:from>
    <xdr:to>
      <xdr:col>31</xdr:col>
      <xdr:colOff>435429</xdr:colOff>
      <xdr:row>5</xdr:row>
      <xdr:rowOff>90714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7418E16C-F628-913E-0EA5-8E1FB134BEAD}"/>
            </a:ext>
          </a:extLst>
        </xdr:cNvPr>
        <xdr:cNvSpPr txBox="1"/>
      </xdr:nvSpPr>
      <xdr:spPr>
        <a:xfrm>
          <a:off x="16936357" y="689429"/>
          <a:ext cx="2594429" cy="3084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226785</xdr:colOff>
      <xdr:row>14</xdr:row>
      <xdr:rowOff>72571</xdr:rowOff>
    </xdr:from>
    <xdr:to>
      <xdr:col>31</xdr:col>
      <xdr:colOff>390071</xdr:colOff>
      <xdr:row>16</xdr:row>
      <xdr:rowOff>18142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A292B122-D1E3-4EE1-8EB5-73EC3B6B6AB1}"/>
            </a:ext>
          </a:extLst>
        </xdr:cNvPr>
        <xdr:cNvSpPr txBox="1"/>
      </xdr:nvSpPr>
      <xdr:spPr>
        <a:xfrm>
          <a:off x="16890999" y="2612571"/>
          <a:ext cx="2594429" cy="3084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chemeClr val="bg1"/>
              </a:solidFill>
            </a:rPr>
            <a:t>Average</a:t>
          </a:r>
          <a:r>
            <a:rPr lang="en-US" sz="1800" baseline="0">
              <a:solidFill>
                <a:schemeClr val="bg1"/>
              </a:solidFill>
            </a:rPr>
            <a:t> Market Cap</a:t>
          </a:r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263073</xdr:colOff>
      <xdr:row>25</xdr:row>
      <xdr:rowOff>81644</xdr:rowOff>
    </xdr:from>
    <xdr:to>
      <xdr:col>31</xdr:col>
      <xdr:colOff>426359</xdr:colOff>
      <xdr:row>27</xdr:row>
      <xdr:rowOff>27215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BE5C729D-6688-4485-9FA2-8A7B5723770A}"/>
            </a:ext>
          </a:extLst>
        </xdr:cNvPr>
        <xdr:cNvSpPr txBox="1"/>
      </xdr:nvSpPr>
      <xdr:spPr>
        <a:xfrm>
          <a:off x="16927287" y="4617358"/>
          <a:ext cx="2594429" cy="3084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chemeClr val="bg1"/>
              </a:solidFill>
            </a:rPr>
            <a:t>Average</a:t>
          </a:r>
          <a:r>
            <a:rPr lang="en-US" sz="1800" baseline="0">
              <a:solidFill>
                <a:schemeClr val="bg1"/>
              </a:solidFill>
            </a:rPr>
            <a:t> P/E Ratio</a:t>
          </a:r>
          <a:endParaRPr 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263071</xdr:colOff>
      <xdr:row>36</xdr:row>
      <xdr:rowOff>99782</xdr:rowOff>
    </xdr:from>
    <xdr:to>
      <xdr:col>31</xdr:col>
      <xdr:colOff>426357</xdr:colOff>
      <xdr:row>38</xdr:row>
      <xdr:rowOff>45353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821E0D0F-8FE0-4447-8F18-277179FA1ECF}"/>
            </a:ext>
          </a:extLst>
        </xdr:cNvPr>
        <xdr:cNvSpPr txBox="1"/>
      </xdr:nvSpPr>
      <xdr:spPr>
        <a:xfrm>
          <a:off x="16927285" y="6631211"/>
          <a:ext cx="2594429" cy="3084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>
              <a:solidFill>
                <a:schemeClr val="bg1"/>
              </a:solidFill>
            </a:rPr>
            <a:t>Average</a:t>
          </a:r>
          <a:r>
            <a:rPr lang="en-US" sz="1600" baseline="0">
              <a:solidFill>
                <a:schemeClr val="bg1"/>
              </a:solidFill>
            </a:rPr>
            <a:t> Number of Shares</a:t>
          </a:r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217715</xdr:colOff>
      <xdr:row>17</xdr:row>
      <xdr:rowOff>18142</xdr:rowOff>
    </xdr:from>
    <xdr:to>
      <xdr:col>31</xdr:col>
      <xdr:colOff>326572</xdr:colOff>
      <xdr:row>22</xdr:row>
      <xdr:rowOff>36284</xdr:rowOff>
    </xdr:to>
    <xdr:sp macro="" textlink="'Stock Data'!D7">
      <xdr:nvSpPr>
        <xdr:cNvPr id="89" name="TextBox 88">
          <a:extLst>
            <a:ext uri="{FF2B5EF4-FFF2-40B4-BE49-F238E27FC236}">
              <a16:creationId xmlns:a16="http://schemas.microsoft.com/office/drawing/2014/main" id="{A412E566-37AE-0A76-C32A-3785713AA463}"/>
            </a:ext>
          </a:extLst>
        </xdr:cNvPr>
        <xdr:cNvSpPr txBox="1"/>
      </xdr:nvSpPr>
      <xdr:spPr>
        <a:xfrm>
          <a:off x="16881929" y="3102428"/>
          <a:ext cx="2540000" cy="9252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0B927059-2A34-461D-B3D9-3BD5B3F23C32}" type="TxLink">
            <a:rPr lang="en-US" sz="2400" b="0" i="0" u="none" strike="noStrike">
              <a:solidFill>
                <a:schemeClr val="bg1"/>
              </a:solidFill>
              <a:latin typeface="Calibri"/>
              <a:cs typeface="Calibri"/>
            </a:rPr>
            <a:t> 220,506,268,000 </a:t>
          </a:fld>
          <a:endParaRPr 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508001</xdr:colOff>
      <xdr:row>21</xdr:row>
      <xdr:rowOff>163285</xdr:rowOff>
    </xdr:from>
    <xdr:to>
      <xdr:col>31</xdr:col>
      <xdr:colOff>136072</xdr:colOff>
      <xdr:row>23</xdr:row>
      <xdr:rowOff>154214</xdr:rowOff>
    </xdr:to>
    <xdr:sp macro="" textlink="'Stock Data'!G7">
      <xdr:nvSpPr>
        <xdr:cNvPr id="90" name="TextBox 89">
          <a:extLst>
            <a:ext uri="{FF2B5EF4-FFF2-40B4-BE49-F238E27FC236}">
              <a16:creationId xmlns:a16="http://schemas.microsoft.com/office/drawing/2014/main" id="{63242D4A-94B6-C6CD-B3BC-EBAF96C05F80}"/>
            </a:ext>
          </a:extLst>
        </xdr:cNvPr>
        <xdr:cNvSpPr txBox="1"/>
      </xdr:nvSpPr>
      <xdr:spPr>
        <a:xfrm>
          <a:off x="17172215" y="3973285"/>
          <a:ext cx="2059214" cy="353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4FDEB555-A211-48C5-9A75-464EAEB9A6AE}" type="TxLink">
            <a:rPr lang="en-US" sz="2000" b="1" i="0" u="none" strike="noStrike">
              <a:solidFill>
                <a:schemeClr val="accent6"/>
              </a:solidFill>
              <a:latin typeface="Calibri"/>
              <a:cs typeface="Calibri"/>
            </a:rPr>
            <a:pPr algn="ctr"/>
            <a:t>▲ 6 %</a:t>
          </a:fld>
          <a:endParaRPr lang="en-US" sz="2000">
            <a:solidFill>
              <a:schemeClr val="accent6"/>
            </a:solidFill>
          </a:endParaRPr>
        </a:p>
      </xdr:txBody>
    </xdr:sp>
    <xdr:clientData/>
  </xdr:twoCellAnchor>
  <xdr:twoCellAnchor>
    <xdr:from>
      <xdr:col>9</xdr:col>
      <xdr:colOff>589643</xdr:colOff>
      <xdr:row>26</xdr:row>
      <xdr:rowOff>81643</xdr:rowOff>
    </xdr:from>
    <xdr:to>
      <xdr:col>18</xdr:col>
      <xdr:colOff>526142</xdr:colOff>
      <xdr:row>43</xdr:row>
      <xdr:rowOff>45357</xdr:rowOff>
    </xdr:to>
    <xdr:graphicFrame macro="">
      <xdr:nvGraphicFramePr>
        <xdr:cNvPr id="109" name="Chart 108">
          <a:extLst>
            <a:ext uri="{FF2B5EF4-FFF2-40B4-BE49-F238E27FC236}">
              <a16:creationId xmlns:a16="http://schemas.microsoft.com/office/drawing/2014/main" id="{5E2E745B-AB57-4DE7-AA9E-1015292479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462643</xdr:colOff>
      <xdr:row>29</xdr:row>
      <xdr:rowOff>81643</xdr:rowOff>
    </xdr:from>
    <xdr:to>
      <xdr:col>31</xdr:col>
      <xdr:colOff>272143</xdr:colOff>
      <xdr:row>32</xdr:row>
      <xdr:rowOff>63501</xdr:rowOff>
    </xdr:to>
    <xdr:sp macro="" textlink="'Stock Data'!I7">
      <xdr:nvSpPr>
        <xdr:cNvPr id="110" name="TextBox 109">
          <a:extLst>
            <a:ext uri="{FF2B5EF4-FFF2-40B4-BE49-F238E27FC236}">
              <a16:creationId xmlns:a16="http://schemas.microsoft.com/office/drawing/2014/main" id="{EDE13DA5-6ADB-2ACF-01E2-FD995F3FE650}"/>
            </a:ext>
          </a:extLst>
        </xdr:cNvPr>
        <xdr:cNvSpPr txBox="1"/>
      </xdr:nvSpPr>
      <xdr:spPr>
        <a:xfrm>
          <a:off x="17126857" y="5343072"/>
          <a:ext cx="2240643" cy="5261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C41BD134-6418-48FB-B4A2-11448D01DC28}" type="TxLink">
            <a:rPr lang="en-US" sz="24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31</a:t>
          </a:fld>
          <a:endParaRPr lang="en-US" sz="1200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444501</xdr:colOff>
      <xdr:row>38</xdr:row>
      <xdr:rowOff>-1</xdr:rowOff>
    </xdr:from>
    <xdr:to>
      <xdr:col>31</xdr:col>
      <xdr:colOff>290286</xdr:colOff>
      <xdr:row>43</xdr:row>
      <xdr:rowOff>117928</xdr:rowOff>
    </xdr:to>
    <xdr:sp macro="" textlink="'Stock Data'!D7">
      <xdr:nvSpPr>
        <xdr:cNvPr id="112" name="TextBox 111">
          <a:extLst>
            <a:ext uri="{FF2B5EF4-FFF2-40B4-BE49-F238E27FC236}">
              <a16:creationId xmlns:a16="http://schemas.microsoft.com/office/drawing/2014/main" id="{8C66F8AE-1469-4831-9675-57C5A8135BC6}"/>
            </a:ext>
          </a:extLst>
        </xdr:cNvPr>
        <xdr:cNvSpPr txBox="1"/>
      </xdr:nvSpPr>
      <xdr:spPr>
        <a:xfrm>
          <a:off x="17108715" y="6894285"/>
          <a:ext cx="2276928" cy="10250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8C7324C-896F-4D68-89FC-07BDF59E5152}" type="TxLink">
            <a:rPr lang="en-US" sz="24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 220,506,268,000 </a:t>
          </a:fld>
          <a:endParaRPr 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90714</xdr:colOff>
      <xdr:row>26</xdr:row>
      <xdr:rowOff>81642</xdr:rowOff>
    </xdr:from>
    <xdr:to>
      <xdr:col>27</xdr:col>
      <xdr:colOff>90715</xdr:colOff>
      <xdr:row>43</xdr:row>
      <xdr:rowOff>54428</xdr:rowOff>
    </xdr:to>
    <xdr:graphicFrame macro="">
      <xdr:nvGraphicFramePr>
        <xdr:cNvPr id="130" name="Chart 129">
          <a:extLst>
            <a:ext uri="{FF2B5EF4-FFF2-40B4-BE49-F238E27FC236}">
              <a16:creationId xmlns:a16="http://schemas.microsoft.com/office/drawing/2014/main" id="{6262E1FC-6628-4051-AA6C-5CF695818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26</xdr:col>
      <xdr:colOff>561522</xdr:colOff>
      <xdr:row>0</xdr:row>
      <xdr:rowOff>74385</xdr:rowOff>
    </xdr:from>
    <xdr:to>
      <xdr:col>32</xdr:col>
      <xdr:colOff>248558</xdr:colOff>
      <xdr:row>7</xdr:row>
      <xdr:rowOff>175985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135" name="Fiscal Year">
              <a:extLst>
                <a:ext uri="{FF2B5EF4-FFF2-40B4-BE49-F238E27FC236}">
                  <a16:creationId xmlns:a16="http://schemas.microsoft.com/office/drawing/2014/main" id="{BF88CFE3-827E-20A6-EB7B-195D30220A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Fiscal 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17951" y="74385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1</xdr:col>
      <xdr:colOff>181428</xdr:colOff>
      <xdr:row>44</xdr:row>
      <xdr:rowOff>136072</xdr:rowOff>
    </xdr:from>
    <xdr:to>
      <xdr:col>7</xdr:col>
      <xdr:colOff>489857</xdr:colOff>
      <xdr:row>48</xdr:row>
      <xdr:rowOff>81643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30819BB6-20CE-A5E3-3425-25405B7B9DA1}"/>
            </a:ext>
          </a:extLst>
        </xdr:cNvPr>
        <xdr:cNvSpPr/>
      </xdr:nvSpPr>
      <xdr:spPr>
        <a:xfrm>
          <a:off x="789214" y="8118929"/>
          <a:ext cx="3955143" cy="67128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172358</xdr:colOff>
      <xdr:row>44</xdr:row>
      <xdr:rowOff>117929</xdr:rowOff>
    </xdr:from>
    <xdr:to>
      <xdr:col>26</xdr:col>
      <xdr:colOff>480786</xdr:colOff>
      <xdr:row>48</xdr:row>
      <xdr:rowOff>63500</xdr:rowOff>
    </xdr:to>
    <xdr:sp macro="" textlink="">
      <xdr:nvSpPr>
        <xdr:cNvPr id="137" name="Rectangle 136">
          <a:extLst>
            <a:ext uri="{FF2B5EF4-FFF2-40B4-BE49-F238E27FC236}">
              <a16:creationId xmlns:a16="http://schemas.microsoft.com/office/drawing/2014/main" id="{55706BA7-CAFE-4E0E-9206-33E60034A377}"/>
            </a:ext>
          </a:extLst>
        </xdr:cNvPr>
        <xdr:cNvSpPr/>
      </xdr:nvSpPr>
      <xdr:spPr>
        <a:xfrm>
          <a:off x="12582072" y="8100786"/>
          <a:ext cx="3955143" cy="67128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188686</xdr:colOff>
      <xdr:row>45</xdr:row>
      <xdr:rowOff>7257</xdr:rowOff>
    </xdr:from>
    <xdr:to>
      <xdr:col>17</xdr:col>
      <xdr:colOff>243115</xdr:colOff>
      <xdr:row>48</xdr:row>
      <xdr:rowOff>134257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A5A3BC18-77E8-41E2-9A81-D0C236B28F83}"/>
            </a:ext>
          </a:extLst>
        </xdr:cNvPr>
        <xdr:cNvSpPr/>
      </xdr:nvSpPr>
      <xdr:spPr>
        <a:xfrm>
          <a:off x="6874329" y="8171543"/>
          <a:ext cx="3955143" cy="67128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535214</xdr:colOff>
      <xdr:row>45</xdr:row>
      <xdr:rowOff>108857</xdr:rowOff>
    </xdr:from>
    <xdr:to>
      <xdr:col>7</xdr:col>
      <xdr:colOff>117929</xdr:colOff>
      <xdr:row>47</xdr:row>
      <xdr:rowOff>18143</xdr:rowOff>
    </xdr:to>
    <xdr:sp macro="" textlink="">
      <xdr:nvSpPr>
        <xdr:cNvPr id="139" name="TextBox 13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57341B7-7279-E888-DF0D-B9B76FB58299}"/>
            </a:ext>
          </a:extLst>
        </xdr:cNvPr>
        <xdr:cNvSpPr txBox="1"/>
      </xdr:nvSpPr>
      <xdr:spPr>
        <a:xfrm>
          <a:off x="1143000" y="8273143"/>
          <a:ext cx="3229429" cy="2721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>
              <a:solidFill>
                <a:schemeClr val="bg1"/>
              </a:solidFill>
            </a:rPr>
            <a:t>Income Statement</a:t>
          </a:r>
        </a:p>
      </xdr:txBody>
    </xdr:sp>
    <xdr:clientData/>
  </xdr:twoCellAnchor>
  <xdr:twoCellAnchor>
    <xdr:from>
      <xdr:col>12</xdr:col>
      <xdr:colOff>199571</xdr:colOff>
      <xdr:row>45</xdr:row>
      <xdr:rowOff>154214</xdr:rowOff>
    </xdr:from>
    <xdr:to>
      <xdr:col>16</xdr:col>
      <xdr:colOff>181429</xdr:colOff>
      <xdr:row>47</xdr:row>
      <xdr:rowOff>63500</xdr:rowOff>
    </xdr:to>
    <xdr:sp macro="" textlink="">
      <xdr:nvSpPr>
        <xdr:cNvPr id="143" name="TextBox 14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AAE0CB8-7922-0316-1CA5-AD006D3DA6DF}"/>
            </a:ext>
          </a:extLst>
        </xdr:cNvPr>
        <xdr:cNvSpPr txBox="1"/>
      </xdr:nvSpPr>
      <xdr:spPr>
        <a:xfrm>
          <a:off x="7493000" y="8318500"/>
          <a:ext cx="2667000" cy="2721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>
              <a:solidFill>
                <a:schemeClr val="bg1"/>
              </a:solidFill>
            </a:rPr>
            <a:t>Balance</a:t>
          </a:r>
          <a:r>
            <a:rPr lang="en-US" sz="1800" baseline="0">
              <a:solidFill>
                <a:schemeClr val="bg1"/>
              </a:solidFill>
            </a:rPr>
            <a:t> Sheet</a:t>
          </a:r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21</xdr:col>
      <xdr:colOff>399143</xdr:colOff>
      <xdr:row>45</xdr:row>
      <xdr:rowOff>136071</xdr:rowOff>
    </xdr:from>
    <xdr:to>
      <xdr:col>25</xdr:col>
      <xdr:colOff>244928</xdr:colOff>
      <xdr:row>47</xdr:row>
      <xdr:rowOff>54428</xdr:rowOff>
    </xdr:to>
    <xdr:sp macro="" textlink="">
      <xdr:nvSpPr>
        <xdr:cNvPr id="144" name="TextBox 14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3D3BD6C-A8DF-5F17-FBC5-5FFA301EADA8}"/>
            </a:ext>
          </a:extLst>
        </xdr:cNvPr>
        <xdr:cNvSpPr txBox="1"/>
      </xdr:nvSpPr>
      <xdr:spPr>
        <a:xfrm>
          <a:off x="13416643" y="8300357"/>
          <a:ext cx="2276928" cy="2812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800">
              <a:solidFill>
                <a:schemeClr val="bg1"/>
              </a:solidFill>
            </a:rPr>
            <a:t>Cash Flow Statement</a:t>
          </a:r>
          <a:endParaRPr lang="en-US" sz="1100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0.16667</cdr:x>
      <cdr:y>0.2</cdr:y>
    </cdr:from>
    <cdr:to>
      <cdr:x>0.83333</cdr:x>
      <cdr:y>0.4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FBF24AD-6F76-77DB-EC81-EE6C3BDDE8D0}"/>
            </a:ext>
          </a:extLst>
        </cdr:cNvPr>
        <cdr:cNvSpPr txBox="1"/>
      </cdr:nvSpPr>
      <cdr:spPr>
        <a:xfrm xmlns:a="http://schemas.openxmlformats.org/drawingml/2006/main">
          <a:off x="611188" y="365125"/>
          <a:ext cx="2444750" cy="365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0.16667</cdr:x>
      <cdr:y>0.09318</cdr:y>
    </cdr:from>
    <cdr:to>
      <cdr:x>0.83333</cdr:x>
      <cdr:y>0.39318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59420AB-736C-DCF3-8A6E-BD5B98E334B2}"/>
            </a:ext>
          </a:extLst>
        </cdr:cNvPr>
        <cdr:cNvSpPr txBox="1"/>
      </cdr:nvSpPr>
      <cdr:spPr>
        <a:xfrm xmlns:a="http://schemas.openxmlformats.org/drawingml/2006/main">
          <a:off x="611188" y="170117"/>
          <a:ext cx="2444750" cy="5476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430389</xdr:colOff>
      <xdr:row>5</xdr:row>
      <xdr:rowOff>162278</xdr:rowOff>
    </xdr:from>
    <xdr:ext cx="184731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49B702E-097A-3250-F164-08A4D520FFDD}"/>
            </a:ext>
          </a:extLst>
        </xdr:cNvPr>
        <xdr:cNvSpPr txBox="1"/>
      </xdr:nvSpPr>
      <xdr:spPr>
        <a:xfrm>
          <a:off x="13285611" y="1079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lcolm Smith" refreshedDate="45164.900509143517" backgroundQuery="1" createdVersion="8" refreshedVersion="8" minRefreshableVersion="3" recordCount="0" supportSubquery="1" supportAdvancedDrill="1" xr:uid="{87776CF4-9D5C-4CE4-A195-F30B7C297EB9}">
  <cacheSource type="external" connectionId="1"/>
  <cacheFields count="6">
    <cacheField name="[Table4].[Fiscal Year (Year)].[Fiscal Year (Year)]" caption="Fiscal Year (Year)" numFmtId="0" hierarchy="87" level="1">
      <sharedItems count="5">
        <s v="2018"/>
        <s v="2019"/>
        <s v="2020"/>
        <s v="2021"/>
        <s v="2022"/>
      </sharedItems>
    </cacheField>
    <cacheField name="[Table4].[Fiscal Year].[Fiscal Year]" caption="Fiscal Year" numFmtId="0" hierarchy="80" level="1">
      <sharedItems containsSemiMixedTypes="0" containsNonDate="0" containsString="0"/>
    </cacheField>
    <cacheField name="[Table7].[Fiscal Year].[Fiscal Year]" caption="Fiscal Year" numFmtId="0" hierarchy="101" level="1">
      <sharedItems containsSemiMixedTypes="0" containsNonDate="0" containsString="0"/>
    </cacheField>
    <cacheField name="[Table10].[Fiscal Year].[Fiscal Year]" caption="Fiscal Year" numFmtId="0" level="1">
      <sharedItems containsSemiMixedTypes="0" containsNonDate="0" containsString="0"/>
    </cacheField>
    <cacheField name="[Measures].[Current Ratio]" caption="Current Ratio" numFmtId="0" hierarchy="152" level="32767"/>
    <cacheField name="[Measures].[Quick Ratio]" caption="Quick Ratio" numFmtId="0" hierarchy="153" level="32767"/>
  </cacheFields>
  <cacheHierarchies count="168">
    <cacheHierarchy uniqueName="[Table10].[Fiscal Year]" caption="Fiscal Year" attribute="1" time="1" defaultMemberUniqueName="[Table10].[Fiscal Year].[All]" allUniqueName="[Table10].[Fiscal Year].[All]" dimensionUniqueName="[Table10]" displayFolder="" count="2" memberValueDatatype="7" unbalanced="0">
      <fieldsUsage count="2">
        <fieldUsage x="-1"/>
        <fieldUsage x="3"/>
      </fieldsUsage>
    </cacheHierarchy>
    <cacheHierarchy uniqueName="[Table10].[Cash &amp; Cash Equivalents]" caption="Cash &amp; Cash Equivalents" attribute="1" defaultMemberUniqueName="[Table10].[Cash &amp; Cash Equivalents].[All]" allUniqueName="[Table10].[Cash &amp; Cash Equivalents].[All]" dimensionUniqueName="[Table10]" displayFolder="" count="2" memberValueDatatype="5" unbalanced="0"/>
    <cacheHierarchy uniqueName="[Table10].[Cash &amp; Short Term Investments]" caption="Cash &amp; Short Term Investments" attribute="1" defaultMemberUniqueName="[Table10].[Cash &amp; Short Term Investments].[All]" allUniqueName="[Table10].[Cash &amp; Short Term Investments].[All]" dimensionUniqueName="[Table10]" displayFolder="" count="2" memberValueDatatype="5" unbalanced="0"/>
    <cacheHierarchy uniqueName="[Table10].[Net Receivables]" caption="Net Receivables" attribute="1" defaultMemberUniqueName="[Table10].[Net Receivables].[All]" allUniqueName="[Table10].[Net Receivables].[All]" dimensionUniqueName="[Table10]" displayFolder="" count="2" memberValueDatatype="5" unbalanced="0"/>
    <cacheHierarchy uniqueName="[Table10].[Inventory]" caption="Inventory" attribute="1" defaultMemberUniqueName="[Table10].[Inventory].[All]" allUniqueName="[Table10].[Inventory].[All]" dimensionUniqueName="[Table10]" displayFolder="" count="2" memberValueDatatype="20" unbalanced="0"/>
    <cacheHierarchy uniqueName="[Table10].[Other Current Assets]" caption="Other Current Assets" attribute="1" defaultMemberUniqueName="[Table10].[Other Current Assets].[All]" allUniqueName="[Table10].[Other Current Assets].[All]" dimensionUniqueName="[Table10]" displayFolder="" count="2" memberValueDatatype="20" unbalanced="0"/>
    <cacheHierarchy uniqueName="[Table10].[Total Current Assets]" caption="Total Current Assets" attribute="1" defaultMemberUniqueName="[Table10].[Total Current Assets].[All]" allUniqueName="[Table10].[Total Current Assets].[All]" dimensionUniqueName="[Table10]" displayFolder="" count="2" memberValueDatatype="5" unbalanced="0"/>
    <cacheHierarchy uniqueName="[Table10].[Fiscal Year (Year)]" caption="Fiscal Year (Year)" attribute="1" defaultMemberUniqueName="[Table10].[Fiscal Year (Year)].[All]" allUniqueName="[Table10].[Fiscal Year (Year)].[All]" dimensionUniqueName="[Table10]" displayFolder="" count="2" memberValueDatatype="130" unbalanced="0"/>
    <cacheHierarchy uniqueName="[Table10].[Fiscal Year (Quarter)]" caption="Fiscal Year (Quarter)" attribute="1" defaultMemberUniqueName="[Table10].[Fiscal Year (Quarter)].[All]" allUniqueName="[Table10].[Fiscal Year (Quarter)].[All]" dimensionUniqueName="[Table10]" displayFolder="" count="2" memberValueDatatype="130" unbalanced="0"/>
    <cacheHierarchy uniqueName="[Table10].[Fiscal Year (Month)]" caption="Fiscal Year (Month)" attribute="1" defaultMemberUniqueName="[Table10].[Fiscal Year (Month)].[All]" allUniqueName="[Table10].[Fiscal Year (Month)].[All]" dimensionUniqueName="[Table10]" displayFolder="" count="2" memberValueDatatype="130" unbalanced="0"/>
    <cacheHierarchy uniqueName="[Table11].[Fiscal Year]" caption="Fiscal Year" attribute="1" time="1" defaultMemberUniqueName="[Table11].[Fiscal Year].[All]" allUniqueName="[Table11].[Fiscal Year].[All]" dimensionUniqueName="[Table11]" displayFolder="" count="2" memberValueDatatype="7" unbalanced="0"/>
    <cacheHierarchy uniqueName="[Table11].[Property Plant Equipment (Net)]" caption="Property Plant Equipment (Net)" attribute="1" defaultMemberUniqueName="[Table11].[Property Plant Equipment (Net)].[All]" allUniqueName="[Table11].[Property Plant Equipment (Net)].[All]" dimensionUniqueName="[Table11]" displayFolder="" count="2" memberValueDatatype="5" unbalanced="0"/>
    <cacheHierarchy uniqueName="[Table11].[Goodwill]" caption="Goodwill" attribute="1" defaultMemberUniqueName="[Table11].[Goodwill].[All]" allUniqueName="[Table11].[Goodwill].[All]" dimensionUniqueName="[Table11]" displayFolder="" count="2" memberValueDatatype="5" unbalanced="0"/>
    <cacheHierarchy uniqueName="[Table11].[Intagible Assets]" caption="Intagible Assets" attribute="1" defaultMemberUniqueName="[Table11].[Intagible Assets].[All]" allUniqueName="[Table11].[Intagible Assets].[All]" dimensionUniqueName="[Table11]" displayFolder="" count="2" memberValueDatatype="5" unbalanced="0"/>
    <cacheHierarchy uniqueName="[Table11].[Goodwill &amp; Intagible Assets]" caption="Goodwill &amp; Intagible Assets" attribute="1" defaultMemberUniqueName="[Table11].[Goodwill &amp; Intagible Assets].[All]" allUniqueName="[Table11].[Goodwill &amp; Intagible Assets].[All]" dimensionUniqueName="[Table11]" displayFolder="" count="2" memberValueDatatype="5" unbalanced="0"/>
    <cacheHierarchy uniqueName="[Table11].[Long Term Investments]" caption="Long Term Investments" attribute="1" defaultMemberUniqueName="[Table11].[Long Term Investments].[All]" allUniqueName="[Table11].[Long Term Investments].[All]" dimensionUniqueName="[Table11]" displayFolder="" count="2" memberValueDatatype="5" unbalanced="0"/>
    <cacheHierarchy uniqueName="[Table11].[Tax Assets]" caption="Tax Assets" attribute="1" defaultMemberUniqueName="[Table11].[Tax Assets].[All]" allUniqueName="[Table11].[Tax Assets].[All]" dimensionUniqueName="[Table11]" displayFolder="" count="2" memberValueDatatype="5" unbalanced="0"/>
    <cacheHierarchy uniqueName="[Table11].[Other Non-Current Assets]" caption="Other Non-Current Assets" attribute="1" defaultMemberUniqueName="[Table11].[Other Non-Current Assets].[All]" allUniqueName="[Table11].[Other Non-Current Assets].[All]" dimensionUniqueName="[Table11]" displayFolder="" count="2" memberValueDatatype="5" unbalanced="0"/>
    <cacheHierarchy uniqueName="[Table11].[Total Non Current Assets]" caption="Total Non Current Assets" attribute="1" defaultMemberUniqueName="[Table11].[Total Non Current Assets].[All]" allUniqueName="[Table11].[Total Non Current Assets].[All]" dimensionUniqueName="[Table11]" displayFolder="" count="2" memberValueDatatype="5" unbalanced="0"/>
    <cacheHierarchy uniqueName="[Table13].[Fiscal Year]" caption="Fiscal Year" attribute="1" time="1" defaultMemberUniqueName="[Table13].[Fiscal Year].[All]" allUniqueName="[Table13].[Fiscal Year].[All]" dimensionUniqueName="[Table13]" displayFolder="" count="2" memberValueDatatype="7" unbalanced="0"/>
    <cacheHierarchy uniqueName="[Table13].[Accounts Payable]" caption="Accounts Payable" attribute="1" defaultMemberUniqueName="[Table13].[Accounts Payable].[All]" allUniqueName="[Table13].[Accounts Payable].[All]" dimensionUniqueName="[Table13]" displayFolder="" count="2" memberValueDatatype="5" unbalanced="0"/>
    <cacheHierarchy uniqueName="[Table13].[Short-Term Debt]" caption="Short-Term Debt" attribute="1" defaultMemberUniqueName="[Table13].[Short-Term Debt].[All]" allUniqueName="[Table13].[Short-Term Debt].[All]" dimensionUniqueName="[Table13]" displayFolder="" count="2" memberValueDatatype="5" unbalanced="0"/>
    <cacheHierarchy uniqueName="[Table13].[Deferred Revenue]" caption="Deferred Revenue" attribute="1" defaultMemberUniqueName="[Table13].[Deferred Revenue].[All]" allUniqueName="[Table13].[Deferred Revenue].[All]" dimensionUniqueName="[Table13]" displayFolder="" count="2" memberValueDatatype="5" unbalanced="0"/>
    <cacheHierarchy uniqueName="[Table13].[Other Current Liabilities]" caption="Other Current Liabilities" attribute="1" defaultMemberUniqueName="[Table13].[Other Current Liabilities].[All]" allUniqueName="[Table13].[Other Current Liabilities].[All]" dimensionUniqueName="[Table13]" displayFolder="" count="2" memberValueDatatype="5" unbalanced="0"/>
    <cacheHierarchy uniqueName="[Table13].[Total Current Liabilities]" caption="Total Current Liabilities" attribute="1" defaultMemberUniqueName="[Table13].[Total Current Liabilities].[All]" allUniqueName="[Table13].[Total Current Liabilities].[All]" dimensionUniqueName="[Table13]" displayFolder="" count="2" memberValueDatatype="5" unbalanced="0"/>
    <cacheHierarchy uniqueName="[Table14].[Fiscal Year]" caption="Fiscal Year" attribute="1" time="1" defaultMemberUniqueName="[Table14].[Fiscal Year].[All]" allUniqueName="[Table14].[Fiscal Year].[All]" dimensionUniqueName="[Table14]" displayFolder="" count="2" memberValueDatatype="7" unbalanced="0"/>
    <cacheHierarchy uniqueName="[Table14].[Long-Term Debt]" caption="Long-Term Debt" attribute="1" defaultMemberUniqueName="[Table14].[Long-Term Debt].[All]" allUniqueName="[Table14].[Long-Term Debt].[All]" dimensionUniqueName="[Table14]" displayFolder="" count="2" memberValueDatatype="5" unbalanced="0"/>
    <cacheHierarchy uniqueName="[Table14].[Deferrred Tax Liabilities (Non-Current)]" caption="Deferrred Tax Liabilities (Non-Current)" attribute="1" defaultMemberUniqueName="[Table14].[Deferrred Tax Liabilities (Non-Current)].[All]" allUniqueName="[Table14].[Deferrred Tax Liabilities (Non-Current)].[All]" dimensionUniqueName="[Table14]" displayFolder="" count="2" memberValueDatatype="5" unbalanced="0"/>
    <cacheHierarchy uniqueName="[Table14].[Other Non-Current Liabilities]" caption="Other Non-Current Liabilities" attribute="1" defaultMemberUniqueName="[Table14].[Other Non-Current Liabilities].[All]" allUniqueName="[Table14].[Other Non-Current Liabilities].[All]" dimensionUniqueName="[Table14]" displayFolder="" count="2" memberValueDatatype="5" unbalanced="0"/>
    <cacheHierarchy uniqueName="[Table14].[Total Non-Current Liabilities]" caption="Total Non-Current Liabilities" attribute="1" defaultMemberUniqueName="[Table14].[Total Non-Current Liabilities].[All]" allUniqueName="[Table14].[Total Non-Current Liabilities].[All]" dimensionUniqueName="[Table14]" displayFolder="" count="2" memberValueDatatype="5" unbalanced="0"/>
    <cacheHierarchy uniqueName="[Table15].[Fiscal Year]" caption="Fiscal Year" attribute="1" time="1" defaultMemberUniqueName="[Table15].[Fiscal Year].[All]" allUniqueName="[Table15].[Fiscal Year].[All]" dimensionUniqueName="[Table15]" displayFolder="" count="2" memberValueDatatype="7" unbalanced="0"/>
    <cacheHierarchy uniqueName="[Table15].[Common Stock]" caption="Common Stock" attribute="1" defaultMemberUniqueName="[Table15].[Common Stock].[All]" allUniqueName="[Table15].[Common Stock].[All]" dimensionUniqueName="[Table15]" displayFolder="" count="2" memberValueDatatype="5" unbalanced="0"/>
    <cacheHierarchy uniqueName="[Table15].[Retained Earnings]" caption="Retained Earnings" attribute="1" defaultMemberUniqueName="[Table15].[Retained Earnings].[All]" allUniqueName="[Table15].[Retained Earnings].[All]" dimensionUniqueName="[Table15]" displayFolder="" count="2" memberValueDatatype="5" unbalanced="0"/>
    <cacheHierarchy uniqueName="[Table15].[Accumulated Other Comprehensive Income (Loss)]" caption="Accumulated Other Comprehensive Income (Loss)" attribute="1" defaultMemberUniqueName="[Table15].[Accumulated Other Comprehensive Income (Loss)].[All]" allUniqueName="[Table15].[Accumulated Other Comprehensive Income (Loss)].[All]" dimensionUniqueName="[Table15]" displayFolder="" count="2" memberValueDatatype="5" unbalanced="0"/>
    <cacheHierarchy uniqueName="[Table15].[Other Total Stockholders Equity]" caption="Other Total Stockholders Equity" attribute="1" defaultMemberUniqueName="[Table15].[Other Total Stockholders Equity].[All]" allUniqueName="[Table15].[Other Total Stockholders Equity].[All]" dimensionUniqueName="[Table15]" displayFolder="" count="2" memberValueDatatype="5" unbalanced="0"/>
    <cacheHierarchy uniqueName="[Table15].[Total Stockholders Equity]" caption="Total Stockholders Equity" attribute="1" defaultMemberUniqueName="[Table15].[Total Stockholders Equity].[All]" allUniqueName="[Table15].[Total Stockholders Equity].[All]" dimensionUniqueName="[Table15]" displayFolder="" count="2" memberValueDatatype="5" unbalanced="0"/>
    <cacheHierarchy uniqueName="[Table17].[Fiscal Year]" caption="Fiscal Year" attribute="1" time="1" defaultMemberUniqueName="[Table17].[Fiscal Year].[All]" allUniqueName="[Table17].[Fiscal Year].[All]" dimensionUniqueName="[Table17]" displayFolder="" count="2" memberValueDatatype="7" unbalanced="0"/>
    <cacheHierarchy uniqueName="[Table17].[totalInvestments]" caption="totalInvestments" attribute="1" defaultMemberUniqueName="[Table17].[totalInvestments].[All]" allUniqueName="[Table17].[totalInvestments].[All]" dimensionUniqueName="[Table17]" displayFolder="" count="2" memberValueDatatype="5" unbalanced="0"/>
    <cacheHierarchy uniqueName="[Table17].[totalDebt]" caption="totalDebt" attribute="1" defaultMemberUniqueName="[Table17].[totalDebt].[All]" allUniqueName="[Table17].[totalDebt].[All]" dimensionUniqueName="[Table17]" displayFolder="" count="2" memberValueDatatype="5" unbalanced="0"/>
    <cacheHierarchy uniqueName="[Table17].[netDebt]" caption="netDebt" attribute="1" defaultMemberUniqueName="[Table17].[netDebt].[All]" allUniqueName="[Table17].[netDebt].[All]" dimensionUniqueName="[Table17]" displayFolder="" count="2" memberValueDatatype="5" unbalanced="0"/>
    <cacheHierarchy uniqueName="[Table17].[Fiscal Year (Year)]" caption="Fiscal Year (Year)" attribute="1" defaultMemberUniqueName="[Table17].[Fiscal Year (Year)].[All]" allUniqueName="[Table17].[Fiscal Year (Year)].[All]" dimensionUniqueName="[Table17]" displayFolder="" count="2" memberValueDatatype="130" unbalanced="0"/>
    <cacheHierarchy uniqueName="[Table17].[Fiscal Year (Quarter)]" caption="Fiscal Year (Quarter)" attribute="1" defaultMemberUniqueName="[Table17].[Fiscal Year (Quarter)].[All]" allUniqueName="[Table17].[Fiscal Year (Quarter)].[All]" dimensionUniqueName="[Table17]" displayFolder="" count="2" memberValueDatatype="130" unbalanced="0"/>
    <cacheHierarchy uniqueName="[Table17].[Fiscal Year (Month)]" caption="Fiscal Year (Month)" attribute="1" defaultMemberUniqueName="[Table17].[Fiscal Year (Month)].[All]" allUniqueName="[Table17].[Fiscal Year (Month)].[All]" dimensionUniqueName="[Table17]" displayFolder="" count="2" memberValueDatatype="130" unbalanced="0"/>
    <cacheHierarchy uniqueName="[Table20].[Fiscal Year]" caption="Fiscal Year" attribute="1" time="1" defaultMemberUniqueName="[Table20].[Fiscal Year].[All]" allUniqueName="[Table20].[Fiscal Year].[All]" dimensionUniqueName="[Table20]" displayFolder="" count="2" memberValueDatatype="7" unbalanced="0"/>
    <cacheHierarchy uniqueName="[Table20].[netIncome]" caption="netIncome" attribute="1" defaultMemberUniqueName="[Table20].[netIncome].[All]" allUniqueName="[Table20].[netIncome].[All]" dimensionUniqueName="[Table20]" displayFolder="" count="2" memberValueDatatype="5" unbalanced="0"/>
    <cacheHierarchy uniqueName="[Table20].[depreciationAndAmortization]" caption="depreciationAndAmortization" attribute="1" defaultMemberUniqueName="[Table20].[depreciationAndAmortization].[All]" allUniqueName="[Table20].[depreciationAndAmortization].[All]" dimensionUniqueName="[Table20]" displayFolder="" count="2" memberValueDatatype="5" unbalanced="0"/>
    <cacheHierarchy uniqueName="[Table20].[deferredIncomeTax]" caption="deferredIncomeTax" attribute="1" defaultMemberUniqueName="[Table20].[deferredIncomeTax].[All]" allUniqueName="[Table20].[deferredIncomeTax].[All]" dimensionUniqueName="[Table20]" displayFolder="" count="2" memberValueDatatype="20" unbalanced="0"/>
    <cacheHierarchy uniqueName="[Table20].[stockBasedCompensation]" caption="stockBasedCompensation" attribute="1" defaultMemberUniqueName="[Table20].[stockBasedCompensation].[All]" allUniqueName="[Table20].[stockBasedCompensation].[All]" dimensionUniqueName="[Table20]" displayFolder="" count="2" memberValueDatatype="20" unbalanced="0"/>
    <cacheHierarchy uniqueName="[Table20].[changeInWorkingCapital]" caption="changeInWorkingCapital" attribute="1" defaultMemberUniqueName="[Table20].[changeInWorkingCapital].[All]" allUniqueName="[Table20].[changeInWorkingCapital].[All]" dimensionUniqueName="[Table20]" displayFolder="" count="2" memberValueDatatype="5" unbalanced="0"/>
    <cacheHierarchy uniqueName="[Table20].[accountsReceivables]" caption="accountsReceivables" attribute="1" defaultMemberUniqueName="[Table20].[accountsReceivables].[All]" allUniqueName="[Table20].[accountsReceivables].[All]" dimensionUniqueName="[Table20]" displayFolder="" count="2" memberValueDatatype="5" unbalanced="0"/>
    <cacheHierarchy uniqueName="[Table20].[inventory]" caption="inventory" attribute="1" defaultMemberUniqueName="[Table20].[inventory].[All]" allUniqueName="[Table20].[inventory].[All]" dimensionUniqueName="[Table20]" displayFolder="" count="2" memberValueDatatype="20" unbalanced="0"/>
    <cacheHierarchy uniqueName="[Table20].[accountsPayables]" caption="accountsPayables" attribute="1" defaultMemberUniqueName="[Table20].[accountsPayables].[All]" allUniqueName="[Table20].[accountsPayables].[All]" dimensionUniqueName="[Table20]" displayFolder="" count="2" memberValueDatatype="5" unbalanced="0"/>
    <cacheHierarchy uniqueName="[Table20].[otherWorkingCapital]" caption="otherWorkingCapital" attribute="1" defaultMemberUniqueName="[Table20].[otherWorkingCapital].[All]" allUniqueName="[Table20].[otherWorkingCapital].[All]" dimensionUniqueName="[Table20]" displayFolder="" count="2" memberValueDatatype="5" unbalanced="0"/>
    <cacheHierarchy uniqueName="[Table20].[otherNonCashItems]" caption="otherNonCashItems" attribute="1" defaultMemberUniqueName="[Table20].[otherNonCashItems].[All]" allUniqueName="[Table20].[otherNonCashItems].[All]" dimensionUniqueName="[Table20]" displayFolder="" count="2" memberValueDatatype="5" unbalanced="0"/>
    <cacheHierarchy uniqueName="[Table20].[netCashProvidedByOperatingActivites]" caption="netCashProvidedByOperatingActivites" attribute="1" defaultMemberUniqueName="[Table20].[netCashProvidedByOperatingActivites].[All]" allUniqueName="[Table20].[netCashProvidedByOperatingActivites].[All]" dimensionUniqueName="[Table20]" displayFolder="" count="2" memberValueDatatype="5" unbalanced="0"/>
    <cacheHierarchy uniqueName="[Table20].[Fiscal Year (Year)]" caption="Fiscal Year (Year)" attribute="1" defaultMemberUniqueName="[Table20].[Fiscal Year (Year)].[All]" allUniqueName="[Table20].[Fiscal Year (Year)].[All]" dimensionUniqueName="[Table20]" displayFolder="" count="2" memberValueDatatype="130" unbalanced="0"/>
    <cacheHierarchy uniqueName="[Table20].[Fiscal Year (Quarter)]" caption="Fiscal Year (Quarter)" attribute="1" defaultMemberUniqueName="[Table20].[Fiscal Year (Quarter)].[All]" allUniqueName="[Table20].[Fiscal Year (Quarter)].[All]" dimensionUniqueName="[Table20]" displayFolder="" count="2" memberValueDatatype="130" unbalanced="0"/>
    <cacheHierarchy uniqueName="[Table20].[Fiscal Year (Month)]" caption="Fiscal Year (Month)" attribute="1" defaultMemberUniqueName="[Table20].[Fiscal Year (Month)].[All]" allUniqueName="[Table20].[Fiscal Year (Month)].[All]" dimensionUniqueName="[Table20]" displayFolder="" count="2" memberValueDatatype="130" unbalanced="0"/>
    <cacheHierarchy uniqueName="[Table21].[Fiscal Year]" caption="Fiscal Year" attribute="1" time="1" defaultMemberUniqueName="[Table21].[Fiscal Year].[All]" allUniqueName="[Table21].[Fiscal Year].[All]" dimensionUniqueName="[Table21]" displayFolder="" count="2" memberValueDatatype="7" unbalanced="0"/>
    <cacheHierarchy uniqueName="[Table21].[investmentsInPropertyPlantAndEquipment]" caption="investmentsInPropertyPlantAndEquipment" attribute="1" defaultMemberUniqueName="[Table21].[investmentsInPropertyPlantAndEquipment].[All]" allUniqueName="[Table21].[investmentsInPropertyPlantAndEquipment].[All]" dimensionUniqueName="[Table21]" displayFolder="" count="2" memberValueDatatype="5" unbalanced="0"/>
    <cacheHierarchy uniqueName="[Table21].[acquisitionsNet]" caption="acquisitionsNet" attribute="1" defaultMemberUniqueName="[Table21].[acquisitionsNet].[All]" allUniqueName="[Table21].[acquisitionsNet].[All]" dimensionUniqueName="[Table21]" displayFolder="" count="2" memberValueDatatype="5" unbalanced="0"/>
    <cacheHierarchy uniqueName="[Table21].[otherInvestingActivites]" caption="otherInvestingActivites" attribute="1" defaultMemberUniqueName="[Table21].[otherInvestingActivites].[All]" allUniqueName="[Table21].[otherInvestingActivites].[All]" dimensionUniqueName="[Table21]" displayFolder="" count="2" memberValueDatatype="5" unbalanced="0"/>
    <cacheHierarchy uniqueName="[Table21].[netCashUsedForInvestingActivites]" caption="netCashUsedForInvestingActivites" attribute="1" defaultMemberUniqueName="[Table21].[netCashUsedForInvestingActivites].[All]" allUniqueName="[Table21].[netCashUsedForInvestingActivites].[All]" dimensionUniqueName="[Table21]" displayFolder="" count="2" memberValueDatatype="5" unbalanced="0"/>
    <cacheHierarchy uniqueName="[Table22].[Fiscal Year]" caption="Fiscal Year" attribute="1" time="1" defaultMemberUniqueName="[Table22].[Fiscal Year].[All]" allUniqueName="[Table22].[Fiscal Year].[All]" dimensionUniqueName="[Table22]" displayFolder="" count="2" memberValueDatatype="7" unbalanced="0"/>
    <cacheHierarchy uniqueName="[Table22].[debtRepayment]" caption="debtRepayment" attribute="1" defaultMemberUniqueName="[Table22].[debtRepayment].[All]" allUniqueName="[Table22].[debtRepayment].[All]" dimensionUniqueName="[Table22]" displayFolder="" count="2" memberValueDatatype="5" unbalanced="0"/>
    <cacheHierarchy uniqueName="[Table22].[commonStockIssued]" caption="commonStockIssued" attribute="1" defaultMemberUniqueName="[Table22].[commonStockIssued].[All]" allUniqueName="[Table22].[commonStockIssued].[All]" dimensionUniqueName="[Table22]" displayFolder="" count="2" memberValueDatatype="20" unbalanced="0"/>
    <cacheHierarchy uniqueName="[Table22].[commonStockRepurchased]" caption="commonStockRepurchased" attribute="1" defaultMemberUniqueName="[Table22].[commonStockRepurchased].[All]" allUniqueName="[Table22].[commonStockRepurchased].[All]" dimensionUniqueName="[Table22]" displayFolder="" count="2" memberValueDatatype="5" unbalanced="0"/>
    <cacheHierarchy uniqueName="[Table22].[dividendsPaid]" caption="dividendsPaid" attribute="1" defaultMemberUniqueName="[Table22].[dividendsPaid].[All]" allUniqueName="[Table22].[dividendsPaid].[All]" dimensionUniqueName="[Table22]" displayFolder="" count="2" memberValueDatatype="5" unbalanced="0"/>
    <cacheHierarchy uniqueName="[Table22].[otherFinancingActivites]" caption="otherFinancingActivites" attribute="1" defaultMemberUniqueName="[Table22].[otherFinancingActivites].[All]" allUniqueName="[Table22].[otherFinancingActivites].[All]" dimensionUniqueName="[Table22]" displayFolder="" count="2" memberValueDatatype="5" unbalanced="0"/>
    <cacheHierarchy uniqueName="[Table22].[netCashUsedProvidedByFinancingActivities]" caption="netCashUsedProvidedByFinancingActivities" attribute="1" defaultMemberUniqueName="[Table22].[netCashUsedProvidedByFinancingActivities].[All]" allUniqueName="[Table22].[netCashUsedProvidedByFinancingActivities].[All]" dimensionUniqueName="[Table22]" displayFolder="" count="2" memberValueDatatype="5" unbalanced="0"/>
    <cacheHierarchy uniqueName="[Table22].[Fiscal Year (Year)]" caption="Fiscal Year (Year)" attribute="1" defaultMemberUniqueName="[Table22].[Fiscal Year (Year)].[All]" allUniqueName="[Table22].[Fiscal Year (Year)].[All]" dimensionUniqueName="[Table22]" displayFolder="" count="2" memberValueDatatype="130" unbalanced="0"/>
    <cacheHierarchy uniqueName="[Table22].[Fiscal Year (Quarter)]" caption="Fiscal Year (Quarter)" attribute="1" defaultMemberUniqueName="[Table22].[Fiscal Year (Quarter)].[All]" allUniqueName="[Table22].[Fiscal Year (Quarter)].[All]" dimensionUniqueName="[Table22]" displayFolder="" count="2" memberValueDatatype="130" unbalanced="0"/>
    <cacheHierarchy uniqueName="[Table22].[Fiscal Year (Month)]" caption="Fiscal Year (Month)" attribute="1" defaultMemberUniqueName="[Table22].[Fiscal Year (Month)].[All]" allUniqueName="[Table22].[Fiscal Year (Month)].[All]" dimensionUniqueName="[Table22]" displayFolder="" count="2" memberValueDatatype="130" unbalanced="0"/>
    <cacheHierarchy uniqueName="[Table24].[Fiscal Year]" caption="Fiscal Year" attribute="1" time="1" defaultMemberUniqueName="[Table24].[Fiscal Year].[All]" allUniqueName="[Table24].[Fiscal Year].[All]" dimensionUniqueName="[Table24]" displayFolder="" count="2" memberValueDatatype="7" unbalanced="0"/>
    <cacheHierarchy uniqueName="[Table24].[netChangeInCash]" caption="netChangeInCash" attribute="1" defaultMemberUniqueName="[Table24].[netChangeInCash].[All]" allUniqueName="[Table24].[netChangeInCash].[All]" dimensionUniqueName="[Table24]" displayFolder="" count="2" memberValueDatatype="5" unbalanced="0"/>
    <cacheHierarchy uniqueName="[Table24].[cashAtEndOfPeriod]" caption="cashAtEndOfPeriod" attribute="1" defaultMemberUniqueName="[Table24].[cashAtEndOfPeriod].[All]" allUniqueName="[Table24].[cashAtEndOfPeriod].[All]" dimensionUniqueName="[Table24]" displayFolder="" count="2" memberValueDatatype="5" unbalanced="0"/>
    <cacheHierarchy uniqueName="[Table24].[cashAtBeginningOfPeriod]" caption="cashAtBeginningOfPeriod" attribute="1" defaultMemberUniqueName="[Table24].[cashAtBeginningOfPeriod].[All]" allUniqueName="[Table24].[cashAtBeginningOfPeriod].[All]" dimensionUniqueName="[Table24]" displayFolder="" count="2" memberValueDatatype="5" unbalanced="0"/>
    <cacheHierarchy uniqueName="[Table24].[operatingCashFlow]" caption="operatingCashFlow" attribute="1" defaultMemberUniqueName="[Table24].[operatingCashFlow].[All]" allUniqueName="[Table24].[operatingCashFlow].[All]" dimensionUniqueName="[Table24]" displayFolder="" count="2" memberValueDatatype="5" unbalanced="0"/>
    <cacheHierarchy uniqueName="[Table24].[capitalExpenditure]" caption="capitalExpenditure" attribute="1" defaultMemberUniqueName="[Table24].[capitalExpenditure].[All]" allUniqueName="[Table24].[capitalExpenditure].[All]" dimensionUniqueName="[Table24]" displayFolder="" count="2" memberValueDatatype="5" unbalanced="0"/>
    <cacheHierarchy uniqueName="[Table24].[freeCashFlow]" caption="freeCashFlow" attribute="1" defaultMemberUniqueName="[Table24].[freeCashFlow].[All]" allUniqueName="[Table24].[freeCashFlow].[All]" dimensionUniqueName="[Table24]" displayFolder="" count="2" memberValueDatatype="5" unbalanced="0"/>
    <cacheHierarchy uniqueName="[Table4].[Fiscal Year]" caption="Fiscal Year" attribute="1" time="1" defaultMemberUniqueName="[Table4].[Fiscal Year].[All]" allUniqueName="[Table4].[Fiscal Year].[All]" dimensionUniqueName="[Table4]" displayFolder="" count="2" memberValueDatatype="7" unbalanced="0">
      <fieldsUsage count="2">
        <fieldUsage x="-1"/>
        <fieldUsage x="1"/>
      </fieldsUsage>
    </cacheHierarchy>
    <cacheHierarchy uniqueName="[Table4].[Revenue]" caption="Revenue" attribute="1" defaultMemberUniqueName="[Table4].[Revenue].[All]" allUniqueName="[Table4].[Revenue].[All]" dimensionUniqueName="[Table4]" displayFolder="" count="2" memberValueDatatype="5" unbalanced="0"/>
    <cacheHierarchy uniqueName="[Table4].[Revenue Growth Rate]" caption="Revenue Growth Rate" attribute="1" defaultMemberUniqueName="[Table4].[Revenue Growth Rate].[All]" allUniqueName="[Table4].[Revenue Growth Rate].[All]" dimensionUniqueName="[Table4]" displayFolder="" count="2" memberValueDatatype="5" unbalanced="0"/>
    <cacheHierarchy uniqueName="[Table4].[Cost of Revenue]" caption="Cost of Revenue" attribute="1" defaultMemberUniqueName="[Table4].[Cost of Revenue].[All]" allUniqueName="[Table4].[Cost of Revenue].[All]" dimensionUniqueName="[Table4]" displayFolder="" count="2" memberValueDatatype="5" unbalanced="0"/>
    <cacheHierarchy uniqueName="[Table4].[Gross Profit]" caption="Gross Profit" attribute="1" defaultMemberUniqueName="[Table4].[Gross Profit].[All]" allUniqueName="[Table4].[Gross Profit].[All]" dimensionUniqueName="[Table4]" displayFolder="" count="2" memberValueDatatype="5" unbalanced="0"/>
    <cacheHierarchy uniqueName="[Table4].[Gross Profit Growth Rate]" caption="Gross Profit Growth Rate" attribute="1" defaultMemberUniqueName="[Table4].[Gross Profit Growth Rate].[All]" allUniqueName="[Table4].[Gross Profit Growth Rate].[All]" dimensionUniqueName="[Table4]" displayFolder="" count="2" memberValueDatatype="5" unbalanced="0"/>
    <cacheHierarchy uniqueName="[Table4].[Gross Profit Ratio]" caption="Gross Profit Ratio" attribute="1" defaultMemberUniqueName="[Table4].[Gross Profit Ratio].[All]" allUniqueName="[Table4].[Gross Profit Ratio].[All]" dimensionUniqueName="[Table4]" displayFolder="" count="2" memberValueDatatype="5" unbalanced="0"/>
    <cacheHierarchy uniqueName="[Table4].[Fiscal Year (Year)]" caption="Fiscal Year (Year)" attribute="1" defaultMemberUniqueName="[Table4].[Fiscal Year (Year)].[All]" allUniqueName="[Table4].[Fiscal Year (Year)].[All]" dimensionUniqueName="[Table4]" displayFolder="" count="2" memberValueDatatype="130" unbalanced="0">
      <fieldsUsage count="2">
        <fieldUsage x="-1"/>
        <fieldUsage x="0"/>
      </fieldsUsage>
    </cacheHierarchy>
    <cacheHierarchy uniqueName="[Table4].[Fiscal Year (Quarter)]" caption="Fiscal Year (Quarter)" attribute="1" defaultMemberUniqueName="[Table4].[Fiscal Year (Quarter)].[All]" allUniqueName="[Table4].[Fiscal Year (Quarter)].[All]" dimensionUniqueName="[Table4]" displayFolder="" count="2" memberValueDatatype="130" unbalanced="0"/>
    <cacheHierarchy uniqueName="[Table4].[Fiscal Year (Month)]" caption="Fiscal Year (Month)" attribute="1" defaultMemberUniqueName="[Table4].[Fiscal Year (Month)].[All]" allUniqueName="[Table4].[Fiscal Year (Month)].[All]" dimensionUniqueName="[Table4]" displayFolder="" count="2" memberValueDatatype="130" unbalanced="0"/>
    <cacheHierarchy uniqueName="[Table5].[Fiscal Year]" caption="Fiscal Year" attribute="1" time="1" defaultMemberUniqueName="[Table5].[Fiscal Year].[All]" allUniqueName="[Table5].[Fiscal Year].[All]" dimensionUniqueName="[Table5]" displayFolder="" count="2" memberValueDatatype="7" unbalanced="0"/>
    <cacheHierarchy uniqueName="[Table5].[Other Expenses]" caption="Other Expenses" attribute="1" defaultMemberUniqueName="[Table5].[Other Expenses].[All]" allUniqueName="[Table5].[Other Expenses].[All]" dimensionUniqueName="[Table5]" displayFolder="" count="2" memberValueDatatype="5" unbalanced="0"/>
    <cacheHierarchy uniqueName="[Table5].[Operating Expenses]" caption="Operating Expenses" attribute="1" defaultMemberUniqueName="[Table5].[Operating Expenses].[All]" allUniqueName="[Table5].[Operating Expenses].[All]" dimensionUniqueName="[Table5]" displayFolder="" count="2" memberValueDatatype="5" unbalanced="0"/>
    <cacheHierarchy uniqueName="[Table5].[Operating Expenses Growth Rate]" caption="Operating Expenses Growth Rate" attribute="1" defaultMemberUniqueName="[Table5].[Operating Expenses Growth Rate].[All]" allUniqueName="[Table5].[Operating Expenses Growth Rate].[All]" dimensionUniqueName="[Table5]" displayFolder="" count="2" memberValueDatatype="5" unbalanced="0"/>
    <cacheHierarchy uniqueName="[Table5].[Cost &amp; Expenses]" caption="Cost &amp; Expenses" attribute="1" defaultMemberUniqueName="[Table5].[Cost &amp; Expenses].[All]" allUniqueName="[Table5].[Cost &amp; Expenses].[All]" dimensionUniqueName="[Table5]" displayFolder="" count="2" memberValueDatatype="5" unbalanced="0"/>
    <cacheHierarchy uniqueName="[Table5].[Interest Expense]" caption="Interest Expense" attribute="1" defaultMemberUniqueName="[Table5].[Interest Expense].[All]" allUniqueName="[Table5].[Interest Expense].[All]" dimensionUniqueName="[Table5]" displayFolder="" count="2" memberValueDatatype="20" unbalanced="0"/>
    <cacheHierarchy uniqueName="[Table5].[Interest Expense Growth Rate]" caption="Interest Expense Growth Rate" attribute="1" defaultMemberUniqueName="[Table5].[Interest Expense Growth Rate].[All]" allUniqueName="[Table5].[Interest Expense Growth Rate].[All]" dimensionUniqueName="[Table5]" displayFolder="" count="2" memberValueDatatype="5" unbalanced="0"/>
    <cacheHierarchy uniqueName="[Table5].[Income Tax Expense]" caption="Income Tax Expense" attribute="1" defaultMemberUniqueName="[Table5].[Income Tax Expense].[All]" allUniqueName="[Table5].[Income Tax Expense].[All]" dimensionUniqueName="[Table5]" displayFolder="" count="2" memberValueDatatype="5" unbalanced="0"/>
    <cacheHierarchy uniqueName="[Table5].[Fiscal Year (Year)]" caption="Fiscal Year (Year)" attribute="1" defaultMemberUniqueName="[Table5].[Fiscal Year (Year)].[All]" allUniqueName="[Table5].[Fiscal Year (Year)].[All]" dimensionUniqueName="[Table5]" displayFolder="" count="2" memberValueDatatype="130" unbalanced="0"/>
    <cacheHierarchy uniqueName="[Table5].[Fiscal Year (Quarter)]" caption="Fiscal Year (Quarter)" attribute="1" defaultMemberUniqueName="[Table5].[Fiscal Year (Quarter)].[All]" allUniqueName="[Table5].[Fiscal Year (Quarter)].[All]" dimensionUniqueName="[Table5]" displayFolder="" count="2" memberValueDatatype="130" unbalanced="0"/>
    <cacheHierarchy uniqueName="[Table5].[Fiscal Year (Month)]" caption="Fiscal Year (Month)" attribute="1" defaultMemberUniqueName="[Table5].[Fiscal Year (Month)].[All]" allUniqueName="[Table5].[Fiscal Year (Month)].[All]" dimensionUniqueName="[Table5]" displayFolder="" count="2" memberValueDatatype="130" unbalanced="0"/>
    <cacheHierarchy uniqueName="[Table7].[Fiscal Year]" caption="Fiscal Year" attribute="1" time="1" defaultMemberUniqueName="[Table7].[Fiscal Year].[All]" allUniqueName="[Table7].[Fiscal Year].[All]" dimensionUniqueName="[Table7]" displayFolder="" count="2" memberValueDatatype="7" unbalanced="0">
      <fieldsUsage count="2">
        <fieldUsage x="-1"/>
        <fieldUsage x="2"/>
      </fieldsUsage>
    </cacheHierarchy>
    <cacheHierarchy uniqueName="[Table7].[Operating Income]" caption="Operating Income" attribute="1" defaultMemberUniqueName="[Table7].[Operating Income].[All]" allUniqueName="[Table7].[Operating Income].[All]" dimensionUniqueName="[Table7]" displayFolder="" count="2" memberValueDatatype="5" unbalanced="0"/>
    <cacheHierarchy uniqueName="[Table7].[Operating Income Ratio]" caption="Operating Income Ratio" attribute="1" defaultMemberUniqueName="[Table7].[Operating Income Ratio].[All]" allUniqueName="[Table7].[Operating Income Ratio].[All]" dimensionUniqueName="[Table7]" displayFolder="" count="2" memberValueDatatype="5" unbalanced="0"/>
    <cacheHierarchy uniqueName="[Table7].[Total Other Expenses (Net)]" caption="Total Other Expenses (Net)" attribute="1" defaultMemberUniqueName="[Table7].[Total Other Expenses (Net)].[All]" allUniqueName="[Table7].[Total Other Expenses (Net)].[All]" dimensionUniqueName="[Table7]" displayFolder="" count="2" memberValueDatatype="5" unbalanced="0"/>
    <cacheHierarchy uniqueName="[Table7].[Income Before Tax]" caption="Income Before Tax" attribute="1" defaultMemberUniqueName="[Table7].[Income Before Tax].[All]" allUniqueName="[Table7].[Income Before Tax].[All]" dimensionUniqueName="[Table7]" displayFolder="" count="2" memberValueDatatype="5" unbalanced="0"/>
    <cacheHierarchy uniqueName="[Table7].[Income Before Tax Ratio]" caption="Income Before Tax Ratio" attribute="1" defaultMemberUniqueName="[Table7].[Income Before Tax Ratio].[All]" allUniqueName="[Table7].[Income Before Tax Ratio].[All]" dimensionUniqueName="[Table7]" displayFolder="" count="2" memberValueDatatype="5" unbalanced="0"/>
    <cacheHierarchy uniqueName="[Table7].[Net Income]" caption="Net Income" attribute="1" defaultMemberUniqueName="[Table7].[Net Income].[All]" allUniqueName="[Table7].[Net Income].[All]" dimensionUniqueName="[Table7]" displayFolder="" count="2" memberValueDatatype="5" unbalanced="0"/>
    <cacheHierarchy uniqueName="[Table7].[Net Income Growth Rate]" caption="Net Income Growth Rate" attribute="1" defaultMemberUniqueName="[Table7].[Net Income Growth Rate].[All]" allUniqueName="[Table7].[Net Income Growth Rate].[All]" dimensionUniqueName="[Table7]" displayFolder="" count="2" memberValueDatatype="5" unbalanced="0"/>
    <cacheHierarchy uniqueName="[Table7].[Net Income Ratio]" caption="Net Income Ratio" attribute="1" defaultMemberUniqueName="[Table7].[Net Income Ratio].[All]" allUniqueName="[Table7].[Net Income Ratio].[All]" dimensionUniqueName="[Table7]" displayFolder="" count="2" memberValueDatatype="5" unbalanced="0"/>
    <cacheHierarchy uniqueName="[Table7].[Fiscal Year (Year)]" caption="Fiscal Year (Year)" attribute="1" defaultMemberUniqueName="[Table7].[Fiscal Year (Year)].[All]" allUniqueName="[Table7].[Fiscal Year (Year)].[All]" dimensionUniqueName="[Table7]" displayFolder="" count="2" memberValueDatatype="130" unbalanced="0"/>
    <cacheHierarchy uniqueName="[Table7].[Fiscal Year (Quarter)]" caption="Fiscal Year (Quarter)" attribute="1" defaultMemberUniqueName="[Table7].[Fiscal Year (Quarter)].[All]" allUniqueName="[Table7].[Fiscal Year (Quarter)].[All]" dimensionUniqueName="[Table7]" displayFolder="" count="2" memberValueDatatype="130" unbalanced="0"/>
    <cacheHierarchy uniqueName="[Table7].[Fiscal Year (Month)]" caption="Fiscal Year (Month)" attribute="1" defaultMemberUniqueName="[Table7].[Fiscal Year (Month)].[All]" allUniqueName="[Table7].[Fiscal Year (Month)].[All]" dimensionUniqueName="[Table7]" displayFolder="" count="2" memberValueDatatype="130" unbalanced="0"/>
    <cacheHierarchy uniqueName="[Table10].[Fiscal Year (Month Index)]" caption="Fiscal Year (Month Index)" attribute="1" defaultMemberUniqueName="[Table10].[Fiscal Year (Month Index)].[All]" allUniqueName="[Table10].[Fiscal Year (Month Index)].[All]" dimensionUniqueName="[Table10]" displayFolder="" count="2" memberValueDatatype="20" unbalanced="0" hidden="1"/>
    <cacheHierarchy uniqueName="[Table17].[Fiscal Year (Month Index)]" caption="Fiscal Year (Month Index)" attribute="1" defaultMemberUniqueName="[Table17].[Fiscal Year (Month Index)].[All]" allUniqueName="[Table17].[Fiscal Year (Month Index)].[All]" dimensionUniqueName="[Table17]" displayFolder="" count="2" memberValueDatatype="20" unbalanced="0" hidden="1"/>
    <cacheHierarchy uniqueName="[Table20].[Fiscal Year (Month Index)]" caption="Fiscal Year (Month Index)" attribute="1" defaultMemberUniqueName="[Table20].[Fiscal Year (Month Index)].[All]" allUniqueName="[Table20].[Fiscal Year (Month Index)].[All]" dimensionUniqueName="[Table20]" displayFolder="" count="2" memberValueDatatype="20" unbalanced="0" hidden="1"/>
    <cacheHierarchy uniqueName="[Table22].[Fiscal Year (Month Index)]" caption="Fiscal Year (Month Index)" attribute="1" defaultMemberUniqueName="[Table22].[Fiscal Year (Month Index)].[All]" allUniqueName="[Table22].[Fiscal Year (Month Index)].[All]" dimensionUniqueName="[Table22]" displayFolder="" count="2" memberValueDatatype="20" unbalanced="0" hidden="1"/>
    <cacheHierarchy uniqueName="[Table4].[Fiscal Year (Month Index)]" caption="Fiscal Year (Month Index)" attribute="1" defaultMemberUniqueName="[Table4].[Fiscal Year (Month Index)].[All]" allUniqueName="[Table4].[Fiscal Year (Month Index)].[All]" dimensionUniqueName="[Table4]" displayFolder="" count="2" memberValueDatatype="20" unbalanced="0" hidden="1"/>
    <cacheHierarchy uniqueName="[Table5].[Fiscal Year (Month Index)]" caption="Fiscal Year (Month Index)" attribute="1" defaultMemberUniqueName="[Table5].[Fiscal Year (Month Index)].[All]" allUniqueName="[Table5].[Fiscal Year (Month Index)].[All]" dimensionUniqueName="[Table5]" displayFolder="" count="2" memberValueDatatype="20" unbalanced="0" hidden="1"/>
    <cacheHierarchy uniqueName="[Table7].[Fiscal Year (Month Index)]" caption="Fiscal Year (Month Index)" attribute="1" defaultMemberUniqueName="[Table7].[Fiscal Year (Month Index)].[All]" allUniqueName="[Table7].[Fiscal Year (Month Index)].[All]" dimensionUniqueName="[Table7]" displayFolder="" count="2" memberValueDatatype="20" unbalanced="0" hidden="1"/>
    <cacheHierarchy uniqueName="[Measures].[Sum of Net Income]" caption="Sum of Net Income" measure="1" displayFolder="" measureGroup="Table7" count="0"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Count of Net Income]" caption="Count of Net Income" measure="1" displayFolder="" measureGroup="Table7" count="0"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Sum of Revenue]" caption="Sum of Revenue" measure="1" displayFolder="" measureGroup="Table4" count="0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Other Expenses]" caption="Sum of Other Expenses" measure="1" displayFolder="" measureGroup="Table5" count="0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Operating Expenses]" caption="Sum of Operating Expenses" measure="1" displayFolder="" measureGroup="Table5" count="0"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Sum of Operating Expenses Growth Rate]" caption="Sum of Operating Expenses Growth Rate" measure="1" displayFolder="" measureGroup="Table5" count="0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Cost &amp; Expenses]" caption="Sum of Cost &amp; Expenses" measure="1" displayFolder="" measureGroup="Table5" count="0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Interest Expense]" caption="Sum of Interest Expense" measure="1" displayFolder="" measureGroup="Table5" count="0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Sum of Income Tax Expense]" caption="Sum of Income Tax Expense" measure="1" displayFolder="" measureGroup="Table5" count="0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Sum of Revenue Growth Rate]" caption="Sum of Revenue Growth Rate" measure="1" displayFolder="" measureGroup="Table4" count="0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Gross Profit Growth Rate]" caption="Sum of Gross Profit Growth Rate" measure="1" displayFolder="" measureGroup="Table4" count="0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Cost of Revenue]" caption="Sum of Cost of Revenue" measure="1" displayFolder="" measureGroup="Table4" count="0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Sum of Gross Profit]" caption="Sum of Gross Profit" measure="1" displayFolder="" measureGroup="Table4" count="0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Operating Income]" caption="Sum of Operating Income" measure="1" displayFolder="" measureGroup="Table7" count="0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Sum of Net Income Ratio]" caption="Sum of Net Income Ratio" measure="1" displayFolder="" measureGroup="Table7" count="0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Income Before Tax Ratio]" caption="Sum of Income Before Tax Ratio" measure="1" displayFolder="" measureGroup="Table7" count="0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Sum of Operating Income Ratio]" caption="Sum of Operating Income Ratio" measure="1" displayFolder="" measureGroup="Table7" count="0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Gross Profit Ratio]" caption="Sum of Gross Profit Ratio" measure="1" displayFolder="" measureGroup="Table4" count="0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Total Current Assets]" caption="Sum of Total Current Assets" measure="1" displayFolder="" measureGroup="Table10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Non Current Assets]" caption="Sum of Total Non Current Assets" measure="1" displayFolder="" measureGroup="Table11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netCashProvidedByOperatingActivites]" caption="Sum of netCashProvidedByOperatingActivites" measure="1" displayFolder="" measureGroup="Table20" count="0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netCashUsedForInvestingActivites]" caption="Sum of netCashUsedForInvestingActivites" measure="1" displayFolder="" measureGroup="Table21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netCashUsedProvidedByFinancingActivities]" caption="Sum of netCashUsedProvidedByFinancingActivities" measure="1" displayFolder="" measureGroup="Table22" count="0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Inventory]" caption="Sum of Inventory" measure="1" displayFolder="" measureGroup="Table10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ncome Before Tax]" caption="Sum of Income Before Tax" measure="1" displayFolder="" measureGroup="Table7" count="0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Sum of Total Stockholders Equity]" caption="Sum of Total Stockholders Equity" measure="1" displayFolder="" measureGroup="Table15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totalDebt]" caption="Sum of totalDebt" measure="1" displayFolder="" measureGroup="Table17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Other Current Liabilities]" caption="Sum of Other Current Liabilities" measure="1" displayFolder="" measureGroup="Table13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otal Current Liabilities]" caption="Sum of Total Current Liabilities" measure="1" displayFolder="" measureGroup="Table13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Return on Assets (ROA)]" caption="Return on Assets (ROA)" measure="1" displayFolder="" measureGroup="Table7" count="0"/>
    <cacheHierarchy uniqueName="[Measures].[Return on Equity (ROE)]" caption="Return on Equity (ROE)" measure="1" displayFolder="" measureGroup="Table7" count="0"/>
    <cacheHierarchy uniqueName="[Measures].[Debt-to-Equity]" caption="Debt-to-Equity" measure="1" displayFolder="" measureGroup="Table7" count="0"/>
    <cacheHierarchy uniqueName="[Measures].[Current Ratio]" caption="Current Ratio" measure="1" displayFolder="" measureGroup="Table7" count="0" oneField="1">
      <fieldsUsage count="1">
        <fieldUsage x="4"/>
      </fieldsUsage>
    </cacheHierarchy>
    <cacheHierarchy uniqueName="[Measures].[Quick Ratio]" caption="Quick Ratio" measure="1" displayFolder="" measureGroup="Table7" count="0" oneField="1">
      <fieldsUsage count="1">
        <fieldUsage x="5"/>
      </fieldsUsage>
    </cacheHierarchy>
    <cacheHierarchy uniqueName="[Measures].[__XL_Count Table7]" caption="__XL_Count Table7" measure="1" displayFolder="" measureGroup="Table7" count="0" hidden="1"/>
    <cacheHierarchy uniqueName="[Measures].[__XL_Count Table5]" caption="__XL_Count Table5" measure="1" displayFolder="" measureGroup="Table5" count="0" hidden="1"/>
    <cacheHierarchy uniqueName="[Measures].[__XL_Count Table4]" caption="__XL_Count Table4" measure="1" displayFolder="" measureGroup="Table4" count="0" hidden="1"/>
    <cacheHierarchy uniqueName="[Measures].[__XL_Count Table10]" caption="__XL_Count Table10" measure="1" displayFolder="" measureGroup="Table10" count="0" hidden="1"/>
    <cacheHierarchy uniqueName="[Measures].[__XL_Count Table11]" caption="__XL_Count Table11" measure="1" displayFolder="" measureGroup="Table11" count="0" hidden="1"/>
    <cacheHierarchy uniqueName="[Measures].[__XL_Count Table13]" caption="__XL_Count Table13" measure="1" displayFolder="" measureGroup="Table13" count="0" hidden="1"/>
    <cacheHierarchy uniqueName="[Measures].[__XL_Count Table14]" caption="__XL_Count Table14" measure="1" displayFolder="" measureGroup="Table14" count="0" hidden="1"/>
    <cacheHierarchy uniqueName="[Measures].[__XL_Count Table20]" caption="__XL_Count Table20" measure="1" displayFolder="" measureGroup="Table20" count="0" hidden="1"/>
    <cacheHierarchy uniqueName="[Measures].[__XL_Count Table21]" caption="__XL_Count Table21" measure="1" displayFolder="" measureGroup="Table21" count="0" hidden="1"/>
    <cacheHierarchy uniqueName="[Measures].[__XL_Count Table22]" caption="__XL_Count Table22" measure="1" displayFolder="" measureGroup="Table22" count="0" hidden="1"/>
    <cacheHierarchy uniqueName="[Measures].[__XL_Count Table15]" caption="__XL_Count Table15" measure="1" displayFolder="" measureGroup="Table15" count="0" hidden="1"/>
    <cacheHierarchy uniqueName="[Measures].[__XL_Count Table17]" caption="__XL_Count Table17" measure="1" displayFolder="" measureGroup="Table17" count="0" hidden="1"/>
    <cacheHierarchy uniqueName="[Measures].[__XL_Count Table24]" caption="__XL_Count Table24" measure="1" displayFolder="" measureGroup="Table24" count="0" hidden="1"/>
    <cacheHierarchy uniqueName="[Measures].[__No measures defined]" caption="__No measures defined" measure="1" displayFolder="" count="0" hidden="1"/>
  </cacheHierarchies>
  <kpis count="0"/>
  <dimensions count="14">
    <dimension measure="1" name="Measures" uniqueName="[Measures]" caption="Measures"/>
    <dimension name="Table10" uniqueName="[Table10]" caption="Table10"/>
    <dimension name="Table11" uniqueName="[Table11]" caption="Table11"/>
    <dimension name="Table13" uniqueName="[Table13]" caption="Table13"/>
    <dimension name="Table14" uniqueName="[Table14]" caption="Table14"/>
    <dimension name="Table15" uniqueName="[Table15]" caption="Table15"/>
    <dimension name="Table17" uniqueName="[Table17]" caption="Table17"/>
    <dimension name="Table20" uniqueName="[Table20]" caption="Table20"/>
    <dimension name="Table21" uniqueName="[Table21]" caption="Table21"/>
    <dimension name="Table22" uniqueName="[Table22]" caption="Table22"/>
    <dimension name="Table24" uniqueName="[Table24]" caption="Table24"/>
    <dimension name="Table4" uniqueName="[Table4]" caption="Table4"/>
    <dimension name="Table5" uniqueName="[Table5]" caption="Table5"/>
    <dimension name="Table7" uniqueName="[Table7]" caption="Table7"/>
  </dimensions>
  <measureGroups count="13">
    <measureGroup name="Table10" caption="Table10"/>
    <measureGroup name="Table11" caption="Table11"/>
    <measureGroup name="Table13" caption="Table13"/>
    <measureGroup name="Table14" caption="Table14"/>
    <measureGroup name="Table15" caption="Table15"/>
    <measureGroup name="Table17" caption="Table17"/>
    <measureGroup name="Table20" caption="Table20"/>
    <measureGroup name="Table21" caption="Table21"/>
    <measureGroup name="Table22" caption="Table22"/>
    <measureGroup name="Table24" caption="Table24"/>
    <measureGroup name="Table4" caption="Table4"/>
    <measureGroup name="Table5" caption="Table5"/>
    <measureGroup name="Table7" caption="Table7"/>
  </measureGroups>
  <maps count="44">
    <map measureGroup="0" dimension="1"/>
    <map measureGroup="0" dimension="5"/>
    <map measureGroup="0" dimension="6"/>
    <map measureGroup="0" dimension="7"/>
    <map measureGroup="0" dimension="11"/>
    <map measureGroup="0" dimension="13"/>
    <map measureGroup="1" dimension="1"/>
    <map measureGroup="1" dimension="2"/>
    <map measureGroup="1" dimension="5"/>
    <map measureGroup="1" dimension="6"/>
    <map measureGroup="1" dimension="7"/>
    <map measureGroup="1" dimension="11"/>
    <map measureGroup="1" dimension="13"/>
    <map measureGroup="2" dimension="1"/>
    <map measureGroup="2" dimension="3"/>
    <map measureGroup="2" dimension="5"/>
    <map measureGroup="2" dimension="6"/>
    <map measureGroup="2" dimension="7"/>
    <map measureGroup="2" dimension="11"/>
    <map measureGroup="2" dimension="13"/>
    <map measureGroup="3" dimension="1"/>
    <map measureGroup="3" dimension="4"/>
    <map measureGroup="3" dimension="5"/>
    <map measureGroup="3" dimension="6"/>
    <map measureGroup="3" dimension="7"/>
    <map measureGroup="3" dimension="11"/>
    <map measureGroup="3" dimension="13"/>
    <map measureGroup="4" dimension="5"/>
    <map measureGroup="4" dimension="6"/>
    <map measureGroup="5" dimension="6"/>
    <map measureGroup="6" dimension="7"/>
    <map measureGroup="7" dimension="7"/>
    <map measureGroup="7" dimension="8"/>
    <map measureGroup="8" dimension="7"/>
    <map measureGroup="8" dimension="9"/>
    <map measureGroup="9" dimension="7"/>
    <map measureGroup="9" dimension="9"/>
    <map measureGroup="9" dimension="10"/>
    <map measureGroup="10" dimension="11"/>
    <map measureGroup="11" dimension="11"/>
    <map measureGroup="11" dimension="12"/>
    <map measureGroup="12" dimension="7"/>
    <map measureGroup="12" dimension="11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lcolm Smith" refreshedDate="45164.900510185187" backgroundQuery="1" createdVersion="8" refreshedVersion="8" minRefreshableVersion="3" recordCount="0" supportSubquery="1" supportAdvancedDrill="1" xr:uid="{01FA5554-1712-4ABA-94D2-3333D2DA3F09}">
  <cacheSource type="external" connectionId="1"/>
  <cacheFields count="5">
    <cacheField name="[Table4].[Fiscal Year].[Fiscal Year]" caption="Fiscal Year" numFmtId="0" hierarchy="80" level="1">
      <sharedItems containsSemiMixedTypes="0" containsNonDate="0" containsString="0"/>
    </cacheField>
    <cacheField name="[Table7].[Fiscal Year].[Fiscal Year]" caption="Fiscal Year" numFmtId="0" hierarchy="101" level="1">
      <sharedItems containsSemiMixedTypes="0" containsNonDate="0" containsString="0"/>
    </cacheField>
    <cacheField name="[Measures].[Sum of netCashProvidedByOperatingActivites]" caption="Sum of netCashProvidedByOperatingActivites" numFmtId="0" hierarchy="140" level="32767"/>
    <cacheField name="[Table20].[Fiscal Year (Year)].[Fiscal Year (Year)]" caption="Fiscal Year (Year)" numFmtId="0" hierarchy="55" level="1">
      <sharedItems count="5">
        <s v="2018"/>
        <s v="2019"/>
        <s v="2020"/>
        <s v="2021"/>
        <s v="2022"/>
      </sharedItems>
    </cacheField>
    <cacheField name="[Table10].[Fiscal Year].[Fiscal Year]" caption="Fiscal Year" numFmtId="0" level="1">
      <sharedItems containsSemiMixedTypes="0" containsNonDate="0" containsString="0"/>
    </cacheField>
  </cacheFields>
  <cacheHierarchies count="168">
    <cacheHierarchy uniqueName="[Table10].[Fiscal Year]" caption="Fiscal Year" attribute="1" time="1" defaultMemberUniqueName="[Table10].[Fiscal Year].[All]" allUniqueName="[Table10].[Fiscal Year].[All]" dimensionUniqueName="[Table10]" displayFolder="" count="2" memberValueDatatype="7" unbalanced="0">
      <fieldsUsage count="2">
        <fieldUsage x="-1"/>
        <fieldUsage x="4"/>
      </fieldsUsage>
    </cacheHierarchy>
    <cacheHierarchy uniqueName="[Table10].[Cash &amp; Cash Equivalents]" caption="Cash &amp; Cash Equivalents" attribute="1" defaultMemberUniqueName="[Table10].[Cash &amp; Cash Equivalents].[All]" allUniqueName="[Table10].[Cash &amp; Cash Equivalents].[All]" dimensionUniqueName="[Table10]" displayFolder="" count="0" memberValueDatatype="5" unbalanced="0"/>
    <cacheHierarchy uniqueName="[Table10].[Cash &amp; Short Term Investments]" caption="Cash &amp; Short Term Investments" attribute="1" defaultMemberUniqueName="[Table10].[Cash &amp; Short Term Investments].[All]" allUniqueName="[Table10].[Cash &amp; Short Term Investments].[All]" dimensionUniqueName="[Table10]" displayFolder="" count="0" memberValueDatatype="5" unbalanced="0"/>
    <cacheHierarchy uniqueName="[Table10].[Net Receivables]" caption="Net Receivables" attribute="1" defaultMemberUniqueName="[Table10].[Net Receivables].[All]" allUniqueName="[Table10].[Net Receivables].[All]" dimensionUniqueName="[Table10]" displayFolder="" count="0" memberValueDatatype="5" unbalanced="0"/>
    <cacheHierarchy uniqueName="[Table10].[Inventory]" caption="Inventory" attribute="1" defaultMemberUniqueName="[Table10].[Inventory].[All]" allUniqueName="[Table10].[Inventory].[All]" dimensionUniqueName="[Table10]" displayFolder="" count="0" memberValueDatatype="20" unbalanced="0"/>
    <cacheHierarchy uniqueName="[Table10].[Other Current Assets]" caption="Other Current Assets" attribute="1" defaultMemberUniqueName="[Table10].[Other Current Assets].[All]" allUniqueName="[Table10].[Other Current Assets].[All]" dimensionUniqueName="[Table10]" displayFolder="" count="0" memberValueDatatype="20" unbalanced="0"/>
    <cacheHierarchy uniqueName="[Table10].[Total Current Assets]" caption="Total Current Assets" attribute="1" defaultMemberUniqueName="[Table10].[Total Current Assets].[All]" allUniqueName="[Table10].[Total Current Assets].[All]" dimensionUniqueName="[Table10]" displayFolder="" count="0" memberValueDatatype="5" unbalanced="0"/>
    <cacheHierarchy uniqueName="[Table10].[Fiscal Year (Year)]" caption="Fiscal Year (Year)" attribute="1" defaultMemberUniqueName="[Table10].[Fiscal Year (Year)].[All]" allUniqueName="[Table10].[Fiscal Year (Year)].[All]" dimensionUniqueName="[Table10]" displayFolder="" count="0" memberValueDatatype="130" unbalanced="0"/>
    <cacheHierarchy uniqueName="[Table10].[Fiscal Year (Quarter)]" caption="Fiscal Year (Quarter)" attribute="1" defaultMemberUniqueName="[Table10].[Fiscal Year (Quarter)].[All]" allUniqueName="[Table10].[Fiscal Year (Quarter)].[All]" dimensionUniqueName="[Table10]" displayFolder="" count="0" memberValueDatatype="130" unbalanced="0"/>
    <cacheHierarchy uniqueName="[Table10].[Fiscal Year (Month)]" caption="Fiscal Year (Month)" attribute="1" defaultMemberUniqueName="[Table10].[Fiscal Year (Month)].[All]" allUniqueName="[Table10].[Fiscal Year (Month)].[All]" dimensionUniqueName="[Table10]" displayFolder="" count="0" memberValueDatatype="130" unbalanced="0"/>
    <cacheHierarchy uniqueName="[Table11].[Fiscal Year]" caption="Fiscal Year" attribute="1" time="1" defaultMemberUniqueName="[Table11].[Fiscal Year].[All]" allUniqueName="[Table11].[Fiscal Year].[All]" dimensionUniqueName="[Table11]" displayFolder="" count="0" memberValueDatatype="7" unbalanced="0"/>
    <cacheHierarchy uniqueName="[Table11].[Property Plant Equipment (Net)]" caption="Property Plant Equipment (Net)" attribute="1" defaultMemberUniqueName="[Table11].[Property Plant Equipment (Net)].[All]" allUniqueName="[Table11].[Property Plant Equipment (Net)].[All]" dimensionUniqueName="[Table11]" displayFolder="" count="0" memberValueDatatype="5" unbalanced="0"/>
    <cacheHierarchy uniqueName="[Table11].[Goodwill]" caption="Goodwill" attribute="1" defaultMemberUniqueName="[Table11].[Goodwill].[All]" allUniqueName="[Table11].[Goodwill].[All]" dimensionUniqueName="[Table11]" displayFolder="" count="0" memberValueDatatype="5" unbalanced="0"/>
    <cacheHierarchy uniqueName="[Table11].[Intagible Assets]" caption="Intagible Assets" attribute="1" defaultMemberUniqueName="[Table11].[Intagible Assets].[All]" allUniqueName="[Table11].[Intagible Assets].[All]" dimensionUniqueName="[Table11]" displayFolder="" count="0" memberValueDatatype="5" unbalanced="0"/>
    <cacheHierarchy uniqueName="[Table11].[Goodwill &amp; Intagible Assets]" caption="Goodwill &amp; Intagible Assets" attribute="1" defaultMemberUniqueName="[Table11].[Goodwill &amp; Intagible Assets].[All]" allUniqueName="[Table11].[Goodwill &amp; Intagible Assets].[All]" dimensionUniqueName="[Table11]" displayFolder="" count="0" memberValueDatatype="5" unbalanced="0"/>
    <cacheHierarchy uniqueName="[Table11].[Long Term Investments]" caption="Long Term Investments" attribute="1" defaultMemberUniqueName="[Table11].[Long Term Investments].[All]" allUniqueName="[Table11].[Long Term Investments].[All]" dimensionUniqueName="[Table11]" displayFolder="" count="0" memberValueDatatype="5" unbalanced="0"/>
    <cacheHierarchy uniqueName="[Table11].[Tax Assets]" caption="Tax Assets" attribute="1" defaultMemberUniqueName="[Table11].[Tax Assets].[All]" allUniqueName="[Table11].[Tax Assets].[All]" dimensionUniqueName="[Table11]" displayFolder="" count="0" memberValueDatatype="5" unbalanced="0"/>
    <cacheHierarchy uniqueName="[Table11].[Other Non-Current Assets]" caption="Other Non-Current Assets" attribute="1" defaultMemberUniqueName="[Table11].[Other Non-Current Assets].[All]" allUniqueName="[Table11].[Other Non-Current Assets].[All]" dimensionUniqueName="[Table11]" displayFolder="" count="0" memberValueDatatype="5" unbalanced="0"/>
    <cacheHierarchy uniqueName="[Table11].[Total Non Current Assets]" caption="Total Non Current Assets" attribute="1" defaultMemberUniqueName="[Table11].[Total Non Current Assets].[All]" allUniqueName="[Table11].[Total Non Current Assets].[All]" dimensionUniqueName="[Table11]" displayFolder="" count="0" memberValueDatatype="5" unbalanced="0"/>
    <cacheHierarchy uniqueName="[Table13].[Fiscal Year]" caption="Fiscal Year" attribute="1" time="1" defaultMemberUniqueName="[Table13].[Fiscal Year].[All]" allUniqueName="[Table13].[Fiscal Year].[All]" dimensionUniqueName="[Table13]" displayFolder="" count="0" memberValueDatatype="7" unbalanced="0"/>
    <cacheHierarchy uniqueName="[Table13].[Accounts Payable]" caption="Accounts Payable" attribute="1" defaultMemberUniqueName="[Table13].[Accounts Payable].[All]" allUniqueName="[Table13].[Accounts Payable].[All]" dimensionUniqueName="[Table13]" displayFolder="" count="0" memberValueDatatype="5" unbalanced="0"/>
    <cacheHierarchy uniqueName="[Table13].[Short-Term Debt]" caption="Short-Term Debt" attribute="1" defaultMemberUniqueName="[Table13].[Short-Term Debt].[All]" allUniqueName="[Table13].[Short-Term Debt].[All]" dimensionUniqueName="[Table13]" displayFolder="" count="0" memberValueDatatype="5" unbalanced="0"/>
    <cacheHierarchy uniqueName="[Table13].[Deferred Revenue]" caption="Deferred Revenue" attribute="1" defaultMemberUniqueName="[Table13].[Deferred Revenue].[All]" allUniqueName="[Table13].[Deferred Revenue].[All]" dimensionUniqueName="[Table13]" displayFolder="" count="0" memberValueDatatype="5" unbalanced="0"/>
    <cacheHierarchy uniqueName="[Table13].[Other Current Liabilities]" caption="Other Current Liabilities" attribute="1" defaultMemberUniqueName="[Table13].[Other Current Liabilities].[All]" allUniqueName="[Table13].[Other Current Liabilities].[All]" dimensionUniqueName="[Table13]" displayFolder="" count="0" memberValueDatatype="5" unbalanced="0"/>
    <cacheHierarchy uniqueName="[Table13].[Total Current Liabilities]" caption="Total Current Liabilities" attribute="1" defaultMemberUniqueName="[Table13].[Total Current Liabilities].[All]" allUniqueName="[Table13].[Total Current Liabilities].[All]" dimensionUniqueName="[Table13]" displayFolder="" count="0" memberValueDatatype="5" unbalanced="0"/>
    <cacheHierarchy uniqueName="[Table14].[Fiscal Year]" caption="Fiscal Year" attribute="1" time="1" defaultMemberUniqueName="[Table14].[Fiscal Year].[All]" allUniqueName="[Table14].[Fiscal Year].[All]" dimensionUniqueName="[Table14]" displayFolder="" count="0" memberValueDatatype="7" unbalanced="0"/>
    <cacheHierarchy uniqueName="[Table14].[Long-Term Debt]" caption="Long-Term Debt" attribute="1" defaultMemberUniqueName="[Table14].[Long-Term Debt].[All]" allUniqueName="[Table14].[Long-Term Debt].[All]" dimensionUniqueName="[Table14]" displayFolder="" count="0" memberValueDatatype="5" unbalanced="0"/>
    <cacheHierarchy uniqueName="[Table14].[Deferrred Tax Liabilities (Non-Current)]" caption="Deferrred Tax Liabilities (Non-Current)" attribute="1" defaultMemberUniqueName="[Table14].[Deferrred Tax Liabilities (Non-Current)].[All]" allUniqueName="[Table14].[Deferrred Tax Liabilities (Non-Current)].[All]" dimensionUniqueName="[Table14]" displayFolder="" count="0" memberValueDatatype="5" unbalanced="0"/>
    <cacheHierarchy uniqueName="[Table14].[Other Non-Current Liabilities]" caption="Other Non-Current Liabilities" attribute="1" defaultMemberUniqueName="[Table14].[Other Non-Current Liabilities].[All]" allUniqueName="[Table14].[Other Non-Current Liabilities].[All]" dimensionUniqueName="[Table14]" displayFolder="" count="0" memberValueDatatype="5" unbalanced="0"/>
    <cacheHierarchy uniqueName="[Table14].[Total Non-Current Liabilities]" caption="Total Non-Current Liabilities" attribute="1" defaultMemberUniqueName="[Table14].[Total Non-Current Liabilities].[All]" allUniqueName="[Table14].[Total Non-Current Liabilities].[All]" dimensionUniqueName="[Table14]" displayFolder="" count="0" memberValueDatatype="5" unbalanced="0"/>
    <cacheHierarchy uniqueName="[Table15].[Fiscal Year]" caption="Fiscal Year" attribute="1" time="1" defaultMemberUniqueName="[Table15].[Fiscal Year].[All]" allUniqueName="[Table15].[Fiscal Year].[All]" dimensionUniqueName="[Table15]" displayFolder="" count="0" memberValueDatatype="7" unbalanced="0"/>
    <cacheHierarchy uniqueName="[Table15].[Common Stock]" caption="Common Stock" attribute="1" defaultMemberUniqueName="[Table15].[Common Stock].[All]" allUniqueName="[Table15].[Common Stock].[All]" dimensionUniqueName="[Table15]" displayFolder="" count="0" memberValueDatatype="5" unbalanced="0"/>
    <cacheHierarchy uniqueName="[Table15].[Retained Earnings]" caption="Retained Earnings" attribute="1" defaultMemberUniqueName="[Table15].[Retained Earnings].[All]" allUniqueName="[Table15].[Retained Earnings].[All]" dimensionUniqueName="[Table15]" displayFolder="" count="0" memberValueDatatype="5" unbalanced="0"/>
    <cacheHierarchy uniqueName="[Table15].[Accumulated Other Comprehensive Income (Loss)]" caption="Accumulated Other Comprehensive Income (Loss)" attribute="1" defaultMemberUniqueName="[Table15].[Accumulated Other Comprehensive Income (Loss)].[All]" allUniqueName="[Table15].[Accumulated Other Comprehensive Income (Loss)].[All]" dimensionUniqueName="[Table15]" displayFolder="" count="0" memberValueDatatype="5" unbalanced="0"/>
    <cacheHierarchy uniqueName="[Table15].[Other Total Stockholders Equity]" caption="Other Total Stockholders Equity" attribute="1" defaultMemberUniqueName="[Table15].[Other Total Stockholders Equity].[All]" allUniqueName="[Table15].[Other Total Stockholders Equity].[All]" dimensionUniqueName="[Table15]" displayFolder="" count="0" memberValueDatatype="5" unbalanced="0"/>
    <cacheHierarchy uniqueName="[Table15].[Total Stockholders Equity]" caption="Total Stockholders Equity" attribute="1" defaultMemberUniqueName="[Table15].[Total Stockholders Equity].[All]" allUniqueName="[Table15].[Total Stockholders Equity].[All]" dimensionUniqueName="[Table15]" displayFolder="" count="0" memberValueDatatype="5" unbalanced="0"/>
    <cacheHierarchy uniqueName="[Table17].[Fiscal Year]" caption="Fiscal Year" attribute="1" time="1" defaultMemberUniqueName="[Table17].[Fiscal Year].[All]" allUniqueName="[Table17].[Fiscal Year].[All]" dimensionUniqueName="[Table17]" displayFolder="" count="0" memberValueDatatype="7" unbalanced="0"/>
    <cacheHierarchy uniqueName="[Table17].[totalInvestments]" caption="totalInvestments" attribute="1" defaultMemberUniqueName="[Table17].[totalInvestments].[All]" allUniqueName="[Table17].[totalInvestments].[All]" dimensionUniqueName="[Table17]" displayFolder="" count="0" memberValueDatatype="5" unbalanced="0"/>
    <cacheHierarchy uniqueName="[Table17].[totalDebt]" caption="totalDebt" attribute="1" defaultMemberUniqueName="[Table17].[totalDebt].[All]" allUniqueName="[Table17].[totalDebt].[All]" dimensionUniqueName="[Table17]" displayFolder="" count="0" memberValueDatatype="5" unbalanced="0"/>
    <cacheHierarchy uniqueName="[Table17].[netDebt]" caption="netDebt" attribute="1" defaultMemberUniqueName="[Table17].[netDebt].[All]" allUniqueName="[Table17].[netDebt].[All]" dimensionUniqueName="[Table17]" displayFolder="" count="0" memberValueDatatype="5" unbalanced="0"/>
    <cacheHierarchy uniqueName="[Table17].[Fiscal Year (Year)]" caption="Fiscal Year (Year)" attribute="1" defaultMemberUniqueName="[Table17].[Fiscal Year (Year)].[All]" allUniqueName="[Table17].[Fiscal Year (Year)].[All]" dimensionUniqueName="[Table17]" displayFolder="" count="0" memberValueDatatype="130" unbalanced="0"/>
    <cacheHierarchy uniqueName="[Table17].[Fiscal Year (Quarter)]" caption="Fiscal Year (Quarter)" attribute="1" defaultMemberUniqueName="[Table17].[Fiscal Year (Quarter)].[All]" allUniqueName="[Table17].[Fiscal Year (Quarter)].[All]" dimensionUniqueName="[Table17]" displayFolder="" count="0" memberValueDatatype="130" unbalanced="0"/>
    <cacheHierarchy uniqueName="[Table17].[Fiscal Year (Month)]" caption="Fiscal Year (Month)" attribute="1" defaultMemberUniqueName="[Table17].[Fiscal Year (Month)].[All]" allUniqueName="[Table17].[Fiscal Year (Month)].[All]" dimensionUniqueName="[Table17]" displayFolder="" count="0" memberValueDatatype="130" unbalanced="0"/>
    <cacheHierarchy uniqueName="[Table20].[Fiscal Year]" caption="Fiscal Year" attribute="1" time="1" defaultMemberUniqueName="[Table20].[Fiscal Year].[All]" allUniqueName="[Table20].[Fiscal Year].[All]" dimensionUniqueName="[Table20]" displayFolder="" count="0" memberValueDatatype="7" unbalanced="0"/>
    <cacheHierarchy uniqueName="[Table20].[netIncome]" caption="netIncome" attribute="1" defaultMemberUniqueName="[Table20].[netIncome].[All]" allUniqueName="[Table20].[netIncome].[All]" dimensionUniqueName="[Table20]" displayFolder="" count="0" memberValueDatatype="5" unbalanced="0"/>
    <cacheHierarchy uniqueName="[Table20].[depreciationAndAmortization]" caption="depreciationAndAmortization" attribute="1" defaultMemberUniqueName="[Table20].[depreciationAndAmortization].[All]" allUniqueName="[Table20].[depreciationAndAmortization].[All]" dimensionUniqueName="[Table20]" displayFolder="" count="0" memberValueDatatype="5" unbalanced="0"/>
    <cacheHierarchy uniqueName="[Table20].[deferredIncomeTax]" caption="deferredIncomeTax" attribute="1" defaultMemberUniqueName="[Table20].[deferredIncomeTax].[All]" allUniqueName="[Table20].[deferredIncomeTax].[All]" dimensionUniqueName="[Table20]" displayFolder="" count="0" memberValueDatatype="20" unbalanced="0"/>
    <cacheHierarchy uniqueName="[Table20].[stockBasedCompensation]" caption="stockBasedCompensation" attribute="1" defaultMemberUniqueName="[Table20].[stockBasedCompensation].[All]" allUniqueName="[Table20].[stockBasedCompensation].[All]" dimensionUniqueName="[Table20]" displayFolder="" count="0" memberValueDatatype="20" unbalanced="0"/>
    <cacheHierarchy uniqueName="[Table20].[changeInWorkingCapital]" caption="changeInWorkingCapital" attribute="1" defaultMemberUniqueName="[Table20].[changeInWorkingCapital].[All]" allUniqueName="[Table20].[changeInWorkingCapital].[All]" dimensionUniqueName="[Table20]" displayFolder="" count="0" memberValueDatatype="5" unbalanced="0"/>
    <cacheHierarchy uniqueName="[Table20].[accountsReceivables]" caption="accountsReceivables" attribute="1" defaultMemberUniqueName="[Table20].[accountsReceivables].[All]" allUniqueName="[Table20].[accountsReceivables].[All]" dimensionUniqueName="[Table20]" displayFolder="" count="0" memberValueDatatype="5" unbalanced="0"/>
    <cacheHierarchy uniqueName="[Table20].[inventory]" caption="inventory" attribute="1" defaultMemberUniqueName="[Table20].[inventory].[All]" allUniqueName="[Table20].[inventory].[All]" dimensionUniqueName="[Table20]" displayFolder="" count="0" memberValueDatatype="20" unbalanced="0"/>
    <cacheHierarchy uniqueName="[Table20].[accountsPayables]" caption="accountsPayables" attribute="1" defaultMemberUniqueName="[Table20].[accountsPayables].[All]" allUniqueName="[Table20].[accountsPayables].[All]" dimensionUniqueName="[Table20]" displayFolder="" count="0" memberValueDatatype="5" unbalanced="0"/>
    <cacheHierarchy uniqueName="[Table20].[otherWorkingCapital]" caption="otherWorkingCapital" attribute="1" defaultMemberUniqueName="[Table20].[otherWorkingCapital].[All]" allUniqueName="[Table20].[otherWorkingCapital].[All]" dimensionUniqueName="[Table20]" displayFolder="" count="0" memberValueDatatype="5" unbalanced="0"/>
    <cacheHierarchy uniqueName="[Table20].[otherNonCashItems]" caption="otherNonCashItems" attribute="1" defaultMemberUniqueName="[Table20].[otherNonCashItems].[All]" allUniqueName="[Table20].[otherNonCashItems].[All]" dimensionUniqueName="[Table20]" displayFolder="" count="0" memberValueDatatype="5" unbalanced="0"/>
    <cacheHierarchy uniqueName="[Table20].[netCashProvidedByOperatingActivites]" caption="netCashProvidedByOperatingActivites" attribute="1" defaultMemberUniqueName="[Table20].[netCashProvidedByOperatingActivites].[All]" allUniqueName="[Table20].[netCashProvidedByOperatingActivites].[All]" dimensionUniqueName="[Table20]" displayFolder="" count="0" memberValueDatatype="5" unbalanced="0"/>
    <cacheHierarchy uniqueName="[Table20].[Fiscal Year (Year)]" caption="Fiscal Year (Year)" attribute="1" defaultMemberUniqueName="[Table20].[Fiscal Year (Year)].[All]" allUniqueName="[Table20].[Fiscal Year (Year)].[All]" dimensionUniqueName="[Table20]" displayFolder="" count="2" memberValueDatatype="130" unbalanced="0">
      <fieldsUsage count="2">
        <fieldUsage x="-1"/>
        <fieldUsage x="3"/>
      </fieldsUsage>
    </cacheHierarchy>
    <cacheHierarchy uniqueName="[Table20].[Fiscal Year (Quarter)]" caption="Fiscal Year (Quarter)" attribute="1" defaultMemberUniqueName="[Table20].[Fiscal Year (Quarter)].[All]" allUniqueName="[Table20].[Fiscal Year (Quarter)].[All]" dimensionUniqueName="[Table20]" displayFolder="" count="0" memberValueDatatype="130" unbalanced="0"/>
    <cacheHierarchy uniqueName="[Table20].[Fiscal Year (Month)]" caption="Fiscal Year (Month)" attribute="1" defaultMemberUniqueName="[Table20].[Fiscal Year (Month)].[All]" allUniqueName="[Table20].[Fiscal Year (Month)].[All]" dimensionUniqueName="[Table20]" displayFolder="" count="0" memberValueDatatype="130" unbalanced="0"/>
    <cacheHierarchy uniqueName="[Table21].[Fiscal Year]" caption="Fiscal Year" attribute="1" time="1" defaultMemberUniqueName="[Table21].[Fiscal Year].[All]" allUniqueName="[Table21].[Fiscal Year].[All]" dimensionUniqueName="[Table21]" displayFolder="" count="0" memberValueDatatype="7" unbalanced="0"/>
    <cacheHierarchy uniqueName="[Table21].[investmentsInPropertyPlantAndEquipment]" caption="investmentsInPropertyPlantAndEquipment" attribute="1" defaultMemberUniqueName="[Table21].[investmentsInPropertyPlantAndEquipment].[All]" allUniqueName="[Table21].[investmentsInPropertyPlantAndEquipment].[All]" dimensionUniqueName="[Table21]" displayFolder="" count="0" memberValueDatatype="5" unbalanced="0"/>
    <cacheHierarchy uniqueName="[Table21].[acquisitionsNet]" caption="acquisitionsNet" attribute="1" defaultMemberUniqueName="[Table21].[acquisitionsNet].[All]" allUniqueName="[Table21].[acquisitionsNet].[All]" dimensionUniqueName="[Table21]" displayFolder="" count="0" memberValueDatatype="5" unbalanced="0"/>
    <cacheHierarchy uniqueName="[Table21].[otherInvestingActivites]" caption="otherInvestingActivites" attribute="1" defaultMemberUniqueName="[Table21].[otherInvestingActivites].[All]" allUniqueName="[Table21].[otherInvestingActivites].[All]" dimensionUniqueName="[Table21]" displayFolder="" count="0" memberValueDatatype="5" unbalanced="0"/>
    <cacheHierarchy uniqueName="[Table21].[netCashUsedForInvestingActivites]" caption="netCashUsedForInvestingActivites" attribute="1" defaultMemberUniqueName="[Table21].[netCashUsedForInvestingActivites].[All]" allUniqueName="[Table21].[netCashUsedForInvestingActivites].[All]" dimensionUniqueName="[Table21]" displayFolder="" count="0" memberValueDatatype="5" unbalanced="0"/>
    <cacheHierarchy uniqueName="[Table22].[Fiscal Year]" caption="Fiscal Year" attribute="1" time="1" defaultMemberUniqueName="[Table22].[Fiscal Year].[All]" allUniqueName="[Table22].[Fiscal Year].[All]" dimensionUniqueName="[Table22]" displayFolder="" count="0" memberValueDatatype="7" unbalanced="0"/>
    <cacheHierarchy uniqueName="[Table22].[debtRepayment]" caption="debtRepayment" attribute="1" defaultMemberUniqueName="[Table22].[debtRepayment].[All]" allUniqueName="[Table22].[debtRepayment].[All]" dimensionUniqueName="[Table22]" displayFolder="" count="0" memberValueDatatype="5" unbalanced="0"/>
    <cacheHierarchy uniqueName="[Table22].[commonStockIssued]" caption="commonStockIssued" attribute="1" defaultMemberUniqueName="[Table22].[commonStockIssued].[All]" allUniqueName="[Table22].[commonStockIssued].[All]" dimensionUniqueName="[Table22]" displayFolder="" count="0" memberValueDatatype="20" unbalanced="0"/>
    <cacheHierarchy uniqueName="[Table22].[commonStockRepurchased]" caption="commonStockRepurchased" attribute="1" defaultMemberUniqueName="[Table22].[commonStockRepurchased].[All]" allUniqueName="[Table22].[commonStockRepurchased].[All]" dimensionUniqueName="[Table22]" displayFolder="" count="0" memberValueDatatype="5" unbalanced="0"/>
    <cacheHierarchy uniqueName="[Table22].[dividendsPaid]" caption="dividendsPaid" attribute="1" defaultMemberUniqueName="[Table22].[dividendsPaid].[All]" allUniqueName="[Table22].[dividendsPaid].[All]" dimensionUniqueName="[Table22]" displayFolder="" count="0" memberValueDatatype="5" unbalanced="0"/>
    <cacheHierarchy uniqueName="[Table22].[otherFinancingActivites]" caption="otherFinancingActivites" attribute="1" defaultMemberUniqueName="[Table22].[otherFinancingActivites].[All]" allUniqueName="[Table22].[otherFinancingActivites].[All]" dimensionUniqueName="[Table22]" displayFolder="" count="0" memberValueDatatype="5" unbalanced="0"/>
    <cacheHierarchy uniqueName="[Table22].[netCashUsedProvidedByFinancingActivities]" caption="netCashUsedProvidedByFinancingActivities" attribute="1" defaultMemberUniqueName="[Table22].[netCashUsedProvidedByFinancingActivities].[All]" allUniqueName="[Table22].[netCashUsedProvidedByFinancingActivities].[All]" dimensionUniqueName="[Table22]" displayFolder="" count="0" memberValueDatatype="5" unbalanced="0"/>
    <cacheHierarchy uniqueName="[Table22].[Fiscal Year (Year)]" caption="Fiscal Year (Year)" attribute="1" defaultMemberUniqueName="[Table22].[Fiscal Year (Year)].[All]" allUniqueName="[Table22].[Fiscal Year (Year)].[All]" dimensionUniqueName="[Table22]" displayFolder="" count="0" memberValueDatatype="130" unbalanced="0"/>
    <cacheHierarchy uniqueName="[Table22].[Fiscal Year (Quarter)]" caption="Fiscal Year (Quarter)" attribute="1" defaultMemberUniqueName="[Table22].[Fiscal Year (Quarter)].[All]" allUniqueName="[Table22].[Fiscal Year (Quarter)].[All]" dimensionUniqueName="[Table22]" displayFolder="" count="0" memberValueDatatype="130" unbalanced="0"/>
    <cacheHierarchy uniqueName="[Table22].[Fiscal Year (Month)]" caption="Fiscal Year (Month)" attribute="1" defaultMemberUniqueName="[Table22].[Fiscal Year (Month)].[All]" allUniqueName="[Table22].[Fiscal Year (Month)].[All]" dimensionUniqueName="[Table22]" displayFolder="" count="0" memberValueDatatype="130" unbalanced="0"/>
    <cacheHierarchy uniqueName="[Table24].[Fiscal Year]" caption="Fiscal Year" attribute="1" time="1" defaultMemberUniqueName="[Table24].[Fiscal Year].[All]" allUniqueName="[Table24].[Fiscal Year].[All]" dimensionUniqueName="[Table24]" displayFolder="" count="0" memberValueDatatype="7" unbalanced="0"/>
    <cacheHierarchy uniqueName="[Table24].[netChangeInCash]" caption="netChangeInCash" attribute="1" defaultMemberUniqueName="[Table24].[netChangeInCash].[All]" allUniqueName="[Table24].[netChangeInCash].[All]" dimensionUniqueName="[Table24]" displayFolder="" count="0" memberValueDatatype="5" unbalanced="0"/>
    <cacheHierarchy uniqueName="[Table24].[cashAtEndOfPeriod]" caption="cashAtEndOfPeriod" attribute="1" defaultMemberUniqueName="[Table24].[cashAtEndOfPeriod].[All]" allUniqueName="[Table24].[cashAtEndOfPeriod].[All]" dimensionUniqueName="[Table24]" displayFolder="" count="0" memberValueDatatype="5" unbalanced="0"/>
    <cacheHierarchy uniqueName="[Table24].[cashAtBeginningOfPeriod]" caption="cashAtBeginningOfPeriod" attribute="1" defaultMemberUniqueName="[Table24].[cashAtBeginningOfPeriod].[All]" allUniqueName="[Table24].[cashAtBeginningOfPeriod].[All]" dimensionUniqueName="[Table24]" displayFolder="" count="0" memberValueDatatype="5" unbalanced="0"/>
    <cacheHierarchy uniqueName="[Table24].[operatingCashFlow]" caption="operatingCashFlow" attribute="1" defaultMemberUniqueName="[Table24].[operatingCashFlow].[All]" allUniqueName="[Table24].[operatingCashFlow].[All]" dimensionUniqueName="[Table24]" displayFolder="" count="0" memberValueDatatype="5" unbalanced="0"/>
    <cacheHierarchy uniqueName="[Table24].[capitalExpenditure]" caption="capitalExpenditure" attribute="1" defaultMemberUniqueName="[Table24].[capitalExpenditure].[All]" allUniqueName="[Table24].[capitalExpenditure].[All]" dimensionUniqueName="[Table24]" displayFolder="" count="0" memberValueDatatype="5" unbalanced="0"/>
    <cacheHierarchy uniqueName="[Table24].[freeCashFlow]" caption="freeCashFlow" attribute="1" defaultMemberUniqueName="[Table24].[freeCashFlow].[All]" allUniqueName="[Table24].[freeCashFlow].[All]" dimensionUniqueName="[Table24]" displayFolder="" count="0" memberValueDatatype="5" unbalanced="0"/>
    <cacheHierarchy uniqueName="[Table4].[Fiscal Year]" caption="Fiscal Year" attribute="1" time="1" defaultMemberUniqueName="[Table4].[Fiscal Year].[All]" allUniqueName="[Table4].[Fiscal Year].[All]" dimensionUniqueName="[Table4]" displayFolder="" count="2" memberValueDatatype="7" unbalanced="0">
      <fieldsUsage count="2">
        <fieldUsage x="-1"/>
        <fieldUsage x="0"/>
      </fieldsUsage>
    </cacheHierarchy>
    <cacheHierarchy uniqueName="[Table4].[Revenue]" caption="Revenue" attribute="1" defaultMemberUniqueName="[Table4].[Revenue].[All]" allUniqueName="[Table4].[Revenue].[All]" dimensionUniqueName="[Table4]" displayFolder="" count="0" memberValueDatatype="5" unbalanced="0"/>
    <cacheHierarchy uniqueName="[Table4].[Revenue Growth Rate]" caption="Revenue Growth Rate" attribute="1" defaultMemberUniqueName="[Table4].[Revenue Growth Rate].[All]" allUniqueName="[Table4].[Revenue Growth Rate].[All]" dimensionUniqueName="[Table4]" displayFolder="" count="0" memberValueDatatype="5" unbalanced="0"/>
    <cacheHierarchy uniqueName="[Table4].[Cost of Revenue]" caption="Cost of Revenue" attribute="1" defaultMemberUniqueName="[Table4].[Cost of Revenue].[All]" allUniqueName="[Table4].[Cost of Revenue].[All]" dimensionUniqueName="[Table4]" displayFolder="" count="0" memberValueDatatype="5" unbalanced="0"/>
    <cacheHierarchy uniqueName="[Table4].[Gross Profit]" caption="Gross Profit" attribute="1" defaultMemberUniqueName="[Table4].[Gross Profit].[All]" allUniqueName="[Table4].[Gross Profit].[All]" dimensionUniqueName="[Table4]" displayFolder="" count="0" memberValueDatatype="5" unbalanced="0"/>
    <cacheHierarchy uniqueName="[Table4].[Gross Profit Growth Rate]" caption="Gross Profit Growth Rate" attribute="1" defaultMemberUniqueName="[Table4].[Gross Profit Growth Rate].[All]" allUniqueName="[Table4].[Gross Profit Growth Rate].[All]" dimensionUniqueName="[Table4]" displayFolder="" count="0" memberValueDatatype="5" unbalanced="0"/>
    <cacheHierarchy uniqueName="[Table4].[Gross Profit Ratio]" caption="Gross Profit Ratio" attribute="1" defaultMemberUniqueName="[Table4].[Gross Profit Ratio].[All]" allUniqueName="[Table4].[Gross Profit Ratio].[All]" dimensionUniqueName="[Table4]" displayFolder="" count="0" memberValueDatatype="5" unbalanced="0"/>
    <cacheHierarchy uniqueName="[Table4].[Fiscal Year (Year)]" caption="Fiscal Year (Year)" attribute="1" defaultMemberUniqueName="[Table4].[Fiscal Year (Year)].[All]" allUniqueName="[Table4].[Fiscal Year (Year)].[All]" dimensionUniqueName="[Table4]" displayFolder="" count="0" memberValueDatatype="130" unbalanced="0"/>
    <cacheHierarchy uniqueName="[Table4].[Fiscal Year (Quarter)]" caption="Fiscal Year (Quarter)" attribute="1" defaultMemberUniqueName="[Table4].[Fiscal Year (Quarter)].[All]" allUniqueName="[Table4].[Fiscal Year (Quarter)].[All]" dimensionUniqueName="[Table4]" displayFolder="" count="0" memberValueDatatype="130" unbalanced="0"/>
    <cacheHierarchy uniqueName="[Table4].[Fiscal Year (Month)]" caption="Fiscal Year (Month)" attribute="1" defaultMemberUniqueName="[Table4].[Fiscal Year (Month)].[All]" allUniqueName="[Table4].[Fiscal Year (Month)].[All]" dimensionUniqueName="[Table4]" displayFolder="" count="0" memberValueDatatype="130" unbalanced="0"/>
    <cacheHierarchy uniqueName="[Table5].[Fiscal Year]" caption="Fiscal Year" attribute="1" time="1" defaultMemberUniqueName="[Table5].[Fiscal Year].[All]" allUniqueName="[Table5].[Fiscal Year].[All]" dimensionUniqueName="[Table5]" displayFolder="" count="0" memberValueDatatype="7" unbalanced="0"/>
    <cacheHierarchy uniqueName="[Table5].[Other Expenses]" caption="Other Expenses" attribute="1" defaultMemberUniqueName="[Table5].[Other Expenses].[All]" allUniqueName="[Table5].[Other Expenses].[All]" dimensionUniqueName="[Table5]" displayFolder="" count="0" memberValueDatatype="5" unbalanced="0"/>
    <cacheHierarchy uniqueName="[Table5].[Operating Expenses]" caption="Operating Expenses" attribute="1" defaultMemberUniqueName="[Table5].[Operating Expenses].[All]" allUniqueName="[Table5].[Operating Expenses].[All]" dimensionUniqueName="[Table5]" displayFolder="" count="0" memberValueDatatype="5" unbalanced="0"/>
    <cacheHierarchy uniqueName="[Table5].[Operating Expenses Growth Rate]" caption="Operating Expenses Growth Rate" attribute="1" defaultMemberUniqueName="[Table5].[Operating Expenses Growth Rate].[All]" allUniqueName="[Table5].[Operating Expenses Growth Rate].[All]" dimensionUniqueName="[Table5]" displayFolder="" count="0" memberValueDatatype="5" unbalanced="0"/>
    <cacheHierarchy uniqueName="[Table5].[Cost &amp; Expenses]" caption="Cost &amp; Expenses" attribute="1" defaultMemberUniqueName="[Table5].[Cost &amp; Expenses].[All]" allUniqueName="[Table5].[Cost &amp; Expenses].[All]" dimensionUniqueName="[Table5]" displayFolder="" count="0" memberValueDatatype="5" unbalanced="0"/>
    <cacheHierarchy uniqueName="[Table5].[Interest Expense]" caption="Interest Expense" attribute="1" defaultMemberUniqueName="[Table5].[Interest Expense].[All]" allUniqueName="[Table5].[Interest Expense].[All]" dimensionUniqueName="[Table5]" displayFolder="" count="0" memberValueDatatype="20" unbalanced="0"/>
    <cacheHierarchy uniqueName="[Table5].[Interest Expense Growth Rate]" caption="Interest Expense Growth Rate" attribute="1" defaultMemberUniqueName="[Table5].[Interest Expense Growth Rate].[All]" allUniqueName="[Table5].[Interest Expense Growth Rate].[All]" dimensionUniqueName="[Table5]" displayFolder="" count="0" memberValueDatatype="5" unbalanced="0"/>
    <cacheHierarchy uniqueName="[Table5].[Income Tax Expense]" caption="Income Tax Expense" attribute="1" defaultMemberUniqueName="[Table5].[Income Tax Expense].[All]" allUniqueName="[Table5].[Income Tax Expense].[All]" dimensionUniqueName="[Table5]" displayFolder="" count="0" memberValueDatatype="5" unbalanced="0"/>
    <cacheHierarchy uniqueName="[Table5].[Fiscal Year (Year)]" caption="Fiscal Year (Year)" attribute="1" defaultMemberUniqueName="[Table5].[Fiscal Year (Year)].[All]" allUniqueName="[Table5].[Fiscal Year (Year)].[All]" dimensionUniqueName="[Table5]" displayFolder="" count="0" memberValueDatatype="130" unbalanced="0"/>
    <cacheHierarchy uniqueName="[Table5].[Fiscal Year (Quarter)]" caption="Fiscal Year (Quarter)" attribute="1" defaultMemberUniqueName="[Table5].[Fiscal Year (Quarter)].[All]" allUniqueName="[Table5].[Fiscal Year (Quarter)].[All]" dimensionUniqueName="[Table5]" displayFolder="" count="0" memberValueDatatype="130" unbalanced="0"/>
    <cacheHierarchy uniqueName="[Table5].[Fiscal Year (Month)]" caption="Fiscal Year (Month)" attribute="1" defaultMemberUniqueName="[Table5].[Fiscal Year (Month)].[All]" allUniqueName="[Table5].[Fiscal Year (Month)].[All]" dimensionUniqueName="[Table5]" displayFolder="" count="0" memberValueDatatype="130" unbalanced="0"/>
    <cacheHierarchy uniqueName="[Table7].[Fiscal Year]" caption="Fiscal Year" attribute="1" time="1" defaultMemberUniqueName="[Table7].[Fiscal Year].[All]" allUniqueName="[Table7].[Fiscal Year].[All]" dimensionUniqueName="[Table7]" displayFolder="" count="2" memberValueDatatype="7" unbalanced="0">
      <fieldsUsage count="2">
        <fieldUsage x="-1"/>
        <fieldUsage x="1"/>
      </fieldsUsage>
    </cacheHierarchy>
    <cacheHierarchy uniqueName="[Table7].[Operating Income]" caption="Operating Income" attribute="1" defaultMemberUniqueName="[Table7].[Operating Income].[All]" allUniqueName="[Table7].[Operating Income].[All]" dimensionUniqueName="[Table7]" displayFolder="" count="0" memberValueDatatype="5" unbalanced="0"/>
    <cacheHierarchy uniqueName="[Table7].[Operating Income Ratio]" caption="Operating Income Ratio" attribute="1" defaultMemberUniqueName="[Table7].[Operating Income Ratio].[All]" allUniqueName="[Table7].[Operating Income Ratio].[All]" dimensionUniqueName="[Table7]" displayFolder="" count="0" memberValueDatatype="5" unbalanced="0"/>
    <cacheHierarchy uniqueName="[Table7].[Total Other Expenses (Net)]" caption="Total Other Expenses (Net)" attribute="1" defaultMemberUniqueName="[Table7].[Total Other Expenses (Net)].[All]" allUniqueName="[Table7].[Total Other Expenses (Net)].[All]" dimensionUniqueName="[Table7]" displayFolder="" count="0" memberValueDatatype="5" unbalanced="0"/>
    <cacheHierarchy uniqueName="[Table7].[Income Before Tax]" caption="Income Before Tax" attribute="1" defaultMemberUniqueName="[Table7].[Income Before Tax].[All]" allUniqueName="[Table7].[Income Before Tax].[All]" dimensionUniqueName="[Table7]" displayFolder="" count="0" memberValueDatatype="5" unbalanced="0"/>
    <cacheHierarchy uniqueName="[Table7].[Income Before Tax Ratio]" caption="Income Before Tax Ratio" attribute="1" defaultMemberUniqueName="[Table7].[Income Before Tax Ratio].[All]" allUniqueName="[Table7].[Income Before Tax Ratio].[All]" dimensionUniqueName="[Table7]" displayFolder="" count="0" memberValueDatatype="5" unbalanced="0"/>
    <cacheHierarchy uniqueName="[Table7].[Net Income]" caption="Net Income" attribute="1" defaultMemberUniqueName="[Table7].[Net Income].[All]" allUniqueName="[Table7].[Net Income].[All]" dimensionUniqueName="[Table7]" displayFolder="" count="0" memberValueDatatype="5" unbalanced="0"/>
    <cacheHierarchy uniqueName="[Table7].[Net Income Growth Rate]" caption="Net Income Growth Rate" attribute="1" defaultMemberUniqueName="[Table7].[Net Income Growth Rate].[All]" allUniqueName="[Table7].[Net Income Growth Rate].[All]" dimensionUniqueName="[Table7]" displayFolder="" count="0" memberValueDatatype="5" unbalanced="0"/>
    <cacheHierarchy uniqueName="[Table7].[Net Income Ratio]" caption="Net Income Ratio" attribute="1" defaultMemberUniqueName="[Table7].[Net Income Ratio].[All]" allUniqueName="[Table7].[Net Income Ratio].[All]" dimensionUniqueName="[Table7]" displayFolder="" count="0" memberValueDatatype="5" unbalanced="0"/>
    <cacheHierarchy uniqueName="[Table7].[Fiscal Year (Year)]" caption="Fiscal Year (Year)" attribute="1" defaultMemberUniqueName="[Table7].[Fiscal Year (Year)].[All]" allUniqueName="[Table7].[Fiscal Year (Year)].[All]" dimensionUniqueName="[Table7]" displayFolder="" count="0" memberValueDatatype="130" unbalanced="0"/>
    <cacheHierarchy uniqueName="[Table7].[Fiscal Year (Quarter)]" caption="Fiscal Year (Quarter)" attribute="1" defaultMemberUniqueName="[Table7].[Fiscal Year (Quarter)].[All]" allUniqueName="[Table7].[Fiscal Year (Quarter)].[All]" dimensionUniqueName="[Table7]" displayFolder="" count="0" memberValueDatatype="130" unbalanced="0"/>
    <cacheHierarchy uniqueName="[Table7].[Fiscal Year (Month)]" caption="Fiscal Year (Month)" attribute="1" defaultMemberUniqueName="[Table7].[Fiscal Year (Month)].[All]" allUniqueName="[Table7].[Fiscal Year (Month)].[All]" dimensionUniqueName="[Table7]" displayFolder="" count="0" memberValueDatatype="130" unbalanced="0"/>
    <cacheHierarchy uniqueName="[Table10].[Fiscal Year (Month Index)]" caption="Fiscal Year (Month Index)" attribute="1" defaultMemberUniqueName="[Table10].[Fiscal Year (Month Index)].[All]" allUniqueName="[Table10].[Fiscal Year (Month Index)].[All]" dimensionUniqueName="[Table10]" displayFolder="" count="0" memberValueDatatype="20" unbalanced="0" hidden="1"/>
    <cacheHierarchy uniqueName="[Table17].[Fiscal Year (Month Index)]" caption="Fiscal Year (Month Index)" attribute="1" defaultMemberUniqueName="[Table17].[Fiscal Year (Month Index)].[All]" allUniqueName="[Table17].[Fiscal Year (Month Index)].[All]" dimensionUniqueName="[Table17]" displayFolder="" count="0" memberValueDatatype="20" unbalanced="0" hidden="1"/>
    <cacheHierarchy uniqueName="[Table20].[Fiscal Year (Month Index)]" caption="Fiscal Year (Month Index)" attribute="1" defaultMemberUniqueName="[Table20].[Fiscal Year (Month Index)].[All]" allUniqueName="[Table20].[Fiscal Year (Month Index)].[All]" dimensionUniqueName="[Table20]" displayFolder="" count="0" memberValueDatatype="20" unbalanced="0" hidden="1"/>
    <cacheHierarchy uniqueName="[Table22].[Fiscal Year (Month Index)]" caption="Fiscal Year (Month Index)" attribute="1" defaultMemberUniqueName="[Table22].[Fiscal Year (Month Index)].[All]" allUniqueName="[Table22].[Fiscal Year (Month Index)].[All]" dimensionUniqueName="[Table22]" displayFolder="" count="0" memberValueDatatype="20" unbalanced="0" hidden="1"/>
    <cacheHierarchy uniqueName="[Table4].[Fiscal Year (Month Index)]" caption="Fiscal Year (Month Index)" attribute="1" defaultMemberUniqueName="[Table4].[Fiscal Year (Month Index)].[All]" allUniqueName="[Table4].[Fiscal Year (Month Index)].[All]" dimensionUniqueName="[Table4]" displayFolder="" count="0" memberValueDatatype="20" unbalanced="0" hidden="1"/>
    <cacheHierarchy uniqueName="[Table5].[Fiscal Year (Month Index)]" caption="Fiscal Year (Month Index)" attribute="1" defaultMemberUniqueName="[Table5].[Fiscal Year (Month Index)].[All]" allUniqueName="[Table5].[Fiscal Year (Month Index)].[All]" dimensionUniqueName="[Table5]" displayFolder="" count="0" memberValueDatatype="20" unbalanced="0" hidden="1"/>
    <cacheHierarchy uniqueName="[Table7].[Fiscal Year (Month Index)]" caption="Fiscal Year (Month Index)" attribute="1" defaultMemberUniqueName="[Table7].[Fiscal Year (Month Index)].[All]" allUniqueName="[Table7].[Fiscal Year (Month Index)].[All]" dimensionUniqueName="[Table7]" displayFolder="" count="0" memberValueDatatype="20" unbalanced="0" hidden="1"/>
    <cacheHierarchy uniqueName="[Measures].[Sum of Net Income]" caption="Sum of Net Income" measure="1" displayFolder="" measureGroup="Table7" count="0"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Count of Net Income]" caption="Count of Net Income" measure="1" displayFolder="" measureGroup="Table7" count="0"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Sum of Revenue]" caption="Sum of Revenue" measure="1" displayFolder="" measureGroup="Table4" count="0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Other Expenses]" caption="Sum of Other Expenses" measure="1" displayFolder="" measureGroup="Table5" count="0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Operating Expenses]" caption="Sum of Operating Expenses" measure="1" displayFolder="" measureGroup="Table5" count="0"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Sum of Operating Expenses Growth Rate]" caption="Sum of Operating Expenses Growth Rate" measure="1" displayFolder="" measureGroup="Table5" count="0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Cost &amp; Expenses]" caption="Sum of Cost &amp; Expenses" measure="1" displayFolder="" measureGroup="Table5" count="0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Interest Expense]" caption="Sum of Interest Expense" measure="1" displayFolder="" measureGroup="Table5" count="0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Sum of Income Tax Expense]" caption="Sum of Income Tax Expense" measure="1" displayFolder="" measureGroup="Table5" count="0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Sum of Revenue Growth Rate]" caption="Sum of Revenue Growth Rate" measure="1" displayFolder="" measureGroup="Table4" count="0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Gross Profit Growth Rate]" caption="Sum of Gross Profit Growth Rate" measure="1" displayFolder="" measureGroup="Table4" count="0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Cost of Revenue]" caption="Sum of Cost of Revenue" measure="1" displayFolder="" measureGroup="Table4" count="0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Sum of Gross Profit]" caption="Sum of Gross Profit" measure="1" displayFolder="" measureGroup="Table4" count="0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Operating Income]" caption="Sum of Operating Income" measure="1" displayFolder="" measureGroup="Table7" count="0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Sum of Net Income Ratio]" caption="Sum of Net Income Ratio" measure="1" displayFolder="" measureGroup="Table7" count="0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Income Before Tax Ratio]" caption="Sum of Income Before Tax Ratio" measure="1" displayFolder="" measureGroup="Table7" count="0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Sum of Operating Income Ratio]" caption="Sum of Operating Income Ratio" measure="1" displayFolder="" measureGroup="Table7" count="0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Gross Profit Ratio]" caption="Sum of Gross Profit Ratio" measure="1" displayFolder="" measureGroup="Table4" count="0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Total Current Assets]" caption="Sum of Total Current Assets" measure="1" displayFolder="" measureGroup="Table10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Non Current Assets]" caption="Sum of Total Non Current Assets" measure="1" displayFolder="" measureGroup="Table11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netCashProvidedByOperatingActivites]" caption="Sum of netCashProvidedByOperatingActivites" measure="1" displayFolder="" measureGroup="Table20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netCashUsedForInvestingActivites]" caption="Sum of netCashUsedForInvestingActivites" measure="1" displayFolder="" measureGroup="Table21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netCashUsedProvidedByFinancingActivities]" caption="Sum of netCashUsedProvidedByFinancingActivities" measure="1" displayFolder="" measureGroup="Table22" count="0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Inventory]" caption="Sum of Inventory" measure="1" displayFolder="" measureGroup="Table10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ncome Before Tax]" caption="Sum of Income Before Tax" measure="1" displayFolder="" measureGroup="Table7" count="0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Sum of Total Stockholders Equity]" caption="Sum of Total Stockholders Equity" measure="1" displayFolder="" measureGroup="Table15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totalDebt]" caption="Sum of totalDebt" measure="1" displayFolder="" measureGroup="Table17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Other Current Liabilities]" caption="Sum of Other Current Liabilities" measure="1" displayFolder="" measureGroup="Table13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otal Current Liabilities]" caption="Sum of Total Current Liabilities" measure="1" displayFolder="" measureGroup="Table13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Return on Assets (ROA)]" caption="Return on Assets (ROA)" measure="1" displayFolder="" measureGroup="Table7" count="0"/>
    <cacheHierarchy uniqueName="[Measures].[Return on Equity (ROE)]" caption="Return on Equity (ROE)" measure="1" displayFolder="" measureGroup="Table7" count="0"/>
    <cacheHierarchy uniqueName="[Measures].[Debt-to-Equity]" caption="Debt-to-Equity" measure="1" displayFolder="" measureGroup="Table7" count="0"/>
    <cacheHierarchy uniqueName="[Measures].[Current Ratio]" caption="Current Ratio" measure="1" displayFolder="" measureGroup="Table7" count="0"/>
    <cacheHierarchy uniqueName="[Measures].[Quick Ratio]" caption="Quick Ratio" measure="1" displayFolder="" measureGroup="Table7" count="0"/>
    <cacheHierarchy uniqueName="[Measures].[__XL_Count Table7]" caption="__XL_Count Table7" measure="1" displayFolder="" measureGroup="Table7" count="0" hidden="1"/>
    <cacheHierarchy uniqueName="[Measures].[__XL_Count Table5]" caption="__XL_Count Table5" measure="1" displayFolder="" measureGroup="Table5" count="0" hidden="1"/>
    <cacheHierarchy uniqueName="[Measures].[__XL_Count Table4]" caption="__XL_Count Table4" measure="1" displayFolder="" measureGroup="Table4" count="0" hidden="1"/>
    <cacheHierarchy uniqueName="[Measures].[__XL_Count Table10]" caption="__XL_Count Table10" measure="1" displayFolder="" measureGroup="Table10" count="0" hidden="1"/>
    <cacheHierarchy uniqueName="[Measures].[__XL_Count Table11]" caption="__XL_Count Table11" measure="1" displayFolder="" measureGroup="Table11" count="0" hidden="1"/>
    <cacheHierarchy uniqueName="[Measures].[__XL_Count Table13]" caption="__XL_Count Table13" measure="1" displayFolder="" measureGroup="Table13" count="0" hidden="1"/>
    <cacheHierarchy uniqueName="[Measures].[__XL_Count Table14]" caption="__XL_Count Table14" measure="1" displayFolder="" measureGroup="Table14" count="0" hidden="1"/>
    <cacheHierarchy uniqueName="[Measures].[__XL_Count Table20]" caption="__XL_Count Table20" measure="1" displayFolder="" measureGroup="Table20" count="0" hidden="1"/>
    <cacheHierarchy uniqueName="[Measures].[__XL_Count Table21]" caption="__XL_Count Table21" measure="1" displayFolder="" measureGroup="Table21" count="0" hidden="1"/>
    <cacheHierarchy uniqueName="[Measures].[__XL_Count Table22]" caption="__XL_Count Table22" measure="1" displayFolder="" measureGroup="Table22" count="0" hidden="1"/>
    <cacheHierarchy uniqueName="[Measures].[__XL_Count Table15]" caption="__XL_Count Table15" measure="1" displayFolder="" measureGroup="Table15" count="0" hidden="1"/>
    <cacheHierarchy uniqueName="[Measures].[__XL_Count Table17]" caption="__XL_Count Table17" measure="1" displayFolder="" measureGroup="Table17" count="0" hidden="1"/>
    <cacheHierarchy uniqueName="[Measures].[__XL_Count Table24]" caption="__XL_Count Table24" measure="1" displayFolder="" measureGroup="Table24" count="0" hidden="1"/>
    <cacheHierarchy uniqueName="[Measures].[__No measures defined]" caption="__No measures defined" measure="1" displayFolder="" count="0" hidden="1"/>
  </cacheHierarchies>
  <kpis count="0"/>
  <dimensions count="14">
    <dimension measure="1" name="Measures" uniqueName="[Measures]" caption="Measures"/>
    <dimension name="Table10" uniqueName="[Table10]" caption="Table10"/>
    <dimension name="Table11" uniqueName="[Table11]" caption="Table11"/>
    <dimension name="Table13" uniqueName="[Table13]" caption="Table13"/>
    <dimension name="Table14" uniqueName="[Table14]" caption="Table14"/>
    <dimension name="Table15" uniqueName="[Table15]" caption="Table15"/>
    <dimension name="Table17" uniqueName="[Table17]" caption="Table17"/>
    <dimension name="Table20" uniqueName="[Table20]" caption="Table20"/>
    <dimension name="Table21" uniqueName="[Table21]" caption="Table21"/>
    <dimension name="Table22" uniqueName="[Table22]" caption="Table22"/>
    <dimension name="Table24" uniqueName="[Table24]" caption="Table24"/>
    <dimension name="Table4" uniqueName="[Table4]" caption="Table4"/>
    <dimension name="Table5" uniqueName="[Table5]" caption="Table5"/>
    <dimension name="Table7" uniqueName="[Table7]" caption="Table7"/>
  </dimensions>
  <measureGroups count="13">
    <measureGroup name="Table10" caption="Table10"/>
    <measureGroup name="Table11" caption="Table11"/>
    <measureGroup name="Table13" caption="Table13"/>
    <measureGroup name="Table14" caption="Table14"/>
    <measureGroup name="Table15" caption="Table15"/>
    <measureGroup name="Table17" caption="Table17"/>
    <measureGroup name="Table20" caption="Table20"/>
    <measureGroup name="Table21" caption="Table21"/>
    <measureGroup name="Table22" caption="Table22"/>
    <measureGroup name="Table24" caption="Table24"/>
    <measureGroup name="Table4" caption="Table4"/>
    <measureGroup name="Table5" caption="Table5"/>
    <measureGroup name="Table7" caption="Table7"/>
  </measureGroups>
  <maps count="44">
    <map measureGroup="0" dimension="1"/>
    <map measureGroup="0" dimension="5"/>
    <map measureGroup="0" dimension="6"/>
    <map measureGroup="0" dimension="7"/>
    <map measureGroup="0" dimension="11"/>
    <map measureGroup="0" dimension="13"/>
    <map measureGroup="1" dimension="1"/>
    <map measureGroup="1" dimension="2"/>
    <map measureGroup="1" dimension="5"/>
    <map measureGroup="1" dimension="6"/>
    <map measureGroup="1" dimension="7"/>
    <map measureGroup="1" dimension="11"/>
    <map measureGroup="1" dimension="13"/>
    <map measureGroup="2" dimension="1"/>
    <map measureGroup="2" dimension="3"/>
    <map measureGroup="2" dimension="5"/>
    <map measureGroup="2" dimension="6"/>
    <map measureGroup="2" dimension="7"/>
    <map measureGroup="2" dimension="11"/>
    <map measureGroup="2" dimension="13"/>
    <map measureGroup="3" dimension="1"/>
    <map measureGroup="3" dimension="4"/>
    <map measureGroup="3" dimension="5"/>
    <map measureGroup="3" dimension="6"/>
    <map measureGroup="3" dimension="7"/>
    <map measureGroup="3" dimension="11"/>
    <map measureGroup="3" dimension="13"/>
    <map measureGroup="4" dimension="5"/>
    <map measureGroup="4" dimension="6"/>
    <map measureGroup="5" dimension="6"/>
    <map measureGroup="6" dimension="7"/>
    <map measureGroup="7" dimension="7"/>
    <map measureGroup="7" dimension="8"/>
    <map measureGroup="8" dimension="7"/>
    <map measureGroup="8" dimension="9"/>
    <map measureGroup="9" dimension="7"/>
    <map measureGroup="9" dimension="9"/>
    <map measureGroup="9" dimension="10"/>
    <map measureGroup="10" dimension="11"/>
    <map measureGroup="11" dimension="11"/>
    <map measureGroup="11" dimension="12"/>
    <map measureGroup="12" dimension="7"/>
    <map measureGroup="12" dimension="11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lcolm Smith" refreshedDate="45164.90051122685" backgroundQuery="1" createdVersion="8" refreshedVersion="8" minRefreshableVersion="3" recordCount="0" supportSubquery="1" supportAdvancedDrill="1" xr:uid="{4D2A70B2-BEA6-46D7-B81A-EFC777452177}">
  <cacheSource type="external" connectionId="1"/>
  <cacheFields count="9">
    <cacheField name="[Table4].[Fiscal Year (Year)].[Fiscal Year (Year)]" caption="Fiscal Year (Year)" numFmtId="0" hierarchy="87" level="1">
      <sharedItems count="5">
        <s v="2018"/>
        <s v="2019"/>
        <s v="2020"/>
        <s v="2021"/>
        <s v="2022"/>
      </sharedItems>
    </cacheField>
    <cacheField name="[Table4].[Fiscal Year].[Fiscal Year]" caption="Fiscal Year" numFmtId="0" hierarchy="80" level="1">
      <sharedItems containsSemiMixedTypes="0" containsNonDate="0" containsString="0"/>
    </cacheField>
    <cacheField name="[Measures].[Sum of Gross Profit Ratio]" caption="Sum of Gross Profit Ratio" numFmtId="0" hierarchy="137" level="32767"/>
    <cacheField name="[Measures].[Sum of Operating Income Ratio]" caption="Sum of Operating Income Ratio" numFmtId="0" hierarchy="136" level="32767"/>
    <cacheField name="[Measures].[Sum of Net Income Ratio]" caption="Sum of Net Income Ratio" numFmtId="0" hierarchy="134" level="32767"/>
    <cacheField name="[Measures].[Return on Assets (ROA)]" caption="Return on Assets (ROA)" numFmtId="0" hierarchy="149" level="32767"/>
    <cacheField name="[Measures].[Return on Equity (ROE)]" caption="Return on Equity (ROE)" numFmtId="0" hierarchy="150" level="32767"/>
    <cacheField name="[Table7].[Fiscal Year].[Fiscal Year]" caption="Fiscal Year" numFmtId="0" hierarchy="101" level="1">
      <sharedItems containsSemiMixedTypes="0" containsNonDate="0" containsString="0"/>
    </cacheField>
    <cacheField name="[Table10].[Fiscal Year].[Fiscal Year]" caption="Fiscal Year" numFmtId="0" level="1">
      <sharedItems containsSemiMixedTypes="0" containsNonDate="0" containsString="0"/>
    </cacheField>
  </cacheFields>
  <cacheHierarchies count="168">
    <cacheHierarchy uniqueName="[Table10].[Fiscal Year]" caption="Fiscal Year" attribute="1" time="1" defaultMemberUniqueName="[Table10].[Fiscal Year].[All]" allUniqueName="[Table10].[Fiscal Year].[All]" dimensionUniqueName="[Table10]" displayFolder="" count="2" memberValueDatatype="7" unbalanced="0">
      <fieldsUsage count="2">
        <fieldUsage x="-1"/>
        <fieldUsage x="8"/>
      </fieldsUsage>
    </cacheHierarchy>
    <cacheHierarchy uniqueName="[Table10].[Cash &amp; Cash Equivalents]" caption="Cash &amp; Cash Equivalents" attribute="1" defaultMemberUniqueName="[Table10].[Cash &amp; Cash Equivalents].[All]" allUniqueName="[Table10].[Cash &amp; Cash Equivalents].[All]" dimensionUniqueName="[Table10]" displayFolder="" count="0" memberValueDatatype="5" unbalanced="0"/>
    <cacheHierarchy uniqueName="[Table10].[Cash &amp; Short Term Investments]" caption="Cash &amp; Short Term Investments" attribute="1" defaultMemberUniqueName="[Table10].[Cash &amp; Short Term Investments].[All]" allUniqueName="[Table10].[Cash &amp; Short Term Investments].[All]" dimensionUniqueName="[Table10]" displayFolder="" count="0" memberValueDatatype="5" unbalanced="0"/>
    <cacheHierarchy uniqueName="[Table10].[Net Receivables]" caption="Net Receivables" attribute="1" defaultMemberUniqueName="[Table10].[Net Receivables].[All]" allUniqueName="[Table10].[Net Receivables].[All]" dimensionUniqueName="[Table10]" displayFolder="" count="0" memberValueDatatype="5" unbalanced="0"/>
    <cacheHierarchy uniqueName="[Table10].[Inventory]" caption="Inventory" attribute="1" defaultMemberUniqueName="[Table10].[Inventory].[All]" allUniqueName="[Table10].[Inventory].[All]" dimensionUniqueName="[Table10]" displayFolder="" count="0" memberValueDatatype="20" unbalanced="0"/>
    <cacheHierarchy uniqueName="[Table10].[Other Current Assets]" caption="Other Current Assets" attribute="1" defaultMemberUniqueName="[Table10].[Other Current Assets].[All]" allUniqueName="[Table10].[Other Current Assets].[All]" dimensionUniqueName="[Table10]" displayFolder="" count="0" memberValueDatatype="20" unbalanced="0"/>
    <cacheHierarchy uniqueName="[Table10].[Total Current Assets]" caption="Total Current Assets" attribute="1" defaultMemberUniqueName="[Table10].[Total Current Assets].[All]" allUniqueName="[Table10].[Total Current Assets].[All]" dimensionUniqueName="[Table10]" displayFolder="" count="0" memberValueDatatype="5" unbalanced="0"/>
    <cacheHierarchy uniqueName="[Table10].[Fiscal Year (Year)]" caption="Fiscal Year (Year)" attribute="1" defaultMemberUniqueName="[Table10].[Fiscal Year (Year)].[All]" allUniqueName="[Table10].[Fiscal Year (Year)].[All]" dimensionUniqueName="[Table10]" displayFolder="" count="0" memberValueDatatype="130" unbalanced="0"/>
    <cacheHierarchy uniqueName="[Table10].[Fiscal Year (Quarter)]" caption="Fiscal Year (Quarter)" attribute="1" defaultMemberUniqueName="[Table10].[Fiscal Year (Quarter)].[All]" allUniqueName="[Table10].[Fiscal Year (Quarter)].[All]" dimensionUniqueName="[Table10]" displayFolder="" count="0" memberValueDatatype="130" unbalanced="0"/>
    <cacheHierarchy uniqueName="[Table10].[Fiscal Year (Month)]" caption="Fiscal Year (Month)" attribute="1" defaultMemberUniqueName="[Table10].[Fiscal Year (Month)].[All]" allUniqueName="[Table10].[Fiscal Year (Month)].[All]" dimensionUniqueName="[Table10]" displayFolder="" count="0" memberValueDatatype="130" unbalanced="0"/>
    <cacheHierarchy uniqueName="[Table11].[Fiscal Year]" caption="Fiscal Year" attribute="1" time="1" defaultMemberUniqueName="[Table11].[Fiscal Year].[All]" allUniqueName="[Table11].[Fiscal Year].[All]" dimensionUniqueName="[Table11]" displayFolder="" count="0" memberValueDatatype="7" unbalanced="0"/>
    <cacheHierarchy uniqueName="[Table11].[Property Plant Equipment (Net)]" caption="Property Plant Equipment (Net)" attribute="1" defaultMemberUniqueName="[Table11].[Property Plant Equipment (Net)].[All]" allUniqueName="[Table11].[Property Plant Equipment (Net)].[All]" dimensionUniqueName="[Table11]" displayFolder="" count="0" memberValueDatatype="5" unbalanced="0"/>
    <cacheHierarchy uniqueName="[Table11].[Goodwill]" caption="Goodwill" attribute="1" defaultMemberUniqueName="[Table11].[Goodwill].[All]" allUniqueName="[Table11].[Goodwill].[All]" dimensionUniqueName="[Table11]" displayFolder="" count="0" memberValueDatatype="5" unbalanced="0"/>
    <cacheHierarchy uniqueName="[Table11].[Intagible Assets]" caption="Intagible Assets" attribute="1" defaultMemberUniqueName="[Table11].[Intagible Assets].[All]" allUniqueName="[Table11].[Intagible Assets].[All]" dimensionUniqueName="[Table11]" displayFolder="" count="0" memberValueDatatype="5" unbalanced="0"/>
    <cacheHierarchy uniqueName="[Table11].[Goodwill &amp; Intagible Assets]" caption="Goodwill &amp; Intagible Assets" attribute="1" defaultMemberUniqueName="[Table11].[Goodwill &amp; Intagible Assets].[All]" allUniqueName="[Table11].[Goodwill &amp; Intagible Assets].[All]" dimensionUniqueName="[Table11]" displayFolder="" count="0" memberValueDatatype="5" unbalanced="0"/>
    <cacheHierarchy uniqueName="[Table11].[Long Term Investments]" caption="Long Term Investments" attribute="1" defaultMemberUniqueName="[Table11].[Long Term Investments].[All]" allUniqueName="[Table11].[Long Term Investments].[All]" dimensionUniqueName="[Table11]" displayFolder="" count="0" memberValueDatatype="5" unbalanced="0"/>
    <cacheHierarchy uniqueName="[Table11].[Tax Assets]" caption="Tax Assets" attribute="1" defaultMemberUniqueName="[Table11].[Tax Assets].[All]" allUniqueName="[Table11].[Tax Assets].[All]" dimensionUniqueName="[Table11]" displayFolder="" count="0" memberValueDatatype="5" unbalanced="0"/>
    <cacheHierarchy uniqueName="[Table11].[Other Non-Current Assets]" caption="Other Non-Current Assets" attribute="1" defaultMemberUniqueName="[Table11].[Other Non-Current Assets].[All]" allUniqueName="[Table11].[Other Non-Current Assets].[All]" dimensionUniqueName="[Table11]" displayFolder="" count="0" memberValueDatatype="5" unbalanced="0"/>
    <cacheHierarchy uniqueName="[Table11].[Total Non Current Assets]" caption="Total Non Current Assets" attribute="1" defaultMemberUniqueName="[Table11].[Total Non Current Assets].[All]" allUniqueName="[Table11].[Total Non Current Assets].[All]" dimensionUniqueName="[Table11]" displayFolder="" count="0" memberValueDatatype="5" unbalanced="0"/>
    <cacheHierarchy uniqueName="[Table13].[Fiscal Year]" caption="Fiscal Year" attribute="1" time="1" defaultMemberUniqueName="[Table13].[Fiscal Year].[All]" allUniqueName="[Table13].[Fiscal Year].[All]" dimensionUniqueName="[Table13]" displayFolder="" count="0" memberValueDatatype="7" unbalanced="0"/>
    <cacheHierarchy uniqueName="[Table13].[Accounts Payable]" caption="Accounts Payable" attribute="1" defaultMemberUniqueName="[Table13].[Accounts Payable].[All]" allUniqueName="[Table13].[Accounts Payable].[All]" dimensionUniqueName="[Table13]" displayFolder="" count="0" memberValueDatatype="5" unbalanced="0"/>
    <cacheHierarchy uniqueName="[Table13].[Short-Term Debt]" caption="Short-Term Debt" attribute="1" defaultMemberUniqueName="[Table13].[Short-Term Debt].[All]" allUniqueName="[Table13].[Short-Term Debt].[All]" dimensionUniqueName="[Table13]" displayFolder="" count="0" memberValueDatatype="5" unbalanced="0"/>
    <cacheHierarchy uniqueName="[Table13].[Deferred Revenue]" caption="Deferred Revenue" attribute="1" defaultMemberUniqueName="[Table13].[Deferred Revenue].[All]" allUniqueName="[Table13].[Deferred Revenue].[All]" dimensionUniqueName="[Table13]" displayFolder="" count="0" memberValueDatatype="5" unbalanced="0"/>
    <cacheHierarchy uniqueName="[Table13].[Other Current Liabilities]" caption="Other Current Liabilities" attribute="1" defaultMemberUniqueName="[Table13].[Other Current Liabilities].[All]" allUniqueName="[Table13].[Other Current Liabilities].[All]" dimensionUniqueName="[Table13]" displayFolder="" count="0" memberValueDatatype="5" unbalanced="0"/>
    <cacheHierarchy uniqueName="[Table13].[Total Current Liabilities]" caption="Total Current Liabilities" attribute="1" defaultMemberUniqueName="[Table13].[Total Current Liabilities].[All]" allUniqueName="[Table13].[Total Current Liabilities].[All]" dimensionUniqueName="[Table13]" displayFolder="" count="0" memberValueDatatype="5" unbalanced="0"/>
    <cacheHierarchy uniqueName="[Table14].[Fiscal Year]" caption="Fiscal Year" attribute="1" time="1" defaultMemberUniqueName="[Table14].[Fiscal Year].[All]" allUniqueName="[Table14].[Fiscal Year].[All]" dimensionUniqueName="[Table14]" displayFolder="" count="0" memberValueDatatype="7" unbalanced="0"/>
    <cacheHierarchy uniqueName="[Table14].[Long-Term Debt]" caption="Long-Term Debt" attribute="1" defaultMemberUniqueName="[Table14].[Long-Term Debt].[All]" allUniqueName="[Table14].[Long-Term Debt].[All]" dimensionUniqueName="[Table14]" displayFolder="" count="0" memberValueDatatype="5" unbalanced="0"/>
    <cacheHierarchy uniqueName="[Table14].[Deferrred Tax Liabilities (Non-Current)]" caption="Deferrred Tax Liabilities (Non-Current)" attribute="1" defaultMemberUniqueName="[Table14].[Deferrred Tax Liabilities (Non-Current)].[All]" allUniqueName="[Table14].[Deferrred Tax Liabilities (Non-Current)].[All]" dimensionUniqueName="[Table14]" displayFolder="" count="0" memberValueDatatype="5" unbalanced="0"/>
    <cacheHierarchy uniqueName="[Table14].[Other Non-Current Liabilities]" caption="Other Non-Current Liabilities" attribute="1" defaultMemberUniqueName="[Table14].[Other Non-Current Liabilities].[All]" allUniqueName="[Table14].[Other Non-Current Liabilities].[All]" dimensionUniqueName="[Table14]" displayFolder="" count="0" memberValueDatatype="5" unbalanced="0"/>
    <cacheHierarchy uniqueName="[Table14].[Total Non-Current Liabilities]" caption="Total Non-Current Liabilities" attribute="1" defaultMemberUniqueName="[Table14].[Total Non-Current Liabilities].[All]" allUniqueName="[Table14].[Total Non-Current Liabilities].[All]" dimensionUniqueName="[Table14]" displayFolder="" count="0" memberValueDatatype="5" unbalanced="0"/>
    <cacheHierarchy uniqueName="[Table15].[Fiscal Year]" caption="Fiscal Year" attribute="1" time="1" defaultMemberUniqueName="[Table15].[Fiscal Year].[All]" allUniqueName="[Table15].[Fiscal Year].[All]" dimensionUniqueName="[Table15]" displayFolder="" count="0" memberValueDatatype="7" unbalanced="0"/>
    <cacheHierarchy uniqueName="[Table15].[Common Stock]" caption="Common Stock" attribute="1" defaultMemberUniqueName="[Table15].[Common Stock].[All]" allUniqueName="[Table15].[Common Stock].[All]" dimensionUniqueName="[Table15]" displayFolder="" count="0" memberValueDatatype="5" unbalanced="0"/>
    <cacheHierarchy uniqueName="[Table15].[Retained Earnings]" caption="Retained Earnings" attribute="1" defaultMemberUniqueName="[Table15].[Retained Earnings].[All]" allUniqueName="[Table15].[Retained Earnings].[All]" dimensionUniqueName="[Table15]" displayFolder="" count="0" memberValueDatatype="5" unbalanced="0"/>
    <cacheHierarchy uniqueName="[Table15].[Accumulated Other Comprehensive Income (Loss)]" caption="Accumulated Other Comprehensive Income (Loss)" attribute="1" defaultMemberUniqueName="[Table15].[Accumulated Other Comprehensive Income (Loss)].[All]" allUniqueName="[Table15].[Accumulated Other Comprehensive Income (Loss)].[All]" dimensionUniqueName="[Table15]" displayFolder="" count="0" memberValueDatatype="5" unbalanced="0"/>
    <cacheHierarchy uniqueName="[Table15].[Other Total Stockholders Equity]" caption="Other Total Stockholders Equity" attribute="1" defaultMemberUniqueName="[Table15].[Other Total Stockholders Equity].[All]" allUniqueName="[Table15].[Other Total Stockholders Equity].[All]" dimensionUniqueName="[Table15]" displayFolder="" count="0" memberValueDatatype="5" unbalanced="0"/>
    <cacheHierarchy uniqueName="[Table15].[Total Stockholders Equity]" caption="Total Stockholders Equity" attribute="1" defaultMemberUniqueName="[Table15].[Total Stockholders Equity].[All]" allUniqueName="[Table15].[Total Stockholders Equity].[All]" dimensionUniqueName="[Table15]" displayFolder="" count="0" memberValueDatatype="5" unbalanced="0"/>
    <cacheHierarchy uniqueName="[Table17].[Fiscal Year]" caption="Fiscal Year" attribute="1" time="1" defaultMemberUniqueName="[Table17].[Fiscal Year].[All]" allUniqueName="[Table17].[Fiscal Year].[All]" dimensionUniqueName="[Table17]" displayFolder="" count="0" memberValueDatatype="7" unbalanced="0"/>
    <cacheHierarchy uniqueName="[Table17].[totalInvestments]" caption="totalInvestments" attribute="1" defaultMemberUniqueName="[Table17].[totalInvestments].[All]" allUniqueName="[Table17].[totalInvestments].[All]" dimensionUniqueName="[Table17]" displayFolder="" count="0" memberValueDatatype="5" unbalanced="0"/>
    <cacheHierarchy uniqueName="[Table17].[totalDebt]" caption="totalDebt" attribute="1" defaultMemberUniqueName="[Table17].[totalDebt].[All]" allUniqueName="[Table17].[totalDebt].[All]" dimensionUniqueName="[Table17]" displayFolder="" count="0" memberValueDatatype="5" unbalanced="0"/>
    <cacheHierarchy uniqueName="[Table17].[netDebt]" caption="netDebt" attribute="1" defaultMemberUniqueName="[Table17].[netDebt].[All]" allUniqueName="[Table17].[netDebt].[All]" dimensionUniqueName="[Table17]" displayFolder="" count="0" memberValueDatatype="5" unbalanced="0"/>
    <cacheHierarchy uniqueName="[Table17].[Fiscal Year (Year)]" caption="Fiscal Year (Year)" attribute="1" defaultMemberUniqueName="[Table17].[Fiscal Year (Year)].[All]" allUniqueName="[Table17].[Fiscal Year (Year)].[All]" dimensionUniqueName="[Table17]" displayFolder="" count="0" memberValueDatatype="130" unbalanced="0"/>
    <cacheHierarchy uniqueName="[Table17].[Fiscal Year (Quarter)]" caption="Fiscal Year (Quarter)" attribute="1" defaultMemberUniqueName="[Table17].[Fiscal Year (Quarter)].[All]" allUniqueName="[Table17].[Fiscal Year (Quarter)].[All]" dimensionUniqueName="[Table17]" displayFolder="" count="0" memberValueDatatype="130" unbalanced="0"/>
    <cacheHierarchy uniqueName="[Table17].[Fiscal Year (Month)]" caption="Fiscal Year (Month)" attribute="1" defaultMemberUniqueName="[Table17].[Fiscal Year (Month)].[All]" allUniqueName="[Table17].[Fiscal Year (Month)].[All]" dimensionUniqueName="[Table17]" displayFolder="" count="0" memberValueDatatype="130" unbalanced="0"/>
    <cacheHierarchy uniqueName="[Table20].[Fiscal Year]" caption="Fiscal Year" attribute="1" time="1" defaultMemberUniqueName="[Table20].[Fiscal Year].[All]" allUniqueName="[Table20].[Fiscal Year].[All]" dimensionUniqueName="[Table20]" displayFolder="" count="0" memberValueDatatype="7" unbalanced="0"/>
    <cacheHierarchy uniqueName="[Table20].[netIncome]" caption="netIncome" attribute="1" defaultMemberUniqueName="[Table20].[netIncome].[All]" allUniqueName="[Table20].[netIncome].[All]" dimensionUniqueName="[Table20]" displayFolder="" count="0" memberValueDatatype="5" unbalanced="0"/>
    <cacheHierarchy uniqueName="[Table20].[depreciationAndAmortization]" caption="depreciationAndAmortization" attribute="1" defaultMemberUniqueName="[Table20].[depreciationAndAmortization].[All]" allUniqueName="[Table20].[depreciationAndAmortization].[All]" dimensionUniqueName="[Table20]" displayFolder="" count="0" memberValueDatatype="5" unbalanced="0"/>
    <cacheHierarchy uniqueName="[Table20].[deferredIncomeTax]" caption="deferredIncomeTax" attribute="1" defaultMemberUniqueName="[Table20].[deferredIncomeTax].[All]" allUniqueName="[Table20].[deferredIncomeTax].[All]" dimensionUniqueName="[Table20]" displayFolder="" count="0" memberValueDatatype="20" unbalanced="0"/>
    <cacheHierarchy uniqueName="[Table20].[stockBasedCompensation]" caption="stockBasedCompensation" attribute="1" defaultMemberUniqueName="[Table20].[stockBasedCompensation].[All]" allUniqueName="[Table20].[stockBasedCompensation].[All]" dimensionUniqueName="[Table20]" displayFolder="" count="0" memberValueDatatype="20" unbalanced="0"/>
    <cacheHierarchy uniqueName="[Table20].[changeInWorkingCapital]" caption="changeInWorkingCapital" attribute="1" defaultMemberUniqueName="[Table20].[changeInWorkingCapital].[All]" allUniqueName="[Table20].[changeInWorkingCapital].[All]" dimensionUniqueName="[Table20]" displayFolder="" count="0" memberValueDatatype="5" unbalanced="0"/>
    <cacheHierarchy uniqueName="[Table20].[accountsReceivables]" caption="accountsReceivables" attribute="1" defaultMemberUniqueName="[Table20].[accountsReceivables].[All]" allUniqueName="[Table20].[accountsReceivables].[All]" dimensionUniqueName="[Table20]" displayFolder="" count="0" memberValueDatatype="5" unbalanced="0"/>
    <cacheHierarchy uniqueName="[Table20].[inventory]" caption="inventory" attribute="1" defaultMemberUniqueName="[Table20].[inventory].[All]" allUniqueName="[Table20].[inventory].[All]" dimensionUniqueName="[Table20]" displayFolder="" count="0" memberValueDatatype="20" unbalanced="0"/>
    <cacheHierarchy uniqueName="[Table20].[accountsPayables]" caption="accountsPayables" attribute="1" defaultMemberUniqueName="[Table20].[accountsPayables].[All]" allUniqueName="[Table20].[accountsPayables].[All]" dimensionUniqueName="[Table20]" displayFolder="" count="0" memberValueDatatype="5" unbalanced="0"/>
    <cacheHierarchy uniqueName="[Table20].[otherWorkingCapital]" caption="otherWorkingCapital" attribute="1" defaultMemberUniqueName="[Table20].[otherWorkingCapital].[All]" allUniqueName="[Table20].[otherWorkingCapital].[All]" dimensionUniqueName="[Table20]" displayFolder="" count="0" memberValueDatatype="5" unbalanced="0"/>
    <cacheHierarchy uniqueName="[Table20].[otherNonCashItems]" caption="otherNonCashItems" attribute="1" defaultMemberUniqueName="[Table20].[otherNonCashItems].[All]" allUniqueName="[Table20].[otherNonCashItems].[All]" dimensionUniqueName="[Table20]" displayFolder="" count="0" memberValueDatatype="5" unbalanced="0"/>
    <cacheHierarchy uniqueName="[Table20].[netCashProvidedByOperatingActivites]" caption="netCashProvidedByOperatingActivites" attribute="1" defaultMemberUniqueName="[Table20].[netCashProvidedByOperatingActivites].[All]" allUniqueName="[Table20].[netCashProvidedByOperatingActivites].[All]" dimensionUniqueName="[Table20]" displayFolder="" count="0" memberValueDatatype="5" unbalanced="0"/>
    <cacheHierarchy uniqueName="[Table20].[Fiscal Year (Year)]" caption="Fiscal Year (Year)" attribute="1" defaultMemberUniqueName="[Table20].[Fiscal Year (Year)].[All]" allUniqueName="[Table20].[Fiscal Year (Year)].[All]" dimensionUniqueName="[Table20]" displayFolder="" count="0" memberValueDatatype="130" unbalanced="0"/>
    <cacheHierarchy uniqueName="[Table20].[Fiscal Year (Quarter)]" caption="Fiscal Year (Quarter)" attribute="1" defaultMemberUniqueName="[Table20].[Fiscal Year (Quarter)].[All]" allUniqueName="[Table20].[Fiscal Year (Quarter)].[All]" dimensionUniqueName="[Table20]" displayFolder="" count="0" memberValueDatatype="130" unbalanced="0"/>
    <cacheHierarchy uniqueName="[Table20].[Fiscal Year (Month)]" caption="Fiscal Year (Month)" attribute="1" defaultMemberUniqueName="[Table20].[Fiscal Year (Month)].[All]" allUniqueName="[Table20].[Fiscal Year (Month)].[All]" dimensionUniqueName="[Table20]" displayFolder="" count="0" memberValueDatatype="130" unbalanced="0"/>
    <cacheHierarchy uniqueName="[Table21].[Fiscal Year]" caption="Fiscal Year" attribute="1" time="1" defaultMemberUniqueName="[Table21].[Fiscal Year].[All]" allUniqueName="[Table21].[Fiscal Year].[All]" dimensionUniqueName="[Table21]" displayFolder="" count="0" memberValueDatatype="7" unbalanced="0"/>
    <cacheHierarchy uniqueName="[Table21].[investmentsInPropertyPlantAndEquipment]" caption="investmentsInPropertyPlantAndEquipment" attribute="1" defaultMemberUniqueName="[Table21].[investmentsInPropertyPlantAndEquipment].[All]" allUniqueName="[Table21].[investmentsInPropertyPlantAndEquipment].[All]" dimensionUniqueName="[Table21]" displayFolder="" count="0" memberValueDatatype="5" unbalanced="0"/>
    <cacheHierarchy uniqueName="[Table21].[acquisitionsNet]" caption="acquisitionsNet" attribute="1" defaultMemberUniqueName="[Table21].[acquisitionsNet].[All]" allUniqueName="[Table21].[acquisitionsNet].[All]" dimensionUniqueName="[Table21]" displayFolder="" count="0" memberValueDatatype="5" unbalanced="0"/>
    <cacheHierarchy uniqueName="[Table21].[otherInvestingActivites]" caption="otherInvestingActivites" attribute="1" defaultMemberUniqueName="[Table21].[otherInvestingActivites].[All]" allUniqueName="[Table21].[otherInvestingActivites].[All]" dimensionUniqueName="[Table21]" displayFolder="" count="0" memberValueDatatype="5" unbalanced="0"/>
    <cacheHierarchy uniqueName="[Table21].[netCashUsedForInvestingActivites]" caption="netCashUsedForInvestingActivites" attribute="1" defaultMemberUniqueName="[Table21].[netCashUsedForInvestingActivites].[All]" allUniqueName="[Table21].[netCashUsedForInvestingActivites].[All]" dimensionUniqueName="[Table21]" displayFolder="" count="0" memberValueDatatype="5" unbalanced="0"/>
    <cacheHierarchy uniqueName="[Table22].[Fiscal Year]" caption="Fiscal Year" attribute="1" time="1" defaultMemberUniqueName="[Table22].[Fiscal Year].[All]" allUniqueName="[Table22].[Fiscal Year].[All]" dimensionUniqueName="[Table22]" displayFolder="" count="0" memberValueDatatype="7" unbalanced="0"/>
    <cacheHierarchy uniqueName="[Table22].[debtRepayment]" caption="debtRepayment" attribute="1" defaultMemberUniqueName="[Table22].[debtRepayment].[All]" allUniqueName="[Table22].[debtRepayment].[All]" dimensionUniqueName="[Table22]" displayFolder="" count="0" memberValueDatatype="5" unbalanced="0"/>
    <cacheHierarchy uniqueName="[Table22].[commonStockIssued]" caption="commonStockIssued" attribute="1" defaultMemberUniqueName="[Table22].[commonStockIssued].[All]" allUniqueName="[Table22].[commonStockIssued].[All]" dimensionUniqueName="[Table22]" displayFolder="" count="0" memberValueDatatype="20" unbalanced="0"/>
    <cacheHierarchy uniqueName="[Table22].[commonStockRepurchased]" caption="commonStockRepurchased" attribute="1" defaultMemberUniqueName="[Table22].[commonStockRepurchased].[All]" allUniqueName="[Table22].[commonStockRepurchased].[All]" dimensionUniqueName="[Table22]" displayFolder="" count="0" memberValueDatatype="5" unbalanced="0"/>
    <cacheHierarchy uniqueName="[Table22].[dividendsPaid]" caption="dividendsPaid" attribute="1" defaultMemberUniqueName="[Table22].[dividendsPaid].[All]" allUniqueName="[Table22].[dividendsPaid].[All]" dimensionUniqueName="[Table22]" displayFolder="" count="0" memberValueDatatype="5" unbalanced="0"/>
    <cacheHierarchy uniqueName="[Table22].[otherFinancingActivites]" caption="otherFinancingActivites" attribute="1" defaultMemberUniqueName="[Table22].[otherFinancingActivites].[All]" allUniqueName="[Table22].[otherFinancingActivites].[All]" dimensionUniqueName="[Table22]" displayFolder="" count="0" memberValueDatatype="5" unbalanced="0"/>
    <cacheHierarchy uniqueName="[Table22].[netCashUsedProvidedByFinancingActivities]" caption="netCashUsedProvidedByFinancingActivities" attribute="1" defaultMemberUniqueName="[Table22].[netCashUsedProvidedByFinancingActivities].[All]" allUniqueName="[Table22].[netCashUsedProvidedByFinancingActivities].[All]" dimensionUniqueName="[Table22]" displayFolder="" count="0" memberValueDatatype="5" unbalanced="0"/>
    <cacheHierarchy uniqueName="[Table22].[Fiscal Year (Year)]" caption="Fiscal Year (Year)" attribute="1" defaultMemberUniqueName="[Table22].[Fiscal Year (Year)].[All]" allUniqueName="[Table22].[Fiscal Year (Year)].[All]" dimensionUniqueName="[Table22]" displayFolder="" count="0" memberValueDatatype="130" unbalanced="0"/>
    <cacheHierarchy uniqueName="[Table22].[Fiscal Year (Quarter)]" caption="Fiscal Year (Quarter)" attribute="1" defaultMemberUniqueName="[Table22].[Fiscal Year (Quarter)].[All]" allUniqueName="[Table22].[Fiscal Year (Quarter)].[All]" dimensionUniqueName="[Table22]" displayFolder="" count="0" memberValueDatatype="130" unbalanced="0"/>
    <cacheHierarchy uniqueName="[Table22].[Fiscal Year (Month)]" caption="Fiscal Year (Month)" attribute="1" defaultMemberUniqueName="[Table22].[Fiscal Year (Month)].[All]" allUniqueName="[Table22].[Fiscal Year (Month)].[All]" dimensionUniqueName="[Table22]" displayFolder="" count="0" memberValueDatatype="130" unbalanced="0"/>
    <cacheHierarchy uniqueName="[Table24].[Fiscal Year]" caption="Fiscal Year" attribute="1" time="1" defaultMemberUniqueName="[Table24].[Fiscal Year].[All]" allUniqueName="[Table24].[Fiscal Year].[All]" dimensionUniqueName="[Table24]" displayFolder="" count="0" memberValueDatatype="7" unbalanced="0"/>
    <cacheHierarchy uniqueName="[Table24].[netChangeInCash]" caption="netChangeInCash" attribute="1" defaultMemberUniqueName="[Table24].[netChangeInCash].[All]" allUniqueName="[Table24].[netChangeInCash].[All]" dimensionUniqueName="[Table24]" displayFolder="" count="0" memberValueDatatype="5" unbalanced="0"/>
    <cacheHierarchy uniqueName="[Table24].[cashAtEndOfPeriod]" caption="cashAtEndOfPeriod" attribute="1" defaultMemberUniqueName="[Table24].[cashAtEndOfPeriod].[All]" allUniqueName="[Table24].[cashAtEndOfPeriod].[All]" dimensionUniqueName="[Table24]" displayFolder="" count="0" memberValueDatatype="5" unbalanced="0"/>
    <cacheHierarchy uniqueName="[Table24].[cashAtBeginningOfPeriod]" caption="cashAtBeginningOfPeriod" attribute="1" defaultMemberUniqueName="[Table24].[cashAtBeginningOfPeriod].[All]" allUniqueName="[Table24].[cashAtBeginningOfPeriod].[All]" dimensionUniqueName="[Table24]" displayFolder="" count="0" memberValueDatatype="5" unbalanced="0"/>
    <cacheHierarchy uniqueName="[Table24].[operatingCashFlow]" caption="operatingCashFlow" attribute="1" defaultMemberUniqueName="[Table24].[operatingCashFlow].[All]" allUniqueName="[Table24].[operatingCashFlow].[All]" dimensionUniqueName="[Table24]" displayFolder="" count="0" memberValueDatatype="5" unbalanced="0"/>
    <cacheHierarchy uniqueName="[Table24].[capitalExpenditure]" caption="capitalExpenditure" attribute="1" defaultMemberUniqueName="[Table24].[capitalExpenditure].[All]" allUniqueName="[Table24].[capitalExpenditure].[All]" dimensionUniqueName="[Table24]" displayFolder="" count="0" memberValueDatatype="5" unbalanced="0"/>
    <cacheHierarchy uniqueName="[Table24].[freeCashFlow]" caption="freeCashFlow" attribute="1" defaultMemberUniqueName="[Table24].[freeCashFlow].[All]" allUniqueName="[Table24].[freeCashFlow].[All]" dimensionUniqueName="[Table24]" displayFolder="" count="0" memberValueDatatype="5" unbalanced="0"/>
    <cacheHierarchy uniqueName="[Table4].[Fiscal Year]" caption="Fiscal Year" attribute="1" time="1" defaultMemberUniqueName="[Table4].[Fiscal Year].[All]" allUniqueName="[Table4].[Fiscal Year].[All]" dimensionUniqueName="[Table4]" displayFolder="" count="2" memberValueDatatype="7" unbalanced="0">
      <fieldsUsage count="2">
        <fieldUsage x="-1"/>
        <fieldUsage x="1"/>
      </fieldsUsage>
    </cacheHierarchy>
    <cacheHierarchy uniqueName="[Table4].[Revenue]" caption="Revenue" attribute="1" defaultMemberUniqueName="[Table4].[Revenue].[All]" allUniqueName="[Table4].[Revenue].[All]" dimensionUniqueName="[Table4]" displayFolder="" count="0" memberValueDatatype="5" unbalanced="0"/>
    <cacheHierarchy uniqueName="[Table4].[Revenue Growth Rate]" caption="Revenue Growth Rate" attribute="1" defaultMemberUniqueName="[Table4].[Revenue Growth Rate].[All]" allUniqueName="[Table4].[Revenue Growth Rate].[All]" dimensionUniqueName="[Table4]" displayFolder="" count="0" memberValueDatatype="5" unbalanced="0"/>
    <cacheHierarchy uniqueName="[Table4].[Cost of Revenue]" caption="Cost of Revenue" attribute="1" defaultMemberUniqueName="[Table4].[Cost of Revenue].[All]" allUniqueName="[Table4].[Cost of Revenue].[All]" dimensionUniqueName="[Table4]" displayFolder="" count="0" memberValueDatatype="5" unbalanced="0"/>
    <cacheHierarchy uniqueName="[Table4].[Gross Profit]" caption="Gross Profit" attribute="1" defaultMemberUniqueName="[Table4].[Gross Profit].[All]" allUniqueName="[Table4].[Gross Profit].[All]" dimensionUniqueName="[Table4]" displayFolder="" count="0" memberValueDatatype="5" unbalanced="0"/>
    <cacheHierarchy uniqueName="[Table4].[Gross Profit Growth Rate]" caption="Gross Profit Growth Rate" attribute="1" defaultMemberUniqueName="[Table4].[Gross Profit Growth Rate].[All]" allUniqueName="[Table4].[Gross Profit Growth Rate].[All]" dimensionUniqueName="[Table4]" displayFolder="" count="0" memberValueDatatype="5" unbalanced="0"/>
    <cacheHierarchy uniqueName="[Table4].[Gross Profit Ratio]" caption="Gross Profit Ratio" attribute="1" defaultMemberUniqueName="[Table4].[Gross Profit Ratio].[All]" allUniqueName="[Table4].[Gross Profit Ratio].[All]" dimensionUniqueName="[Table4]" displayFolder="" count="0" memberValueDatatype="5" unbalanced="0"/>
    <cacheHierarchy uniqueName="[Table4].[Fiscal Year (Year)]" caption="Fiscal Year (Year)" attribute="1" defaultMemberUniqueName="[Table4].[Fiscal Year (Year)].[All]" allUniqueName="[Table4].[Fiscal Year (Year)].[All]" dimensionUniqueName="[Table4]" displayFolder="" count="2" memberValueDatatype="130" unbalanced="0">
      <fieldsUsage count="2">
        <fieldUsage x="-1"/>
        <fieldUsage x="0"/>
      </fieldsUsage>
    </cacheHierarchy>
    <cacheHierarchy uniqueName="[Table4].[Fiscal Year (Quarter)]" caption="Fiscal Year (Quarter)" attribute="1" defaultMemberUniqueName="[Table4].[Fiscal Year (Quarter)].[All]" allUniqueName="[Table4].[Fiscal Year (Quarter)].[All]" dimensionUniqueName="[Table4]" displayFolder="" count="0" memberValueDatatype="130" unbalanced="0"/>
    <cacheHierarchy uniqueName="[Table4].[Fiscal Year (Month)]" caption="Fiscal Year (Month)" attribute="1" defaultMemberUniqueName="[Table4].[Fiscal Year (Month)].[All]" allUniqueName="[Table4].[Fiscal Year (Month)].[All]" dimensionUniqueName="[Table4]" displayFolder="" count="0" memberValueDatatype="130" unbalanced="0"/>
    <cacheHierarchy uniqueName="[Table5].[Fiscal Year]" caption="Fiscal Year" attribute="1" time="1" defaultMemberUniqueName="[Table5].[Fiscal Year].[All]" allUniqueName="[Table5].[Fiscal Year].[All]" dimensionUniqueName="[Table5]" displayFolder="" count="0" memberValueDatatype="7" unbalanced="0"/>
    <cacheHierarchy uniqueName="[Table5].[Other Expenses]" caption="Other Expenses" attribute="1" defaultMemberUniqueName="[Table5].[Other Expenses].[All]" allUniqueName="[Table5].[Other Expenses].[All]" dimensionUniqueName="[Table5]" displayFolder="" count="0" memberValueDatatype="5" unbalanced="0"/>
    <cacheHierarchy uniqueName="[Table5].[Operating Expenses]" caption="Operating Expenses" attribute="1" defaultMemberUniqueName="[Table5].[Operating Expenses].[All]" allUniqueName="[Table5].[Operating Expenses].[All]" dimensionUniqueName="[Table5]" displayFolder="" count="0" memberValueDatatype="5" unbalanced="0"/>
    <cacheHierarchy uniqueName="[Table5].[Operating Expenses Growth Rate]" caption="Operating Expenses Growth Rate" attribute="1" defaultMemberUniqueName="[Table5].[Operating Expenses Growth Rate].[All]" allUniqueName="[Table5].[Operating Expenses Growth Rate].[All]" dimensionUniqueName="[Table5]" displayFolder="" count="0" memberValueDatatype="5" unbalanced="0"/>
    <cacheHierarchy uniqueName="[Table5].[Cost &amp; Expenses]" caption="Cost &amp; Expenses" attribute="1" defaultMemberUniqueName="[Table5].[Cost &amp; Expenses].[All]" allUniqueName="[Table5].[Cost &amp; Expenses].[All]" dimensionUniqueName="[Table5]" displayFolder="" count="0" memberValueDatatype="5" unbalanced="0"/>
    <cacheHierarchy uniqueName="[Table5].[Interest Expense]" caption="Interest Expense" attribute="1" defaultMemberUniqueName="[Table5].[Interest Expense].[All]" allUniqueName="[Table5].[Interest Expense].[All]" dimensionUniqueName="[Table5]" displayFolder="" count="0" memberValueDatatype="20" unbalanced="0"/>
    <cacheHierarchy uniqueName="[Table5].[Interest Expense Growth Rate]" caption="Interest Expense Growth Rate" attribute="1" defaultMemberUniqueName="[Table5].[Interest Expense Growth Rate].[All]" allUniqueName="[Table5].[Interest Expense Growth Rate].[All]" dimensionUniqueName="[Table5]" displayFolder="" count="0" memberValueDatatype="5" unbalanced="0"/>
    <cacheHierarchy uniqueName="[Table5].[Income Tax Expense]" caption="Income Tax Expense" attribute="1" defaultMemberUniqueName="[Table5].[Income Tax Expense].[All]" allUniqueName="[Table5].[Income Tax Expense].[All]" dimensionUniqueName="[Table5]" displayFolder="" count="0" memberValueDatatype="5" unbalanced="0"/>
    <cacheHierarchy uniqueName="[Table5].[Fiscal Year (Year)]" caption="Fiscal Year (Year)" attribute="1" defaultMemberUniqueName="[Table5].[Fiscal Year (Year)].[All]" allUniqueName="[Table5].[Fiscal Year (Year)].[All]" dimensionUniqueName="[Table5]" displayFolder="" count="0" memberValueDatatype="130" unbalanced="0"/>
    <cacheHierarchy uniqueName="[Table5].[Fiscal Year (Quarter)]" caption="Fiscal Year (Quarter)" attribute="1" defaultMemberUniqueName="[Table5].[Fiscal Year (Quarter)].[All]" allUniqueName="[Table5].[Fiscal Year (Quarter)].[All]" dimensionUniqueName="[Table5]" displayFolder="" count="0" memberValueDatatype="130" unbalanced="0"/>
    <cacheHierarchy uniqueName="[Table5].[Fiscal Year (Month)]" caption="Fiscal Year (Month)" attribute="1" defaultMemberUniqueName="[Table5].[Fiscal Year (Month)].[All]" allUniqueName="[Table5].[Fiscal Year (Month)].[All]" dimensionUniqueName="[Table5]" displayFolder="" count="0" memberValueDatatype="130" unbalanced="0"/>
    <cacheHierarchy uniqueName="[Table7].[Fiscal Year]" caption="Fiscal Year" attribute="1" time="1" defaultMemberUniqueName="[Table7].[Fiscal Year].[All]" allUniqueName="[Table7].[Fiscal Year].[All]" dimensionUniqueName="[Table7]" displayFolder="" count="2" memberValueDatatype="7" unbalanced="0">
      <fieldsUsage count="2">
        <fieldUsage x="-1"/>
        <fieldUsage x="7"/>
      </fieldsUsage>
    </cacheHierarchy>
    <cacheHierarchy uniqueName="[Table7].[Operating Income]" caption="Operating Income" attribute="1" defaultMemberUniqueName="[Table7].[Operating Income].[All]" allUniqueName="[Table7].[Operating Income].[All]" dimensionUniqueName="[Table7]" displayFolder="" count="0" memberValueDatatype="5" unbalanced="0"/>
    <cacheHierarchy uniqueName="[Table7].[Operating Income Ratio]" caption="Operating Income Ratio" attribute="1" defaultMemberUniqueName="[Table7].[Operating Income Ratio].[All]" allUniqueName="[Table7].[Operating Income Ratio].[All]" dimensionUniqueName="[Table7]" displayFolder="" count="0" memberValueDatatype="5" unbalanced="0"/>
    <cacheHierarchy uniqueName="[Table7].[Total Other Expenses (Net)]" caption="Total Other Expenses (Net)" attribute="1" defaultMemberUniqueName="[Table7].[Total Other Expenses (Net)].[All]" allUniqueName="[Table7].[Total Other Expenses (Net)].[All]" dimensionUniqueName="[Table7]" displayFolder="" count="0" memberValueDatatype="5" unbalanced="0"/>
    <cacheHierarchy uniqueName="[Table7].[Income Before Tax]" caption="Income Before Tax" attribute="1" defaultMemberUniqueName="[Table7].[Income Before Tax].[All]" allUniqueName="[Table7].[Income Before Tax].[All]" dimensionUniqueName="[Table7]" displayFolder="" count="0" memberValueDatatype="5" unbalanced="0"/>
    <cacheHierarchy uniqueName="[Table7].[Income Before Tax Ratio]" caption="Income Before Tax Ratio" attribute="1" defaultMemberUniqueName="[Table7].[Income Before Tax Ratio].[All]" allUniqueName="[Table7].[Income Before Tax Ratio].[All]" dimensionUniqueName="[Table7]" displayFolder="" count="0" memberValueDatatype="5" unbalanced="0"/>
    <cacheHierarchy uniqueName="[Table7].[Net Income]" caption="Net Income" attribute="1" defaultMemberUniqueName="[Table7].[Net Income].[All]" allUniqueName="[Table7].[Net Income].[All]" dimensionUniqueName="[Table7]" displayFolder="" count="0" memberValueDatatype="5" unbalanced="0"/>
    <cacheHierarchy uniqueName="[Table7].[Net Income Growth Rate]" caption="Net Income Growth Rate" attribute="1" defaultMemberUniqueName="[Table7].[Net Income Growth Rate].[All]" allUniqueName="[Table7].[Net Income Growth Rate].[All]" dimensionUniqueName="[Table7]" displayFolder="" count="0" memberValueDatatype="5" unbalanced="0"/>
    <cacheHierarchy uniqueName="[Table7].[Net Income Ratio]" caption="Net Income Ratio" attribute="1" defaultMemberUniqueName="[Table7].[Net Income Ratio].[All]" allUniqueName="[Table7].[Net Income Ratio].[All]" dimensionUniqueName="[Table7]" displayFolder="" count="0" memberValueDatatype="5" unbalanced="0"/>
    <cacheHierarchy uniqueName="[Table7].[Fiscal Year (Year)]" caption="Fiscal Year (Year)" attribute="1" defaultMemberUniqueName="[Table7].[Fiscal Year (Year)].[All]" allUniqueName="[Table7].[Fiscal Year (Year)].[All]" dimensionUniqueName="[Table7]" displayFolder="" count="0" memberValueDatatype="130" unbalanced="0"/>
    <cacheHierarchy uniqueName="[Table7].[Fiscal Year (Quarter)]" caption="Fiscal Year (Quarter)" attribute="1" defaultMemberUniqueName="[Table7].[Fiscal Year (Quarter)].[All]" allUniqueName="[Table7].[Fiscal Year (Quarter)].[All]" dimensionUniqueName="[Table7]" displayFolder="" count="0" memberValueDatatype="130" unbalanced="0"/>
    <cacheHierarchy uniqueName="[Table7].[Fiscal Year (Month)]" caption="Fiscal Year (Month)" attribute="1" defaultMemberUniqueName="[Table7].[Fiscal Year (Month)].[All]" allUniqueName="[Table7].[Fiscal Year (Month)].[All]" dimensionUniqueName="[Table7]" displayFolder="" count="0" memberValueDatatype="130" unbalanced="0"/>
    <cacheHierarchy uniqueName="[Table10].[Fiscal Year (Month Index)]" caption="Fiscal Year (Month Index)" attribute="1" defaultMemberUniqueName="[Table10].[Fiscal Year (Month Index)].[All]" allUniqueName="[Table10].[Fiscal Year (Month Index)].[All]" dimensionUniqueName="[Table10]" displayFolder="" count="0" memberValueDatatype="20" unbalanced="0" hidden="1"/>
    <cacheHierarchy uniqueName="[Table17].[Fiscal Year (Month Index)]" caption="Fiscal Year (Month Index)" attribute="1" defaultMemberUniqueName="[Table17].[Fiscal Year (Month Index)].[All]" allUniqueName="[Table17].[Fiscal Year (Month Index)].[All]" dimensionUniqueName="[Table17]" displayFolder="" count="0" memberValueDatatype="20" unbalanced="0" hidden="1"/>
    <cacheHierarchy uniqueName="[Table20].[Fiscal Year (Month Index)]" caption="Fiscal Year (Month Index)" attribute="1" defaultMemberUniqueName="[Table20].[Fiscal Year (Month Index)].[All]" allUniqueName="[Table20].[Fiscal Year (Month Index)].[All]" dimensionUniqueName="[Table20]" displayFolder="" count="0" memberValueDatatype="20" unbalanced="0" hidden="1"/>
    <cacheHierarchy uniqueName="[Table22].[Fiscal Year (Month Index)]" caption="Fiscal Year (Month Index)" attribute="1" defaultMemberUniqueName="[Table22].[Fiscal Year (Month Index)].[All]" allUniqueName="[Table22].[Fiscal Year (Month Index)].[All]" dimensionUniqueName="[Table22]" displayFolder="" count="0" memberValueDatatype="20" unbalanced="0" hidden="1"/>
    <cacheHierarchy uniqueName="[Table4].[Fiscal Year (Month Index)]" caption="Fiscal Year (Month Index)" attribute="1" defaultMemberUniqueName="[Table4].[Fiscal Year (Month Index)].[All]" allUniqueName="[Table4].[Fiscal Year (Month Index)].[All]" dimensionUniqueName="[Table4]" displayFolder="" count="0" memberValueDatatype="20" unbalanced="0" hidden="1"/>
    <cacheHierarchy uniqueName="[Table5].[Fiscal Year (Month Index)]" caption="Fiscal Year (Month Index)" attribute="1" defaultMemberUniqueName="[Table5].[Fiscal Year (Month Index)].[All]" allUniqueName="[Table5].[Fiscal Year (Month Index)].[All]" dimensionUniqueName="[Table5]" displayFolder="" count="0" memberValueDatatype="20" unbalanced="0" hidden="1"/>
    <cacheHierarchy uniqueName="[Table7].[Fiscal Year (Month Index)]" caption="Fiscal Year (Month Index)" attribute="1" defaultMemberUniqueName="[Table7].[Fiscal Year (Month Index)].[All]" allUniqueName="[Table7].[Fiscal Year (Month Index)].[All]" dimensionUniqueName="[Table7]" displayFolder="" count="0" memberValueDatatype="20" unbalanced="0" hidden="1"/>
    <cacheHierarchy uniqueName="[Measures].[Sum of Net Income]" caption="Sum of Net Income" measure="1" displayFolder="" measureGroup="Table7" count="0"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Count of Net Income]" caption="Count of Net Income" measure="1" displayFolder="" measureGroup="Table7" count="0"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Sum of Revenue]" caption="Sum of Revenue" measure="1" displayFolder="" measureGroup="Table4" count="0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Other Expenses]" caption="Sum of Other Expenses" measure="1" displayFolder="" measureGroup="Table5" count="0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Operating Expenses]" caption="Sum of Operating Expenses" measure="1" displayFolder="" measureGroup="Table5" count="0"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Sum of Operating Expenses Growth Rate]" caption="Sum of Operating Expenses Growth Rate" measure="1" displayFolder="" measureGroup="Table5" count="0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Cost &amp; Expenses]" caption="Sum of Cost &amp; Expenses" measure="1" displayFolder="" measureGroup="Table5" count="0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Interest Expense]" caption="Sum of Interest Expense" measure="1" displayFolder="" measureGroup="Table5" count="0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Sum of Income Tax Expense]" caption="Sum of Income Tax Expense" measure="1" displayFolder="" measureGroup="Table5" count="0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Sum of Revenue Growth Rate]" caption="Sum of Revenue Growth Rate" measure="1" displayFolder="" measureGroup="Table4" count="0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Gross Profit Growth Rate]" caption="Sum of Gross Profit Growth Rate" measure="1" displayFolder="" measureGroup="Table4" count="0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Cost of Revenue]" caption="Sum of Cost of Revenue" measure="1" displayFolder="" measureGroup="Table4" count="0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Sum of Gross Profit]" caption="Sum of Gross Profit" measure="1" displayFolder="" measureGroup="Table4" count="0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Operating Income]" caption="Sum of Operating Income" measure="1" displayFolder="" measureGroup="Table7" count="0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Sum of Net Income Ratio]" caption="Sum of Net Income Ratio" measure="1" displayFolder="" measureGroup="Table7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Income Before Tax Ratio]" caption="Sum of Income Before Tax Ratio" measure="1" displayFolder="" measureGroup="Table7" count="0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Sum of Operating Income Ratio]" caption="Sum of Operating Income Ratio" measure="1" displayFolder="" measureGroup="Table7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Gross Profit Ratio]" caption="Sum of Gross Profit Ratio" measure="1" displayFolder="" measureGroup="Table4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Total Current Assets]" caption="Sum of Total Current Assets" measure="1" displayFolder="" measureGroup="Table10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Non Current Assets]" caption="Sum of Total Non Current Assets" measure="1" displayFolder="" measureGroup="Table11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netCashProvidedByOperatingActivites]" caption="Sum of netCashProvidedByOperatingActivites" measure="1" displayFolder="" measureGroup="Table20" count="0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netCashUsedForInvestingActivites]" caption="Sum of netCashUsedForInvestingActivites" measure="1" displayFolder="" measureGroup="Table21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netCashUsedProvidedByFinancingActivities]" caption="Sum of netCashUsedProvidedByFinancingActivities" measure="1" displayFolder="" measureGroup="Table22" count="0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Inventory]" caption="Sum of Inventory" measure="1" displayFolder="" measureGroup="Table10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ncome Before Tax]" caption="Sum of Income Before Tax" measure="1" displayFolder="" measureGroup="Table7" count="0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Sum of Total Stockholders Equity]" caption="Sum of Total Stockholders Equity" measure="1" displayFolder="" measureGroup="Table15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totalDebt]" caption="Sum of totalDebt" measure="1" displayFolder="" measureGroup="Table17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Other Current Liabilities]" caption="Sum of Other Current Liabilities" measure="1" displayFolder="" measureGroup="Table13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otal Current Liabilities]" caption="Sum of Total Current Liabilities" measure="1" displayFolder="" measureGroup="Table13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Return on Assets (ROA)]" caption="Return on Assets (ROA)" measure="1" displayFolder="" measureGroup="Table7" count="0" oneField="1">
      <fieldsUsage count="1">
        <fieldUsage x="5"/>
      </fieldsUsage>
    </cacheHierarchy>
    <cacheHierarchy uniqueName="[Measures].[Return on Equity (ROE)]" caption="Return on Equity (ROE)" measure="1" displayFolder="" measureGroup="Table7" count="0" oneField="1">
      <fieldsUsage count="1">
        <fieldUsage x="6"/>
      </fieldsUsage>
    </cacheHierarchy>
    <cacheHierarchy uniqueName="[Measures].[Debt-to-Equity]" caption="Debt-to-Equity" measure="1" displayFolder="" measureGroup="Table7" count="0"/>
    <cacheHierarchy uniqueName="[Measures].[Current Ratio]" caption="Current Ratio" measure="1" displayFolder="" measureGroup="Table7" count="0"/>
    <cacheHierarchy uniqueName="[Measures].[Quick Ratio]" caption="Quick Ratio" measure="1" displayFolder="" measureGroup="Table7" count="0"/>
    <cacheHierarchy uniqueName="[Measures].[__XL_Count Table7]" caption="__XL_Count Table7" measure="1" displayFolder="" measureGroup="Table7" count="0" hidden="1"/>
    <cacheHierarchy uniqueName="[Measures].[__XL_Count Table5]" caption="__XL_Count Table5" measure="1" displayFolder="" measureGroup="Table5" count="0" hidden="1"/>
    <cacheHierarchy uniqueName="[Measures].[__XL_Count Table4]" caption="__XL_Count Table4" measure="1" displayFolder="" measureGroup="Table4" count="0" hidden="1"/>
    <cacheHierarchy uniqueName="[Measures].[__XL_Count Table10]" caption="__XL_Count Table10" measure="1" displayFolder="" measureGroup="Table10" count="0" hidden="1"/>
    <cacheHierarchy uniqueName="[Measures].[__XL_Count Table11]" caption="__XL_Count Table11" measure="1" displayFolder="" measureGroup="Table11" count="0" hidden="1"/>
    <cacheHierarchy uniqueName="[Measures].[__XL_Count Table13]" caption="__XL_Count Table13" measure="1" displayFolder="" measureGroup="Table13" count="0" hidden="1"/>
    <cacheHierarchy uniqueName="[Measures].[__XL_Count Table14]" caption="__XL_Count Table14" measure="1" displayFolder="" measureGroup="Table14" count="0" hidden="1"/>
    <cacheHierarchy uniqueName="[Measures].[__XL_Count Table20]" caption="__XL_Count Table20" measure="1" displayFolder="" measureGroup="Table20" count="0" hidden="1"/>
    <cacheHierarchy uniqueName="[Measures].[__XL_Count Table21]" caption="__XL_Count Table21" measure="1" displayFolder="" measureGroup="Table21" count="0" hidden="1"/>
    <cacheHierarchy uniqueName="[Measures].[__XL_Count Table22]" caption="__XL_Count Table22" measure="1" displayFolder="" measureGroup="Table22" count="0" hidden="1"/>
    <cacheHierarchy uniqueName="[Measures].[__XL_Count Table15]" caption="__XL_Count Table15" measure="1" displayFolder="" measureGroup="Table15" count="0" hidden="1"/>
    <cacheHierarchy uniqueName="[Measures].[__XL_Count Table17]" caption="__XL_Count Table17" measure="1" displayFolder="" measureGroup="Table17" count="0" hidden="1"/>
    <cacheHierarchy uniqueName="[Measures].[__XL_Count Table24]" caption="__XL_Count Table24" measure="1" displayFolder="" measureGroup="Table24" count="0" hidden="1"/>
    <cacheHierarchy uniqueName="[Measures].[__No measures defined]" caption="__No measures defined" measure="1" displayFolder="" count="0" hidden="1"/>
  </cacheHierarchies>
  <kpis count="0"/>
  <dimensions count="14">
    <dimension measure="1" name="Measures" uniqueName="[Measures]" caption="Measures"/>
    <dimension name="Table10" uniqueName="[Table10]" caption="Table10"/>
    <dimension name="Table11" uniqueName="[Table11]" caption="Table11"/>
    <dimension name="Table13" uniqueName="[Table13]" caption="Table13"/>
    <dimension name="Table14" uniqueName="[Table14]" caption="Table14"/>
    <dimension name="Table15" uniqueName="[Table15]" caption="Table15"/>
    <dimension name="Table17" uniqueName="[Table17]" caption="Table17"/>
    <dimension name="Table20" uniqueName="[Table20]" caption="Table20"/>
    <dimension name="Table21" uniqueName="[Table21]" caption="Table21"/>
    <dimension name="Table22" uniqueName="[Table22]" caption="Table22"/>
    <dimension name="Table24" uniqueName="[Table24]" caption="Table24"/>
    <dimension name="Table4" uniqueName="[Table4]" caption="Table4"/>
    <dimension name="Table5" uniqueName="[Table5]" caption="Table5"/>
    <dimension name="Table7" uniqueName="[Table7]" caption="Table7"/>
  </dimensions>
  <measureGroups count="13">
    <measureGroup name="Table10" caption="Table10"/>
    <measureGroup name="Table11" caption="Table11"/>
    <measureGroup name="Table13" caption="Table13"/>
    <measureGroup name="Table14" caption="Table14"/>
    <measureGroup name="Table15" caption="Table15"/>
    <measureGroup name="Table17" caption="Table17"/>
    <measureGroup name="Table20" caption="Table20"/>
    <measureGroup name="Table21" caption="Table21"/>
    <measureGroup name="Table22" caption="Table22"/>
    <measureGroup name="Table24" caption="Table24"/>
    <measureGroup name="Table4" caption="Table4"/>
    <measureGroup name="Table5" caption="Table5"/>
    <measureGroup name="Table7" caption="Table7"/>
  </measureGroups>
  <maps count="44">
    <map measureGroup="0" dimension="1"/>
    <map measureGroup="0" dimension="5"/>
    <map measureGroup="0" dimension="6"/>
    <map measureGroup="0" dimension="7"/>
    <map measureGroup="0" dimension="11"/>
    <map measureGroup="0" dimension="13"/>
    <map measureGroup="1" dimension="1"/>
    <map measureGroup="1" dimension="2"/>
    <map measureGroup="1" dimension="5"/>
    <map measureGroup="1" dimension="6"/>
    <map measureGroup="1" dimension="7"/>
    <map measureGroup="1" dimension="11"/>
    <map measureGroup="1" dimension="13"/>
    <map measureGroup="2" dimension="1"/>
    <map measureGroup="2" dimension="3"/>
    <map measureGroup="2" dimension="5"/>
    <map measureGroup="2" dimension="6"/>
    <map measureGroup="2" dimension="7"/>
    <map measureGroup="2" dimension="11"/>
    <map measureGroup="2" dimension="13"/>
    <map measureGroup="3" dimension="1"/>
    <map measureGroup="3" dimension="4"/>
    <map measureGroup="3" dimension="5"/>
    <map measureGroup="3" dimension="6"/>
    <map measureGroup="3" dimension="7"/>
    <map measureGroup="3" dimension="11"/>
    <map measureGroup="3" dimension="13"/>
    <map measureGroup="4" dimension="5"/>
    <map measureGroup="4" dimension="6"/>
    <map measureGroup="5" dimension="6"/>
    <map measureGroup="6" dimension="7"/>
    <map measureGroup="7" dimension="7"/>
    <map measureGroup="7" dimension="8"/>
    <map measureGroup="8" dimension="7"/>
    <map measureGroup="8" dimension="9"/>
    <map measureGroup="9" dimension="7"/>
    <map measureGroup="9" dimension="9"/>
    <map measureGroup="9" dimension="10"/>
    <map measureGroup="10" dimension="11"/>
    <map measureGroup="11" dimension="11"/>
    <map measureGroup="11" dimension="12"/>
    <map measureGroup="12" dimension="7"/>
    <map measureGroup="12" dimension="11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lcolm Smith" refreshedDate="45164.900512615743" backgroundQuery="1" createdVersion="8" refreshedVersion="8" minRefreshableVersion="3" recordCount="0" supportSubquery="1" supportAdvancedDrill="1" xr:uid="{8F917EB5-83DC-4021-8C20-281C9EB07108}">
  <cacheSource type="external" connectionId="1"/>
  <cacheFields count="10">
    <cacheField name="[Table4].[Fiscal Year (Year)].[Fiscal Year (Year)]" caption="Fiscal Year (Year)" numFmtId="0" hierarchy="87" level="1">
      <sharedItems count="5">
        <s v="2018"/>
        <s v="2019"/>
        <s v="2020"/>
        <s v="2021"/>
        <s v="2022"/>
      </sharedItems>
    </cacheField>
    <cacheField name="[Table4].[Fiscal Year].[Fiscal Year]" caption="Fiscal Year" numFmtId="0" hierarchy="80" level="1">
      <sharedItems containsSemiMixedTypes="0" containsNonDate="0" containsString="0"/>
    </cacheField>
    <cacheField name="[Measures].[Sum of Other Expenses]" caption="Sum of Other Expenses" numFmtId="0" hierarchy="123" level="32767"/>
    <cacheField name="[Measures].[Sum of Operating Expenses]" caption="Sum of Operating Expenses" numFmtId="0" hierarchy="124" level="32767"/>
    <cacheField name="[Measures].[Sum of Cost &amp; Expenses]" caption="Sum of Cost &amp; Expenses" numFmtId="0" hierarchy="126" level="32767"/>
    <cacheField name="[Measures].[Sum of Interest Expense]" caption="Sum of Interest Expense" numFmtId="0" hierarchy="127" level="32767"/>
    <cacheField name="[Measures].[Sum of Income Tax Expense]" caption="Sum of Income Tax Expense" numFmtId="0" hierarchy="128" level="32767"/>
    <cacheField name="[Measures].[Sum of Net Income]" caption="Sum of Net Income" numFmtId="0" hierarchy="120" level="32767"/>
    <cacheField name="[Table7].[Fiscal Year].[Fiscal Year]" caption="Fiscal Year" numFmtId="0" hierarchy="101" level="1">
      <sharedItems containsSemiMixedTypes="0" containsNonDate="0" containsString="0"/>
    </cacheField>
    <cacheField name="[Table10].[Fiscal Year].[Fiscal Year]" caption="Fiscal Year" numFmtId="0" level="1">
      <sharedItems containsSemiMixedTypes="0" containsNonDate="0" containsString="0"/>
    </cacheField>
  </cacheFields>
  <cacheHierarchies count="168">
    <cacheHierarchy uniqueName="[Table10].[Fiscal Year]" caption="Fiscal Year" attribute="1" time="1" defaultMemberUniqueName="[Table10].[Fiscal Year].[All]" allUniqueName="[Table10].[Fiscal Year].[All]" dimensionUniqueName="[Table10]" displayFolder="" count="2" memberValueDatatype="7" unbalanced="0">
      <fieldsUsage count="2">
        <fieldUsage x="-1"/>
        <fieldUsage x="9"/>
      </fieldsUsage>
    </cacheHierarchy>
    <cacheHierarchy uniqueName="[Table10].[Cash &amp; Cash Equivalents]" caption="Cash &amp; Cash Equivalents" attribute="1" defaultMemberUniqueName="[Table10].[Cash &amp; Cash Equivalents].[All]" allUniqueName="[Table10].[Cash &amp; Cash Equivalents].[All]" dimensionUniqueName="[Table10]" displayFolder="" count="0" memberValueDatatype="5" unbalanced="0"/>
    <cacheHierarchy uniqueName="[Table10].[Cash &amp; Short Term Investments]" caption="Cash &amp; Short Term Investments" attribute="1" defaultMemberUniqueName="[Table10].[Cash &amp; Short Term Investments].[All]" allUniqueName="[Table10].[Cash &amp; Short Term Investments].[All]" dimensionUniqueName="[Table10]" displayFolder="" count="0" memberValueDatatype="5" unbalanced="0"/>
    <cacheHierarchy uniqueName="[Table10].[Net Receivables]" caption="Net Receivables" attribute="1" defaultMemberUniqueName="[Table10].[Net Receivables].[All]" allUniqueName="[Table10].[Net Receivables].[All]" dimensionUniqueName="[Table10]" displayFolder="" count="0" memberValueDatatype="5" unbalanced="0"/>
    <cacheHierarchy uniqueName="[Table10].[Inventory]" caption="Inventory" attribute="1" defaultMemberUniqueName="[Table10].[Inventory].[All]" allUniqueName="[Table10].[Inventory].[All]" dimensionUniqueName="[Table10]" displayFolder="" count="0" memberValueDatatype="20" unbalanced="0"/>
    <cacheHierarchy uniqueName="[Table10].[Other Current Assets]" caption="Other Current Assets" attribute="1" defaultMemberUniqueName="[Table10].[Other Current Assets].[All]" allUniqueName="[Table10].[Other Current Assets].[All]" dimensionUniqueName="[Table10]" displayFolder="" count="0" memberValueDatatype="20" unbalanced="0"/>
    <cacheHierarchy uniqueName="[Table10].[Total Current Assets]" caption="Total Current Assets" attribute="1" defaultMemberUniqueName="[Table10].[Total Current Assets].[All]" allUniqueName="[Table10].[Total Current Assets].[All]" dimensionUniqueName="[Table10]" displayFolder="" count="0" memberValueDatatype="5" unbalanced="0"/>
    <cacheHierarchy uniqueName="[Table10].[Fiscal Year (Year)]" caption="Fiscal Year (Year)" attribute="1" defaultMemberUniqueName="[Table10].[Fiscal Year (Year)].[All]" allUniqueName="[Table10].[Fiscal Year (Year)].[All]" dimensionUniqueName="[Table10]" displayFolder="" count="0" memberValueDatatype="130" unbalanced="0"/>
    <cacheHierarchy uniqueName="[Table10].[Fiscal Year (Quarter)]" caption="Fiscal Year (Quarter)" attribute="1" defaultMemberUniqueName="[Table10].[Fiscal Year (Quarter)].[All]" allUniqueName="[Table10].[Fiscal Year (Quarter)].[All]" dimensionUniqueName="[Table10]" displayFolder="" count="0" memberValueDatatype="130" unbalanced="0"/>
    <cacheHierarchy uniqueName="[Table10].[Fiscal Year (Month)]" caption="Fiscal Year (Month)" attribute="1" defaultMemberUniqueName="[Table10].[Fiscal Year (Month)].[All]" allUniqueName="[Table10].[Fiscal Year (Month)].[All]" dimensionUniqueName="[Table10]" displayFolder="" count="0" memberValueDatatype="130" unbalanced="0"/>
    <cacheHierarchy uniqueName="[Table11].[Fiscal Year]" caption="Fiscal Year" attribute="1" time="1" defaultMemberUniqueName="[Table11].[Fiscal Year].[All]" allUniqueName="[Table11].[Fiscal Year].[All]" dimensionUniqueName="[Table11]" displayFolder="" count="0" memberValueDatatype="7" unbalanced="0"/>
    <cacheHierarchy uniqueName="[Table11].[Property Plant Equipment (Net)]" caption="Property Plant Equipment (Net)" attribute="1" defaultMemberUniqueName="[Table11].[Property Plant Equipment (Net)].[All]" allUniqueName="[Table11].[Property Plant Equipment (Net)].[All]" dimensionUniqueName="[Table11]" displayFolder="" count="0" memberValueDatatype="5" unbalanced="0"/>
    <cacheHierarchy uniqueName="[Table11].[Goodwill]" caption="Goodwill" attribute="1" defaultMemberUniqueName="[Table11].[Goodwill].[All]" allUniqueName="[Table11].[Goodwill].[All]" dimensionUniqueName="[Table11]" displayFolder="" count="0" memberValueDatatype="5" unbalanced="0"/>
    <cacheHierarchy uniqueName="[Table11].[Intagible Assets]" caption="Intagible Assets" attribute="1" defaultMemberUniqueName="[Table11].[Intagible Assets].[All]" allUniqueName="[Table11].[Intagible Assets].[All]" dimensionUniqueName="[Table11]" displayFolder="" count="0" memberValueDatatype="5" unbalanced="0"/>
    <cacheHierarchy uniqueName="[Table11].[Goodwill &amp; Intagible Assets]" caption="Goodwill &amp; Intagible Assets" attribute="1" defaultMemberUniqueName="[Table11].[Goodwill &amp; Intagible Assets].[All]" allUniqueName="[Table11].[Goodwill &amp; Intagible Assets].[All]" dimensionUniqueName="[Table11]" displayFolder="" count="0" memberValueDatatype="5" unbalanced="0"/>
    <cacheHierarchy uniqueName="[Table11].[Long Term Investments]" caption="Long Term Investments" attribute="1" defaultMemberUniqueName="[Table11].[Long Term Investments].[All]" allUniqueName="[Table11].[Long Term Investments].[All]" dimensionUniqueName="[Table11]" displayFolder="" count="0" memberValueDatatype="5" unbalanced="0"/>
    <cacheHierarchy uniqueName="[Table11].[Tax Assets]" caption="Tax Assets" attribute="1" defaultMemberUniqueName="[Table11].[Tax Assets].[All]" allUniqueName="[Table11].[Tax Assets].[All]" dimensionUniqueName="[Table11]" displayFolder="" count="0" memberValueDatatype="5" unbalanced="0"/>
    <cacheHierarchy uniqueName="[Table11].[Other Non-Current Assets]" caption="Other Non-Current Assets" attribute="1" defaultMemberUniqueName="[Table11].[Other Non-Current Assets].[All]" allUniqueName="[Table11].[Other Non-Current Assets].[All]" dimensionUniqueName="[Table11]" displayFolder="" count="0" memberValueDatatype="5" unbalanced="0"/>
    <cacheHierarchy uniqueName="[Table11].[Total Non Current Assets]" caption="Total Non Current Assets" attribute="1" defaultMemberUniqueName="[Table11].[Total Non Current Assets].[All]" allUniqueName="[Table11].[Total Non Current Assets].[All]" dimensionUniqueName="[Table11]" displayFolder="" count="0" memberValueDatatype="5" unbalanced="0"/>
    <cacheHierarchy uniqueName="[Table13].[Fiscal Year]" caption="Fiscal Year" attribute="1" time="1" defaultMemberUniqueName="[Table13].[Fiscal Year].[All]" allUniqueName="[Table13].[Fiscal Year].[All]" dimensionUniqueName="[Table13]" displayFolder="" count="0" memberValueDatatype="7" unbalanced="0"/>
    <cacheHierarchy uniqueName="[Table13].[Accounts Payable]" caption="Accounts Payable" attribute="1" defaultMemberUniqueName="[Table13].[Accounts Payable].[All]" allUniqueName="[Table13].[Accounts Payable].[All]" dimensionUniqueName="[Table13]" displayFolder="" count="0" memberValueDatatype="5" unbalanced="0"/>
    <cacheHierarchy uniqueName="[Table13].[Short-Term Debt]" caption="Short-Term Debt" attribute="1" defaultMemberUniqueName="[Table13].[Short-Term Debt].[All]" allUniqueName="[Table13].[Short-Term Debt].[All]" dimensionUniqueName="[Table13]" displayFolder="" count="0" memberValueDatatype="5" unbalanced="0"/>
    <cacheHierarchy uniqueName="[Table13].[Deferred Revenue]" caption="Deferred Revenue" attribute="1" defaultMemberUniqueName="[Table13].[Deferred Revenue].[All]" allUniqueName="[Table13].[Deferred Revenue].[All]" dimensionUniqueName="[Table13]" displayFolder="" count="0" memberValueDatatype="5" unbalanced="0"/>
    <cacheHierarchy uniqueName="[Table13].[Other Current Liabilities]" caption="Other Current Liabilities" attribute="1" defaultMemberUniqueName="[Table13].[Other Current Liabilities].[All]" allUniqueName="[Table13].[Other Current Liabilities].[All]" dimensionUniqueName="[Table13]" displayFolder="" count="0" memberValueDatatype="5" unbalanced="0"/>
    <cacheHierarchy uniqueName="[Table13].[Total Current Liabilities]" caption="Total Current Liabilities" attribute="1" defaultMemberUniqueName="[Table13].[Total Current Liabilities].[All]" allUniqueName="[Table13].[Total Current Liabilities].[All]" dimensionUniqueName="[Table13]" displayFolder="" count="0" memberValueDatatype="5" unbalanced="0"/>
    <cacheHierarchy uniqueName="[Table14].[Fiscal Year]" caption="Fiscal Year" attribute="1" time="1" defaultMemberUniqueName="[Table14].[Fiscal Year].[All]" allUniqueName="[Table14].[Fiscal Year].[All]" dimensionUniqueName="[Table14]" displayFolder="" count="0" memberValueDatatype="7" unbalanced="0"/>
    <cacheHierarchy uniqueName="[Table14].[Long-Term Debt]" caption="Long-Term Debt" attribute="1" defaultMemberUniqueName="[Table14].[Long-Term Debt].[All]" allUniqueName="[Table14].[Long-Term Debt].[All]" dimensionUniqueName="[Table14]" displayFolder="" count="0" memberValueDatatype="5" unbalanced="0"/>
    <cacheHierarchy uniqueName="[Table14].[Deferrred Tax Liabilities (Non-Current)]" caption="Deferrred Tax Liabilities (Non-Current)" attribute="1" defaultMemberUniqueName="[Table14].[Deferrred Tax Liabilities (Non-Current)].[All]" allUniqueName="[Table14].[Deferrred Tax Liabilities (Non-Current)].[All]" dimensionUniqueName="[Table14]" displayFolder="" count="0" memberValueDatatype="5" unbalanced="0"/>
    <cacheHierarchy uniqueName="[Table14].[Other Non-Current Liabilities]" caption="Other Non-Current Liabilities" attribute="1" defaultMemberUniqueName="[Table14].[Other Non-Current Liabilities].[All]" allUniqueName="[Table14].[Other Non-Current Liabilities].[All]" dimensionUniqueName="[Table14]" displayFolder="" count="0" memberValueDatatype="5" unbalanced="0"/>
    <cacheHierarchy uniqueName="[Table14].[Total Non-Current Liabilities]" caption="Total Non-Current Liabilities" attribute="1" defaultMemberUniqueName="[Table14].[Total Non-Current Liabilities].[All]" allUniqueName="[Table14].[Total Non-Current Liabilities].[All]" dimensionUniqueName="[Table14]" displayFolder="" count="0" memberValueDatatype="5" unbalanced="0"/>
    <cacheHierarchy uniqueName="[Table15].[Fiscal Year]" caption="Fiscal Year" attribute="1" time="1" defaultMemberUniqueName="[Table15].[Fiscal Year].[All]" allUniqueName="[Table15].[Fiscal Year].[All]" dimensionUniqueName="[Table15]" displayFolder="" count="0" memberValueDatatype="7" unbalanced="0"/>
    <cacheHierarchy uniqueName="[Table15].[Common Stock]" caption="Common Stock" attribute="1" defaultMemberUniqueName="[Table15].[Common Stock].[All]" allUniqueName="[Table15].[Common Stock].[All]" dimensionUniqueName="[Table15]" displayFolder="" count="0" memberValueDatatype="5" unbalanced="0"/>
    <cacheHierarchy uniqueName="[Table15].[Retained Earnings]" caption="Retained Earnings" attribute="1" defaultMemberUniqueName="[Table15].[Retained Earnings].[All]" allUniqueName="[Table15].[Retained Earnings].[All]" dimensionUniqueName="[Table15]" displayFolder="" count="0" memberValueDatatype="5" unbalanced="0"/>
    <cacheHierarchy uniqueName="[Table15].[Accumulated Other Comprehensive Income (Loss)]" caption="Accumulated Other Comprehensive Income (Loss)" attribute="1" defaultMemberUniqueName="[Table15].[Accumulated Other Comprehensive Income (Loss)].[All]" allUniqueName="[Table15].[Accumulated Other Comprehensive Income (Loss)].[All]" dimensionUniqueName="[Table15]" displayFolder="" count="0" memberValueDatatype="5" unbalanced="0"/>
    <cacheHierarchy uniqueName="[Table15].[Other Total Stockholders Equity]" caption="Other Total Stockholders Equity" attribute="1" defaultMemberUniqueName="[Table15].[Other Total Stockholders Equity].[All]" allUniqueName="[Table15].[Other Total Stockholders Equity].[All]" dimensionUniqueName="[Table15]" displayFolder="" count="0" memberValueDatatype="5" unbalanced="0"/>
    <cacheHierarchy uniqueName="[Table15].[Total Stockholders Equity]" caption="Total Stockholders Equity" attribute="1" defaultMemberUniqueName="[Table15].[Total Stockholders Equity].[All]" allUniqueName="[Table15].[Total Stockholders Equity].[All]" dimensionUniqueName="[Table15]" displayFolder="" count="0" memberValueDatatype="5" unbalanced="0"/>
    <cacheHierarchy uniqueName="[Table17].[Fiscal Year]" caption="Fiscal Year" attribute="1" time="1" defaultMemberUniqueName="[Table17].[Fiscal Year].[All]" allUniqueName="[Table17].[Fiscal Year].[All]" dimensionUniqueName="[Table17]" displayFolder="" count="0" memberValueDatatype="7" unbalanced="0"/>
    <cacheHierarchy uniqueName="[Table17].[totalInvestments]" caption="totalInvestments" attribute="1" defaultMemberUniqueName="[Table17].[totalInvestments].[All]" allUniqueName="[Table17].[totalInvestments].[All]" dimensionUniqueName="[Table17]" displayFolder="" count="0" memberValueDatatype="5" unbalanced="0"/>
    <cacheHierarchy uniqueName="[Table17].[totalDebt]" caption="totalDebt" attribute="1" defaultMemberUniqueName="[Table17].[totalDebt].[All]" allUniqueName="[Table17].[totalDebt].[All]" dimensionUniqueName="[Table17]" displayFolder="" count="0" memberValueDatatype="5" unbalanced="0"/>
    <cacheHierarchy uniqueName="[Table17].[netDebt]" caption="netDebt" attribute="1" defaultMemberUniqueName="[Table17].[netDebt].[All]" allUniqueName="[Table17].[netDebt].[All]" dimensionUniqueName="[Table17]" displayFolder="" count="0" memberValueDatatype="5" unbalanced="0"/>
    <cacheHierarchy uniqueName="[Table17].[Fiscal Year (Year)]" caption="Fiscal Year (Year)" attribute="1" defaultMemberUniqueName="[Table17].[Fiscal Year (Year)].[All]" allUniqueName="[Table17].[Fiscal Year (Year)].[All]" dimensionUniqueName="[Table17]" displayFolder="" count="0" memberValueDatatype="130" unbalanced="0"/>
    <cacheHierarchy uniqueName="[Table17].[Fiscal Year (Quarter)]" caption="Fiscal Year (Quarter)" attribute="1" defaultMemberUniqueName="[Table17].[Fiscal Year (Quarter)].[All]" allUniqueName="[Table17].[Fiscal Year (Quarter)].[All]" dimensionUniqueName="[Table17]" displayFolder="" count="0" memberValueDatatype="130" unbalanced="0"/>
    <cacheHierarchy uniqueName="[Table17].[Fiscal Year (Month)]" caption="Fiscal Year (Month)" attribute="1" defaultMemberUniqueName="[Table17].[Fiscal Year (Month)].[All]" allUniqueName="[Table17].[Fiscal Year (Month)].[All]" dimensionUniqueName="[Table17]" displayFolder="" count="0" memberValueDatatype="130" unbalanced="0"/>
    <cacheHierarchy uniqueName="[Table20].[Fiscal Year]" caption="Fiscal Year" attribute="1" time="1" defaultMemberUniqueName="[Table20].[Fiscal Year].[All]" allUniqueName="[Table20].[Fiscal Year].[All]" dimensionUniqueName="[Table20]" displayFolder="" count="0" memberValueDatatype="7" unbalanced="0"/>
    <cacheHierarchy uniqueName="[Table20].[netIncome]" caption="netIncome" attribute="1" defaultMemberUniqueName="[Table20].[netIncome].[All]" allUniqueName="[Table20].[netIncome].[All]" dimensionUniqueName="[Table20]" displayFolder="" count="0" memberValueDatatype="5" unbalanced="0"/>
    <cacheHierarchy uniqueName="[Table20].[depreciationAndAmortization]" caption="depreciationAndAmortization" attribute="1" defaultMemberUniqueName="[Table20].[depreciationAndAmortization].[All]" allUniqueName="[Table20].[depreciationAndAmortization].[All]" dimensionUniqueName="[Table20]" displayFolder="" count="0" memberValueDatatype="5" unbalanced="0"/>
    <cacheHierarchy uniqueName="[Table20].[deferredIncomeTax]" caption="deferredIncomeTax" attribute="1" defaultMemberUniqueName="[Table20].[deferredIncomeTax].[All]" allUniqueName="[Table20].[deferredIncomeTax].[All]" dimensionUniqueName="[Table20]" displayFolder="" count="0" memberValueDatatype="20" unbalanced="0"/>
    <cacheHierarchy uniqueName="[Table20].[stockBasedCompensation]" caption="stockBasedCompensation" attribute="1" defaultMemberUniqueName="[Table20].[stockBasedCompensation].[All]" allUniqueName="[Table20].[stockBasedCompensation].[All]" dimensionUniqueName="[Table20]" displayFolder="" count="0" memberValueDatatype="20" unbalanced="0"/>
    <cacheHierarchy uniqueName="[Table20].[changeInWorkingCapital]" caption="changeInWorkingCapital" attribute="1" defaultMemberUniqueName="[Table20].[changeInWorkingCapital].[All]" allUniqueName="[Table20].[changeInWorkingCapital].[All]" dimensionUniqueName="[Table20]" displayFolder="" count="0" memberValueDatatype="5" unbalanced="0"/>
    <cacheHierarchy uniqueName="[Table20].[accountsReceivables]" caption="accountsReceivables" attribute="1" defaultMemberUniqueName="[Table20].[accountsReceivables].[All]" allUniqueName="[Table20].[accountsReceivables].[All]" dimensionUniqueName="[Table20]" displayFolder="" count="0" memberValueDatatype="5" unbalanced="0"/>
    <cacheHierarchy uniqueName="[Table20].[inventory]" caption="inventory" attribute="1" defaultMemberUniqueName="[Table20].[inventory].[All]" allUniqueName="[Table20].[inventory].[All]" dimensionUniqueName="[Table20]" displayFolder="" count="0" memberValueDatatype="20" unbalanced="0"/>
    <cacheHierarchy uniqueName="[Table20].[accountsPayables]" caption="accountsPayables" attribute="1" defaultMemberUniqueName="[Table20].[accountsPayables].[All]" allUniqueName="[Table20].[accountsPayables].[All]" dimensionUniqueName="[Table20]" displayFolder="" count="0" memberValueDatatype="5" unbalanced="0"/>
    <cacheHierarchy uniqueName="[Table20].[otherWorkingCapital]" caption="otherWorkingCapital" attribute="1" defaultMemberUniqueName="[Table20].[otherWorkingCapital].[All]" allUniqueName="[Table20].[otherWorkingCapital].[All]" dimensionUniqueName="[Table20]" displayFolder="" count="0" memberValueDatatype="5" unbalanced="0"/>
    <cacheHierarchy uniqueName="[Table20].[otherNonCashItems]" caption="otherNonCashItems" attribute="1" defaultMemberUniqueName="[Table20].[otherNonCashItems].[All]" allUniqueName="[Table20].[otherNonCashItems].[All]" dimensionUniqueName="[Table20]" displayFolder="" count="0" memberValueDatatype="5" unbalanced="0"/>
    <cacheHierarchy uniqueName="[Table20].[netCashProvidedByOperatingActivites]" caption="netCashProvidedByOperatingActivites" attribute="1" defaultMemberUniqueName="[Table20].[netCashProvidedByOperatingActivites].[All]" allUniqueName="[Table20].[netCashProvidedByOperatingActivites].[All]" dimensionUniqueName="[Table20]" displayFolder="" count="0" memberValueDatatype="5" unbalanced="0"/>
    <cacheHierarchy uniqueName="[Table20].[Fiscal Year (Year)]" caption="Fiscal Year (Year)" attribute="1" defaultMemberUniqueName="[Table20].[Fiscal Year (Year)].[All]" allUniqueName="[Table20].[Fiscal Year (Year)].[All]" dimensionUniqueName="[Table20]" displayFolder="" count="0" memberValueDatatype="130" unbalanced="0"/>
    <cacheHierarchy uniqueName="[Table20].[Fiscal Year (Quarter)]" caption="Fiscal Year (Quarter)" attribute="1" defaultMemberUniqueName="[Table20].[Fiscal Year (Quarter)].[All]" allUniqueName="[Table20].[Fiscal Year (Quarter)].[All]" dimensionUniqueName="[Table20]" displayFolder="" count="0" memberValueDatatype="130" unbalanced="0"/>
    <cacheHierarchy uniqueName="[Table20].[Fiscal Year (Month)]" caption="Fiscal Year (Month)" attribute="1" defaultMemberUniqueName="[Table20].[Fiscal Year (Month)].[All]" allUniqueName="[Table20].[Fiscal Year (Month)].[All]" dimensionUniqueName="[Table20]" displayFolder="" count="0" memberValueDatatype="130" unbalanced="0"/>
    <cacheHierarchy uniqueName="[Table21].[Fiscal Year]" caption="Fiscal Year" attribute="1" time="1" defaultMemberUniqueName="[Table21].[Fiscal Year].[All]" allUniqueName="[Table21].[Fiscal Year].[All]" dimensionUniqueName="[Table21]" displayFolder="" count="0" memberValueDatatype="7" unbalanced="0"/>
    <cacheHierarchy uniqueName="[Table21].[investmentsInPropertyPlantAndEquipment]" caption="investmentsInPropertyPlantAndEquipment" attribute="1" defaultMemberUniqueName="[Table21].[investmentsInPropertyPlantAndEquipment].[All]" allUniqueName="[Table21].[investmentsInPropertyPlantAndEquipment].[All]" dimensionUniqueName="[Table21]" displayFolder="" count="0" memberValueDatatype="5" unbalanced="0"/>
    <cacheHierarchy uniqueName="[Table21].[acquisitionsNet]" caption="acquisitionsNet" attribute="1" defaultMemberUniqueName="[Table21].[acquisitionsNet].[All]" allUniqueName="[Table21].[acquisitionsNet].[All]" dimensionUniqueName="[Table21]" displayFolder="" count="0" memberValueDatatype="5" unbalanced="0"/>
    <cacheHierarchy uniqueName="[Table21].[otherInvestingActivites]" caption="otherInvestingActivites" attribute="1" defaultMemberUniqueName="[Table21].[otherInvestingActivites].[All]" allUniqueName="[Table21].[otherInvestingActivites].[All]" dimensionUniqueName="[Table21]" displayFolder="" count="0" memberValueDatatype="5" unbalanced="0"/>
    <cacheHierarchy uniqueName="[Table21].[netCashUsedForInvestingActivites]" caption="netCashUsedForInvestingActivites" attribute="1" defaultMemberUniqueName="[Table21].[netCashUsedForInvestingActivites].[All]" allUniqueName="[Table21].[netCashUsedForInvestingActivites].[All]" dimensionUniqueName="[Table21]" displayFolder="" count="0" memberValueDatatype="5" unbalanced="0"/>
    <cacheHierarchy uniqueName="[Table22].[Fiscal Year]" caption="Fiscal Year" attribute="1" time="1" defaultMemberUniqueName="[Table22].[Fiscal Year].[All]" allUniqueName="[Table22].[Fiscal Year].[All]" dimensionUniqueName="[Table22]" displayFolder="" count="0" memberValueDatatype="7" unbalanced="0"/>
    <cacheHierarchy uniqueName="[Table22].[debtRepayment]" caption="debtRepayment" attribute="1" defaultMemberUniqueName="[Table22].[debtRepayment].[All]" allUniqueName="[Table22].[debtRepayment].[All]" dimensionUniqueName="[Table22]" displayFolder="" count="0" memberValueDatatype="5" unbalanced="0"/>
    <cacheHierarchy uniqueName="[Table22].[commonStockIssued]" caption="commonStockIssued" attribute="1" defaultMemberUniqueName="[Table22].[commonStockIssued].[All]" allUniqueName="[Table22].[commonStockIssued].[All]" dimensionUniqueName="[Table22]" displayFolder="" count="0" memberValueDatatype="20" unbalanced="0"/>
    <cacheHierarchy uniqueName="[Table22].[commonStockRepurchased]" caption="commonStockRepurchased" attribute="1" defaultMemberUniqueName="[Table22].[commonStockRepurchased].[All]" allUniqueName="[Table22].[commonStockRepurchased].[All]" dimensionUniqueName="[Table22]" displayFolder="" count="0" memberValueDatatype="5" unbalanced="0"/>
    <cacheHierarchy uniqueName="[Table22].[dividendsPaid]" caption="dividendsPaid" attribute="1" defaultMemberUniqueName="[Table22].[dividendsPaid].[All]" allUniqueName="[Table22].[dividendsPaid].[All]" dimensionUniqueName="[Table22]" displayFolder="" count="0" memberValueDatatype="5" unbalanced="0"/>
    <cacheHierarchy uniqueName="[Table22].[otherFinancingActivites]" caption="otherFinancingActivites" attribute="1" defaultMemberUniqueName="[Table22].[otherFinancingActivites].[All]" allUniqueName="[Table22].[otherFinancingActivites].[All]" dimensionUniqueName="[Table22]" displayFolder="" count="0" memberValueDatatype="5" unbalanced="0"/>
    <cacheHierarchy uniqueName="[Table22].[netCashUsedProvidedByFinancingActivities]" caption="netCashUsedProvidedByFinancingActivities" attribute="1" defaultMemberUniqueName="[Table22].[netCashUsedProvidedByFinancingActivities].[All]" allUniqueName="[Table22].[netCashUsedProvidedByFinancingActivities].[All]" dimensionUniqueName="[Table22]" displayFolder="" count="0" memberValueDatatype="5" unbalanced="0"/>
    <cacheHierarchy uniqueName="[Table22].[Fiscal Year (Year)]" caption="Fiscal Year (Year)" attribute="1" defaultMemberUniqueName="[Table22].[Fiscal Year (Year)].[All]" allUniqueName="[Table22].[Fiscal Year (Year)].[All]" dimensionUniqueName="[Table22]" displayFolder="" count="0" memberValueDatatype="130" unbalanced="0"/>
    <cacheHierarchy uniqueName="[Table22].[Fiscal Year (Quarter)]" caption="Fiscal Year (Quarter)" attribute="1" defaultMemberUniqueName="[Table22].[Fiscal Year (Quarter)].[All]" allUniqueName="[Table22].[Fiscal Year (Quarter)].[All]" dimensionUniqueName="[Table22]" displayFolder="" count="0" memberValueDatatype="130" unbalanced="0"/>
    <cacheHierarchy uniqueName="[Table22].[Fiscal Year (Month)]" caption="Fiscal Year (Month)" attribute="1" defaultMemberUniqueName="[Table22].[Fiscal Year (Month)].[All]" allUniqueName="[Table22].[Fiscal Year (Month)].[All]" dimensionUniqueName="[Table22]" displayFolder="" count="0" memberValueDatatype="130" unbalanced="0"/>
    <cacheHierarchy uniqueName="[Table24].[Fiscal Year]" caption="Fiscal Year" attribute="1" time="1" defaultMemberUniqueName="[Table24].[Fiscal Year].[All]" allUniqueName="[Table24].[Fiscal Year].[All]" dimensionUniqueName="[Table24]" displayFolder="" count="0" memberValueDatatype="7" unbalanced="0"/>
    <cacheHierarchy uniqueName="[Table24].[netChangeInCash]" caption="netChangeInCash" attribute="1" defaultMemberUniqueName="[Table24].[netChangeInCash].[All]" allUniqueName="[Table24].[netChangeInCash].[All]" dimensionUniqueName="[Table24]" displayFolder="" count="0" memberValueDatatype="5" unbalanced="0"/>
    <cacheHierarchy uniqueName="[Table24].[cashAtEndOfPeriod]" caption="cashAtEndOfPeriod" attribute="1" defaultMemberUniqueName="[Table24].[cashAtEndOfPeriod].[All]" allUniqueName="[Table24].[cashAtEndOfPeriod].[All]" dimensionUniqueName="[Table24]" displayFolder="" count="0" memberValueDatatype="5" unbalanced="0"/>
    <cacheHierarchy uniqueName="[Table24].[cashAtBeginningOfPeriod]" caption="cashAtBeginningOfPeriod" attribute="1" defaultMemberUniqueName="[Table24].[cashAtBeginningOfPeriod].[All]" allUniqueName="[Table24].[cashAtBeginningOfPeriod].[All]" dimensionUniqueName="[Table24]" displayFolder="" count="0" memberValueDatatype="5" unbalanced="0"/>
    <cacheHierarchy uniqueName="[Table24].[operatingCashFlow]" caption="operatingCashFlow" attribute="1" defaultMemberUniqueName="[Table24].[operatingCashFlow].[All]" allUniqueName="[Table24].[operatingCashFlow].[All]" dimensionUniqueName="[Table24]" displayFolder="" count="0" memberValueDatatype="5" unbalanced="0"/>
    <cacheHierarchy uniqueName="[Table24].[capitalExpenditure]" caption="capitalExpenditure" attribute="1" defaultMemberUniqueName="[Table24].[capitalExpenditure].[All]" allUniqueName="[Table24].[capitalExpenditure].[All]" dimensionUniqueName="[Table24]" displayFolder="" count="0" memberValueDatatype="5" unbalanced="0"/>
    <cacheHierarchy uniqueName="[Table24].[freeCashFlow]" caption="freeCashFlow" attribute="1" defaultMemberUniqueName="[Table24].[freeCashFlow].[All]" allUniqueName="[Table24].[freeCashFlow].[All]" dimensionUniqueName="[Table24]" displayFolder="" count="0" memberValueDatatype="5" unbalanced="0"/>
    <cacheHierarchy uniqueName="[Table4].[Fiscal Year]" caption="Fiscal Year" attribute="1" time="1" defaultMemberUniqueName="[Table4].[Fiscal Year].[All]" allUniqueName="[Table4].[Fiscal Year].[All]" dimensionUniqueName="[Table4]" displayFolder="" count="2" memberValueDatatype="7" unbalanced="0">
      <fieldsUsage count="2">
        <fieldUsage x="-1"/>
        <fieldUsage x="1"/>
      </fieldsUsage>
    </cacheHierarchy>
    <cacheHierarchy uniqueName="[Table4].[Revenue]" caption="Revenue" attribute="1" defaultMemberUniqueName="[Table4].[Revenue].[All]" allUniqueName="[Table4].[Revenue].[All]" dimensionUniqueName="[Table4]" displayFolder="" count="0" memberValueDatatype="5" unbalanced="0"/>
    <cacheHierarchy uniqueName="[Table4].[Revenue Growth Rate]" caption="Revenue Growth Rate" attribute="1" defaultMemberUniqueName="[Table4].[Revenue Growth Rate].[All]" allUniqueName="[Table4].[Revenue Growth Rate].[All]" dimensionUniqueName="[Table4]" displayFolder="" count="0" memberValueDatatype="5" unbalanced="0"/>
    <cacheHierarchy uniqueName="[Table4].[Cost of Revenue]" caption="Cost of Revenue" attribute="1" defaultMemberUniqueName="[Table4].[Cost of Revenue].[All]" allUniqueName="[Table4].[Cost of Revenue].[All]" dimensionUniqueName="[Table4]" displayFolder="" count="0" memberValueDatatype="5" unbalanced="0"/>
    <cacheHierarchy uniqueName="[Table4].[Gross Profit]" caption="Gross Profit" attribute="1" defaultMemberUniqueName="[Table4].[Gross Profit].[All]" allUniqueName="[Table4].[Gross Profit].[All]" dimensionUniqueName="[Table4]" displayFolder="" count="0" memberValueDatatype="5" unbalanced="0"/>
    <cacheHierarchy uniqueName="[Table4].[Gross Profit Growth Rate]" caption="Gross Profit Growth Rate" attribute="1" defaultMemberUniqueName="[Table4].[Gross Profit Growth Rate].[All]" allUniqueName="[Table4].[Gross Profit Growth Rate].[All]" dimensionUniqueName="[Table4]" displayFolder="" count="0" memberValueDatatype="5" unbalanced="0"/>
    <cacheHierarchy uniqueName="[Table4].[Gross Profit Ratio]" caption="Gross Profit Ratio" attribute="1" defaultMemberUniqueName="[Table4].[Gross Profit Ratio].[All]" allUniqueName="[Table4].[Gross Profit Ratio].[All]" dimensionUniqueName="[Table4]" displayFolder="" count="0" memberValueDatatype="5" unbalanced="0"/>
    <cacheHierarchy uniqueName="[Table4].[Fiscal Year (Year)]" caption="Fiscal Year (Year)" attribute="1" defaultMemberUniqueName="[Table4].[Fiscal Year (Year)].[All]" allUniqueName="[Table4].[Fiscal Year (Year)].[All]" dimensionUniqueName="[Table4]" displayFolder="" count="2" memberValueDatatype="130" unbalanced="0">
      <fieldsUsage count="2">
        <fieldUsage x="-1"/>
        <fieldUsage x="0"/>
      </fieldsUsage>
    </cacheHierarchy>
    <cacheHierarchy uniqueName="[Table4].[Fiscal Year (Quarter)]" caption="Fiscal Year (Quarter)" attribute="1" defaultMemberUniqueName="[Table4].[Fiscal Year (Quarter)].[All]" allUniqueName="[Table4].[Fiscal Year (Quarter)].[All]" dimensionUniqueName="[Table4]" displayFolder="" count="0" memberValueDatatype="130" unbalanced="0"/>
    <cacheHierarchy uniqueName="[Table4].[Fiscal Year (Month)]" caption="Fiscal Year (Month)" attribute="1" defaultMemberUniqueName="[Table4].[Fiscal Year (Month)].[All]" allUniqueName="[Table4].[Fiscal Year (Month)].[All]" dimensionUniqueName="[Table4]" displayFolder="" count="0" memberValueDatatype="130" unbalanced="0"/>
    <cacheHierarchy uniqueName="[Table5].[Fiscal Year]" caption="Fiscal Year" attribute="1" time="1" defaultMemberUniqueName="[Table5].[Fiscal Year].[All]" allUniqueName="[Table5].[Fiscal Year].[All]" dimensionUniqueName="[Table5]" displayFolder="" count="0" memberValueDatatype="7" unbalanced="0"/>
    <cacheHierarchy uniqueName="[Table5].[Other Expenses]" caption="Other Expenses" attribute="1" defaultMemberUniqueName="[Table5].[Other Expenses].[All]" allUniqueName="[Table5].[Other Expenses].[All]" dimensionUniqueName="[Table5]" displayFolder="" count="0" memberValueDatatype="5" unbalanced="0"/>
    <cacheHierarchy uniqueName="[Table5].[Operating Expenses]" caption="Operating Expenses" attribute="1" defaultMemberUniqueName="[Table5].[Operating Expenses].[All]" allUniqueName="[Table5].[Operating Expenses].[All]" dimensionUniqueName="[Table5]" displayFolder="" count="0" memberValueDatatype="5" unbalanced="0"/>
    <cacheHierarchy uniqueName="[Table5].[Operating Expenses Growth Rate]" caption="Operating Expenses Growth Rate" attribute="1" defaultMemberUniqueName="[Table5].[Operating Expenses Growth Rate].[All]" allUniqueName="[Table5].[Operating Expenses Growth Rate].[All]" dimensionUniqueName="[Table5]" displayFolder="" count="0" memberValueDatatype="5" unbalanced="0"/>
    <cacheHierarchy uniqueName="[Table5].[Cost &amp; Expenses]" caption="Cost &amp; Expenses" attribute="1" defaultMemberUniqueName="[Table5].[Cost &amp; Expenses].[All]" allUniqueName="[Table5].[Cost &amp; Expenses].[All]" dimensionUniqueName="[Table5]" displayFolder="" count="0" memberValueDatatype="5" unbalanced="0"/>
    <cacheHierarchy uniqueName="[Table5].[Interest Expense]" caption="Interest Expense" attribute="1" defaultMemberUniqueName="[Table5].[Interest Expense].[All]" allUniqueName="[Table5].[Interest Expense].[All]" dimensionUniqueName="[Table5]" displayFolder="" count="0" memberValueDatatype="20" unbalanced="0"/>
    <cacheHierarchy uniqueName="[Table5].[Interest Expense Growth Rate]" caption="Interest Expense Growth Rate" attribute="1" defaultMemberUniqueName="[Table5].[Interest Expense Growth Rate].[All]" allUniqueName="[Table5].[Interest Expense Growth Rate].[All]" dimensionUniqueName="[Table5]" displayFolder="" count="0" memberValueDatatype="5" unbalanced="0"/>
    <cacheHierarchy uniqueName="[Table5].[Income Tax Expense]" caption="Income Tax Expense" attribute="1" defaultMemberUniqueName="[Table5].[Income Tax Expense].[All]" allUniqueName="[Table5].[Income Tax Expense].[All]" dimensionUniqueName="[Table5]" displayFolder="" count="0" memberValueDatatype="5" unbalanced="0"/>
    <cacheHierarchy uniqueName="[Table5].[Fiscal Year (Year)]" caption="Fiscal Year (Year)" attribute="1" defaultMemberUniqueName="[Table5].[Fiscal Year (Year)].[All]" allUniqueName="[Table5].[Fiscal Year (Year)].[All]" dimensionUniqueName="[Table5]" displayFolder="" count="0" memberValueDatatype="130" unbalanced="0"/>
    <cacheHierarchy uniqueName="[Table5].[Fiscal Year (Quarter)]" caption="Fiscal Year (Quarter)" attribute="1" defaultMemberUniqueName="[Table5].[Fiscal Year (Quarter)].[All]" allUniqueName="[Table5].[Fiscal Year (Quarter)].[All]" dimensionUniqueName="[Table5]" displayFolder="" count="0" memberValueDatatype="130" unbalanced="0"/>
    <cacheHierarchy uniqueName="[Table5].[Fiscal Year (Month)]" caption="Fiscal Year (Month)" attribute="1" defaultMemberUniqueName="[Table5].[Fiscal Year (Month)].[All]" allUniqueName="[Table5].[Fiscal Year (Month)].[All]" dimensionUniqueName="[Table5]" displayFolder="" count="0" memberValueDatatype="130" unbalanced="0"/>
    <cacheHierarchy uniqueName="[Table7].[Fiscal Year]" caption="Fiscal Year" attribute="1" time="1" defaultMemberUniqueName="[Table7].[Fiscal Year].[All]" allUniqueName="[Table7].[Fiscal Year].[All]" dimensionUniqueName="[Table7]" displayFolder="" count="2" memberValueDatatype="7" unbalanced="0">
      <fieldsUsage count="2">
        <fieldUsage x="-1"/>
        <fieldUsage x="8"/>
      </fieldsUsage>
    </cacheHierarchy>
    <cacheHierarchy uniqueName="[Table7].[Operating Income]" caption="Operating Income" attribute="1" defaultMemberUniqueName="[Table7].[Operating Income].[All]" allUniqueName="[Table7].[Operating Income].[All]" dimensionUniqueName="[Table7]" displayFolder="" count="0" memberValueDatatype="5" unbalanced="0"/>
    <cacheHierarchy uniqueName="[Table7].[Operating Income Ratio]" caption="Operating Income Ratio" attribute="1" defaultMemberUniqueName="[Table7].[Operating Income Ratio].[All]" allUniqueName="[Table7].[Operating Income Ratio].[All]" dimensionUniqueName="[Table7]" displayFolder="" count="0" memberValueDatatype="5" unbalanced="0"/>
    <cacheHierarchy uniqueName="[Table7].[Total Other Expenses (Net)]" caption="Total Other Expenses (Net)" attribute="1" defaultMemberUniqueName="[Table7].[Total Other Expenses (Net)].[All]" allUniqueName="[Table7].[Total Other Expenses (Net)].[All]" dimensionUniqueName="[Table7]" displayFolder="" count="0" memberValueDatatype="5" unbalanced="0"/>
    <cacheHierarchy uniqueName="[Table7].[Income Before Tax]" caption="Income Before Tax" attribute="1" defaultMemberUniqueName="[Table7].[Income Before Tax].[All]" allUniqueName="[Table7].[Income Before Tax].[All]" dimensionUniqueName="[Table7]" displayFolder="" count="0" memberValueDatatype="5" unbalanced="0"/>
    <cacheHierarchy uniqueName="[Table7].[Income Before Tax Ratio]" caption="Income Before Tax Ratio" attribute="1" defaultMemberUniqueName="[Table7].[Income Before Tax Ratio].[All]" allUniqueName="[Table7].[Income Before Tax Ratio].[All]" dimensionUniqueName="[Table7]" displayFolder="" count="0" memberValueDatatype="5" unbalanced="0"/>
    <cacheHierarchy uniqueName="[Table7].[Net Income]" caption="Net Income" attribute="1" defaultMemberUniqueName="[Table7].[Net Income].[All]" allUniqueName="[Table7].[Net Income].[All]" dimensionUniqueName="[Table7]" displayFolder="" count="0" memberValueDatatype="5" unbalanced="0"/>
    <cacheHierarchy uniqueName="[Table7].[Net Income Growth Rate]" caption="Net Income Growth Rate" attribute="1" defaultMemberUniqueName="[Table7].[Net Income Growth Rate].[All]" allUniqueName="[Table7].[Net Income Growth Rate].[All]" dimensionUniqueName="[Table7]" displayFolder="" count="0" memberValueDatatype="5" unbalanced="0"/>
    <cacheHierarchy uniqueName="[Table7].[Net Income Ratio]" caption="Net Income Ratio" attribute="1" defaultMemberUniqueName="[Table7].[Net Income Ratio].[All]" allUniqueName="[Table7].[Net Income Ratio].[All]" dimensionUniqueName="[Table7]" displayFolder="" count="0" memberValueDatatype="5" unbalanced="0"/>
    <cacheHierarchy uniqueName="[Table7].[Fiscal Year (Year)]" caption="Fiscal Year (Year)" attribute="1" defaultMemberUniqueName="[Table7].[Fiscal Year (Year)].[All]" allUniqueName="[Table7].[Fiscal Year (Year)].[All]" dimensionUniqueName="[Table7]" displayFolder="" count="0" memberValueDatatype="130" unbalanced="0"/>
    <cacheHierarchy uniqueName="[Table7].[Fiscal Year (Quarter)]" caption="Fiscal Year (Quarter)" attribute="1" defaultMemberUniqueName="[Table7].[Fiscal Year (Quarter)].[All]" allUniqueName="[Table7].[Fiscal Year (Quarter)].[All]" dimensionUniqueName="[Table7]" displayFolder="" count="0" memberValueDatatype="130" unbalanced="0"/>
    <cacheHierarchy uniqueName="[Table7].[Fiscal Year (Month)]" caption="Fiscal Year (Month)" attribute="1" defaultMemberUniqueName="[Table7].[Fiscal Year (Month)].[All]" allUniqueName="[Table7].[Fiscal Year (Month)].[All]" dimensionUniqueName="[Table7]" displayFolder="" count="0" memberValueDatatype="130" unbalanced="0"/>
    <cacheHierarchy uniqueName="[Table10].[Fiscal Year (Month Index)]" caption="Fiscal Year (Month Index)" attribute="1" defaultMemberUniqueName="[Table10].[Fiscal Year (Month Index)].[All]" allUniqueName="[Table10].[Fiscal Year (Month Index)].[All]" dimensionUniqueName="[Table10]" displayFolder="" count="0" memberValueDatatype="20" unbalanced="0" hidden="1"/>
    <cacheHierarchy uniqueName="[Table17].[Fiscal Year (Month Index)]" caption="Fiscal Year (Month Index)" attribute="1" defaultMemberUniqueName="[Table17].[Fiscal Year (Month Index)].[All]" allUniqueName="[Table17].[Fiscal Year (Month Index)].[All]" dimensionUniqueName="[Table17]" displayFolder="" count="0" memberValueDatatype="20" unbalanced="0" hidden="1"/>
    <cacheHierarchy uniqueName="[Table20].[Fiscal Year (Month Index)]" caption="Fiscal Year (Month Index)" attribute="1" defaultMemberUniqueName="[Table20].[Fiscal Year (Month Index)].[All]" allUniqueName="[Table20].[Fiscal Year (Month Index)].[All]" dimensionUniqueName="[Table20]" displayFolder="" count="0" memberValueDatatype="20" unbalanced="0" hidden="1"/>
    <cacheHierarchy uniqueName="[Table22].[Fiscal Year (Month Index)]" caption="Fiscal Year (Month Index)" attribute="1" defaultMemberUniqueName="[Table22].[Fiscal Year (Month Index)].[All]" allUniqueName="[Table22].[Fiscal Year (Month Index)].[All]" dimensionUniqueName="[Table22]" displayFolder="" count="0" memberValueDatatype="20" unbalanced="0" hidden="1"/>
    <cacheHierarchy uniqueName="[Table4].[Fiscal Year (Month Index)]" caption="Fiscal Year (Month Index)" attribute="1" defaultMemberUniqueName="[Table4].[Fiscal Year (Month Index)].[All]" allUniqueName="[Table4].[Fiscal Year (Month Index)].[All]" dimensionUniqueName="[Table4]" displayFolder="" count="0" memberValueDatatype="20" unbalanced="0" hidden="1"/>
    <cacheHierarchy uniqueName="[Table5].[Fiscal Year (Month Index)]" caption="Fiscal Year (Month Index)" attribute="1" defaultMemberUniqueName="[Table5].[Fiscal Year (Month Index)].[All]" allUniqueName="[Table5].[Fiscal Year (Month Index)].[All]" dimensionUniqueName="[Table5]" displayFolder="" count="0" memberValueDatatype="20" unbalanced="0" hidden="1"/>
    <cacheHierarchy uniqueName="[Table7].[Fiscal Year (Month Index)]" caption="Fiscal Year (Month Index)" attribute="1" defaultMemberUniqueName="[Table7].[Fiscal Year (Month Index)].[All]" allUniqueName="[Table7].[Fiscal Year (Month Index)].[All]" dimensionUniqueName="[Table7]" displayFolder="" count="0" memberValueDatatype="20" unbalanced="0" hidden="1"/>
    <cacheHierarchy uniqueName="[Measures].[Sum of Net Income]" caption="Sum of Net Income" measure="1" displayFolder="" measureGroup="Table7" count="0" oneField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Count of Net Income]" caption="Count of Net Income" measure="1" displayFolder="" measureGroup="Table7" count="0"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Sum of Revenue]" caption="Sum of Revenue" measure="1" displayFolder="" measureGroup="Table4" count="0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Other Expenses]" caption="Sum of Other Expenses" measure="1" displayFolder="" measureGroup="Table5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Operating Expenses]" caption="Sum of Operating Expenses" measure="1" displayFolder="" measureGroup="Table5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Sum of Operating Expenses Growth Rate]" caption="Sum of Operating Expenses Growth Rate" measure="1" displayFolder="" measureGroup="Table5" count="0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Cost &amp; Expenses]" caption="Sum of Cost &amp; Expenses" measure="1" displayFolder="" measureGroup="Table5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Interest Expense]" caption="Sum of Interest Expense" measure="1" displayFolder="" measureGroup="Table5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Sum of Income Tax Expense]" caption="Sum of Income Tax Expense" measure="1" displayFolder="" measureGroup="Table5" count="0" oneField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Sum of Revenue Growth Rate]" caption="Sum of Revenue Growth Rate" measure="1" displayFolder="" measureGroup="Table4" count="0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Gross Profit Growth Rate]" caption="Sum of Gross Profit Growth Rate" measure="1" displayFolder="" measureGroup="Table4" count="0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Cost of Revenue]" caption="Sum of Cost of Revenue" measure="1" displayFolder="" measureGroup="Table4" count="0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Sum of Gross Profit]" caption="Sum of Gross Profit" measure="1" displayFolder="" measureGroup="Table4" count="0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Operating Income]" caption="Sum of Operating Income" measure="1" displayFolder="" measureGroup="Table7" count="0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Sum of Net Income Ratio]" caption="Sum of Net Income Ratio" measure="1" displayFolder="" measureGroup="Table7" count="0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Income Before Tax Ratio]" caption="Sum of Income Before Tax Ratio" measure="1" displayFolder="" measureGroup="Table7" count="0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Sum of Operating Income Ratio]" caption="Sum of Operating Income Ratio" measure="1" displayFolder="" measureGroup="Table7" count="0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Gross Profit Ratio]" caption="Sum of Gross Profit Ratio" measure="1" displayFolder="" measureGroup="Table4" count="0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Total Current Assets]" caption="Sum of Total Current Assets" measure="1" displayFolder="" measureGroup="Table10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Non Current Assets]" caption="Sum of Total Non Current Assets" measure="1" displayFolder="" measureGroup="Table11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netCashProvidedByOperatingActivites]" caption="Sum of netCashProvidedByOperatingActivites" measure="1" displayFolder="" measureGroup="Table20" count="0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netCashUsedForInvestingActivites]" caption="Sum of netCashUsedForInvestingActivites" measure="1" displayFolder="" measureGroup="Table21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netCashUsedProvidedByFinancingActivities]" caption="Sum of netCashUsedProvidedByFinancingActivities" measure="1" displayFolder="" measureGroup="Table22" count="0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Inventory]" caption="Sum of Inventory" measure="1" displayFolder="" measureGroup="Table10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ncome Before Tax]" caption="Sum of Income Before Tax" measure="1" displayFolder="" measureGroup="Table7" count="0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Sum of Total Stockholders Equity]" caption="Sum of Total Stockholders Equity" measure="1" displayFolder="" measureGroup="Table15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totalDebt]" caption="Sum of totalDebt" measure="1" displayFolder="" measureGroup="Table17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Other Current Liabilities]" caption="Sum of Other Current Liabilities" measure="1" displayFolder="" measureGroup="Table13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otal Current Liabilities]" caption="Sum of Total Current Liabilities" measure="1" displayFolder="" measureGroup="Table13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Return on Assets (ROA)]" caption="Return on Assets (ROA)" measure="1" displayFolder="" measureGroup="Table7" count="0"/>
    <cacheHierarchy uniqueName="[Measures].[Return on Equity (ROE)]" caption="Return on Equity (ROE)" measure="1" displayFolder="" measureGroup="Table7" count="0"/>
    <cacheHierarchy uniqueName="[Measures].[Debt-to-Equity]" caption="Debt-to-Equity" measure="1" displayFolder="" measureGroup="Table7" count="0"/>
    <cacheHierarchy uniqueName="[Measures].[Current Ratio]" caption="Current Ratio" measure="1" displayFolder="" measureGroup="Table7" count="0"/>
    <cacheHierarchy uniqueName="[Measures].[Quick Ratio]" caption="Quick Ratio" measure="1" displayFolder="" measureGroup="Table7" count="0"/>
    <cacheHierarchy uniqueName="[Measures].[__XL_Count Table7]" caption="__XL_Count Table7" measure="1" displayFolder="" measureGroup="Table7" count="0" hidden="1"/>
    <cacheHierarchy uniqueName="[Measures].[__XL_Count Table5]" caption="__XL_Count Table5" measure="1" displayFolder="" measureGroup="Table5" count="0" hidden="1"/>
    <cacheHierarchy uniqueName="[Measures].[__XL_Count Table4]" caption="__XL_Count Table4" measure="1" displayFolder="" measureGroup="Table4" count="0" hidden="1"/>
    <cacheHierarchy uniqueName="[Measures].[__XL_Count Table10]" caption="__XL_Count Table10" measure="1" displayFolder="" measureGroup="Table10" count="0" hidden="1"/>
    <cacheHierarchy uniqueName="[Measures].[__XL_Count Table11]" caption="__XL_Count Table11" measure="1" displayFolder="" measureGroup="Table11" count="0" hidden="1"/>
    <cacheHierarchy uniqueName="[Measures].[__XL_Count Table13]" caption="__XL_Count Table13" measure="1" displayFolder="" measureGroup="Table13" count="0" hidden="1"/>
    <cacheHierarchy uniqueName="[Measures].[__XL_Count Table14]" caption="__XL_Count Table14" measure="1" displayFolder="" measureGroup="Table14" count="0" hidden="1"/>
    <cacheHierarchy uniqueName="[Measures].[__XL_Count Table20]" caption="__XL_Count Table20" measure="1" displayFolder="" measureGroup="Table20" count="0" hidden="1"/>
    <cacheHierarchy uniqueName="[Measures].[__XL_Count Table21]" caption="__XL_Count Table21" measure="1" displayFolder="" measureGroup="Table21" count="0" hidden="1"/>
    <cacheHierarchy uniqueName="[Measures].[__XL_Count Table22]" caption="__XL_Count Table22" measure="1" displayFolder="" measureGroup="Table22" count="0" hidden="1"/>
    <cacheHierarchy uniqueName="[Measures].[__XL_Count Table15]" caption="__XL_Count Table15" measure="1" displayFolder="" measureGroup="Table15" count="0" hidden="1"/>
    <cacheHierarchy uniqueName="[Measures].[__XL_Count Table17]" caption="__XL_Count Table17" measure="1" displayFolder="" measureGroup="Table17" count="0" hidden="1"/>
    <cacheHierarchy uniqueName="[Measures].[__XL_Count Table24]" caption="__XL_Count Table24" measure="1" displayFolder="" measureGroup="Table24" count="0" hidden="1"/>
    <cacheHierarchy uniqueName="[Measures].[__No measures defined]" caption="__No measures defined" measure="1" displayFolder="" count="0" hidden="1"/>
  </cacheHierarchies>
  <kpis count="0"/>
  <dimensions count="14">
    <dimension measure="1" name="Measures" uniqueName="[Measures]" caption="Measures"/>
    <dimension name="Table10" uniqueName="[Table10]" caption="Table10"/>
    <dimension name="Table11" uniqueName="[Table11]" caption="Table11"/>
    <dimension name="Table13" uniqueName="[Table13]" caption="Table13"/>
    <dimension name="Table14" uniqueName="[Table14]" caption="Table14"/>
    <dimension name="Table15" uniqueName="[Table15]" caption="Table15"/>
    <dimension name="Table17" uniqueName="[Table17]" caption="Table17"/>
    <dimension name="Table20" uniqueName="[Table20]" caption="Table20"/>
    <dimension name="Table21" uniqueName="[Table21]" caption="Table21"/>
    <dimension name="Table22" uniqueName="[Table22]" caption="Table22"/>
    <dimension name="Table24" uniqueName="[Table24]" caption="Table24"/>
    <dimension name="Table4" uniqueName="[Table4]" caption="Table4"/>
    <dimension name="Table5" uniqueName="[Table5]" caption="Table5"/>
    <dimension name="Table7" uniqueName="[Table7]" caption="Table7"/>
  </dimensions>
  <measureGroups count="13">
    <measureGroup name="Table10" caption="Table10"/>
    <measureGroup name="Table11" caption="Table11"/>
    <measureGroup name="Table13" caption="Table13"/>
    <measureGroup name="Table14" caption="Table14"/>
    <measureGroup name="Table15" caption="Table15"/>
    <measureGroup name="Table17" caption="Table17"/>
    <measureGroup name="Table20" caption="Table20"/>
    <measureGroup name="Table21" caption="Table21"/>
    <measureGroup name="Table22" caption="Table22"/>
    <measureGroup name="Table24" caption="Table24"/>
    <measureGroup name="Table4" caption="Table4"/>
    <measureGroup name="Table5" caption="Table5"/>
    <measureGroup name="Table7" caption="Table7"/>
  </measureGroups>
  <maps count="44">
    <map measureGroup="0" dimension="1"/>
    <map measureGroup="0" dimension="5"/>
    <map measureGroup="0" dimension="6"/>
    <map measureGroup="0" dimension="7"/>
    <map measureGroup="0" dimension="11"/>
    <map measureGroup="0" dimension="13"/>
    <map measureGroup="1" dimension="1"/>
    <map measureGroup="1" dimension="2"/>
    <map measureGroup="1" dimension="5"/>
    <map measureGroup="1" dimension="6"/>
    <map measureGroup="1" dimension="7"/>
    <map measureGroup="1" dimension="11"/>
    <map measureGroup="1" dimension="13"/>
    <map measureGroup="2" dimension="1"/>
    <map measureGroup="2" dimension="3"/>
    <map measureGroup="2" dimension="5"/>
    <map measureGroup="2" dimension="6"/>
    <map measureGroup="2" dimension="7"/>
    <map measureGroup="2" dimension="11"/>
    <map measureGroup="2" dimension="13"/>
    <map measureGroup="3" dimension="1"/>
    <map measureGroup="3" dimension="4"/>
    <map measureGroup="3" dimension="5"/>
    <map measureGroup="3" dimension="6"/>
    <map measureGroup="3" dimension="7"/>
    <map measureGroup="3" dimension="11"/>
    <map measureGroup="3" dimension="13"/>
    <map measureGroup="4" dimension="5"/>
    <map measureGroup="4" dimension="6"/>
    <map measureGroup="5" dimension="6"/>
    <map measureGroup="6" dimension="7"/>
    <map measureGroup="7" dimension="7"/>
    <map measureGroup="7" dimension="8"/>
    <map measureGroup="8" dimension="7"/>
    <map measureGroup="8" dimension="9"/>
    <map measureGroup="9" dimension="7"/>
    <map measureGroup="9" dimension="9"/>
    <map measureGroup="9" dimension="10"/>
    <map measureGroup="10" dimension="11"/>
    <map measureGroup="11" dimension="11"/>
    <map measureGroup="11" dimension="12"/>
    <map measureGroup="12" dimension="7"/>
    <map measureGroup="12" dimension="11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lcolm Smith" refreshedDate="45164.900514004628" backgroundQuery="1" createdVersion="8" refreshedVersion="8" minRefreshableVersion="3" recordCount="0" supportSubquery="1" supportAdvancedDrill="1" xr:uid="{F5F67A9C-0DCC-4340-9C5E-65983F86D85E}">
  <cacheSource type="external" connectionId="1"/>
  <cacheFields count="8">
    <cacheField name="[Table4].[Fiscal Year (Year)].[Fiscal Year (Year)]" caption="Fiscal Year (Year)" numFmtId="0" hierarchy="87" level="1">
      <sharedItems count="5">
        <s v="2018"/>
        <s v="2019"/>
        <s v="2020"/>
        <s v="2021"/>
        <s v="2022"/>
      </sharedItems>
    </cacheField>
    <cacheField name="[Measures].[Sum of Revenue]" caption="Sum of Revenue" numFmtId="0" hierarchy="122" level="32767"/>
    <cacheField name="[Table4].[Fiscal Year].[Fiscal Year]" caption="Fiscal Year" numFmtId="0" hierarchy="80" level="1">
      <sharedItems containsSemiMixedTypes="0" containsNonDate="0" containsString="0"/>
    </cacheField>
    <cacheField name="[Measures].[Sum of Gross Profit]" caption="Sum of Gross Profit" numFmtId="0" hierarchy="132" level="32767"/>
    <cacheField name="[Measures].[Sum of Cost of Revenue]" caption="Sum of Cost of Revenue" numFmtId="0" hierarchy="131" level="32767"/>
    <cacheField name="[Table7].[Fiscal Year].[Fiscal Year]" caption="Fiscal Year" numFmtId="0" hierarchy="101" level="1">
      <sharedItems containsSemiMixedTypes="0" containsNonDate="0" containsString="0"/>
    </cacheField>
    <cacheField name="[Table5].[Fiscal Year].[Fiscal Year]" caption="Fiscal Year" numFmtId="0" hierarchy="90" level="1">
      <sharedItems containsSemiMixedTypes="0" containsNonDate="0" containsString="0"/>
    </cacheField>
    <cacheField name="[Table10].[Fiscal Year].[Fiscal Year]" caption="Fiscal Year" numFmtId="0" level="1">
      <sharedItems containsSemiMixedTypes="0" containsNonDate="0" containsString="0"/>
    </cacheField>
  </cacheFields>
  <cacheHierarchies count="168">
    <cacheHierarchy uniqueName="[Table10].[Fiscal Year]" caption="Fiscal Year" attribute="1" time="1" defaultMemberUniqueName="[Table10].[Fiscal Year].[All]" allUniqueName="[Table10].[Fiscal Year].[All]" dimensionUniqueName="[Table10]" displayFolder="" count="2" memberValueDatatype="7" unbalanced="0">
      <fieldsUsage count="2">
        <fieldUsage x="-1"/>
        <fieldUsage x="7"/>
      </fieldsUsage>
    </cacheHierarchy>
    <cacheHierarchy uniqueName="[Table10].[Cash &amp; Cash Equivalents]" caption="Cash &amp; Cash Equivalents" attribute="1" defaultMemberUniqueName="[Table10].[Cash &amp; Cash Equivalents].[All]" allUniqueName="[Table10].[Cash &amp; Cash Equivalents].[All]" dimensionUniqueName="[Table10]" displayFolder="" count="0" memberValueDatatype="5" unbalanced="0"/>
    <cacheHierarchy uniqueName="[Table10].[Cash &amp; Short Term Investments]" caption="Cash &amp; Short Term Investments" attribute="1" defaultMemberUniqueName="[Table10].[Cash &amp; Short Term Investments].[All]" allUniqueName="[Table10].[Cash &amp; Short Term Investments].[All]" dimensionUniqueName="[Table10]" displayFolder="" count="0" memberValueDatatype="5" unbalanced="0"/>
    <cacheHierarchy uniqueName="[Table10].[Net Receivables]" caption="Net Receivables" attribute="1" defaultMemberUniqueName="[Table10].[Net Receivables].[All]" allUniqueName="[Table10].[Net Receivables].[All]" dimensionUniqueName="[Table10]" displayFolder="" count="0" memberValueDatatype="5" unbalanced="0"/>
    <cacheHierarchy uniqueName="[Table10].[Inventory]" caption="Inventory" attribute="1" defaultMemberUniqueName="[Table10].[Inventory].[All]" allUniqueName="[Table10].[Inventory].[All]" dimensionUniqueName="[Table10]" displayFolder="" count="0" memberValueDatatype="20" unbalanced="0"/>
    <cacheHierarchy uniqueName="[Table10].[Other Current Assets]" caption="Other Current Assets" attribute="1" defaultMemberUniqueName="[Table10].[Other Current Assets].[All]" allUniqueName="[Table10].[Other Current Assets].[All]" dimensionUniqueName="[Table10]" displayFolder="" count="0" memberValueDatatype="20" unbalanced="0"/>
    <cacheHierarchy uniqueName="[Table10].[Total Current Assets]" caption="Total Current Assets" attribute="1" defaultMemberUniqueName="[Table10].[Total Current Assets].[All]" allUniqueName="[Table10].[Total Current Assets].[All]" dimensionUniqueName="[Table10]" displayFolder="" count="0" memberValueDatatype="5" unbalanced="0"/>
    <cacheHierarchy uniqueName="[Table10].[Fiscal Year (Year)]" caption="Fiscal Year (Year)" attribute="1" defaultMemberUniqueName="[Table10].[Fiscal Year (Year)].[All]" allUniqueName="[Table10].[Fiscal Year (Year)].[All]" dimensionUniqueName="[Table10]" displayFolder="" count="0" memberValueDatatype="130" unbalanced="0"/>
    <cacheHierarchy uniqueName="[Table10].[Fiscal Year (Quarter)]" caption="Fiscal Year (Quarter)" attribute="1" defaultMemberUniqueName="[Table10].[Fiscal Year (Quarter)].[All]" allUniqueName="[Table10].[Fiscal Year (Quarter)].[All]" dimensionUniqueName="[Table10]" displayFolder="" count="0" memberValueDatatype="130" unbalanced="0"/>
    <cacheHierarchy uniqueName="[Table10].[Fiscal Year (Month)]" caption="Fiscal Year (Month)" attribute="1" defaultMemberUniqueName="[Table10].[Fiscal Year (Month)].[All]" allUniqueName="[Table10].[Fiscal Year (Month)].[All]" dimensionUniqueName="[Table10]" displayFolder="" count="0" memberValueDatatype="130" unbalanced="0"/>
    <cacheHierarchy uniqueName="[Table11].[Fiscal Year]" caption="Fiscal Year" attribute="1" time="1" defaultMemberUniqueName="[Table11].[Fiscal Year].[All]" allUniqueName="[Table11].[Fiscal Year].[All]" dimensionUniqueName="[Table11]" displayFolder="" count="0" memberValueDatatype="7" unbalanced="0"/>
    <cacheHierarchy uniqueName="[Table11].[Property Plant Equipment (Net)]" caption="Property Plant Equipment (Net)" attribute="1" defaultMemberUniqueName="[Table11].[Property Plant Equipment (Net)].[All]" allUniqueName="[Table11].[Property Plant Equipment (Net)].[All]" dimensionUniqueName="[Table11]" displayFolder="" count="0" memberValueDatatype="5" unbalanced="0"/>
    <cacheHierarchy uniqueName="[Table11].[Goodwill]" caption="Goodwill" attribute="1" defaultMemberUniqueName="[Table11].[Goodwill].[All]" allUniqueName="[Table11].[Goodwill].[All]" dimensionUniqueName="[Table11]" displayFolder="" count="0" memberValueDatatype="5" unbalanced="0"/>
    <cacheHierarchy uniqueName="[Table11].[Intagible Assets]" caption="Intagible Assets" attribute="1" defaultMemberUniqueName="[Table11].[Intagible Assets].[All]" allUniqueName="[Table11].[Intagible Assets].[All]" dimensionUniqueName="[Table11]" displayFolder="" count="0" memberValueDatatype="5" unbalanced="0"/>
    <cacheHierarchy uniqueName="[Table11].[Goodwill &amp; Intagible Assets]" caption="Goodwill &amp; Intagible Assets" attribute="1" defaultMemberUniqueName="[Table11].[Goodwill &amp; Intagible Assets].[All]" allUniqueName="[Table11].[Goodwill &amp; Intagible Assets].[All]" dimensionUniqueName="[Table11]" displayFolder="" count="0" memberValueDatatype="5" unbalanced="0"/>
    <cacheHierarchy uniqueName="[Table11].[Long Term Investments]" caption="Long Term Investments" attribute="1" defaultMemberUniqueName="[Table11].[Long Term Investments].[All]" allUniqueName="[Table11].[Long Term Investments].[All]" dimensionUniqueName="[Table11]" displayFolder="" count="0" memberValueDatatype="5" unbalanced="0"/>
    <cacheHierarchy uniqueName="[Table11].[Tax Assets]" caption="Tax Assets" attribute="1" defaultMemberUniqueName="[Table11].[Tax Assets].[All]" allUniqueName="[Table11].[Tax Assets].[All]" dimensionUniqueName="[Table11]" displayFolder="" count="0" memberValueDatatype="5" unbalanced="0"/>
    <cacheHierarchy uniqueName="[Table11].[Other Non-Current Assets]" caption="Other Non-Current Assets" attribute="1" defaultMemberUniqueName="[Table11].[Other Non-Current Assets].[All]" allUniqueName="[Table11].[Other Non-Current Assets].[All]" dimensionUniqueName="[Table11]" displayFolder="" count="0" memberValueDatatype="5" unbalanced="0"/>
    <cacheHierarchy uniqueName="[Table11].[Total Non Current Assets]" caption="Total Non Current Assets" attribute="1" defaultMemberUniqueName="[Table11].[Total Non Current Assets].[All]" allUniqueName="[Table11].[Total Non Current Assets].[All]" dimensionUniqueName="[Table11]" displayFolder="" count="0" memberValueDatatype="5" unbalanced="0"/>
    <cacheHierarchy uniqueName="[Table13].[Fiscal Year]" caption="Fiscal Year" attribute="1" time="1" defaultMemberUniqueName="[Table13].[Fiscal Year].[All]" allUniqueName="[Table13].[Fiscal Year].[All]" dimensionUniqueName="[Table13]" displayFolder="" count="0" memberValueDatatype="7" unbalanced="0"/>
    <cacheHierarchy uniqueName="[Table13].[Accounts Payable]" caption="Accounts Payable" attribute="1" defaultMemberUniqueName="[Table13].[Accounts Payable].[All]" allUniqueName="[Table13].[Accounts Payable].[All]" dimensionUniqueName="[Table13]" displayFolder="" count="0" memberValueDatatype="5" unbalanced="0"/>
    <cacheHierarchy uniqueName="[Table13].[Short-Term Debt]" caption="Short-Term Debt" attribute="1" defaultMemberUniqueName="[Table13].[Short-Term Debt].[All]" allUniqueName="[Table13].[Short-Term Debt].[All]" dimensionUniqueName="[Table13]" displayFolder="" count="0" memberValueDatatype="5" unbalanced="0"/>
    <cacheHierarchy uniqueName="[Table13].[Deferred Revenue]" caption="Deferred Revenue" attribute="1" defaultMemberUniqueName="[Table13].[Deferred Revenue].[All]" allUniqueName="[Table13].[Deferred Revenue].[All]" dimensionUniqueName="[Table13]" displayFolder="" count="0" memberValueDatatype="5" unbalanced="0"/>
    <cacheHierarchy uniqueName="[Table13].[Other Current Liabilities]" caption="Other Current Liabilities" attribute="1" defaultMemberUniqueName="[Table13].[Other Current Liabilities].[All]" allUniqueName="[Table13].[Other Current Liabilities].[All]" dimensionUniqueName="[Table13]" displayFolder="" count="0" memberValueDatatype="5" unbalanced="0"/>
    <cacheHierarchy uniqueName="[Table13].[Total Current Liabilities]" caption="Total Current Liabilities" attribute="1" defaultMemberUniqueName="[Table13].[Total Current Liabilities].[All]" allUniqueName="[Table13].[Total Current Liabilities].[All]" dimensionUniqueName="[Table13]" displayFolder="" count="0" memberValueDatatype="5" unbalanced="0"/>
    <cacheHierarchy uniqueName="[Table14].[Fiscal Year]" caption="Fiscal Year" attribute="1" time="1" defaultMemberUniqueName="[Table14].[Fiscal Year].[All]" allUniqueName="[Table14].[Fiscal Year].[All]" dimensionUniqueName="[Table14]" displayFolder="" count="0" memberValueDatatype="7" unbalanced="0"/>
    <cacheHierarchy uniqueName="[Table14].[Long-Term Debt]" caption="Long-Term Debt" attribute="1" defaultMemberUniqueName="[Table14].[Long-Term Debt].[All]" allUniqueName="[Table14].[Long-Term Debt].[All]" dimensionUniqueName="[Table14]" displayFolder="" count="0" memberValueDatatype="5" unbalanced="0"/>
    <cacheHierarchy uniqueName="[Table14].[Deferrred Tax Liabilities (Non-Current)]" caption="Deferrred Tax Liabilities (Non-Current)" attribute="1" defaultMemberUniqueName="[Table14].[Deferrred Tax Liabilities (Non-Current)].[All]" allUniqueName="[Table14].[Deferrred Tax Liabilities (Non-Current)].[All]" dimensionUniqueName="[Table14]" displayFolder="" count="0" memberValueDatatype="5" unbalanced="0"/>
    <cacheHierarchy uniqueName="[Table14].[Other Non-Current Liabilities]" caption="Other Non-Current Liabilities" attribute="1" defaultMemberUniqueName="[Table14].[Other Non-Current Liabilities].[All]" allUniqueName="[Table14].[Other Non-Current Liabilities].[All]" dimensionUniqueName="[Table14]" displayFolder="" count="0" memberValueDatatype="5" unbalanced="0"/>
    <cacheHierarchy uniqueName="[Table14].[Total Non-Current Liabilities]" caption="Total Non-Current Liabilities" attribute="1" defaultMemberUniqueName="[Table14].[Total Non-Current Liabilities].[All]" allUniqueName="[Table14].[Total Non-Current Liabilities].[All]" dimensionUniqueName="[Table14]" displayFolder="" count="0" memberValueDatatype="5" unbalanced="0"/>
    <cacheHierarchy uniqueName="[Table15].[Fiscal Year]" caption="Fiscal Year" attribute="1" time="1" defaultMemberUniqueName="[Table15].[Fiscal Year].[All]" allUniqueName="[Table15].[Fiscal Year].[All]" dimensionUniqueName="[Table15]" displayFolder="" count="0" memberValueDatatype="7" unbalanced="0"/>
    <cacheHierarchy uniqueName="[Table15].[Common Stock]" caption="Common Stock" attribute="1" defaultMemberUniqueName="[Table15].[Common Stock].[All]" allUniqueName="[Table15].[Common Stock].[All]" dimensionUniqueName="[Table15]" displayFolder="" count="0" memberValueDatatype="5" unbalanced="0"/>
    <cacheHierarchy uniqueName="[Table15].[Retained Earnings]" caption="Retained Earnings" attribute="1" defaultMemberUniqueName="[Table15].[Retained Earnings].[All]" allUniqueName="[Table15].[Retained Earnings].[All]" dimensionUniqueName="[Table15]" displayFolder="" count="0" memberValueDatatype="5" unbalanced="0"/>
    <cacheHierarchy uniqueName="[Table15].[Accumulated Other Comprehensive Income (Loss)]" caption="Accumulated Other Comprehensive Income (Loss)" attribute="1" defaultMemberUniqueName="[Table15].[Accumulated Other Comprehensive Income (Loss)].[All]" allUniqueName="[Table15].[Accumulated Other Comprehensive Income (Loss)].[All]" dimensionUniqueName="[Table15]" displayFolder="" count="0" memberValueDatatype="5" unbalanced="0"/>
    <cacheHierarchy uniqueName="[Table15].[Other Total Stockholders Equity]" caption="Other Total Stockholders Equity" attribute="1" defaultMemberUniqueName="[Table15].[Other Total Stockholders Equity].[All]" allUniqueName="[Table15].[Other Total Stockholders Equity].[All]" dimensionUniqueName="[Table15]" displayFolder="" count="0" memberValueDatatype="5" unbalanced="0"/>
    <cacheHierarchy uniqueName="[Table15].[Total Stockholders Equity]" caption="Total Stockholders Equity" attribute="1" defaultMemberUniqueName="[Table15].[Total Stockholders Equity].[All]" allUniqueName="[Table15].[Total Stockholders Equity].[All]" dimensionUniqueName="[Table15]" displayFolder="" count="0" memberValueDatatype="5" unbalanced="0"/>
    <cacheHierarchy uniqueName="[Table17].[Fiscal Year]" caption="Fiscal Year" attribute="1" time="1" defaultMemberUniqueName="[Table17].[Fiscal Year].[All]" allUniqueName="[Table17].[Fiscal Year].[All]" dimensionUniqueName="[Table17]" displayFolder="" count="0" memberValueDatatype="7" unbalanced="0"/>
    <cacheHierarchy uniqueName="[Table17].[totalInvestments]" caption="totalInvestments" attribute="1" defaultMemberUniqueName="[Table17].[totalInvestments].[All]" allUniqueName="[Table17].[totalInvestments].[All]" dimensionUniqueName="[Table17]" displayFolder="" count="0" memberValueDatatype="5" unbalanced="0"/>
    <cacheHierarchy uniqueName="[Table17].[totalDebt]" caption="totalDebt" attribute="1" defaultMemberUniqueName="[Table17].[totalDebt].[All]" allUniqueName="[Table17].[totalDebt].[All]" dimensionUniqueName="[Table17]" displayFolder="" count="0" memberValueDatatype="5" unbalanced="0"/>
    <cacheHierarchy uniqueName="[Table17].[netDebt]" caption="netDebt" attribute="1" defaultMemberUniqueName="[Table17].[netDebt].[All]" allUniqueName="[Table17].[netDebt].[All]" dimensionUniqueName="[Table17]" displayFolder="" count="0" memberValueDatatype="5" unbalanced="0"/>
    <cacheHierarchy uniqueName="[Table17].[Fiscal Year (Year)]" caption="Fiscal Year (Year)" attribute="1" defaultMemberUniqueName="[Table17].[Fiscal Year (Year)].[All]" allUniqueName="[Table17].[Fiscal Year (Year)].[All]" dimensionUniqueName="[Table17]" displayFolder="" count="0" memberValueDatatype="130" unbalanced="0"/>
    <cacheHierarchy uniqueName="[Table17].[Fiscal Year (Quarter)]" caption="Fiscal Year (Quarter)" attribute="1" defaultMemberUniqueName="[Table17].[Fiscal Year (Quarter)].[All]" allUniqueName="[Table17].[Fiscal Year (Quarter)].[All]" dimensionUniqueName="[Table17]" displayFolder="" count="0" memberValueDatatype="130" unbalanced="0"/>
    <cacheHierarchy uniqueName="[Table17].[Fiscal Year (Month)]" caption="Fiscal Year (Month)" attribute="1" defaultMemberUniqueName="[Table17].[Fiscal Year (Month)].[All]" allUniqueName="[Table17].[Fiscal Year (Month)].[All]" dimensionUniqueName="[Table17]" displayFolder="" count="0" memberValueDatatype="130" unbalanced="0"/>
    <cacheHierarchy uniqueName="[Table20].[Fiscal Year]" caption="Fiscal Year" attribute="1" time="1" defaultMemberUniqueName="[Table20].[Fiscal Year].[All]" allUniqueName="[Table20].[Fiscal Year].[All]" dimensionUniqueName="[Table20]" displayFolder="" count="0" memberValueDatatype="7" unbalanced="0"/>
    <cacheHierarchy uniqueName="[Table20].[netIncome]" caption="netIncome" attribute="1" defaultMemberUniqueName="[Table20].[netIncome].[All]" allUniqueName="[Table20].[netIncome].[All]" dimensionUniqueName="[Table20]" displayFolder="" count="0" memberValueDatatype="5" unbalanced="0"/>
    <cacheHierarchy uniqueName="[Table20].[depreciationAndAmortization]" caption="depreciationAndAmortization" attribute="1" defaultMemberUniqueName="[Table20].[depreciationAndAmortization].[All]" allUniqueName="[Table20].[depreciationAndAmortization].[All]" dimensionUniqueName="[Table20]" displayFolder="" count="0" memberValueDatatype="5" unbalanced="0"/>
    <cacheHierarchy uniqueName="[Table20].[deferredIncomeTax]" caption="deferredIncomeTax" attribute="1" defaultMemberUniqueName="[Table20].[deferredIncomeTax].[All]" allUniqueName="[Table20].[deferredIncomeTax].[All]" dimensionUniqueName="[Table20]" displayFolder="" count="0" memberValueDatatype="20" unbalanced="0"/>
    <cacheHierarchy uniqueName="[Table20].[stockBasedCompensation]" caption="stockBasedCompensation" attribute="1" defaultMemberUniqueName="[Table20].[stockBasedCompensation].[All]" allUniqueName="[Table20].[stockBasedCompensation].[All]" dimensionUniqueName="[Table20]" displayFolder="" count="0" memberValueDatatype="20" unbalanced="0"/>
    <cacheHierarchy uniqueName="[Table20].[changeInWorkingCapital]" caption="changeInWorkingCapital" attribute="1" defaultMemberUniqueName="[Table20].[changeInWorkingCapital].[All]" allUniqueName="[Table20].[changeInWorkingCapital].[All]" dimensionUniqueName="[Table20]" displayFolder="" count="0" memberValueDatatype="5" unbalanced="0"/>
    <cacheHierarchy uniqueName="[Table20].[accountsReceivables]" caption="accountsReceivables" attribute="1" defaultMemberUniqueName="[Table20].[accountsReceivables].[All]" allUniqueName="[Table20].[accountsReceivables].[All]" dimensionUniqueName="[Table20]" displayFolder="" count="0" memberValueDatatype="5" unbalanced="0"/>
    <cacheHierarchy uniqueName="[Table20].[inventory]" caption="inventory" attribute="1" defaultMemberUniqueName="[Table20].[inventory].[All]" allUniqueName="[Table20].[inventory].[All]" dimensionUniqueName="[Table20]" displayFolder="" count="0" memberValueDatatype="20" unbalanced="0"/>
    <cacheHierarchy uniqueName="[Table20].[accountsPayables]" caption="accountsPayables" attribute="1" defaultMemberUniqueName="[Table20].[accountsPayables].[All]" allUniqueName="[Table20].[accountsPayables].[All]" dimensionUniqueName="[Table20]" displayFolder="" count="0" memberValueDatatype="5" unbalanced="0"/>
    <cacheHierarchy uniqueName="[Table20].[otherWorkingCapital]" caption="otherWorkingCapital" attribute="1" defaultMemberUniqueName="[Table20].[otherWorkingCapital].[All]" allUniqueName="[Table20].[otherWorkingCapital].[All]" dimensionUniqueName="[Table20]" displayFolder="" count="0" memberValueDatatype="5" unbalanced="0"/>
    <cacheHierarchy uniqueName="[Table20].[otherNonCashItems]" caption="otherNonCashItems" attribute="1" defaultMemberUniqueName="[Table20].[otherNonCashItems].[All]" allUniqueName="[Table20].[otherNonCashItems].[All]" dimensionUniqueName="[Table20]" displayFolder="" count="0" memberValueDatatype="5" unbalanced="0"/>
    <cacheHierarchy uniqueName="[Table20].[netCashProvidedByOperatingActivites]" caption="netCashProvidedByOperatingActivites" attribute="1" defaultMemberUniqueName="[Table20].[netCashProvidedByOperatingActivites].[All]" allUniqueName="[Table20].[netCashProvidedByOperatingActivites].[All]" dimensionUniqueName="[Table20]" displayFolder="" count="0" memberValueDatatype="5" unbalanced="0"/>
    <cacheHierarchy uniqueName="[Table20].[Fiscal Year (Year)]" caption="Fiscal Year (Year)" attribute="1" defaultMemberUniqueName="[Table20].[Fiscal Year (Year)].[All]" allUniqueName="[Table20].[Fiscal Year (Year)].[All]" dimensionUniqueName="[Table20]" displayFolder="" count="0" memberValueDatatype="130" unbalanced="0"/>
    <cacheHierarchy uniqueName="[Table20].[Fiscal Year (Quarter)]" caption="Fiscal Year (Quarter)" attribute="1" defaultMemberUniqueName="[Table20].[Fiscal Year (Quarter)].[All]" allUniqueName="[Table20].[Fiscal Year (Quarter)].[All]" dimensionUniqueName="[Table20]" displayFolder="" count="0" memberValueDatatype="130" unbalanced="0"/>
    <cacheHierarchy uniqueName="[Table20].[Fiscal Year (Month)]" caption="Fiscal Year (Month)" attribute="1" defaultMemberUniqueName="[Table20].[Fiscal Year (Month)].[All]" allUniqueName="[Table20].[Fiscal Year (Month)].[All]" dimensionUniqueName="[Table20]" displayFolder="" count="0" memberValueDatatype="130" unbalanced="0"/>
    <cacheHierarchy uniqueName="[Table21].[Fiscal Year]" caption="Fiscal Year" attribute="1" time="1" defaultMemberUniqueName="[Table21].[Fiscal Year].[All]" allUniqueName="[Table21].[Fiscal Year].[All]" dimensionUniqueName="[Table21]" displayFolder="" count="0" memberValueDatatype="7" unbalanced="0"/>
    <cacheHierarchy uniqueName="[Table21].[investmentsInPropertyPlantAndEquipment]" caption="investmentsInPropertyPlantAndEquipment" attribute="1" defaultMemberUniqueName="[Table21].[investmentsInPropertyPlantAndEquipment].[All]" allUniqueName="[Table21].[investmentsInPropertyPlantAndEquipment].[All]" dimensionUniqueName="[Table21]" displayFolder="" count="0" memberValueDatatype="5" unbalanced="0"/>
    <cacheHierarchy uniqueName="[Table21].[acquisitionsNet]" caption="acquisitionsNet" attribute="1" defaultMemberUniqueName="[Table21].[acquisitionsNet].[All]" allUniqueName="[Table21].[acquisitionsNet].[All]" dimensionUniqueName="[Table21]" displayFolder="" count="0" memberValueDatatype="5" unbalanced="0"/>
    <cacheHierarchy uniqueName="[Table21].[otherInvestingActivites]" caption="otherInvestingActivites" attribute="1" defaultMemberUniqueName="[Table21].[otherInvestingActivites].[All]" allUniqueName="[Table21].[otherInvestingActivites].[All]" dimensionUniqueName="[Table21]" displayFolder="" count="0" memberValueDatatype="5" unbalanced="0"/>
    <cacheHierarchy uniqueName="[Table21].[netCashUsedForInvestingActivites]" caption="netCashUsedForInvestingActivites" attribute="1" defaultMemberUniqueName="[Table21].[netCashUsedForInvestingActivites].[All]" allUniqueName="[Table21].[netCashUsedForInvestingActivites].[All]" dimensionUniqueName="[Table21]" displayFolder="" count="0" memberValueDatatype="5" unbalanced="0"/>
    <cacheHierarchy uniqueName="[Table22].[Fiscal Year]" caption="Fiscal Year" attribute="1" time="1" defaultMemberUniqueName="[Table22].[Fiscal Year].[All]" allUniqueName="[Table22].[Fiscal Year].[All]" dimensionUniqueName="[Table22]" displayFolder="" count="0" memberValueDatatype="7" unbalanced="0"/>
    <cacheHierarchy uniqueName="[Table22].[debtRepayment]" caption="debtRepayment" attribute="1" defaultMemberUniqueName="[Table22].[debtRepayment].[All]" allUniqueName="[Table22].[debtRepayment].[All]" dimensionUniqueName="[Table22]" displayFolder="" count="0" memberValueDatatype="5" unbalanced="0"/>
    <cacheHierarchy uniqueName="[Table22].[commonStockIssued]" caption="commonStockIssued" attribute="1" defaultMemberUniqueName="[Table22].[commonStockIssued].[All]" allUniqueName="[Table22].[commonStockIssued].[All]" dimensionUniqueName="[Table22]" displayFolder="" count="0" memberValueDatatype="20" unbalanced="0"/>
    <cacheHierarchy uniqueName="[Table22].[commonStockRepurchased]" caption="commonStockRepurchased" attribute="1" defaultMemberUniqueName="[Table22].[commonStockRepurchased].[All]" allUniqueName="[Table22].[commonStockRepurchased].[All]" dimensionUniqueName="[Table22]" displayFolder="" count="0" memberValueDatatype="5" unbalanced="0"/>
    <cacheHierarchy uniqueName="[Table22].[dividendsPaid]" caption="dividendsPaid" attribute="1" defaultMemberUniqueName="[Table22].[dividendsPaid].[All]" allUniqueName="[Table22].[dividendsPaid].[All]" dimensionUniqueName="[Table22]" displayFolder="" count="0" memberValueDatatype="5" unbalanced="0"/>
    <cacheHierarchy uniqueName="[Table22].[otherFinancingActivites]" caption="otherFinancingActivites" attribute="1" defaultMemberUniqueName="[Table22].[otherFinancingActivites].[All]" allUniqueName="[Table22].[otherFinancingActivites].[All]" dimensionUniqueName="[Table22]" displayFolder="" count="0" memberValueDatatype="5" unbalanced="0"/>
    <cacheHierarchy uniqueName="[Table22].[netCashUsedProvidedByFinancingActivities]" caption="netCashUsedProvidedByFinancingActivities" attribute="1" defaultMemberUniqueName="[Table22].[netCashUsedProvidedByFinancingActivities].[All]" allUniqueName="[Table22].[netCashUsedProvidedByFinancingActivities].[All]" dimensionUniqueName="[Table22]" displayFolder="" count="0" memberValueDatatype="5" unbalanced="0"/>
    <cacheHierarchy uniqueName="[Table22].[Fiscal Year (Year)]" caption="Fiscal Year (Year)" attribute="1" defaultMemberUniqueName="[Table22].[Fiscal Year (Year)].[All]" allUniqueName="[Table22].[Fiscal Year (Year)].[All]" dimensionUniqueName="[Table22]" displayFolder="" count="0" memberValueDatatype="130" unbalanced="0"/>
    <cacheHierarchy uniqueName="[Table22].[Fiscal Year (Quarter)]" caption="Fiscal Year (Quarter)" attribute="1" defaultMemberUniqueName="[Table22].[Fiscal Year (Quarter)].[All]" allUniqueName="[Table22].[Fiscal Year (Quarter)].[All]" dimensionUniqueName="[Table22]" displayFolder="" count="0" memberValueDatatype="130" unbalanced="0"/>
    <cacheHierarchy uniqueName="[Table22].[Fiscal Year (Month)]" caption="Fiscal Year (Month)" attribute="1" defaultMemberUniqueName="[Table22].[Fiscal Year (Month)].[All]" allUniqueName="[Table22].[Fiscal Year (Month)].[All]" dimensionUniqueName="[Table22]" displayFolder="" count="0" memberValueDatatype="130" unbalanced="0"/>
    <cacheHierarchy uniqueName="[Table24].[Fiscal Year]" caption="Fiscal Year" attribute="1" time="1" defaultMemberUniqueName="[Table24].[Fiscal Year].[All]" allUniqueName="[Table24].[Fiscal Year].[All]" dimensionUniqueName="[Table24]" displayFolder="" count="0" memberValueDatatype="7" unbalanced="0"/>
    <cacheHierarchy uniqueName="[Table24].[netChangeInCash]" caption="netChangeInCash" attribute="1" defaultMemberUniqueName="[Table24].[netChangeInCash].[All]" allUniqueName="[Table24].[netChangeInCash].[All]" dimensionUniqueName="[Table24]" displayFolder="" count="0" memberValueDatatype="5" unbalanced="0"/>
    <cacheHierarchy uniqueName="[Table24].[cashAtEndOfPeriod]" caption="cashAtEndOfPeriod" attribute="1" defaultMemberUniqueName="[Table24].[cashAtEndOfPeriod].[All]" allUniqueName="[Table24].[cashAtEndOfPeriod].[All]" dimensionUniqueName="[Table24]" displayFolder="" count="0" memberValueDatatype="5" unbalanced="0"/>
    <cacheHierarchy uniqueName="[Table24].[cashAtBeginningOfPeriod]" caption="cashAtBeginningOfPeriod" attribute="1" defaultMemberUniqueName="[Table24].[cashAtBeginningOfPeriod].[All]" allUniqueName="[Table24].[cashAtBeginningOfPeriod].[All]" dimensionUniqueName="[Table24]" displayFolder="" count="0" memberValueDatatype="5" unbalanced="0"/>
    <cacheHierarchy uniqueName="[Table24].[operatingCashFlow]" caption="operatingCashFlow" attribute="1" defaultMemberUniqueName="[Table24].[operatingCashFlow].[All]" allUniqueName="[Table24].[operatingCashFlow].[All]" dimensionUniqueName="[Table24]" displayFolder="" count="0" memberValueDatatype="5" unbalanced="0"/>
    <cacheHierarchy uniqueName="[Table24].[capitalExpenditure]" caption="capitalExpenditure" attribute="1" defaultMemberUniqueName="[Table24].[capitalExpenditure].[All]" allUniqueName="[Table24].[capitalExpenditure].[All]" dimensionUniqueName="[Table24]" displayFolder="" count="0" memberValueDatatype="5" unbalanced="0"/>
    <cacheHierarchy uniqueName="[Table24].[freeCashFlow]" caption="freeCashFlow" attribute="1" defaultMemberUniqueName="[Table24].[freeCashFlow].[All]" allUniqueName="[Table24].[freeCashFlow].[All]" dimensionUniqueName="[Table24]" displayFolder="" count="0" memberValueDatatype="5" unbalanced="0"/>
    <cacheHierarchy uniqueName="[Table4].[Fiscal Year]" caption="Fiscal Year" attribute="1" time="1" defaultMemberUniqueName="[Table4].[Fiscal Year].[All]" allUniqueName="[Table4].[Fiscal Year].[All]" dimensionUniqueName="[Table4]" displayFolder="" count="2" memberValueDatatype="7" unbalanced="0">
      <fieldsUsage count="2">
        <fieldUsage x="-1"/>
        <fieldUsage x="2"/>
      </fieldsUsage>
    </cacheHierarchy>
    <cacheHierarchy uniqueName="[Table4].[Revenue]" caption="Revenue" attribute="1" defaultMemberUniqueName="[Table4].[Revenue].[All]" allUniqueName="[Table4].[Revenue].[All]" dimensionUniqueName="[Table4]" displayFolder="" count="0" memberValueDatatype="5" unbalanced="0"/>
    <cacheHierarchy uniqueName="[Table4].[Revenue Growth Rate]" caption="Revenue Growth Rate" attribute="1" defaultMemberUniqueName="[Table4].[Revenue Growth Rate].[All]" allUniqueName="[Table4].[Revenue Growth Rate].[All]" dimensionUniqueName="[Table4]" displayFolder="" count="0" memberValueDatatype="5" unbalanced="0"/>
    <cacheHierarchy uniqueName="[Table4].[Cost of Revenue]" caption="Cost of Revenue" attribute="1" defaultMemberUniqueName="[Table4].[Cost of Revenue].[All]" allUniqueName="[Table4].[Cost of Revenue].[All]" dimensionUniqueName="[Table4]" displayFolder="" count="0" memberValueDatatype="5" unbalanced="0"/>
    <cacheHierarchy uniqueName="[Table4].[Gross Profit]" caption="Gross Profit" attribute="1" defaultMemberUniqueName="[Table4].[Gross Profit].[All]" allUniqueName="[Table4].[Gross Profit].[All]" dimensionUniqueName="[Table4]" displayFolder="" count="0" memberValueDatatype="5" unbalanced="0"/>
    <cacheHierarchy uniqueName="[Table4].[Gross Profit Growth Rate]" caption="Gross Profit Growth Rate" attribute="1" defaultMemberUniqueName="[Table4].[Gross Profit Growth Rate].[All]" allUniqueName="[Table4].[Gross Profit Growth Rate].[All]" dimensionUniqueName="[Table4]" displayFolder="" count="0" memberValueDatatype="5" unbalanced="0"/>
    <cacheHierarchy uniqueName="[Table4].[Gross Profit Ratio]" caption="Gross Profit Ratio" attribute="1" defaultMemberUniqueName="[Table4].[Gross Profit Ratio].[All]" allUniqueName="[Table4].[Gross Profit Ratio].[All]" dimensionUniqueName="[Table4]" displayFolder="" count="0" memberValueDatatype="5" unbalanced="0"/>
    <cacheHierarchy uniqueName="[Table4].[Fiscal Year (Year)]" caption="Fiscal Year (Year)" attribute="1" defaultMemberUniqueName="[Table4].[Fiscal Year (Year)].[All]" allUniqueName="[Table4].[Fiscal Year (Year)].[All]" dimensionUniqueName="[Table4]" displayFolder="" count="2" memberValueDatatype="130" unbalanced="0">
      <fieldsUsage count="2">
        <fieldUsage x="-1"/>
        <fieldUsage x="0"/>
      </fieldsUsage>
    </cacheHierarchy>
    <cacheHierarchy uniqueName="[Table4].[Fiscal Year (Quarter)]" caption="Fiscal Year (Quarter)" attribute="1" defaultMemberUniqueName="[Table4].[Fiscal Year (Quarter)].[All]" allUniqueName="[Table4].[Fiscal Year (Quarter)].[All]" dimensionUniqueName="[Table4]" displayFolder="" count="0" memberValueDatatype="130" unbalanced="0"/>
    <cacheHierarchy uniqueName="[Table4].[Fiscal Year (Month)]" caption="Fiscal Year (Month)" attribute="1" defaultMemberUniqueName="[Table4].[Fiscal Year (Month)].[All]" allUniqueName="[Table4].[Fiscal Year (Month)].[All]" dimensionUniqueName="[Table4]" displayFolder="" count="0" memberValueDatatype="130" unbalanced="0"/>
    <cacheHierarchy uniqueName="[Table5].[Fiscal Year]" caption="Fiscal Year" attribute="1" time="1" defaultMemberUniqueName="[Table5].[Fiscal Year].[All]" allUniqueName="[Table5].[Fiscal Year].[All]" dimensionUniqueName="[Table5]" displayFolder="" count="2" memberValueDatatype="7" unbalanced="0">
      <fieldsUsage count="2">
        <fieldUsage x="-1"/>
        <fieldUsage x="6"/>
      </fieldsUsage>
    </cacheHierarchy>
    <cacheHierarchy uniqueName="[Table5].[Other Expenses]" caption="Other Expenses" attribute="1" defaultMemberUniqueName="[Table5].[Other Expenses].[All]" allUniqueName="[Table5].[Other Expenses].[All]" dimensionUniqueName="[Table5]" displayFolder="" count="0" memberValueDatatype="5" unbalanced="0"/>
    <cacheHierarchy uniqueName="[Table5].[Operating Expenses]" caption="Operating Expenses" attribute="1" defaultMemberUniqueName="[Table5].[Operating Expenses].[All]" allUniqueName="[Table5].[Operating Expenses].[All]" dimensionUniqueName="[Table5]" displayFolder="" count="0" memberValueDatatype="5" unbalanced="0"/>
    <cacheHierarchy uniqueName="[Table5].[Operating Expenses Growth Rate]" caption="Operating Expenses Growth Rate" attribute="1" defaultMemberUniqueName="[Table5].[Operating Expenses Growth Rate].[All]" allUniqueName="[Table5].[Operating Expenses Growth Rate].[All]" dimensionUniqueName="[Table5]" displayFolder="" count="0" memberValueDatatype="5" unbalanced="0"/>
    <cacheHierarchy uniqueName="[Table5].[Cost &amp; Expenses]" caption="Cost &amp; Expenses" attribute="1" defaultMemberUniqueName="[Table5].[Cost &amp; Expenses].[All]" allUniqueName="[Table5].[Cost &amp; Expenses].[All]" dimensionUniqueName="[Table5]" displayFolder="" count="0" memberValueDatatype="5" unbalanced="0"/>
    <cacheHierarchy uniqueName="[Table5].[Interest Expense]" caption="Interest Expense" attribute="1" defaultMemberUniqueName="[Table5].[Interest Expense].[All]" allUniqueName="[Table5].[Interest Expense].[All]" dimensionUniqueName="[Table5]" displayFolder="" count="0" memberValueDatatype="20" unbalanced="0"/>
    <cacheHierarchy uniqueName="[Table5].[Interest Expense Growth Rate]" caption="Interest Expense Growth Rate" attribute="1" defaultMemberUniqueName="[Table5].[Interest Expense Growth Rate].[All]" allUniqueName="[Table5].[Interest Expense Growth Rate].[All]" dimensionUniqueName="[Table5]" displayFolder="" count="0" memberValueDatatype="5" unbalanced="0"/>
    <cacheHierarchy uniqueName="[Table5].[Income Tax Expense]" caption="Income Tax Expense" attribute="1" defaultMemberUniqueName="[Table5].[Income Tax Expense].[All]" allUniqueName="[Table5].[Income Tax Expense].[All]" dimensionUniqueName="[Table5]" displayFolder="" count="0" memberValueDatatype="5" unbalanced="0"/>
    <cacheHierarchy uniqueName="[Table5].[Fiscal Year (Year)]" caption="Fiscal Year (Year)" attribute="1" defaultMemberUniqueName="[Table5].[Fiscal Year (Year)].[All]" allUniqueName="[Table5].[Fiscal Year (Year)].[All]" dimensionUniqueName="[Table5]" displayFolder="" count="0" memberValueDatatype="130" unbalanced="0"/>
    <cacheHierarchy uniqueName="[Table5].[Fiscal Year (Quarter)]" caption="Fiscal Year (Quarter)" attribute="1" defaultMemberUniqueName="[Table5].[Fiscal Year (Quarter)].[All]" allUniqueName="[Table5].[Fiscal Year (Quarter)].[All]" dimensionUniqueName="[Table5]" displayFolder="" count="0" memberValueDatatype="130" unbalanced="0"/>
    <cacheHierarchy uniqueName="[Table5].[Fiscal Year (Month)]" caption="Fiscal Year (Month)" attribute="1" defaultMemberUniqueName="[Table5].[Fiscal Year (Month)].[All]" allUniqueName="[Table5].[Fiscal Year (Month)].[All]" dimensionUniqueName="[Table5]" displayFolder="" count="0" memberValueDatatype="130" unbalanced="0"/>
    <cacheHierarchy uniqueName="[Table7].[Fiscal Year]" caption="Fiscal Year" attribute="1" time="1" defaultMemberUniqueName="[Table7].[Fiscal Year].[All]" allUniqueName="[Table7].[Fiscal Year].[All]" dimensionUniqueName="[Table7]" displayFolder="" count="2" memberValueDatatype="7" unbalanced="0">
      <fieldsUsage count="2">
        <fieldUsage x="-1"/>
        <fieldUsage x="5"/>
      </fieldsUsage>
    </cacheHierarchy>
    <cacheHierarchy uniqueName="[Table7].[Operating Income]" caption="Operating Income" attribute="1" defaultMemberUniqueName="[Table7].[Operating Income].[All]" allUniqueName="[Table7].[Operating Income].[All]" dimensionUniqueName="[Table7]" displayFolder="" count="0" memberValueDatatype="5" unbalanced="0"/>
    <cacheHierarchy uniqueName="[Table7].[Operating Income Ratio]" caption="Operating Income Ratio" attribute="1" defaultMemberUniqueName="[Table7].[Operating Income Ratio].[All]" allUniqueName="[Table7].[Operating Income Ratio].[All]" dimensionUniqueName="[Table7]" displayFolder="" count="0" memberValueDatatype="5" unbalanced="0"/>
    <cacheHierarchy uniqueName="[Table7].[Total Other Expenses (Net)]" caption="Total Other Expenses (Net)" attribute="1" defaultMemberUniqueName="[Table7].[Total Other Expenses (Net)].[All]" allUniqueName="[Table7].[Total Other Expenses (Net)].[All]" dimensionUniqueName="[Table7]" displayFolder="" count="0" memberValueDatatype="5" unbalanced="0"/>
    <cacheHierarchy uniqueName="[Table7].[Income Before Tax]" caption="Income Before Tax" attribute="1" defaultMemberUniqueName="[Table7].[Income Before Tax].[All]" allUniqueName="[Table7].[Income Before Tax].[All]" dimensionUniqueName="[Table7]" displayFolder="" count="0" memberValueDatatype="5" unbalanced="0"/>
    <cacheHierarchy uniqueName="[Table7].[Income Before Tax Ratio]" caption="Income Before Tax Ratio" attribute="1" defaultMemberUniqueName="[Table7].[Income Before Tax Ratio].[All]" allUniqueName="[Table7].[Income Before Tax Ratio].[All]" dimensionUniqueName="[Table7]" displayFolder="" count="0" memberValueDatatype="5" unbalanced="0"/>
    <cacheHierarchy uniqueName="[Table7].[Net Income]" caption="Net Income" attribute="1" defaultMemberUniqueName="[Table7].[Net Income].[All]" allUniqueName="[Table7].[Net Income].[All]" dimensionUniqueName="[Table7]" displayFolder="" count="0" memberValueDatatype="5" unbalanced="0"/>
    <cacheHierarchy uniqueName="[Table7].[Net Income Growth Rate]" caption="Net Income Growth Rate" attribute="1" defaultMemberUniqueName="[Table7].[Net Income Growth Rate].[All]" allUniqueName="[Table7].[Net Income Growth Rate].[All]" dimensionUniqueName="[Table7]" displayFolder="" count="0" memberValueDatatype="5" unbalanced="0"/>
    <cacheHierarchy uniqueName="[Table7].[Net Income Ratio]" caption="Net Income Ratio" attribute="1" defaultMemberUniqueName="[Table7].[Net Income Ratio].[All]" allUniqueName="[Table7].[Net Income Ratio].[All]" dimensionUniqueName="[Table7]" displayFolder="" count="0" memberValueDatatype="5" unbalanced="0"/>
    <cacheHierarchy uniqueName="[Table7].[Fiscal Year (Year)]" caption="Fiscal Year (Year)" attribute="1" defaultMemberUniqueName="[Table7].[Fiscal Year (Year)].[All]" allUniqueName="[Table7].[Fiscal Year (Year)].[All]" dimensionUniqueName="[Table7]" displayFolder="" count="0" memberValueDatatype="130" unbalanced="0"/>
    <cacheHierarchy uniqueName="[Table7].[Fiscal Year (Quarter)]" caption="Fiscal Year (Quarter)" attribute="1" defaultMemberUniqueName="[Table7].[Fiscal Year (Quarter)].[All]" allUniqueName="[Table7].[Fiscal Year (Quarter)].[All]" dimensionUniqueName="[Table7]" displayFolder="" count="0" memberValueDatatype="130" unbalanced="0"/>
    <cacheHierarchy uniqueName="[Table7].[Fiscal Year (Month)]" caption="Fiscal Year (Month)" attribute="1" defaultMemberUniqueName="[Table7].[Fiscal Year (Month)].[All]" allUniqueName="[Table7].[Fiscal Year (Month)].[All]" dimensionUniqueName="[Table7]" displayFolder="" count="0" memberValueDatatype="130" unbalanced="0"/>
    <cacheHierarchy uniqueName="[Table10].[Fiscal Year (Month Index)]" caption="Fiscal Year (Month Index)" attribute="1" defaultMemberUniqueName="[Table10].[Fiscal Year (Month Index)].[All]" allUniqueName="[Table10].[Fiscal Year (Month Index)].[All]" dimensionUniqueName="[Table10]" displayFolder="" count="0" memberValueDatatype="20" unbalanced="0" hidden="1"/>
    <cacheHierarchy uniqueName="[Table17].[Fiscal Year (Month Index)]" caption="Fiscal Year (Month Index)" attribute="1" defaultMemberUniqueName="[Table17].[Fiscal Year (Month Index)].[All]" allUniqueName="[Table17].[Fiscal Year (Month Index)].[All]" dimensionUniqueName="[Table17]" displayFolder="" count="0" memberValueDatatype="20" unbalanced="0" hidden="1"/>
    <cacheHierarchy uniqueName="[Table20].[Fiscal Year (Month Index)]" caption="Fiscal Year (Month Index)" attribute="1" defaultMemberUniqueName="[Table20].[Fiscal Year (Month Index)].[All]" allUniqueName="[Table20].[Fiscal Year (Month Index)].[All]" dimensionUniqueName="[Table20]" displayFolder="" count="0" memberValueDatatype="20" unbalanced="0" hidden="1"/>
    <cacheHierarchy uniqueName="[Table22].[Fiscal Year (Month Index)]" caption="Fiscal Year (Month Index)" attribute="1" defaultMemberUniqueName="[Table22].[Fiscal Year (Month Index)].[All]" allUniqueName="[Table22].[Fiscal Year (Month Index)].[All]" dimensionUniqueName="[Table22]" displayFolder="" count="0" memberValueDatatype="20" unbalanced="0" hidden="1"/>
    <cacheHierarchy uniqueName="[Table4].[Fiscal Year (Month Index)]" caption="Fiscal Year (Month Index)" attribute="1" defaultMemberUniqueName="[Table4].[Fiscal Year (Month Index)].[All]" allUniqueName="[Table4].[Fiscal Year (Month Index)].[All]" dimensionUniqueName="[Table4]" displayFolder="" count="0" memberValueDatatype="20" unbalanced="0" hidden="1"/>
    <cacheHierarchy uniqueName="[Table5].[Fiscal Year (Month Index)]" caption="Fiscal Year (Month Index)" attribute="1" defaultMemberUniqueName="[Table5].[Fiscal Year (Month Index)].[All]" allUniqueName="[Table5].[Fiscal Year (Month Index)].[All]" dimensionUniqueName="[Table5]" displayFolder="" count="0" memberValueDatatype="20" unbalanced="0" hidden="1"/>
    <cacheHierarchy uniqueName="[Table7].[Fiscal Year (Month Index)]" caption="Fiscal Year (Month Index)" attribute="1" defaultMemberUniqueName="[Table7].[Fiscal Year (Month Index)].[All]" allUniqueName="[Table7].[Fiscal Year (Month Index)].[All]" dimensionUniqueName="[Table7]" displayFolder="" count="0" memberValueDatatype="20" unbalanced="0" hidden="1"/>
    <cacheHierarchy uniqueName="[Measures].[Sum of Net Income]" caption="Sum of Net Income" measure="1" displayFolder="" measureGroup="Table7" count="0"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Count of Net Income]" caption="Count of Net Income" measure="1" displayFolder="" measureGroup="Table7" count="0"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Sum of Revenue]" caption="Sum of Revenue" measure="1" displayFolder="" measureGroup="Table4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Other Expenses]" caption="Sum of Other Expenses" measure="1" displayFolder="" measureGroup="Table5" count="0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Operating Expenses]" caption="Sum of Operating Expenses" measure="1" displayFolder="" measureGroup="Table5" count="0"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Sum of Operating Expenses Growth Rate]" caption="Sum of Operating Expenses Growth Rate" measure="1" displayFolder="" measureGroup="Table5" count="0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Cost &amp; Expenses]" caption="Sum of Cost &amp; Expenses" measure="1" displayFolder="" measureGroup="Table5" count="0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Interest Expense]" caption="Sum of Interest Expense" measure="1" displayFolder="" measureGroup="Table5" count="0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Sum of Income Tax Expense]" caption="Sum of Income Tax Expense" measure="1" displayFolder="" measureGroup="Table5" count="0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Sum of Revenue Growth Rate]" caption="Sum of Revenue Growth Rate" measure="1" displayFolder="" measureGroup="Table4" count="0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Gross Profit Growth Rate]" caption="Sum of Gross Profit Growth Rate" measure="1" displayFolder="" measureGroup="Table4" count="0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Cost of Revenue]" caption="Sum of Cost of Revenue" measure="1" displayFolder="" measureGroup="Table4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Sum of Gross Profit]" caption="Sum of Gross Profit" measure="1" displayFolder="" measureGroup="Table4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Operating Income]" caption="Sum of Operating Income" measure="1" displayFolder="" measureGroup="Table7" count="0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Sum of Net Income Ratio]" caption="Sum of Net Income Ratio" measure="1" displayFolder="" measureGroup="Table7" count="0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Income Before Tax Ratio]" caption="Sum of Income Before Tax Ratio" measure="1" displayFolder="" measureGroup="Table7" count="0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Sum of Operating Income Ratio]" caption="Sum of Operating Income Ratio" measure="1" displayFolder="" measureGroup="Table7" count="0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Gross Profit Ratio]" caption="Sum of Gross Profit Ratio" measure="1" displayFolder="" measureGroup="Table4" count="0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Total Current Assets]" caption="Sum of Total Current Assets" measure="1" displayFolder="" measureGroup="Table10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Non Current Assets]" caption="Sum of Total Non Current Assets" measure="1" displayFolder="" measureGroup="Table11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netCashProvidedByOperatingActivites]" caption="Sum of netCashProvidedByOperatingActivites" measure="1" displayFolder="" measureGroup="Table20" count="0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netCashUsedForInvestingActivites]" caption="Sum of netCashUsedForInvestingActivites" measure="1" displayFolder="" measureGroup="Table21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netCashUsedProvidedByFinancingActivities]" caption="Sum of netCashUsedProvidedByFinancingActivities" measure="1" displayFolder="" measureGroup="Table22" count="0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Inventory]" caption="Sum of Inventory" measure="1" displayFolder="" measureGroup="Table10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ncome Before Tax]" caption="Sum of Income Before Tax" measure="1" displayFolder="" measureGroup="Table7" count="0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Sum of Total Stockholders Equity]" caption="Sum of Total Stockholders Equity" measure="1" displayFolder="" measureGroup="Table15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totalDebt]" caption="Sum of totalDebt" measure="1" displayFolder="" measureGroup="Table17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Other Current Liabilities]" caption="Sum of Other Current Liabilities" measure="1" displayFolder="" measureGroup="Table13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otal Current Liabilities]" caption="Sum of Total Current Liabilities" measure="1" displayFolder="" measureGroup="Table13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Return on Assets (ROA)]" caption="Return on Assets (ROA)" measure="1" displayFolder="" measureGroup="Table7" count="0"/>
    <cacheHierarchy uniqueName="[Measures].[Return on Equity (ROE)]" caption="Return on Equity (ROE)" measure="1" displayFolder="" measureGroup="Table7" count="0"/>
    <cacheHierarchy uniqueName="[Measures].[Debt-to-Equity]" caption="Debt-to-Equity" measure="1" displayFolder="" measureGroup="Table7" count="0"/>
    <cacheHierarchy uniqueName="[Measures].[Current Ratio]" caption="Current Ratio" measure="1" displayFolder="" measureGroup="Table7" count="0"/>
    <cacheHierarchy uniqueName="[Measures].[Quick Ratio]" caption="Quick Ratio" measure="1" displayFolder="" measureGroup="Table7" count="0"/>
    <cacheHierarchy uniqueName="[Measures].[__XL_Count Table7]" caption="__XL_Count Table7" measure="1" displayFolder="" measureGroup="Table7" count="0" hidden="1"/>
    <cacheHierarchy uniqueName="[Measures].[__XL_Count Table5]" caption="__XL_Count Table5" measure="1" displayFolder="" measureGroup="Table5" count="0" hidden="1"/>
    <cacheHierarchy uniqueName="[Measures].[__XL_Count Table4]" caption="__XL_Count Table4" measure="1" displayFolder="" measureGroup="Table4" count="0" hidden="1"/>
    <cacheHierarchy uniqueName="[Measures].[__XL_Count Table10]" caption="__XL_Count Table10" measure="1" displayFolder="" measureGroup="Table10" count="0" hidden="1"/>
    <cacheHierarchy uniqueName="[Measures].[__XL_Count Table11]" caption="__XL_Count Table11" measure="1" displayFolder="" measureGroup="Table11" count="0" hidden="1"/>
    <cacheHierarchy uniqueName="[Measures].[__XL_Count Table13]" caption="__XL_Count Table13" measure="1" displayFolder="" measureGroup="Table13" count="0" hidden="1"/>
    <cacheHierarchy uniqueName="[Measures].[__XL_Count Table14]" caption="__XL_Count Table14" measure="1" displayFolder="" measureGroup="Table14" count="0" hidden="1"/>
    <cacheHierarchy uniqueName="[Measures].[__XL_Count Table20]" caption="__XL_Count Table20" measure="1" displayFolder="" measureGroup="Table20" count="0" hidden="1"/>
    <cacheHierarchy uniqueName="[Measures].[__XL_Count Table21]" caption="__XL_Count Table21" measure="1" displayFolder="" measureGroup="Table21" count="0" hidden="1"/>
    <cacheHierarchy uniqueName="[Measures].[__XL_Count Table22]" caption="__XL_Count Table22" measure="1" displayFolder="" measureGroup="Table22" count="0" hidden="1"/>
    <cacheHierarchy uniqueName="[Measures].[__XL_Count Table15]" caption="__XL_Count Table15" measure="1" displayFolder="" measureGroup="Table15" count="0" hidden="1"/>
    <cacheHierarchy uniqueName="[Measures].[__XL_Count Table17]" caption="__XL_Count Table17" measure="1" displayFolder="" measureGroup="Table17" count="0" hidden="1"/>
    <cacheHierarchy uniqueName="[Measures].[__XL_Count Table24]" caption="__XL_Count Table24" measure="1" displayFolder="" measureGroup="Table24" count="0" hidden="1"/>
    <cacheHierarchy uniqueName="[Measures].[__No measures defined]" caption="__No measures defined" measure="1" displayFolder="" count="0" hidden="1"/>
  </cacheHierarchies>
  <kpis count="0"/>
  <dimensions count="14">
    <dimension measure="1" name="Measures" uniqueName="[Measures]" caption="Measures"/>
    <dimension name="Table10" uniqueName="[Table10]" caption="Table10"/>
    <dimension name="Table11" uniqueName="[Table11]" caption="Table11"/>
    <dimension name="Table13" uniqueName="[Table13]" caption="Table13"/>
    <dimension name="Table14" uniqueName="[Table14]" caption="Table14"/>
    <dimension name="Table15" uniqueName="[Table15]" caption="Table15"/>
    <dimension name="Table17" uniqueName="[Table17]" caption="Table17"/>
    <dimension name="Table20" uniqueName="[Table20]" caption="Table20"/>
    <dimension name="Table21" uniqueName="[Table21]" caption="Table21"/>
    <dimension name="Table22" uniqueName="[Table22]" caption="Table22"/>
    <dimension name="Table24" uniqueName="[Table24]" caption="Table24"/>
    <dimension name="Table4" uniqueName="[Table4]" caption="Table4"/>
    <dimension name="Table5" uniqueName="[Table5]" caption="Table5"/>
    <dimension name="Table7" uniqueName="[Table7]" caption="Table7"/>
  </dimensions>
  <measureGroups count="13">
    <measureGroup name="Table10" caption="Table10"/>
    <measureGroup name="Table11" caption="Table11"/>
    <measureGroup name="Table13" caption="Table13"/>
    <measureGroup name="Table14" caption="Table14"/>
    <measureGroup name="Table15" caption="Table15"/>
    <measureGroup name="Table17" caption="Table17"/>
    <measureGroup name="Table20" caption="Table20"/>
    <measureGroup name="Table21" caption="Table21"/>
    <measureGroup name="Table22" caption="Table22"/>
    <measureGroup name="Table24" caption="Table24"/>
    <measureGroup name="Table4" caption="Table4"/>
    <measureGroup name="Table5" caption="Table5"/>
    <measureGroup name="Table7" caption="Table7"/>
  </measureGroups>
  <maps count="44">
    <map measureGroup="0" dimension="1"/>
    <map measureGroup="0" dimension="5"/>
    <map measureGroup="0" dimension="6"/>
    <map measureGroup="0" dimension="7"/>
    <map measureGroup="0" dimension="11"/>
    <map measureGroup="0" dimension="13"/>
    <map measureGroup="1" dimension="1"/>
    <map measureGroup="1" dimension="2"/>
    <map measureGroup="1" dimension="5"/>
    <map measureGroup="1" dimension="6"/>
    <map measureGroup="1" dimension="7"/>
    <map measureGroup="1" dimension="11"/>
    <map measureGroup="1" dimension="13"/>
    <map measureGroup="2" dimension="1"/>
    <map measureGroup="2" dimension="3"/>
    <map measureGroup="2" dimension="5"/>
    <map measureGroup="2" dimension="6"/>
    <map measureGroup="2" dimension="7"/>
    <map measureGroup="2" dimension="11"/>
    <map measureGroup="2" dimension="13"/>
    <map measureGroup="3" dimension="1"/>
    <map measureGroup="3" dimension="4"/>
    <map measureGroup="3" dimension="5"/>
    <map measureGroup="3" dimension="6"/>
    <map measureGroup="3" dimension="7"/>
    <map measureGroup="3" dimension="11"/>
    <map measureGroup="3" dimension="13"/>
    <map measureGroup="4" dimension="5"/>
    <map measureGroup="4" dimension="6"/>
    <map measureGroup="5" dimension="6"/>
    <map measureGroup="6" dimension="7"/>
    <map measureGroup="7" dimension="7"/>
    <map measureGroup="7" dimension="8"/>
    <map measureGroup="8" dimension="7"/>
    <map measureGroup="8" dimension="9"/>
    <map measureGroup="9" dimension="7"/>
    <map measureGroup="9" dimension="9"/>
    <map measureGroup="9" dimension="10"/>
    <map measureGroup="10" dimension="11"/>
    <map measureGroup="11" dimension="11"/>
    <map measureGroup="11" dimension="12"/>
    <map measureGroup="12" dimension="7"/>
    <map measureGroup="12" dimension="11"/>
    <map measureGroup="12" dimension="1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lcolm Smith" refreshedDate="45164.899929050924" backgroundQuery="1" createdVersion="3" refreshedVersion="8" minRefreshableVersion="3" recordCount="0" supportSubquery="1" supportAdvancedDrill="1" xr:uid="{1DA5CBCC-622F-4F73-BFED-EE60B374D6D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68">
    <cacheHierarchy uniqueName="[Table10].[Fiscal Year]" caption="Fiscal Year" attribute="1" time="1" defaultMemberUniqueName="[Table10].[Fiscal Year].[All]" allUniqueName="[Table10].[Fiscal Year].[All]" dimensionUniqueName="[Table10]" displayFolder="" count="0" memberValueDatatype="7" unbalanced="0"/>
    <cacheHierarchy uniqueName="[Table10].[Cash &amp; Cash Equivalents]" caption="Cash &amp; Cash Equivalents" attribute="1" defaultMemberUniqueName="[Table10].[Cash &amp; Cash Equivalents].[All]" allUniqueName="[Table10].[Cash &amp; Cash Equivalents].[All]" dimensionUniqueName="[Table10]" displayFolder="" count="0" memberValueDatatype="5" unbalanced="0"/>
    <cacheHierarchy uniqueName="[Table10].[Cash &amp; Short Term Investments]" caption="Cash &amp; Short Term Investments" attribute="1" defaultMemberUniqueName="[Table10].[Cash &amp; Short Term Investments].[All]" allUniqueName="[Table10].[Cash &amp; Short Term Investments].[All]" dimensionUniqueName="[Table10]" displayFolder="" count="0" memberValueDatatype="5" unbalanced="0"/>
    <cacheHierarchy uniqueName="[Table10].[Net Receivables]" caption="Net Receivables" attribute="1" defaultMemberUniqueName="[Table10].[Net Receivables].[All]" allUniqueName="[Table10].[Net Receivables].[All]" dimensionUniqueName="[Table10]" displayFolder="" count="0" memberValueDatatype="5" unbalanced="0"/>
    <cacheHierarchy uniqueName="[Table10].[Inventory]" caption="Inventory" attribute="1" defaultMemberUniqueName="[Table10].[Inventory].[All]" allUniqueName="[Table10].[Inventory].[All]" dimensionUniqueName="[Table10]" displayFolder="" count="0" memberValueDatatype="20" unbalanced="0"/>
    <cacheHierarchy uniqueName="[Table10].[Other Current Assets]" caption="Other Current Assets" attribute="1" defaultMemberUniqueName="[Table10].[Other Current Assets].[All]" allUniqueName="[Table10].[Other Current Assets].[All]" dimensionUniqueName="[Table10]" displayFolder="" count="0" memberValueDatatype="20" unbalanced="0"/>
    <cacheHierarchy uniqueName="[Table10].[Total Current Assets]" caption="Total Current Assets" attribute="1" defaultMemberUniqueName="[Table10].[Total Current Assets].[All]" allUniqueName="[Table10].[Total Current Assets].[All]" dimensionUniqueName="[Table10]" displayFolder="" count="0" memberValueDatatype="5" unbalanced="0"/>
    <cacheHierarchy uniqueName="[Table10].[Fiscal Year (Year)]" caption="Fiscal Year (Year)" attribute="1" defaultMemberUniqueName="[Table10].[Fiscal Year (Year)].[All]" allUniqueName="[Table10].[Fiscal Year (Year)].[All]" dimensionUniqueName="[Table10]" displayFolder="" count="0" memberValueDatatype="130" unbalanced="0"/>
    <cacheHierarchy uniqueName="[Table10].[Fiscal Year (Quarter)]" caption="Fiscal Year (Quarter)" attribute="1" defaultMemberUniqueName="[Table10].[Fiscal Year (Quarter)].[All]" allUniqueName="[Table10].[Fiscal Year (Quarter)].[All]" dimensionUniqueName="[Table10]" displayFolder="" count="0" memberValueDatatype="130" unbalanced="0"/>
    <cacheHierarchy uniqueName="[Table10].[Fiscal Year (Month)]" caption="Fiscal Year (Month)" attribute="1" defaultMemberUniqueName="[Table10].[Fiscal Year (Month)].[All]" allUniqueName="[Table10].[Fiscal Year (Month)].[All]" dimensionUniqueName="[Table10]" displayFolder="" count="0" memberValueDatatype="130" unbalanced="0"/>
    <cacheHierarchy uniqueName="[Table11].[Fiscal Year]" caption="Fiscal Year" attribute="1" time="1" defaultMemberUniqueName="[Table11].[Fiscal Year].[All]" allUniqueName="[Table11].[Fiscal Year].[All]" dimensionUniqueName="[Table11]" displayFolder="" count="0" memberValueDatatype="7" unbalanced="0"/>
    <cacheHierarchy uniqueName="[Table11].[Property Plant Equipment (Net)]" caption="Property Plant Equipment (Net)" attribute="1" defaultMemberUniqueName="[Table11].[Property Plant Equipment (Net)].[All]" allUniqueName="[Table11].[Property Plant Equipment (Net)].[All]" dimensionUniqueName="[Table11]" displayFolder="" count="0" memberValueDatatype="5" unbalanced="0"/>
    <cacheHierarchy uniqueName="[Table11].[Goodwill]" caption="Goodwill" attribute="1" defaultMemberUniqueName="[Table11].[Goodwill].[All]" allUniqueName="[Table11].[Goodwill].[All]" dimensionUniqueName="[Table11]" displayFolder="" count="0" memberValueDatatype="5" unbalanced="0"/>
    <cacheHierarchy uniqueName="[Table11].[Intagible Assets]" caption="Intagible Assets" attribute="1" defaultMemberUniqueName="[Table11].[Intagible Assets].[All]" allUniqueName="[Table11].[Intagible Assets].[All]" dimensionUniqueName="[Table11]" displayFolder="" count="0" memberValueDatatype="5" unbalanced="0"/>
    <cacheHierarchy uniqueName="[Table11].[Goodwill &amp; Intagible Assets]" caption="Goodwill &amp; Intagible Assets" attribute="1" defaultMemberUniqueName="[Table11].[Goodwill &amp; Intagible Assets].[All]" allUniqueName="[Table11].[Goodwill &amp; Intagible Assets].[All]" dimensionUniqueName="[Table11]" displayFolder="" count="0" memberValueDatatype="5" unbalanced="0"/>
    <cacheHierarchy uniqueName="[Table11].[Long Term Investments]" caption="Long Term Investments" attribute="1" defaultMemberUniqueName="[Table11].[Long Term Investments].[All]" allUniqueName="[Table11].[Long Term Investments].[All]" dimensionUniqueName="[Table11]" displayFolder="" count="0" memberValueDatatype="5" unbalanced="0"/>
    <cacheHierarchy uniqueName="[Table11].[Tax Assets]" caption="Tax Assets" attribute="1" defaultMemberUniqueName="[Table11].[Tax Assets].[All]" allUniqueName="[Table11].[Tax Assets].[All]" dimensionUniqueName="[Table11]" displayFolder="" count="0" memberValueDatatype="5" unbalanced="0"/>
    <cacheHierarchy uniqueName="[Table11].[Other Non-Current Assets]" caption="Other Non-Current Assets" attribute="1" defaultMemberUniqueName="[Table11].[Other Non-Current Assets].[All]" allUniqueName="[Table11].[Other Non-Current Assets].[All]" dimensionUniqueName="[Table11]" displayFolder="" count="0" memberValueDatatype="5" unbalanced="0"/>
    <cacheHierarchy uniqueName="[Table11].[Total Non Current Assets]" caption="Total Non Current Assets" attribute="1" defaultMemberUniqueName="[Table11].[Total Non Current Assets].[All]" allUniqueName="[Table11].[Total Non Current Assets].[All]" dimensionUniqueName="[Table11]" displayFolder="" count="0" memberValueDatatype="5" unbalanced="0"/>
    <cacheHierarchy uniqueName="[Table13].[Fiscal Year]" caption="Fiscal Year" attribute="1" time="1" defaultMemberUniqueName="[Table13].[Fiscal Year].[All]" allUniqueName="[Table13].[Fiscal Year].[All]" dimensionUniqueName="[Table13]" displayFolder="" count="0" memberValueDatatype="7" unbalanced="0"/>
    <cacheHierarchy uniqueName="[Table13].[Accounts Payable]" caption="Accounts Payable" attribute="1" defaultMemberUniqueName="[Table13].[Accounts Payable].[All]" allUniqueName="[Table13].[Accounts Payable].[All]" dimensionUniqueName="[Table13]" displayFolder="" count="0" memberValueDatatype="5" unbalanced="0"/>
    <cacheHierarchy uniqueName="[Table13].[Short-Term Debt]" caption="Short-Term Debt" attribute="1" defaultMemberUniqueName="[Table13].[Short-Term Debt].[All]" allUniqueName="[Table13].[Short-Term Debt].[All]" dimensionUniqueName="[Table13]" displayFolder="" count="0" memberValueDatatype="5" unbalanced="0"/>
    <cacheHierarchy uniqueName="[Table13].[Deferred Revenue]" caption="Deferred Revenue" attribute="1" defaultMemberUniqueName="[Table13].[Deferred Revenue].[All]" allUniqueName="[Table13].[Deferred Revenue].[All]" dimensionUniqueName="[Table13]" displayFolder="" count="0" memberValueDatatype="5" unbalanced="0"/>
    <cacheHierarchy uniqueName="[Table13].[Other Current Liabilities]" caption="Other Current Liabilities" attribute="1" defaultMemberUniqueName="[Table13].[Other Current Liabilities].[All]" allUniqueName="[Table13].[Other Current Liabilities].[All]" dimensionUniqueName="[Table13]" displayFolder="" count="0" memberValueDatatype="5" unbalanced="0"/>
    <cacheHierarchy uniqueName="[Table13].[Total Current Liabilities]" caption="Total Current Liabilities" attribute="1" defaultMemberUniqueName="[Table13].[Total Current Liabilities].[All]" allUniqueName="[Table13].[Total Current Liabilities].[All]" dimensionUniqueName="[Table13]" displayFolder="" count="0" memberValueDatatype="5" unbalanced="0"/>
    <cacheHierarchy uniqueName="[Table14].[Fiscal Year]" caption="Fiscal Year" attribute="1" time="1" defaultMemberUniqueName="[Table14].[Fiscal Year].[All]" allUniqueName="[Table14].[Fiscal Year].[All]" dimensionUniqueName="[Table14]" displayFolder="" count="0" memberValueDatatype="7" unbalanced="0"/>
    <cacheHierarchy uniqueName="[Table14].[Long-Term Debt]" caption="Long-Term Debt" attribute="1" defaultMemberUniqueName="[Table14].[Long-Term Debt].[All]" allUniqueName="[Table14].[Long-Term Debt].[All]" dimensionUniqueName="[Table14]" displayFolder="" count="0" memberValueDatatype="5" unbalanced="0"/>
    <cacheHierarchy uniqueName="[Table14].[Deferrred Tax Liabilities (Non-Current)]" caption="Deferrred Tax Liabilities (Non-Current)" attribute="1" defaultMemberUniqueName="[Table14].[Deferrred Tax Liabilities (Non-Current)].[All]" allUniqueName="[Table14].[Deferrred Tax Liabilities (Non-Current)].[All]" dimensionUniqueName="[Table14]" displayFolder="" count="0" memberValueDatatype="5" unbalanced="0"/>
    <cacheHierarchy uniqueName="[Table14].[Other Non-Current Liabilities]" caption="Other Non-Current Liabilities" attribute="1" defaultMemberUniqueName="[Table14].[Other Non-Current Liabilities].[All]" allUniqueName="[Table14].[Other Non-Current Liabilities].[All]" dimensionUniqueName="[Table14]" displayFolder="" count="0" memberValueDatatype="5" unbalanced="0"/>
    <cacheHierarchy uniqueName="[Table14].[Total Non-Current Liabilities]" caption="Total Non-Current Liabilities" attribute="1" defaultMemberUniqueName="[Table14].[Total Non-Current Liabilities].[All]" allUniqueName="[Table14].[Total Non-Current Liabilities].[All]" dimensionUniqueName="[Table14]" displayFolder="" count="0" memberValueDatatype="5" unbalanced="0"/>
    <cacheHierarchy uniqueName="[Table15].[Fiscal Year]" caption="Fiscal Year" attribute="1" time="1" defaultMemberUniqueName="[Table15].[Fiscal Year].[All]" allUniqueName="[Table15].[Fiscal Year].[All]" dimensionUniqueName="[Table15]" displayFolder="" count="0" memberValueDatatype="7" unbalanced="0"/>
    <cacheHierarchy uniqueName="[Table15].[Common Stock]" caption="Common Stock" attribute="1" defaultMemberUniqueName="[Table15].[Common Stock].[All]" allUniqueName="[Table15].[Common Stock].[All]" dimensionUniqueName="[Table15]" displayFolder="" count="0" memberValueDatatype="5" unbalanced="0"/>
    <cacheHierarchy uniqueName="[Table15].[Retained Earnings]" caption="Retained Earnings" attribute="1" defaultMemberUniqueName="[Table15].[Retained Earnings].[All]" allUniqueName="[Table15].[Retained Earnings].[All]" dimensionUniqueName="[Table15]" displayFolder="" count="0" memberValueDatatype="5" unbalanced="0"/>
    <cacheHierarchy uniqueName="[Table15].[Accumulated Other Comprehensive Income (Loss)]" caption="Accumulated Other Comprehensive Income (Loss)" attribute="1" defaultMemberUniqueName="[Table15].[Accumulated Other Comprehensive Income (Loss)].[All]" allUniqueName="[Table15].[Accumulated Other Comprehensive Income (Loss)].[All]" dimensionUniqueName="[Table15]" displayFolder="" count="0" memberValueDatatype="5" unbalanced="0"/>
    <cacheHierarchy uniqueName="[Table15].[Other Total Stockholders Equity]" caption="Other Total Stockholders Equity" attribute="1" defaultMemberUniqueName="[Table15].[Other Total Stockholders Equity].[All]" allUniqueName="[Table15].[Other Total Stockholders Equity].[All]" dimensionUniqueName="[Table15]" displayFolder="" count="0" memberValueDatatype="5" unbalanced="0"/>
    <cacheHierarchy uniqueName="[Table15].[Total Stockholders Equity]" caption="Total Stockholders Equity" attribute="1" defaultMemberUniqueName="[Table15].[Total Stockholders Equity].[All]" allUniqueName="[Table15].[Total Stockholders Equity].[All]" dimensionUniqueName="[Table15]" displayFolder="" count="0" memberValueDatatype="5" unbalanced="0"/>
    <cacheHierarchy uniqueName="[Table17].[Fiscal Year]" caption="Fiscal Year" attribute="1" time="1" defaultMemberUniqueName="[Table17].[Fiscal Year].[All]" allUniqueName="[Table17].[Fiscal Year].[All]" dimensionUniqueName="[Table17]" displayFolder="" count="0" memberValueDatatype="7" unbalanced="0"/>
    <cacheHierarchy uniqueName="[Table17].[totalInvestments]" caption="totalInvestments" attribute="1" defaultMemberUniqueName="[Table17].[totalInvestments].[All]" allUniqueName="[Table17].[totalInvestments].[All]" dimensionUniqueName="[Table17]" displayFolder="" count="0" memberValueDatatype="5" unbalanced="0"/>
    <cacheHierarchy uniqueName="[Table17].[totalDebt]" caption="totalDebt" attribute="1" defaultMemberUniqueName="[Table17].[totalDebt].[All]" allUniqueName="[Table17].[totalDebt].[All]" dimensionUniqueName="[Table17]" displayFolder="" count="0" memberValueDatatype="5" unbalanced="0"/>
    <cacheHierarchy uniqueName="[Table17].[netDebt]" caption="netDebt" attribute="1" defaultMemberUniqueName="[Table17].[netDebt].[All]" allUniqueName="[Table17].[netDebt].[All]" dimensionUniqueName="[Table17]" displayFolder="" count="0" memberValueDatatype="5" unbalanced="0"/>
    <cacheHierarchy uniqueName="[Table17].[Fiscal Year (Year)]" caption="Fiscal Year (Year)" attribute="1" defaultMemberUniqueName="[Table17].[Fiscal Year (Year)].[All]" allUniqueName="[Table17].[Fiscal Year (Year)].[All]" dimensionUniqueName="[Table17]" displayFolder="" count="0" memberValueDatatype="130" unbalanced="0"/>
    <cacheHierarchy uniqueName="[Table17].[Fiscal Year (Quarter)]" caption="Fiscal Year (Quarter)" attribute="1" defaultMemberUniqueName="[Table17].[Fiscal Year (Quarter)].[All]" allUniqueName="[Table17].[Fiscal Year (Quarter)].[All]" dimensionUniqueName="[Table17]" displayFolder="" count="0" memberValueDatatype="130" unbalanced="0"/>
    <cacheHierarchy uniqueName="[Table17].[Fiscal Year (Month)]" caption="Fiscal Year (Month)" attribute="1" defaultMemberUniqueName="[Table17].[Fiscal Year (Month)].[All]" allUniqueName="[Table17].[Fiscal Year (Month)].[All]" dimensionUniqueName="[Table17]" displayFolder="" count="0" memberValueDatatype="130" unbalanced="0"/>
    <cacheHierarchy uniqueName="[Table20].[Fiscal Year]" caption="Fiscal Year" attribute="1" time="1" defaultMemberUniqueName="[Table20].[Fiscal Year].[All]" allUniqueName="[Table20].[Fiscal Year].[All]" dimensionUniqueName="[Table20]" displayFolder="" count="0" memberValueDatatype="7" unbalanced="0"/>
    <cacheHierarchy uniqueName="[Table20].[netIncome]" caption="netIncome" attribute="1" defaultMemberUniqueName="[Table20].[netIncome].[All]" allUniqueName="[Table20].[netIncome].[All]" dimensionUniqueName="[Table20]" displayFolder="" count="0" memberValueDatatype="5" unbalanced="0"/>
    <cacheHierarchy uniqueName="[Table20].[depreciationAndAmortization]" caption="depreciationAndAmortization" attribute="1" defaultMemberUniqueName="[Table20].[depreciationAndAmortization].[All]" allUniqueName="[Table20].[depreciationAndAmortization].[All]" dimensionUniqueName="[Table20]" displayFolder="" count="0" memberValueDatatype="5" unbalanced="0"/>
    <cacheHierarchy uniqueName="[Table20].[deferredIncomeTax]" caption="deferredIncomeTax" attribute="1" defaultMemberUniqueName="[Table20].[deferredIncomeTax].[All]" allUniqueName="[Table20].[deferredIncomeTax].[All]" dimensionUniqueName="[Table20]" displayFolder="" count="0" memberValueDatatype="20" unbalanced="0"/>
    <cacheHierarchy uniqueName="[Table20].[stockBasedCompensation]" caption="stockBasedCompensation" attribute="1" defaultMemberUniqueName="[Table20].[stockBasedCompensation].[All]" allUniqueName="[Table20].[stockBasedCompensation].[All]" dimensionUniqueName="[Table20]" displayFolder="" count="0" memberValueDatatype="20" unbalanced="0"/>
    <cacheHierarchy uniqueName="[Table20].[changeInWorkingCapital]" caption="changeInWorkingCapital" attribute="1" defaultMemberUniqueName="[Table20].[changeInWorkingCapital].[All]" allUniqueName="[Table20].[changeInWorkingCapital].[All]" dimensionUniqueName="[Table20]" displayFolder="" count="0" memberValueDatatype="5" unbalanced="0"/>
    <cacheHierarchy uniqueName="[Table20].[accountsReceivables]" caption="accountsReceivables" attribute="1" defaultMemberUniqueName="[Table20].[accountsReceivables].[All]" allUniqueName="[Table20].[accountsReceivables].[All]" dimensionUniqueName="[Table20]" displayFolder="" count="0" memberValueDatatype="5" unbalanced="0"/>
    <cacheHierarchy uniqueName="[Table20].[inventory]" caption="inventory" attribute="1" defaultMemberUniqueName="[Table20].[inventory].[All]" allUniqueName="[Table20].[inventory].[All]" dimensionUniqueName="[Table20]" displayFolder="" count="0" memberValueDatatype="20" unbalanced="0"/>
    <cacheHierarchy uniqueName="[Table20].[accountsPayables]" caption="accountsPayables" attribute="1" defaultMemberUniqueName="[Table20].[accountsPayables].[All]" allUniqueName="[Table20].[accountsPayables].[All]" dimensionUniqueName="[Table20]" displayFolder="" count="0" memberValueDatatype="5" unbalanced="0"/>
    <cacheHierarchy uniqueName="[Table20].[otherWorkingCapital]" caption="otherWorkingCapital" attribute="1" defaultMemberUniqueName="[Table20].[otherWorkingCapital].[All]" allUniqueName="[Table20].[otherWorkingCapital].[All]" dimensionUniqueName="[Table20]" displayFolder="" count="0" memberValueDatatype="5" unbalanced="0"/>
    <cacheHierarchy uniqueName="[Table20].[otherNonCashItems]" caption="otherNonCashItems" attribute="1" defaultMemberUniqueName="[Table20].[otherNonCashItems].[All]" allUniqueName="[Table20].[otherNonCashItems].[All]" dimensionUniqueName="[Table20]" displayFolder="" count="0" memberValueDatatype="5" unbalanced="0"/>
    <cacheHierarchy uniqueName="[Table20].[netCashProvidedByOperatingActivites]" caption="netCashProvidedByOperatingActivites" attribute="1" defaultMemberUniqueName="[Table20].[netCashProvidedByOperatingActivites].[All]" allUniqueName="[Table20].[netCashProvidedByOperatingActivites].[All]" dimensionUniqueName="[Table20]" displayFolder="" count="0" memberValueDatatype="5" unbalanced="0"/>
    <cacheHierarchy uniqueName="[Table20].[Fiscal Year (Year)]" caption="Fiscal Year (Year)" attribute="1" defaultMemberUniqueName="[Table20].[Fiscal Year (Year)].[All]" allUniqueName="[Table20].[Fiscal Year (Year)].[All]" dimensionUniqueName="[Table20]" displayFolder="" count="0" memberValueDatatype="130" unbalanced="0"/>
    <cacheHierarchy uniqueName="[Table20].[Fiscal Year (Quarter)]" caption="Fiscal Year (Quarter)" attribute="1" defaultMemberUniqueName="[Table20].[Fiscal Year (Quarter)].[All]" allUniqueName="[Table20].[Fiscal Year (Quarter)].[All]" dimensionUniqueName="[Table20]" displayFolder="" count="0" memberValueDatatype="130" unbalanced="0"/>
    <cacheHierarchy uniqueName="[Table20].[Fiscal Year (Month)]" caption="Fiscal Year (Month)" attribute="1" defaultMemberUniqueName="[Table20].[Fiscal Year (Month)].[All]" allUniqueName="[Table20].[Fiscal Year (Month)].[All]" dimensionUniqueName="[Table20]" displayFolder="" count="0" memberValueDatatype="130" unbalanced="0"/>
    <cacheHierarchy uniqueName="[Table21].[Fiscal Year]" caption="Fiscal Year" attribute="1" time="1" defaultMemberUniqueName="[Table21].[Fiscal Year].[All]" allUniqueName="[Table21].[Fiscal Year].[All]" dimensionUniqueName="[Table21]" displayFolder="" count="0" memberValueDatatype="7" unbalanced="0"/>
    <cacheHierarchy uniqueName="[Table21].[investmentsInPropertyPlantAndEquipment]" caption="investmentsInPropertyPlantAndEquipment" attribute="1" defaultMemberUniqueName="[Table21].[investmentsInPropertyPlantAndEquipment].[All]" allUniqueName="[Table21].[investmentsInPropertyPlantAndEquipment].[All]" dimensionUniqueName="[Table21]" displayFolder="" count="0" memberValueDatatype="5" unbalanced="0"/>
    <cacheHierarchy uniqueName="[Table21].[acquisitionsNet]" caption="acquisitionsNet" attribute="1" defaultMemberUniqueName="[Table21].[acquisitionsNet].[All]" allUniqueName="[Table21].[acquisitionsNet].[All]" dimensionUniqueName="[Table21]" displayFolder="" count="0" memberValueDatatype="5" unbalanced="0"/>
    <cacheHierarchy uniqueName="[Table21].[otherInvestingActivites]" caption="otherInvestingActivites" attribute="1" defaultMemberUniqueName="[Table21].[otherInvestingActivites].[All]" allUniqueName="[Table21].[otherInvestingActivites].[All]" dimensionUniqueName="[Table21]" displayFolder="" count="0" memberValueDatatype="5" unbalanced="0"/>
    <cacheHierarchy uniqueName="[Table21].[netCashUsedForInvestingActivites]" caption="netCashUsedForInvestingActivites" attribute="1" defaultMemberUniqueName="[Table21].[netCashUsedForInvestingActivites].[All]" allUniqueName="[Table21].[netCashUsedForInvestingActivites].[All]" dimensionUniqueName="[Table21]" displayFolder="" count="0" memberValueDatatype="5" unbalanced="0"/>
    <cacheHierarchy uniqueName="[Table22].[Fiscal Year]" caption="Fiscal Year" attribute="1" time="1" defaultMemberUniqueName="[Table22].[Fiscal Year].[All]" allUniqueName="[Table22].[Fiscal Year].[All]" dimensionUniqueName="[Table22]" displayFolder="" count="0" memberValueDatatype="7" unbalanced="0"/>
    <cacheHierarchy uniqueName="[Table22].[debtRepayment]" caption="debtRepayment" attribute="1" defaultMemberUniqueName="[Table22].[debtRepayment].[All]" allUniqueName="[Table22].[debtRepayment].[All]" dimensionUniqueName="[Table22]" displayFolder="" count="0" memberValueDatatype="5" unbalanced="0"/>
    <cacheHierarchy uniqueName="[Table22].[commonStockIssued]" caption="commonStockIssued" attribute="1" defaultMemberUniqueName="[Table22].[commonStockIssued].[All]" allUniqueName="[Table22].[commonStockIssued].[All]" dimensionUniqueName="[Table22]" displayFolder="" count="0" memberValueDatatype="20" unbalanced="0"/>
    <cacheHierarchy uniqueName="[Table22].[commonStockRepurchased]" caption="commonStockRepurchased" attribute="1" defaultMemberUniqueName="[Table22].[commonStockRepurchased].[All]" allUniqueName="[Table22].[commonStockRepurchased].[All]" dimensionUniqueName="[Table22]" displayFolder="" count="0" memberValueDatatype="5" unbalanced="0"/>
    <cacheHierarchy uniqueName="[Table22].[dividendsPaid]" caption="dividendsPaid" attribute="1" defaultMemberUniqueName="[Table22].[dividendsPaid].[All]" allUniqueName="[Table22].[dividendsPaid].[All]" dimensionUniqueName="[Table22]" displayFolder="" count="0" memberValueDatatype="5" unbalanced="0"/>
    <cacheHierarchy uniqueName="[Table22].[otherFinancingActivites]" caption="otherFinancingActivites" attribute="1" defaultMemberUniqueName="[Table22].[otherFinancingActivites].[All]" allUniqueName="[Table22].[otherFinancingActivites].[All]" dimensionUniqueName="[Table22]" displayFolder="" count="0" memberValueDatatype="5" unbalanced="0"/>
    <cacheHierarchy uniqueName="[Table22].[netCashUsedProvidedByFinancingActivities]" caption="netCashUsedProvidedByFinancingActivities" attribute="1" defaultMemberUniqueName="[Table22].[netCashUsedProvidedByFinancingActivities].[All]" allUniqueName="[Table22].[netCashUsedProvidedByFinancingActivities].[All]" dimensionUniqueName="[Table22]" displayFolder="" count="0" memberValueDatatype="5" unbalanced="0"/>
    <cacheHierarchy uniqueName="[Table22].[Fiscal Year (Year)]" caption="Fiscal Year (Year)" attribute="1" defaultMemberUniqueName="[Table22].[Fiscal Year (Year)].[All]" allUniqueName="[Table22].[Fiscal Year (Year)].[All]" dimensionUniqueName="[Table22]" displayFolder="" count="0" memberValueDatatype="130" unbalanced="0"/>
    <cacheHierarchy uniqueName="[Table22].[Fiscal Year (Quarter)]" caption="Fiscal Year (Quarter)" attribute="1" defaultMemberUniqueName="[Table22].[Fiscal Year (Quarter)].[All]" allUniqueName="[Table22].[Fiscal Year (Quarter)].[All]" dimensionUniqueName="[Table22]" displayFolder="" count="0" memberValueDatatype="130" unbalanced="0"/>
    <cacheHierarchy uniqueName="[Table22].[Fiscal Year (Month)]" caption="Fiscal Year (Month)" attribute="1" defaultMemberUniqueName="[Table22].[Fiscal Year (Month)].[All]" allUniqueName="[Table22].[Fiscal Year (Month)].[All]" dimensionUniqueName="[Table22]" displayFolder="" count="0" memberValueDatatype="130" unbalanced="0"/>
    <cacheHierarchy uniqueName="[Table24].[Fiscal Year]" caption="Fiscal Year" attribute="1" time="1" defaultMemberUniqueName="[Table24].[Fiscal Year].[All]" allUniqueName="[Table24].[Fiscal Year].[All]" dimensionUniqueName="[Table24]" displayFolder="" count="0" memberValueDatatype="7" unbalanced="0"/>
    <cacheHierarchy uniqueName="[Table24].[netChangeInCash]" caption="netChangeInCash" attribute="1" defaultMemberUniqueName="[Table24].[netChangeInCash].[All]" allUniqueName="[Table24].[netChangeInCash].[All]" dimensionUniqueName="[Table24]" displayFolder="" count="0" memberValueDatatype="5" unbalanced="0"/>
    <cacheHierarchy uniqueName="[Table24].[cashAtEndOfPeriod]" caption="cashAtEndOfPeriod" attribute="1" defaultMemberUniqueName="[Table24].[cashAtEndOfPeriod].[All]" allUniqueName="[Table24].[cashAtEndOfPeriod].[All]" dimensionUniqueName="[Table24]" displayFolder="" count="0" memberValueDatatype="5" unbalanced="0"/>
    <cacheHierarchy uniqueName="[Table24].[cashAtBeginningOfPeriod]" caption="cashAtBeginningOfPeriod" attribute="1" defaultMemberUniqueName="[Table24].[cashAtBeginningOfPeriod].[All]" allUniqueName="[Table24].[cashAtBeginningOfPeriod].[All]" dimensionUniqueName="[Table24]" displayFolder="" count="0" memberValueDatatype="5" unbalanced="0"/>
    <cacheHierarchy uniqueName="[Table24].[operatingCashFlow]" caption="operatingCashFlow" attribute="1" defaultMemberUniqueName="[Table24].[operatingCashFlow].[All]" allUniqueName="[Table24].[operatingCashFlow].[All]" dimensionUniqueName="[Table24]" displayFolder="" count="0" memberValueDatatype="5" unbalanced="0"/>
    <cacheHierarchy uniqueName="[Table24].[capitalExpenditure]" caption="capitalExpenditure" attribute="1" defaultMemberUniqueName="[Table24].[capitalExpenditure].[All]" allUniqueName="[Table24].[capitalExpenditure].[All]" dimensionUniqueName="[Table24]" displayFolder="" count="0" memberValueDatatype="5" unbalanced="0"/>
    <cacheHierarchy uniqueName="[Table24].[freeCashFlow]" caption="freeCashFlow" attribute="1" defaultMemberUniqueName="[Table24].[freeCashFlow].[All]" allUniqueName="[Table24].[freeCashFlow].[All]" dimensionUniqueName="[Table24]" displayFolder="" count="0" memberValueDatatype="5" unbalanced="0"/>
    <cacheHierarchy uniqueName="[Table4].[Fiscal Year]" caption="Fiscal Year" attribute="1" time="1" defaultMemberUniqueName="[Table4].[Fiscal Year].[All]" allUniqueName="[Table4].[Fiscal Year].[All]" dimensionUniqueName="[Table4]" displayFolder="" count="0" memberValueDatatype="7" unbalanced="0"/>
    <cacheHierarchy uniqueName="[Table4].[Revenue]" caption="Revenue" attribute="1" defaultMemberUniqueName="[Table4].[Revenue].[All]" allUniqueName="[Table4].[Revenue].[All]" dimensionUniqueName="[Table4]" displayFolder="" count="0" memberValueDatatype="5" unbalanced="0"/>
    <cacheHierarchy uniqueName="[Table4].[Revenue Growth Rate]" caption="Revenue Growth Rate" attribute="1" defaultMemberUniqueName="[Table4].[Revenue Growth Rate].[All]" allUniqueName="[Table4].[Revenue Growth Rate].[All]" dimensionUniqueName="[Table4]" displayFolder="" count="0" memberValueDatatype="5" unbalanced="0"/>
    <cacheHierarchy uniqueName="[Table4].[Cost of Revenue]" caption="Cost of Revenue" attribute="1" defaultMemberUniqueName="[Table4].[Cost of Revenue].[All]" allUniqueName="[Table4].[Cost of Revenue].[All]" dimensionUniqueName="[Table4]" displayFolder="" count="0" memberValueDatatype="5" unbalanced="0"/>
    <cacheHierarchy uniqueName="[Table4].[Gross Profit]" caption="Gross Profit" attribute="1" defaultMemberUniqueName="[Table4].[Gross Profit].[All]" allUniqueName="[Table4].[Gross Profit].[All]" dimensionUniqueName="[Table4]" displayFolder="" count="0" memberValueDatatype="5" unbalanced="0"/>
    <cacheHierarchy uniqueName="[Table4].[Gross Profit Growth Rate]" caption="Gross Profit Growth Rate" attribute="1" defaultMemberUniqueName="[Table4].[Gross Profit Growth Rate].[All]" allUniqueName="[Table4].[Gross Profit Growth Rate].[All]" dimensionUniqueName="[Table4]" displayFolder="" count="0" memberValueDatatype="5" unbalanced="0"/>
    <cacheHierarchy uniqueName="[Table4].[Gross Profit Ratio]" caption="Gross Profit Ratio" attribute="1" defaultMemberUniqueName="[Table4].[Gross Profit Ratio].[All]" allUniqueName="[Table4].[Gross Profit Ratio].[All]" dimensionUniqueName="[Table4]" displayFolder="" count="0" memberValueDatatype="5" unbalanced="0"/>
    <cacheHierarchy uniqueName="[Table4].[Fiscal Year (Year)]" caption="Fiscal Year (Year)" attribute="1" defaultMemberUniqueName="[Table4].[Fiscal Year (Year)].[All]" allUniqueName="[Table4].[Fiscal Year (Year)].[All]" dimensionUniqueName="[Table4]" displayFolder="" count="0" memberValueDatatype="130" unbalanced="0"/>
    <cacheHierarchy uniqueName="[Table4].[Fiscal Year (Quarter)]" caption="Fiscal Year (Quarter)" attribute="1" defaultMemberUniqueName="[Table4].[Fiscal Year (Quarter)].[All]" allUniqueName="[Table4].[Fiscal Year (Quarter)].[All]" dimensionUniqueName="[Table4]" displayFolder="" count="0" memberValueDatatype="130" unbalanced="0"/>
    <cacheHierarchy uniqueName="[Table4].[Fiscal Year (Month)]" caption="Fiscal Year (Month)" attribute="1" defaultMemberUniqueName="[Table4].[Fiscal Year (Month)].[All]" allUniqueName="[Table4].[Fiscal Year (Month)].[All]" dimensionUniqueName="[Table4]" displayFolder="" count="0" memberValueDatatype="130" unbalanced="0"/>
    <cacheHierarchy uniqueName="[Table5].[Fiscal Year]" caption="Fiscal Year" attribute="1" time="1" defaultMemberUniqueName="[Table5].[Fiscal Year].[All]" allUniqueName="[Table5].[Fiscal Year].[All]" dimensionUniqueName="[Table5]" displayFolder="" count="0" memberValueDatatype="7" unbalanced="0"/>
    <cacheHierarchy uniqueName="[Table5].[Other Expenses]" caption="Other Expenses" attribute="1" defaultMemberUniqueName="[Table5].[Other Expenses].[All]" allUniqueName="[Table5].[Other Expenses].[All]" dimensionUniqueName="[Table5]" displayFolder="" count="0" memberValueDatatype="5" unbalanced="0"/>
    <cacheHierarchy uniqueName="[Table5].[Operating Expenses]" caption="Operating Expenses" attribute="1" defaultMemberUniqueName="[Table5].[Operating Expenses].[All]" allUniqueName="[Table5].[Operating Expenses].[All]" dimensionUniqueName="[Table5]" displayFolder="" count="0" memberValueDatatype="5" unbalanced="0"/>
    <cacheHierarchy uniqueName="[Table5].[Operating Expenses Growth Rate]" caption="Operating Expenses Growth Rate" attribute="1" defaultMemberUniqueName="[Table5].[Operating Expenses Growth Rate].[All]" allUniqueName="[Table5].[Operating Expenses Growth Rate].[All]" dimensionUniqueName="[Table5]" displayFolder="" count="0" memberValueDatatype="5" unbalanced="0"/>
    <cacheHierarchy uniqueName="[Table5].[Cost &amp; Expenses]" caption="Cost &amp; Expenses" attribute="1" defaultMemberUniqueName="[Table5].[Cost &amp; Expenses].[All]" allUniqueName="[Table5].[Cost &amp; Expenses].[All]" dimensionUniqueName="[Table5]" displayFolder="" count="0" memberValueDatatype="5" unbalanced="0"/>
    <cacheHierarchy uniqueName="[Table5].[Interest Expense]" caption="Interest Expense" attribute="1" defaultMemberUniqueName="[Table5].[Interest Expense].[All]" allUniqueName="[Table5].[Interest Expense].[All]" dimensionUniqueName="[Table5]" displayFolder="" count="0" memberValueDatatype="20" unbalanced="0"/>
    <cacheHierarchy uniqueName="[Table5].[Interest Expense Growth Rate]" caption="Interest Expense Growth Rate" attribute="1" defaultMemberUniqueName="[Table5].[Interest Expense Growth Rate].[All]" allUniqueName="[Table5].[Interest Expense Growth Rate].[All]" dimensionUniqueName="[Table5]" displayFolder="" count="0" memberValueDatatype="5" unbalanced="0"/>
    <cacheHierarchy uniqueName="[Table5].[Income Tax Expense]" caption="Income Tax Expense" attribute="1" defaultMemberUniqueName="[Table5].[Income Tax Expense].[All]" allUniqueName="[Table5].[Income Tax Expense].[All]" dimensionUniqueName="[Table5]" displayFolder="" count="0" memberValueDatatype="5" unbalanced="0"/>
    <cacheHierarchy uniqueName="[Table5].[Fiscal Year (Year)]" caption="Fiscal Year (Year)" attribute="1" defaultMemberUniqueName="[Table5].[Fiscal Year (Year)].[All]" allUniqueName="[Table5].[Fiscal Year (Year)].[All]" dimensionUniqueName="[Table5]" displayFolder="" count="0" memberValueDatatype="130" unbalanced="0"/>
    <cacheHierarchy uniqueName="[Table5].[Fiscal Year (Quarter)]" caption="Fiscal Year (Quarter)" attribute="1" defaultMemberUniqueName="[Table5].[Fiscal Year (Quarter)].[All]" allUniqueName="[Table5].[Fiscal Year (Quarter)].[All]" dimensionUniqueName="[Table5]" displayFolder="" count="0" memberValueDatatype="130" unbalanced="0"/>
    <cacheHierarchy uniqueName="[Table5].[Fiscal Year (Month)]" caption="Fiscal Year (Month)" attribute="1" defaultMemberUniqueName="[Table5].[Fiscal Year (Month)].[All]" allUniqueName="[Table5].[Fiscal Year (Month)].[All]" dimensionUniqueName="[Table5]" displayFolder="" count="0" memberValueDatatype="130" unbalanced="0"/>
    <cacheHierarchy uniqueName="[Table7].[Fiscal Year]" caption="Fiscal Year" attribute="1" time="1" defaultMemberUniqueName="[Table7].[Fiscal Year].[All]" allUniqueName="[Table7].[Fiscal Year].[All]" dimensionUniqueName="[Table7]" displayFolder="" count="2" memberValueDatatype="7" unbalanced="0"/>
    <cacheHierarchy uniqueName="[Table7].[Operating Income]" caption="Operating Income" attribute="1" defaultMemberUniqueName="[Table7].[Operating Income].[All]" allUniqueName="[Table7].[Operating Income].[All]" dimensionUniqueName="[Table7]" displayFolder="" count="0" memberValueDatatype="5" unbalanced="0"/>
    <cacheHierarchy uniqueName="[Table7].[Operating Income Ratio]" caption="Operating Income Ratio" attribute="1" defaultMemberUniqueName="[Table7].[Operating Income Ratio].[All]" allUniqueName="[Table7].[Operating Income Ratio].[All]" dimensionUniqueName="[Table7]" displayFolder="" count="0" memberValueDatatype="5" unbalanced="0"/>
    <cacheHierarchy uniqueName="[Table7].[Total Other Expenses (Net)]" caption="Total Other Expenses (Net)" attribute="1" defaultMemberUniqueName="[Table7].[Total Other Expenses (Net)].[All]" allUniqueName="[Table7].[Total Other Expenses (Net)].[All]" dimensionUniqueName="[Table7]" displayFolder="" count="0" memberValueDatatype="5" unbalanced="0"/>
    <cacheHierarchy uniqueName="[Table7].[Income Before Tax]" caption="Income Before Tax" attribute="1" defaultMemberUniqueName="[Table7].[Income Before Tax].[All]" allUniqueName="[Table7].[Income Before Tax].[All]" dimensionUniqueName="[Table7]" displayFolder="" count="0" memberValueDatatype="5" unbalanced="0"/>
    <cacheHierarchy uniqueName="[Table7].[Income Before Tax Ratio]" caption="Income Before Tax Ratio" attribute="1" defaultMemberUniqueName="[Table7].[Income Before Tax Ratio].[All]" allUniqueName="[Table7].[Income Before Tax Ratio].[All]" dimensionUniqueName="[Table7]" displayFolder="" count="0" memberValueDatatype="5" unbalanced="0"/>
    <cacheHierarchy uniqueName="[Table7].[Net Income]" caption="Net Income" attribute="1" defaultMemberUniqueName="[Table7].[Net Income].[All]" allUniqueName="[Table7].[Net Income].[All]" dimensionUniqueName="[Table7]" displayFolder="" count="0" memberValueDatatype="5" unbalanced="0"/>
    <cacheHierarchy uniqueName="[Table7].[Net Income Growth Rate]" caption="Net Income Growth Rate" attribute="1" defaultMemberUniqueName="[Table7].[Net Income Growth Rate].[All]" allUniqueName="[Table7].[Net Income Growth Rate].[All]" dimensionUniqueName="[Table7]" displayFolder="" count="0" memberValueDatatype="5" unbalanced="0"/>
    <cacheHierarchy uniqueName="[Table7].[Net Income Ratio]" caption="Net Income Ratio" attribute="1" defaultMemberUniqueName="[Table7].[Net Income Ratio].[All]" allUniqueName="[Table7].[Net Income Ratio].[All]" dimensionUniqueName="[Table7]" displayFolder="" count="0" memberValueDatatype="5" unbalanced="0"/>
    <cacheHierarchy uniqueName="[Table7].[Fiscal Year (Year)]" caption="Fiscal Year (Year)" attribute="1" defaultMemberUniqueName="[Table7].[Fiscal Year (Year)].[All]" allUniqueName="[Table7].[Fiscal Year (Year)].[All]" dimensionUniqueName="[Table7]" displayFolder="" count="0" memberValueDatatype="130" unbalanced="0"/>
    <cacheHierarchy uniqueName="[Table7].[Fiscal Year (Quarter)]" caption="Fiscal Year (Quarter)" attribute="1" defaultMemberUniqueName="[Table7].[Fiscal Year (Quarter)].[All]" allUniqueName="[Table7].[Fiscal Year (Quarter)].[All]" dimensionUniqueName="[Table7]" displayFolder="" count="0" memberValueDatatype="130" unbalanced="0"/>
    <cacheHierarchy uniqueName="[Table7].[Fiscal Year (Month)]" caption="Fiscal Year (Month)" attribute="1" defaultMemberUniqueName="[Table7].[Fiscal Year (Month)].[All]" allUniqueName="[Table7].[Fiscal Year (Month)].[All]" dimensionUniqueName="[Table7]" displayFolder="" count="0" memberValueDatatype="130" unbalanced="0"/>
    <cacheHierarchy uniqueName="[Table10].[Fiscal Year (Month Index)]" caption="Fiscal Year (Month Index)" attribute="1" defaultMemberUniqueName="[Table10].[Fiscal Year (Month Index)].[All]" allUniqueName="[Table10].[Fiscal Year (Month Index)].[All]" dimensionUniqueName="[Table10]" displayFolder="" count="0" memberValueDatatype="20" unbalanced="0" hidden="1"/>
    <cacheHierarchy uniqueName="[Table17].[Fiscal Year (Month Index)]" caption="Fiscal Year (Month Index)" attribute="1" defaultMemberUniqueName="[Table17].[Fiscal Year (Month Index)].[All]" allUniqueName="[Table17].[Fiscal Year (Month Index)].[All]" dimensionUniqueName="[Table17]" displayFolder="" count="0" memberValueDatatype="20" unbalanced="0" hidden="1"/>
    <cacheHierarchy uniqueName="[Table20].[Fiscal Year (Month Index)]" caption="Fiscal Year (Month Index)" attribute="1" defaultMemberUniqueName="[Table20].[Fiscal Year (Month Index)].[All]" allUniqueName="[Table20].[Fiscal Year (Month Index)].[All]" dimensionUniqueName="[Table20]" displayFolder="" count="0" memberValueDatatype="20" unbalanced="0" hidden="1"/>
    <cacheHierarchy uniqueName="[Table22].[Fiscal Year (Month Index)]" caption="Fiscal Year (Month Index)" attribute="1" defaultMemberUniqueName="[Table22].[Fiscal Year (Month Index)].[All]" allUniqueName="[Table22].[Fiscal Year (Month Index)].[All]" dimensionUniqueName="[Table22]" displayFolder="" count="0" memberValueDatatype="20" unbalanced="0" hidden="1"/>
    <cacheHierarchy uniqueName="[Table4].[Fiscal Year (Month Index)]" caption="Fiscal Year (Month Index)" attribute="1" defaultMemberUniqueName="[Table4].[Fiscal Year (Month Index)].[All]" allUniqueName="[Table4].[Fiscal Year (Month Index)].[All]" dimensionUniqueName="[Table4]" displayFolder="" count="0" memberValueDatatype="20" unbalanced="0" hidden="1"/>
    <cacheHierarchy uniqueName="[Table5].[Fiscal Year (Month Index)]" caption="Fiscal Year (Month Index)" attribute="1" defaultMemberUniqueName="[Table5].[Fiscal Year (Month Index)].[All]" allUniqueName="[Table5].[Fiscal Year (Month Index)].[All]" dimensionUniqueName="[Table5]" displayFolder="" count="0" memberValueDatatype="20" unbalanced="0" hidden="1"/>
    <cacheHierarchy uniqueName="[Table7].[Fiscal Year (Month Index)]" caption="Fiscal Year (Month Index)" attribute="1" defaultMemberUniqueName="[Table7].[Fiscal Year (Month Index)].[All]" allUniqueName="[Table7].[Fiscal Year (Month Index)].[All]" dimensionUniqueName="[Table7]" displayFolder="" count="0" memberValueDatatype="20" unbalanced="0" hidden="1"/>
    <cacheHierarchy uniqueName="[Measures].[Sum of Net Income]" caption="Sum of Net Income" measure="1" displayFolder="" measureGroup="Table7" count="0"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Count of Net Income]" caption="Count of Net Income" measure="1" displayFolder="" measureGroup="Table7" count="0"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Sum of Revenue]" caption="Sum of Revenue" measure="1" displayFolder="" measureGroup="Table4" count="0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Other Expenses]" caption="Sum of Other Expenses" measure="1" displayFolder="" measureGroup="Table5" count="0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Operating Expenses]" caption="Sum of Operating Expenses" measure="1" displayFolder="" measureGroup="Table5" count="0"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Sum of Operating Expenses Growth Rate]" caption="Sum of Operating Expenses Growth Rate" measure="1" displayFolder="" measureGroup="Table5" count="0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Cost &amp; Expenses]" caption="Sum of Cost &amp; Expenses" measure="1" displayFolder="" measureGroup="Table5" count="0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Interest Expense]" caption="Sum of Interest Expense" measure="1" displayFolder="" measureGroup="Table5" count="0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Sum of Income Tax Expense]" caption="Sum of Income Tax Expense" measure="1" displayFolder="" measureGroup="Table5" count="0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Sum of Revenue Growth Rate]" caption="Sum of Revenue Growth Rate" measure="1" displayFolder="" measureGroup="Table4" count="0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Gross Profit Growth Rate]" caption="Sum of Gross Profit Growth Rate" measure="1" displayFolder="" measureGroup="Table4" count="0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Cost of Revenue]" caption="Sum of Cost of Revenue" measure="1" displayFolder="" measureGroup="Table4" count="0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Sum of Gross Profit]" caption="Sum of Gross Profit" measure="1" displayFolder="" measureGroup="Table4" count="0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Operating Income]" caption="Sum of Operating Income" measure="1" displayFolder="" measureGroup="Table7" count="0">
      <extLst>
        <ext xmlns:x15="http://schemas.microsoft.com/office/spreadsheetml/2010/11/main" uri="{B97F6D7D-B522-45F9-BDA1-12C45D357490}">
          <x15:cacheHierarchy aggregatedColumn="102"/>
        </ext>
      </extLst>
    </cacheHierarchy>
    <cacheHierarchy uniqueName="[Measures].[Sum of Net Income Ratio]" caption="Sum of Net Income Ratio" measure="1" displayFolder="" measureGroup="Table7" count="0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Income Before Tax Ratio]" caption="Sum of Income Before Tax Ratio" measure="1" displayFolder="" measureGroup="Table7" count="0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Sum of Operating Income Ratio]" caption="Sum of Operating Income Ratio" measure="1" displayFolder="" measureGroup="Table7" count="0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Gross Profit Ratio]" caption="Sum of Gross Profit Ratio" measure="1" displayFolder="" measureGroup="Table4" count="0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Total Current Assets]" caption="Sum of Total Current Assets" measure="1" displayFolder="" measureGroup="Table10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 Non Current Assets]" caption="Sum of Total Non Current Assets" measure="1" displayFolder="" measureGroup="Table11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netCashProvidedByOperatingActivites]" caption="Sum of netCashProvidedByOperatingActivites" measure="1" displayFolder="" measureGroup="Table20" count="0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netCashUsedForInvestingActivites]" caption="Sum of netCashUsedForInvestingActivites" measure="1" displayFolder="" measureGroup="Table21" count="0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netCashUsedProvidedByFinancingActivities]" caption="Sum of netCashUsedProvidedByFinancingActivities" measure="1" displayFolder="" measureGroup="Table22" count="0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Inventory]" caption="Sum of Inventory" measure="1" displayFolder="" measureGroup="Table10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ncome Before Tax]" caption="Sum of Income Before Tax" measure="1" displayFolder="" measureGroup="Table7" count="0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Sum of Total Stockholders Equity]" caption="Sum of Total Stockholders Equity" measure="1" displayFolder="" measureGroup="Table15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totalDebt]" caption="Sum of totalDebt" measure="1" displayFolder="" measureGroup="Table17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Other Current Liabilities]" caption="Sum of Other Current Liabilities" measure="1" displayFolder="" measureGroup="Table13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Total Current Liabilities]" caption="Sum of Total Current Liabilities" measure="1" displayFolder="" measureGroup="Table13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Return on Assets (ROA)]" caption="Return on Assets (ROA)" measure="1" displayFolder="" measureGroup="Table7" count="0"/>
    <cacheHierarchy uniqueName="[Measures].[Return on Equity (ROE)]" caption="Return on Equity (ROE)" measure="1" displayFolder="" measureGroup="Table7" count="0"/>
    <cacheHierarchy uniqueName="[Measures].[Debt-to-Equity]" caption="Debt-to-Equity" measure="1" displayFolder="" measureGroup="Table7" count="0"/>
    <cacheHierarchy uniqueName="[Measures].[Current Ratio]" caption="Current Ratio" measure="1" displayFolder="" measureGroup="Table7" count="0"/>
    <cacheHierarchy uniqueName="[Measures].[Quick Ratio]" caption="Quick Ratio" measure="1" displayFolder="" measureGroup="Table7" count="0"/>
    <cacheHierarchy uniqueName="[Measures].[__XL_Count Table7]" caption="__XL_Count Table7" measure="1" displayFolder="" measureGroup="Table7" count="0" hidden="1"/>
    <cacheHierarchy uniqueName="[Measures].[__XL_Count Table5]" caption="__XL_Count Table5" measure="1" displayFolder="" measureGroup="Table5" count="0" hidden="1"/>
    <cacheHierarchy uniqueName="[Measures].[__XL_Count Table4]" caption="__XL_Count Table4" measure="1" displayFolder="" measureGroup="Table4" count="0" hidden="1"/>
    <cacheHierarchy uniqueName="[Measures].[__XL_Count Table10]" caption="__XL_Count Table10" measure="1" displayFolder="" measureGroup="Table10" count="0" hidden="1"/>
    <cacheHierarchy uniqueName="[Measures].[__XL_Count Table11]" caption="__XL_Count Table11" measure="1" displayFolder="" measureGroup="Table11" count="0" hidden="1"/>
    <cacheHierarchy uniqueName="[Measures].[__XL_Count Table13]" caption="__XL_Count Table13" measure="1" displayFolder="" measureGroup="Table13" count="0" hidden="1"/>
    <cacheHierarchy uniqueName="[Measures].[__XL_Count Table14]" caption="__XL_Count Table14" measure="1" displayFolder="" measureGroup="Table14" count="0" hidden="1"/>
    <cacheHierarchy uniqueName="[Measures].[__XL_Count Table20]" caption="__XL_Count Table20" measure="1" displayFolder="" measureGroup="Table20" count="0" hidden="1"/>
    <cacheHierarchy uniqueName="[Measures].[__XL_Count Table21]" caption="__XL_Count Table21" measure="1" displayFolder="" measureGroup="Table21" count="0" hidden="1"/>
    <cacheHierarchy uniqueName="[Measures].[__XL_Count Table22]" caption="__XL_Count Table22" measure="1" displayFolder="" measureGroup="Table22" count="0" hidden="1"/>
    <cacheHierarchy uniqueName="[Measures].[__XL_Count Table15]" caption="__XL_Count Table15" measure="1" displayFolder="" measureGroup="Table15" count="0" hidden="1"/>
    <cacheHierarchy uniqueName="[Measures].[__XL_Count Table17]" caption="__XL_Count Table17" measure="1" displayFolder="" measureGroup="Table17" count="0" hidden="1"/>
    <cacheHierarchy uniqueName="[Measures].[__XL_Count Table24]" caption="__XL_Count Table24" measure="1" displayFolder="" measureGroup="Table24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183182479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95D9AA-6FA1-4FE2-8C5A-C5A7BA603CB3}" name="Net Income vs. Expenses" cacheId="4576" applyNumberFormats="0" applyBorderFormats="0" applyFontFormats="0" applyPatternFormats="0" applyAlignmentFormats="0" applyWidthHeightFormats="1" dataCaption="Values" tag="ea466ef1-9712-447a-855c-1a9953bedf89" updatedVersion="8" minRefreshableVersion="5" useAutoFormatting="1" subtotalHiddenItems="1" rowGrandTotals="0" colGrandTotals="0" itemPrintTitles="1" createdVersion="8" indent="0" outline="1" outlineData="1" multipleFieldFilters="0" chartFormat="13">
  <location ref="A11:G16" firstHeaderRow="0" firstDataRow="1" firstDataCol="1"/>
  <pivotFields count="10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 Net Income" fld="7" baseField="0" baseItem="0"/>
    <dataField name=" Other Expenses" fld="2" baseField="0" baseItem="0"/>
    <dataField name=" Operating Expenses" fld="3" baseField="0" baseItem="0"/>
    <dataField name=" Cost &amp; Expenses" fld="4" baseField="0" baseItem="0"/>
    <dataField name=" Interest Expense" fld="5" baseField="0" baseItem="0"/>
    <dataField name=" Income Tax Expense" fld="6" baseField="0" baseItem="0"/>
  </dataFields>
  <formats count="1">
    <format dxfId="55">
      <pivotArea outline="0" collapsedLevelsAreSubtotals="1" fieldPosition="0"/>
    </format>
  </formats>
  <chartFormats count="6">
    <chartFormat chart="5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1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5" format="1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5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Net Income"/>
    <pivotHierarchy dragToData="1"/>
    <pivotHierarchy dragToData="1"/>
    <pivotHierarchy dragToData="1" caption=" Other Expenses"/>
    <pivotHierarchy dragToData="1" caption=" Operating Expenses"/>
    <pivotHierarchy dragToData="1"/>
    <pivotHierarchy dragToData="1" caption=" Cost &amp; Expenses"/>
    <pivotHierarchy dragToData="1" caption=" Interest Expense"/>
    <pivotHierarchy dragToData="1" caption=" Income Tax Expense"/>
    <pivotHierarchy dragToData="1"/>
    <pivotHierarchy dragToData="1"/>
    <pivotHierarchy dragToData="1" caption=" Cost of Revenue"/>
    <pivotHierarchy dragToData="1" caption="Gross Profit"/>
    <pivotHierarchy dragToData="1" caption="Operating Income"/>
    <pivotHierarchy dragToData="1" caption=" Net Income Ratio"/>
    <pivotHierarchy dragToData="1" caption=" Income Before Tax Ratio"/>
    <pivotHierarchy dragToData="1" caption=" Operating Income Ratio"/>
    <pivotHierarchy dragToData="1" caption=" Gross Profit Rati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3">
    <filter fld="8" type="dateBetween" evalOrder="-1" id="72" name="[Table7].[Fiscal Year]">
      <autoFilter ref="A1">
        <filterColumn colId="0">
          <customFilters and="1">
            <customFilter operator="greaterThanOrEqual" val="43101"/>
            <customFilter operator="lessThanOrEqual" val="4492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" type="dateBetween" evalOrder="-1" id="60" name="[Table4].[Fiscal Year]">
      <autoFilter ref="A1">
        <filterColumn colId="0">
          <customFilters and="1">
            <customFilter operator="greaterThanOrEqual" val="43101"/>
            <customFilter operator="lessThanOrEqual" val="4492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9" type="dateBetween" evalOrder="-1" id="55" name="[Table10].[Fiscal Year]">
      <autoFilter ref="A1">
        <filterColumn colId="0">
          <customFilters and="1">
            <customFilter operator="greaterThanOrEqual" val="43466"/>
            <customFilter operator="lessThanOrEqual" val="4456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8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7]"/>
        <x15:activeTabTopLevelEntity name="[Table4]"/>
        <x15:activeTabTopLevelEntity name="[Table5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43A3AB-C6A0-4657-A246-CD88EA6D444C}" name="Revenue vs. Gross Profit" cacheId="4579" applyNumberFormats="0" applyBorderFormats="0" applyFontFormats="0" applyPatternFormats="0" applyAlignmentFormats="0" applyWidthHeightFormats="1" dataCaption="Values" tag="714a314d-677c-46b3-bffd-9fbf3938bc06" updatedVersion="8" minRefreshableVersion="5" useAutoFormatting="1" subtotalHiddenItems="1" rowGrandTotals="0" colGrandTotals="0" itemPrintTitles="1" createdVersion="8" indent="0" outline="1" outlineData="1" multipleFieldFilters="0" chartFormat="16">
  <location ref="A3:D8" firstHeaderRow="0" firstDataRow="1" firstDataCol="1"/>
  <pivotFields count="8">
    <pivotField axis="axisRow" allDrilled="1" subtotalTop="0" showAll="0" dataSourceSort="1" defaultSubtotal="0">
      <items count="5">
        <item x="0" e="0"/>
        <item x="1" e="0"/>
        <item x="2" e="0"/>
        <item x="3" e="0"/>
        <item x="4" e="0"/>
      </items>
    </pivotField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3">
    <i>
      <x/>
    </i>
    <i i="1">
      <x v="1"/>
    </i>
    <i i="2">
      <x v="2"/>
    </i>
  </colItems>
  <dataFields count="3">
    <dataField name="Revenue" fld="1" baseField="0" baseItem="0"/>
    <dataField name=" Gross Profit" fld="3" baseField="0" baseItem="0"/>
    <dataField name=" Cost of Revenue" fld="4" baseField="0" baseItem="0"/>
  </dataFields>
  <formats count="1">
    <format dxfId="51">
      <pivotArea outline="0" collapsedLevelsAreSubtotals="1" fieldPosition="0"/>
    </format>
  </formats>
  <chartFormats count="3"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6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venue"/>
    <pivotHierarchy dragToData="1" caption="Other Expenses"/>
    <pivotHierarchy dragToData="1" caption="Operating Expenses"/>
    <pivotHierarchy dragToData="1"/>
    <pivotHierarchy dragToData="1" caption="Cost &amp; Expenses"/>
    <pivotHierarchy dragToData="1" caption="Interest Expense"/>
    <pivotHierarchy dragToData="1" caption="Income Tax Expense"/>
    <pivotHierarchy dragToData="1"/>
    <pivotHierarchy dragToData="1"/>
    <pivotHierarchy dragToData="1" caption=" Cost of Revenue"/>
    <pivotHierarchy dragToData="1" caption=" Gross Profi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4">
    <filter fld="5" type="dateBetween" evalOrder="-1" id="99" name="[Table7].[Fiscal Year]">
      <autoFilter ref="A1">
        <filterColumn colId="0">
          <customFilters and="1">
            <customFilter operator="greaterThanOrEqual" val="43101"/>
            <customFilter operator="lessThanOrEqual" val="4492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2" type="dateBetween" evalOrder="-1" id="87" name="[Table4].[Fiscal Year]">
      <autoFilter ref="A1">
        <filterColumn colId="0">
          <customFilters and="1">
            <customFilter operator="greaterThanOrEqual" val="43101"/>
            <customFilter operator="lessThanOrEqual" val="4492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7" type="dateBetween" evalOrder="-1" id="80" name="[Table10].[Fiscal Year]">
      <autoFilter ref="A1">
        <filterColumn colId="0">
          <customFilters and="1">
            <customFilter operator="greaterThanOrEqual" val="43466"/>
            <customFilter operator="lessThanOrEqual" val="4456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6" type="dateBetween" evalOrder="-1" id="78" name="[Table5].[Fiscal Year]">
      <autoFilter ref="A1">
        <filterColumn colId="0">
          <customFilters and="1">
            <customFilter operator="greaterThanOrEqual" val="43101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8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5]"/>
        <x15:activeTabTopLevelEntity name="[Table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96BFD0-63B2-48D7-ACBF-C0B6DFFF4AD2}" name="Operating Cash Flow" cacheId="4570" applyNumberFormats="0" applyBorderFormats="0" applyFontFormats="0" applyPatternFormats="0" applyAlignmentFormats="0" applyWidthHeightFormats="1" dataCaption="Values" tag="8f78d807-b057-4689-8cc7-6fecb8541a4f" updatedVersion="8" minRefreshableVersion="5" useAutoFormatting="1" subtotalHiddenItems="1" rowGrandTotals="0" colGrandTotals="0" itemPrintTitles="1" createdVersion="8" indent="0" outline="1" outlineData="1" multipleFieldFilters="0" chartFormat="23">
  <location ref="A20:B25" firstHeaderRow="1" firstDataRow="1" firstDataCol="1"/>
  <pivotFields count="5"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>
      <items count="5">
        <item x="0" e="0"/>
        <item x="1" e="0"/>
        <item x="2" e="0"/>
        <item x="3" e="0"/>
        <item x="4" e="0"/>
      </items>
    </pivotField>
    <pivotField allDrilled="1" subtotalTop="0" showAll="0" dataSourceSort="1" defaultSubtotal="0" defaultAttributeDrillState="1"/>
  </pivotFields>
  <rowFields count="1">
    <field x="3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 Net Cash Provided By Operating Activites" fld="2" baseField="0" baseItem="0"/>
  </dataFields>
  <formats count="1">
    <format dxfId="54">
      <pivotArea outline="0" collapsedLevelsAreSubtotals="1" fieldPosition="0"/>
    </format>
  </formats>
  <chartFormats count="1">
    <chartFormat chart="2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Net Income"/>
    <pivotHierarchy dragToData="1"/>
    <pivotHierarchy dragToData="1"/>
    <pivotHierarchy dragToData="1" caption=" Other Expenses"/>
    <pivotHierarchy dragToData="1" caption=" Operating Expenses"/>
    <pivotHierarchy dragToData="1"/>
    <pivotHierarchy dragToData="1" caption=" Cost &amp; Expenses"/>
    <pivotHierarchy dragToData="1" caption=" Interest Expense"/>
    <pivotHierarchy dragToData="1" caption=" Income Tax Expense"/>
    <pivotHierarchy dragToData="1"/>
    <pivotHierarchy dragToData="1"/>
    <pivotHierarchy dragToData="1" caption=" Cost of Revenue"/>
    <pivotHierarchy dragToData="1" caption="Gross Profit"/>
    <pivotHierarchy dragToData="1" caption="Operating Income"/>
    <pivotHierarchy dragToData="1" caption=" Net Income Ratio"/>
    <pivotHierarchy dragToData="1" caption=" Income Before Tax Ratio"/>
    <pivotHierarchy dragToData="1" caption=" Operating Income Ratio"/>
    <pivotHierarchy dragToData="1" caption=" Gross Profit Ratio"/>
    <pivotHierarchy dragToData="1" caption=" Total Current Assets"/>
    <pivotHierarchy dragToData="1"/>
    <pivotHierarchy dragToData="1" caption=" Net Cash Provided By Operating Activites"/>
    <pivotHierarchy dragToData="1" caption=" Net Cash Used For Investing Activites"/>
    <pivotHierarchy dragToData="1" caption=" Net Cash Used ProvidedBy Financing Activities"/>
    <pivotHierarchy dragToData="1" caption=" Inventory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3">
    <filter fld="1" type="dateBetween" evalOrder="-1" id="78" name="[Table7].[Fiscal Year]">
      <autoFilter ref="A1">
        <filterColumn colId="0">
          <customFilters and="1">
            <customFilter operator="greaterThanOrEqual" val="43101"/>
            <customFilter operator="lessThanOrEqual" val="4492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dateBetween" evalOrder="-1" id="60" name="[Table4].[Fiscal Year]">
      <autoFilter ref="A1">
        <filterColumn colId="0">
          <customFilters and="1">
            <customFilter operator="greaterThanOrEqual" val="43101"/>
            <customFilter operator="lessThanOrEqual" val="4492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4" type="dateBetween" evalOrder="-1" id="55" name="[Table10].[Fiscal Year]">
      <autoFilter ref="A1">
        <filterColumn colId="0">
          <customFilters and="1">
            <customFilter operator="greaterThanOrEqual" val="43466"/>
            <customFilter operator="lessThanOrEqual" val="4456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5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7]"/>
        <x15:activeTabTopLevelEntity name="[Table4]"/>
        <x15:activeTabTopLevelEntity name="[Table5]"/>
        <x15:activeTabTopLevelEntity name="[Table15]"/>
        <x15:activeTabTopLevelEntity name="[Table13]"/>
        <x15:activeTabTopLevelEntity name="[Table10]"/>
        <x15:activeTabTopLevelEntity name="[Table20]"/>
        <x15:activeTabTopLevelEntity name="[Table21]"/>
        <x15:activeTabTopLevelEntity name="[Table2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33D972-DF4D-4AAE-B6AD-EB66F4ACCBB6}" name="Liquidity Ratios" cacheId="4567" applyNumberFormats="0" applyBorderFormats="0" applyFontFormats="0" applyPatternFormats="0" applyAlignmentFormats="0" applyWidthHeightFormats="1" dataCaption="Values" tag="f7082eef-90a2-4e98-93a0-9551f8699d06" updatedVersion="8" minRefreshableVersion="5" useAutoFormatting="1" subtotalHiddenItems="1" rowGrandTotals="0" colGrandTotals="0" itemPrintTitles="1" createdVersion="8" indent="0" outline="1" outlineData="1" multipleFieldFilters="0" chartFormat="21">
  <location ref="A11:C16" firstHeaderRow="0" firstDataRow="1" firstDataCol="1"/>
  <pivotFields count="6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2">
    <i>
      <x/>
    </i>
    <i i="1">
      <x v="1"/>
    </i>
  </colItems>
  <dataFields count="2">
    <dataField fld="4" subtotal="count" baseField="0" baseItem="0"/>
    <dataField fld="5" subtotal="count" baseField="0" baseItem="0"/>
  </dataFields>
  <formats count="1">
    <format dxfId="53">
      <pivotArea outline="0" collapsedLevelsAreSubtotals="1" fieldPosition="0"/>
    </format>
  </formats>
  <chartFormats count="4">
    <chartFormat chart="18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6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Net Income"/>
    <pivotHierarchy dragToData="1"/>
    <pivotHierarchy dragToData="1"/>
    <pivotHierarchy dragToData="1" caption=" Other Expenses"/>
    <pivotHierarchy dragToData="1" caption=" Operating Expenses"/>
    <pivotHierarchy dragToData="1"/>
    <pivotHierarchy dragToData="1" caption=" Cost &amp; Expenses"/>
    <pivotHierarchy dragToData="1" caption=" Interest Expense"/>
    <pivotHierarchy dragToData="1" caption=" Income Tax Expense"/>
    <pivotHierarchy dragToData="1"/>
    <pivotHierarchy dragToData="1"/>
    <pivotHierarchy dragToData="1" caption=" Cost of Revenue"/>
    <pivotHierarchy dragToData="1" caption="Gross Profit"/>
    <pivotHierarchy dragToData="1" caption="Operating Income"/>
    <pivotHierarchy dragToData="1" caption=" Net Income Ratio"/>
    <pivotHierarchy dragToData="1" caption=" Income Before Tax Ratio"/>
    <pivotHierarchy dragToData="1" caption=" Operating Income Ratio"/>
    <pivotHierarchy dragToData="1" caption=" Gross Profit Ratio"/>
    <pivotHierarchy dragToData="1" caption=" Total Current Assets"/>
    <pivotHierarchy dragToData="1"/>
    <pivotHierarchy dragToData="1"/>
    <pivotHierarchy dragToData="1"/>
    <pivotHierarchy dragToData="1"/>
    <pivotHierarchy dragToData="1" caption=" Inventory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3">
    <filter fld="2" type="dateBetween" evalOrder="-1" id="72" name="[Table7].[Fiscal Year]">
      <autoFilter ref="A1">
        <filterColumn colId="0">
          <customFilters and="1">
            <customFilter operator="greaterThanOrEqual" val="43101"/>
            <customFilter operator="lessThanOrEqual" val="4492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" type="dateBetween" evalOrder="-1" id="60" name="[Table4].[Fiscal Year]">
      <autoFilter ref="A1">
        <filterColumn colId="0">
          <customFilters and="1">
            <customFilter operator="greaterThanOrEqual" val="43101"/>
            <customFilter operator="lessThanOrEqual" val="4492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3" type="dateBetween" evalOrder="-1" id="55" name="[Table10].[Fiscal Year]">
      <autoFilter ref="A1">
        <filterColumn colId="0">
          <customFilters and="1">
            <customFilter operator="greaterThanOrEqual" val="43466"/>
            <customFilter operator="lessThanOrEqual" val="4456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8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7]"/>
        <x15:activeTabTopLevelEntity name="[Table4]"/>
        <x15:activeTabTopLevelEntity name="[Table5]"/>
        <x15:activeTabTopLevelEntity name="[Table15]"/>
        <x15:activeTabTopLevelEntity name="[Table13]"/>
        <x15:activeTabTopLevelEntity name="[Table1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4E5C8A-8E76-430A-9BED-AFE8835FCEC4}" name="Profitability Ratios" cacheId="4573" applyNumberFormats="0" applyBorderFormats="0" applyFontFormats="0" applyPatternFormats="0" applyAlignmentFormats="0" applyWidthHeightFormats="1" dataCaption="Values" tag="7cdee103-2ccb-495b-9708-93af59b2fc6d" updatedVersion="8" minRefreshableVersion="5" useAutoFormatting="1" subtotalHiddenItems="1" rowGrandTotals="0" colGrandTotals="0" itemPrintTitles="1" createdVersion="8" indent="0" outline="1" outlineData="1" multipleFieldFilters="0" chartFormat="16">
  <location ref="A1:F6" firstHeaderRow="0" firstDataRow="1" firstDataCol="1"/>
  <pivotFields count="9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 Gross Profit Ratio" fld="2" baseField="0" baseItem="0"/>
    <dataField name=" Operating Income Ratio" fld="3" baseField="0" baseItem="0"/>
    <dataField name=" Net Income Ratio" fld="4" baseField="0" baseItem="0"/>
    <dataField fld="5" subtotal="count" baseField="0" baseItem="0"/>
    <dataField fld="6" subtotal="count" baseField="0" baseItem="0"/>
  </dataFields>
  <formats count="1">
    <format dxfId="52">
      <pivotArea outline="0" collapsedLevelsAreSubtotals="1" fieldPosition="0"/>
    </format>
  </formats>
  <chartFormats count="5"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1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1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6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Net Income"/>
    <pivotHierarchy dragToData="1"/>
    <pivotHierarchy dragToData="1"/>
    <pivotHierarchy dragToData="1" caption=" Other Expenses"/>
    <pivotHierarchy dragToData="1" caption=" Operating Expenses"/>
    <pivotHierarchy dragToData="1"/>
    <pivotHierarchy dragToData="1" caption=" Cost &amp; Expenses"/>
    <pivotHierarchy dragToData="1" caption=" Interest Expense"/>
    <pivotHierarchy dragToData="1" caption=" Income Tax Expense"/>
    <pivotHierarchy dragToData="1"/>
    <pivotHierarchy dragToData="1"/>
    <pivotHierarchy dragToData="1" caption=" Cost of Revenue"/>
    <pivotHierarchy dragToData="1" caption="Gross Profit"/>
    <pivotHierarchy dragToData="1" caption="Operating Income"/>
    <pivotHierarchy dragToData="1" caption=" Net Income Ratio"/>
    <pivotHierarchy dragToData="1" caption=" Income Before Tax Ratio"/>
    <pivotHierarchy dragToData="1" caption=" Operating Income Ratio"/>
    <pivotHierarchy dragToData="1" caption=" Gross Profit Rati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3">
    <filter fld="7" type="dateBetween" evalOrder="-1" id="72" name="[Table7].[Fiscal Year]">
      <autoFilter ref="A1">
        <filterColumn colId="0">
          <customFilters and="1">
            <customFilter operator="greaterThanOrEqual" val="43101"/>
            <customFilter operator="lessThanOrEqual" val="4492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" type="dateBetween" evalOrder="-1" id="60" name="[Table4].[Fiscal Year]">
      <autoFilter ref="A1">
        <filterColumn colId="0">
          <customFilters and="1">
            <customFilter operator="greaterThanOrEqual" val="43101"/>
            <customFilter operator="lessThanOrEqual" val="4492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8" type="dateBetween" evalOrder="-1" id="55" name="[Table10].[Fiscal Year]">
      <autoFilter ref="A1">
        <filterColumn colId="0">
          <customFilters and="1">
            <customFilter operator="greaterThanOrEqual" val="43466"/>
            <customFilter operator="lessThanOrEqual" val="4456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8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7]"/>
        <x15:activeTabTopLevelEntity name="[Table4]"/>
        <x15:activeTabTopLevelEntity name="[Table5]"/>
        <x15:activeTabTopLevelEntity name="[Table15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786FE6-CF6B-4A8D-8ACA-BDDC4EDD6028}" name="Table4" displayName="Table4" ref="A2:G7" totalsRowShown="0" headerRowDxfId="81" dataDxfId="80" dataCellStyle="Percent">
  <autoFilter ref="A2:G7" xr:uid="{57786FE6-CF6B-4A8D-8ACA-BDDC4EDD6028}"/>
  <tableColumns count="7">
    <tableColumn id="1" xr3:uid="{D18F263C-DD90-40AC-8344-A275D65E1658}" name="Fiscal Year" dataDxfId="79"/>
    <tableColumn id="2" xr3:uid="{F088340A-B031-4786-86BF-0433C3BCA9EB}" name="Revenue" dataDxfId="78"/>
    <tableColumn id="3" xr3:uid="{A74BB840-9D07-4FD4-90D6-FFC624DC0072}" name="Revenue Growth Rate" dataDxfId="77" dataCellStyle="Percent"/>
    <tableColumn id="4" xr3:uid="{FA762994-1042-4EF0-9623-8DA0409F4731}" name="Cost of Revenue" dataDxfId="76"/>
    <tableColumn id="5" xr3:uid="{F0CDEEE6-BA94-41AA-A4B5-4F0BC8FAC6E2}" name="Gross Profit" dataDxfId="75"/>
    <tableColumn id="6" xr3:uid="{E21A50CA-8A68-4132-AF27-69A9B2E9DD6A}" name="Gross Profit Growth Rate" dataDxfId="74" dataCellStyle="Percent"/>
    <tableColumn id="7" xr3:uid="{C7A8B468-1AA7-4A1D-B164-00913E84E5CD}" name="Gross Profit Ratio" dataDxfId="73" dataCellStyle="Perce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0E6C9D5-CCFB-49B7-A621-ABD674712DED}" name="Table5" displayName="Table5" ref="A10:H15" totalsRowShown="0" headerRowDxfId="192">
  <autoFilter ref="A10:H15" xr:uid="{30E6C9D5-CCFB-49B7-A621-ABD674712DED}"/>
  <tableColumns count="8">
    <tableColumn id="1" xr3:uid="{570A5701-0E9B-485E-85F9-1DB393050ADD}" name="Fiscal Year" dataDxfId="200">
      <calculatedColumnFormula>A3</calculatedColumnFormula>
    </tableColumn>
    <tableColumn id="2" xr3:uid="{0C9B3EE1-AF1E-4FCB-97D9-515FE5878C40}" name="Other Expenses" dataDxfId="199"/>
    <tableColumn id="3" xr3:uid="{5BAFCEC5-3524-4C3B-9EB5-1BD207580907}" name="Operating Expenses" dataDxfId="198"/>
    <tableColumn id="4" xr3:uid="{69ABCD4C-795F-41C1-AB78-F4E734B3C727}" name="Operating Expenses Growth Rate" dataDxfId="197" dataCellStyle="Percent"/>
    <tableColumn id="5" xr3:uid="{D6783725-29BA-4DD0-A833-A88E92097C4B}" name="Cost &amp; Expenses" dataDxfId="196"/>
    <tableColumn id="6" xr3:uid="{3EFF03FE-240B-4CBC-BC8F-D7D991D9C5C4}" name="Interest Expense" dataDxfId="195"/>
    <tableColumn id="7" xr3:uid="{EAD00BF1-EE0F-4631-A033-6ACFF7A7DEB5}" name="Interest Expense Growth Rate" dataDxfId="194" dataCellStyle="Percent"/>
    <tableColumn id="8" xr3:uid="{F7E80048-5CF6-4477-BC24-7C15BB01943F}" name="Income Tax Expense" dataDxfId="193" dataCellStyle="Currenc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61DBB79-D93A-436C-9F40-E8974F46CCD5}" name="Table6" displayName="Table6" ref="A18:F23" totalsRowShown="0" headerRowDxfId="185" dataDxfId="201" dataCellStyle="Percent">
  <autoFilter ref="A18:F23" xr:uid="{E61DBB79-D93A-436C-9F40-E8974F46CCD5}"/>
  <tableColumns count="6">
    <tableColumn id="1" xr3:uid="{D1A1AD67-7F30-49E4-A366-58821E0F84BF}" name="Fiscal Year" dataDxfId="191">
      <calculatedColumnFormula>A11</calculatedColumnFormula>
    </tableColumn>
    <tableColumn id="2" xr3:uid="{14C0A4D4-6ED5-4307-89D3-161C9D20B752}" name="Depreciation &amp; Amortization" dataDxfId="190" dataCellStyle="Currency"/>
    <tableColumn id="3" xr3:uid="{A0659D8A-12DF-42B1-AD82-4781AA12BD49}" name="Depreciation &amp; Amortization Growth Rate" dataDxfId="189" dataCellStyle="Percent"/>
    <tableColumn id="4" xr3:uid="{41B2FC38-6120-47C5-A510-581626C8E6FC}" name="EBITDA" dataDxfId="188" dataCellStyle="Currency"/>
    <tableColumn id="5" xr3:uid="{5F34AA59-8E42-447C-AEAD-C7C0214EDE9F}" name="EBITDA Growth Rate" dataDxfId="187" dataCellStyle="Percent"/>
    <tableColumn id="6" xr3:uid="{46A9B3DE-0665-422B-9922-175B5DA2E6A4}" name="EBITDARatio" dataDxfId="186" dataCellStyle="Percen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9D61D0B-0B21-4103-A34A-D591749A794A}" name="Table7" displayName="Table7" ref="A26:I31" totalsRowShown="0" headerRowDxfId="174" dataDxfId="184" dataCellStyle="Percent">
  <autoFilter ref="A26:I31" xr:uid="{C9D61D0B-0B21-4103-A34A-D591749A794A}"/>
  <tableColumns count="9">
    <tableColumn id="1" xr3:uid="{2BC64514-5B25-4E95-BF7E-D55F0E36F640}" name="Fiscal Year" dataDxfId="183">
      <calculatedColumnFormula>A19</calculatedColumnFormula>
    </tableColumn>
    <tableColumn id="2" xr3:uid="{380CB977-0880-4AE2-A4CE-41E8C853B554}" name="Operating Income " dataDxfId="182" dataCellStyle="Currency"/>
    <tableColumn id="3" xr3:uid="{1C505D30-690B-4228-96E0-49EDC31948EA}" name="Operating Income Ratio" dataDxfId="181" dataCellStyle="Percent"/>
    <tableColumn id="4" xr3:uid="{3C3F54ED-28B2-4933-8DD6-C78C5EFA9067}" name="Total Other Expenses (Net)" dataDxfId="180" dataCellStyle="Currency"/>
    <tableColumn id="5" xr3:uid="{31CAC5B6-D724-4076-9C77-81A85771D789}" name="Income Before Tax" dataDxfId="179" dataCellStyle="Currency"/>
    <tableColumn id="6" xr3:uid="{83495E4E-7166-40F2-9341-63DC66FB64CC}" name="Income Before Tax Ratio" dataDxfId="178" dataCellStyle="Percent"/>
    <tableColumn id="7" xr3:uid="{5AADD026-EDCD-4702-8996-1D82B28D3315}" name="Net Income" dataDxfId="177" dataCellStyle="Currency"/>
    <tableColumn id="8" xr3:uid="{85AE24FB-6440-4D99-B42A-088E582B69DE}" name="Net Income Growth Rate" dataDxfId="176" dataCellStyle="Percent"/>
    <tableColumn id="9" xr3:uid="{429DACFD-1A83-46FC-AACD-6E8F88F033BF}" name="Net Income Ratio" dataDxfId="175" dataCellStyle="Percen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76C3B54-486C-4FCD-ADEB-5325A040BC1F}" name="Table9" displayName="Table9" ref="A34:E39" totalsRowShown="0">
  <autoFilter ref="A34:E39" xr:uid="{F76C3B54-486C-4FCD-ADEB-5325A040BC1F}"/>
  <tableColumns count="5">
    <tableColumn id="1" xr3:uid="{4AD1E90A-A4B9-43B3-ABD7-667C0297BCD9}" name="Fiscal Year" dataDxfId="173">
      <calculatedColumnFormula>A27</calculatedColumnFormula>
    </tableColumn>
    <tableColumn id="2" xr3:uid="{E3A7C636-8ABF-4F10-8180-58B49887E551}" name="EPS" dataDxfId="172" dataCellStyle="Currency"/>
    <tableColumn id="3" xr3:uid="{186AA136-4BD8-4285-9960-427012DD020B}" name="EPSDiluted" dataDxfId="171" dataCellStyle="Currency"/>
    <tableColumn id="4" xr3:uid="{99635377-64B9-4094-91E9-6D1798AA8FF2}" name="weightedAverageShsOut" dataDxfId="170" dataCellStyle="Comma"/>
    <tableColumn id="5" xr3:uid="{39293FDC-39C4-4070-9928-F34080F05960}" name="weightedAverageShsOutDil" dataDxfId="169" dataCellStyle="Comma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93A6B3C-50D8-4818-9054-5AD5B00CB9CB}" name="Table10" displayName="Table10" ref="A2:G7" totalsRowShown="0" headerRowDxfId="160" dataDxfId="161" headerRowCellStyle="Comma" dataCellStyle="Currency">
  <autoFilter ref="A2:G7" xr:uid="{893A6B3C-50D8-4818-9054-5AD5B00CB9CB}"/>
  <tableColumns count="7">
    <tableColumn id="1" xr3:uid="{B51F78D6-B81A-409C-9CF4-17CFDF300216}" name="Fiscal Year" dataDxfId="168"/>
    <tableColumn id="2" xr3:uid="{DAEA8604-FFA9-41B2-8B5B-DBFFAA12AFF3}" name="Cash &amp; Cash Equivalents" dataDxfId="167" dataCellStyle="Currency"/>
    <tableColumn id="3" xr3:uid="{5272FB6A-56AB-479D-B682-7510852864FC}" name="Cash &amp; Short Term Investments" dataDxfId="166" dataCellStyle="Currency"/>
    <tableColumn id="4" xr3:uid="{507D1A81-1609-4C12-B255-3182AA0F3F5B}" name="Net Receivables" dataDxfId="165" dataCellStyle="Currency"/>
    <tableColumn id="5" xr3:uid="{749EF534-DEE6-4246-9C9F-9CC05412879F}" name="Inventory" dataDxfId="164" dataCellStyle="Currency"/>
    <tableColumn id="6" xr3:uid="{930EA741-3506-4958-A622-6C7241E813BD}" name="Other Current Assets" dataDxfId="163" dataCellStyle="Currency"/>
    <tableColumn id="7" xr3:uid="{397274DB-E625-4CBF-B949-09B47A7E1CB2}" name="Total Current Assets" dataDxfId="162" dataCellStyle="Currency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AB97B4B-D064-4C9D-9643-B91833B572FF}" name="Table11" displayName="Table11" ref="A10:I15" totalsRowShown="0" headerRowDxfId="149" dataDxfId="150" dataCellStyle="Currency">
  <autoFilter ref="A10:I15" xr:uid="{1AB97B4B-D064-4C9D-9643-B91833B572FF}"/>
  <tableColumns count="9">
    <tableColumn id="1" xr3:uid="{3021E36A-C349-42F6-98E3-FBEBC5CEEDC5}" name="Fiscal Year" dataDxfId="159">
      <calculatedColumnFormula>A3</calculatedColumnFormula>
    </tableColumn>
    <tableColumn id="2" xr3:uid="{FF588372-C029-43D8-8B82-C3C81904C0C5}" name="Property Plant Equipment (Net)" dataDxfId="158" dataCellStyle="Currency"/>
    <tableColumn id="3" xr3:uid="{E4690A77-2F72-450D-B83D-AE4082EED84F}" name="Goodwill" dataDxfId="157" dataCellStyle="Currency"/>
    <tableColumn id="4" xr3:uid="{FC1EAE0F-F4B6-4144-902A-28F59FAAFDA2}" name="Intagible Assets" dataDxfId="156" dataCellStyle="Currency"/>
    <tableColumn id="5" xr3:uid="{D1BAA5E0-7254-41B2-AB06-D742B3C760FF}" name="Goodwill &amp; Intagible Assets" dataDxfId="155" dataCellStyle="Currency"/>
    <tableColumn id="6" xr3:uid="{59EBF3CF-0B96-46C5-AEFA-37FB53FD4891}" name="Long Term Investments" dataDxfId="154" dataCellStyle="Currency"/>
    <tableColumn id="7" xr3:uid="{CD80E649-F7E7-4B39-AD70-1127ABB31F83}" name="Tax Assets" dataDxfId="153" dataCellStyle="Currency"/>
    <tableColumn id="8" xr3:uid="{0E6BEEF5-16E5-43A8-883C-75DE8319BA23}" name="Other Non-Current Assets" dataDxfId="152" dataCellStyle="Currency"/>
    <tableColumn id="9" xr3:uid="{84DAB4C6-230D-4125-8C55-4A4F13D95720}" name="Total Non Current Assets" dataDxfId="151" dataCellStyle="Currency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C97ABF9-55EE-4B89-8A1C-E16DE16E3C54}" name="Table13" displayName="Table13" ref="A26:F31" totalsRowShown="0" dataDxfId="142" dataCellStyle="Currency">
  <autoFilter ref="A26:F31" xr:uid="{AC97ABF9-55EE-4B89-8A1C-E16DE16E3C54}"/>
  <tableColumns count="6">
    <tableColumn id="1" xr3:uid="{D6FF4038-E285-4C9C-B661-C56EB3340197}" name="Fiscal Year" dataDxfId="148">
      <calculatedColumnFormula>A19</calculatedColumnFormula>
    </tableColumn>
    <tableColumn id="2" xr3:uid="{49E42CDB-08BB-4A4D-8F73-2A67E6E9ED05}" name="Accounts Payable" dataDxfId="147" dataCellStyle="Currency"/>
    <tableColumn id="3" xr3:uid="{BEC78741-E757-4690-8993-67BBAA697947}" name="Short-Term Debt" dataDxfId="146" dataCellStyle="Currency"/>
    <tableColumn id="4" xr3:uid="{34F7B57D-EFB6-4CCC-90AB-42B194AFB908}" name="Deferred Revenue" dataDxfId="145" dataCellStyle="Currency"/>
    <tableColumn id="5" xr3:uid="{C0BD4CD1-4039-4C04-A22E-9D3879D75F5B}" name="Other Current Liabilities" dataDxfId="144" dataCellStyle="Currency"/>
    <tableColumn id="6" xr3:uid="{A7A56B15-A941-457E-A765-88ACCF70107A}" name="Total Current Liabilities" dataDxfId="143" dataCellStyle="Currency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BAFD7D2-C01E-405E-B650-965FD2A4DD22}" name="Table14" displayName="Table14" ref="A34:E39" totalsRowShown="0" dataDxfId="136" dataCellStyle="Currency">
  <autoFilter ref="A34:E39" xr:uid="{4BAFD7D2-C01E-405E-B650-965FD2A4DD22}"/>
  <tableColumns count="5">
    <tableColumn id="1" xr3:uid="{001E6093-DEF8-4C5A-8FF4-B11CB7DD0A52}" name="Fiscal Year" dataDxfId="141">
      <calculatedColumnFormula>A27</calculatedColumnFormula>
    </tableColumn>
    <tableColumn id="2" xr3:uid="{C5933CB7-0401-4DD3-89FE-2810624A0CA3}" name="Long-Term Debt" dataDxfId="140" dataCellStyle="Currency"/>
    <tableColumn id="3" xr3:uid="{7015D553-E44E-42AF-AE2C-9E4A68A8EA3B}" name="Deferrred Tax Liabilities (Non-Current)" dataDxfId="139" dataCellStyle="Currency"/>
    <tableColumn id="4" xr3:uid="{2BEF1334-58AF-44A2-B843-94FD12AB23C0}" name="Other Non-Current Liabilities" dataDxfId="138" dataCellStyle="Currency"/>
    <tableColumn id="5" xr3:uid="{759DF25D-61D2-4381-94CE-0E96969F2CE1}" name="Total Non-Current Liabilities" dataDxfId="137" dataCellStyle="Currency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B234B88-B1B6-49A5-86F6-262B68CFDF32}" name="Table15" displayName="Table15" ref="A42:F47" totalsRowShown="0" dataDxfId="129" dataCellStyle="Currency">
  <autoFilter ref="A42:F47" xr:uid="{2B234B88-B1B6-49A5-86F6-262B68CFDF32}"/>
  <tableColumns count="6">
    <tableColumn id="1" xr3:uid="{52FEE122-4225-443E-B755-229EBD592BD5}" name="Fiscal Year" dataDxfId="135">
      <calculatedColumnFormula>A35</calculatedColumnFormula>
    </tableColumn>
    <tableColumn id="2" xr3:uid="{AE9F2DFE-F2FC-4360-85FF-2FEB2A40A5DF}" name="Common Stock" dataDxfId="134" dataCellStyle="Currency"/>
    <tableColumn id="3" xr3:uid="{0FC08AA0-3BB8-470F-B4AE-8EF002506745}" name="Retained Earnings" dataDxfId="133" dataCellStyle="Currency"/>
    <tableColumn id="4" xr3:uid="{44C90257-7D0F-46E7-9C38-CBED9B8EB593}" name="Accumulated Other Comprehensive Income (Loss)" dataDxfId="132" dataCellStyle="Currency"/>
    <tableColumn id="5" xr3:uid="{996CA3F0-B041-437E-8B87-9A161BE1B5A3}" name="Other Total Stockholders Equity" dataDxfId="131" dataCellStyle="Currency"/>
    <tableColumn id="6" xr3:uid="{A4213D73-3437-4AED-8FD7-7D93FEC37FD9}" name="Total Stockholders Equity" dataDxfId="130" dataCellStyle="Currency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0340EF9-F6F4-447D-ADED-883E1BC5C26E}" name="Table16" displayName="Table16" ref="A50:B55" totalsRowShown="0">
  <autoFilter ref="A50:B55" xr:uid="{C0340EF9-F6F4-447D-ADED-883E1BC5C26E}"/>
  <tableColumns count="2">
    <tableColumn id="1" xr3:uid="{B83B3DCA-B3BD-430A-8BFC-A5355E285184}" name="Fiscal Year"/>
    <tableColumn id="2" xr3:uid="{A200E4EA-A8EB-4003-8CDD-BCF6F1291D8D}" name="totalLiabilitiesAndStockholdersEquity" dataDxfId="128" dataCellStyle="Currency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DC34BB51-83C8-46A4-A682-D9B98AE2D0DB}" name="Table17" displayName="Table17" ref="A58:D63" totalsRowShown="0" dataDxfId="123" dataCellStyle="Currency">
  <autoFilter ref="A58:D63" xr:uid="{DC34BB51-83C8-46A4-A682-D9B98AE2D0DB}"/>
  <tableColumns count="4">
    <tableColumn id="1" xr3:uid="{2FF0317D-4B3B-47BF-8AE3-3F0CA2F0B12B}" name="Fiscal Year" dataDxfId="127">
      <calculatedColumnFormula>A27</calculatedColumnFormula>
    </tableColumn>
    <tableColumn id="2" xr3:uid="{CE82B106-2F9A-439A-98AC-79B35523FB2B}" name="totalInvestments" dataDxfId="126" dataCellStyle="Currency"/>
    <tableColumn id="3" xr3:uid="{ADE8D3CF-2B09-4CDC-B8DA-9DB664C5EABB}" name="totalDebt" dataDxfId="125" dataCellStyle="Currency"/>
    <tableColumn id="4" xr3:uid="{45C97D31-EA51-4997-997C-52D554B118B0}" name="netDebt" dataDxfId="124" dataCellStyle="Currency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112FAB7-6F6D-4C58-A3EC-05C81691918A}" name="Table19" displayName="Table19" ref="A18:C23" totalsRowShown="0">
  <autoFilter ref="A18:C23" xr:uid="{6112FAB7-6F6D-4C58-A3EC-05C81691918A}"/>
  <tableColumns count="3">
    <tableColumn id="1" xr3:uid="{7FC27D78-56CA-4AB7-8386-78C7DF0A57D3}" name="Fiscal Year" dataDxfId="122">
      <calculatedColumnFormula>A3</calculatedColumnFormula>
    </tableColumn>
    <tableColumn id="2" xr3:uid="{132A20EC-EA5D-47B3-8306-531D9B990BD7}" name="Total Assets" dataDxfId="121" dataCellStyle="Currency"/>
    <tableColumn id="3" xr3:uid="{A0AC9594-3D5B-4C14-975A-CEA924594276}" name="Total Assets Growth" dataDxfId="120" dataCellStyle="Percent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BCC274C6-2339-45EE-A899-210C5495DD94}" name="Table20" displayName="Table20" ref="A2:L7" totalsRowShown="0" dataDxfId="107" dataCellStyle="Currency">
  <autoFilter ref="A2:L7" xr:uid="{BCC274C6-2339-45EE-A899-210C5495DD94}"/>
  <tableColumns count="12">
    <tableColumn id="1" xr3:uid="{4F5D723F-799F-446B-82F2-1D13D01C94C0}" name="Fiscal Year" dataDxfId="119"/>
    <tableColumn id="2" xr3:uid="{C2AED695-A6E4-4E0A-A45D-55D5D9121867}" name="netIncome" dataDxfId="118" dataCellStyle="Currency"/>
    <tableColumn id="3" xr3:uid="{F35C84E1-11AA-419C-A4B5-0C12DA0E3916}" name="depreciationAndAmortization" dataDxfId="117" dataCellStyle="Currency"/>
    <tableColumn id="4" xr3:uid="{C781925C-8EBC-4FC8-8118-48D2644B7AEA}" name="deferredIncomeTax" dataDxfId="116" dataCellStyle="Currency"/>
    <tableColumn id="5" xr3:uid="{1B30C46B-8CED-4CDB-8D49-FD8B2370B58E}" name="stockBasedCompensation" dataDxfId="115" dataCellStyle="Currency"/>
    <tableColumn id="6" xr3:uid="{36830F29-4FE8-4B29-9117-5C8778C932A5}" name="changeInWorkingCapital" dataDxfId="114" dataCellStyle="Currency"/>
    <tableColumn id="7" xr3:uid="{6266FA8E-DF58-474E-A310-34D67762CBD3}" name="accountsReceivables" dataDxfId="113" dataCellStyle="Currency"/>
    <tableColumn id="8" xr3:uid="{7383DD28-DE70-4E13-B039-F807B666EE98}" name="inventory" dataDxfId="112" dataCellStyle="Currency"/>
    <tableColumn id="9" xr3:uid="{29CD5D2B-2BB7-493A-AEF9-C5C291B729AB}" name="accountsPayables" dataDxfId="111" dataCellStyle="Currency"/>
    <tableColumn id="10" xr3:uid="{C5AA2E34-B14F-4D11-87D7-204CA554152E}" name="otherWorkingCapital" dataDxfId="110" dataCellStyle="Currency"/>
    <tableColumn id="11" xr3:uid="{B330F46A-2CD5-403B-B7B6-718528806030}" name="otherNonCashItems" dataDxfId="109" dataCellStyle="Currency"/>
    <tableColumn id="12" xr3:uid="{1DCFF626-A620-4FA7-B30D-11557DD4B76D}" name="netCashProvidedByOperatingActivites" dataDxfId="108" dataCellStyle="Currency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04CA509-58CC-4DF3-ABDC-D585BEC30E08}" name="Table21" displayName="Table21" ref="A10:E15" totalsRowShown="0" headerRowDxfId="100" dataDxfId="101" headerRowCellStyle="Currency" dataCellStyle="Currency">
  <autoFilter ref="A10:E15" xr:uid="{C04CA509-58CC-4DF3-ABDC-D585BEC30E08}"/>
  <tableColumns count="5">
    <tableColumn id="1" xr3:uid="{D733ABE3-ED76-4A42-BB7F-0CAAB98FCB8F}" name="Fiscal Year" dataDxfId="106">
      <calculatedColumnFormula>A3</calculatedColumnFormula>
    </tableColumn>
    <tableColumn id="2" xr3:uid="{0BDDD9D4-9472-46BF-9785-CBFFCC2A8DBF}" name="investmentsInPropertyPlantAndEquipment" dataDxfId="105" dataCellStyle="Currency"/>
    <tableColumn id="3" xr3:uid="{CE874CA3-7B75-412B-8A9D-46112A119DD3}" name="acquisitionsNet" dataDxfId="104" dataCellStyle="Currency"/>
    <tableColumn id="4" xr3:uid="{7861369D-692E-4075-A45C-ABC4E60AA258}" name="otherInvestingActivites" dataDxfId="103" dataCellStyle="Currency"/>
    <tableColumn id="5" xr3:uid="{F403DA75-D879-4618-A2AB-D0952B171A4B}" name="netCashUsedForInvestingActivites" dataDxfId="102" dataCellStyle="Currency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6994F763-5CEB-4D1D-94EF-5B0D80BAD53E}" name="Table22" displayName="Table22" ref="A18:G23" totalsRowShown="0" dataDxfId="92" dataCellStyle="Currency">
  <autoFilter ref="A18:G23" xr:uid="{6994F763-5CEB-4D1D-94EF-5B0D80BAD53E}"/>
  <tableColumns count="7">
    <tableColumn id="1" xr3:uid="{B06275D2-73D8-4788-A8A8-AED1C60A1BA0}" name="Fiscal Year" dataDxfId="99">
      <calculatedColumnFormula>A3</calculatedColumnFormula>
    </tableColumn>
    <tableColumn id="2" xr3:uid="{FFD0F247-EEF6-40F9-918A-D76AEA6C7C80}" name="debtRepayment" dataDxfId="98" dataCellStyle="Currency"/>
    <tableColumn id="3" xr3:uid="{45B05D41-46E8-4A45-B064-F82C51FA946C}" name="commonStockIssued" dataDxfId="97" dataCellStyle="Currency"/>
    <tableColumn id="4" xr3:uid="{C532FB30-2F7A-49BF-BA1B-CF2B709567FC}" name="commonStockRepurchased" dataDxfId="96" dataCellStyle="Currency"/>
    <tableColumn id="5" xr3:uid="{254B2193-1EAE-4583-91D7-EFA443D7F622}" name="dividendsPaid" dataDxfId="95" dataCellStyle="Currency"/>
    <tableColumn id="6" xr3:uid="{C041D306-168D-4F11-9046-C837883BCB3C}" name="otherFinancingActivites" dataDxfId="94" dataCellStyle="Currency"/>
    <tableColumn id="7" xr3:uid="{778F61DA-6688-41D4-AC45-92D6A4D117B8}" name="netCashUsedProvidedByFinancingActivities" dataDxfId="93" dataCellStyle="Currency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452B5E28-F953-44BA-8E52-EBC11FA58047}" name="Table23" displayName="Table23" ref="A26:B31" totalsRowShown="0">
  <autoFilter ref="A26:B31" xr:uid="{452B5E28-F953-44BA-8E52-EBC11FA58047}"/>
  <tableColumns count="2">
    <tableColumn id="1" xr3:uid="{40AB5733-7461-43A2-9552-7D8096F4FB27}" name="Fiscal Year" dataDxfId="91">
      <calculatedColumnFormula>A3</calculatedColumnFormula>
    </tableColumn>
    <tableColumn id="2" xr3:uid="{DEF6219A-DDA6-48FD-BE9B-A77853C17E66}" name="effectOfForexChangesOnCash" dataDxfId="90" dataCellStyle="Currency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9001886-1ED7-47E0-A81E-95CEF5363153}" name="Table24" displayName="Table24" ref="A33:G38" totalsRowShown="0" dataDxfId="82" dataCellStyle="Currency">
  <autoFilter ref="A33:G38" xr:uid="{49001886-1ED7-47E0-A81E-95CEF5363153}"/>
  <tableColumns count="7">
    <tableColumn id="1" xr3:uid="{12B9A865-35DD-40CE-8923-9DE07BDF8DF9}" name="Fiscal Year" dataDxfId="89">
      <calculatedColumnFormula>A3</calculatedColumnFormula>
    </tableColumn>
    <tableColumn id="2" xr3:uid="{2B206D21-6B13-4403-A3D6-A9097BA0DF31}" name="netChangeInCash" dataDxfId="88" dataCellStyle="Currency"/>
    <tableColumn id="3" xr3:uid="{708FB4C3-1ED2-419C-BCAF-EDB2D2D6B068}" name="cashAtEndOfPeriod" dataDxfId="87" dataCellStyle="Currency"/>
    <tableColumn id="4" xr3:uid="{44A6E5DB-0F2C-4582-9D1B-0F9A841E04E5}" name="cashAtBeginningOfPeriod" dataDxfId="86" dataCellStyle="Currency"/>
    <tableColumn id="5" xr3:uid="{8F1314CA-3DE1-46BE-8CB1-F965DB2F267E}" name="operatingCashFlow" dataDxfId="85" dataCellStyle="Currency"/>
    <tableColumn id="6" xr3:uid="{8A2034E8-A9EE-4B85-A08C-C0B359A13701}" name="capitalExpenditure" dataDxfId="84" dataCellStyle="Currency"/>
    <tableColumn id="7" xr3:uid="{A0132E0D-4CA6-465C-BDCD-A27CF5D55FA3}" name="freeCashFlow" dataDxfId="83" dataCellStyle="Currency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EE94938-B47D-40FC-8622-F2D65C664D52}" name="Table25" displayName="Table25" ref="A1:I8" totalsRowCount="1">
  <autoFilter ref="A1:I7" xr:uid="{2EE94938-B47D-40FC-8622-F2D65C664D52}"/>
  <tableColumns count="9">
    <tableColumn id="1" xr3:uid="{F09B29D3-E651-4EC4-9C87-FAB6D327D957}" name="Fiscal Year" dataDxfId="72" totalsRowDxfId="64"/>
    <tableColumn id="2" xr3:uid="{F50BD8B5-8832-48F5-991C-9F6AD728431E}" name="Stock Price" dataDxfId="71" totalsRowDxfId="63" dataCellStyle="Currency"/>
    <tableColumn id="3" xr3:uid="{A01550CB-2FDE-4A69-B97C-E443427A264C}" name="EPS"/>
    <tableColumn id="4" xr3:uid="{F69C4A4F-A469-4CF1-8367-EA4B3DB92241}" name="Number of Shares" dataDxfId="70" totalsRowDxfId="62" dataCellStyle="Comma"/>
    <tableColumn id="9" xr3:uid="{0747FC6A-56F9-445A-B38F-8DB752EE9B74}" name="Shares Growth" dataDxfId="65" totalsRowDxfId="61" dataCellStyle="Comma"/>
    <tableColumn id="5" xr3:uid="{C08D02E6-ADA6-4A7B-A20E-6B86A909FF84}" name="Market Cap" dataDxfId="69" totalsRowDxfId="60" dataCellStyle="Currency"/>
    <tableColumn id="6" xr3:uid="{9272E223-77FF-412E-B886-50E964A6AA8C}" name="Market Cap Growth" dataDxfId="68" totalsRowDxfId="59" dataCellStyle="Percent"/>
    <tableColumn id="7" xr3:uid="{D509D68B-4D6F-44BD-8F43-865228B4AC79}" name="Stock Price Growth" dataDxfId="67" totalsRowDxfId="58" dataCellStyle="Percent"/>
    <tableColumn id="8" xr3:uid="{2FBEE85E-D048-4B07-91EB-B4F5B291018C}" name="P/E Ratio" dataDxfId="66">
      <calculatedColumnFormula>Table25[[#This Row],[Stock Price]]/Table25[[#This Row],[EPS]]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Fiscal_Year" xr10:uid="{F358B2D2-F134-447E-AD3E-5707619A45AC}" sourceName="[Table7].[Fiscal Year]">
  <pivotTables>
    <pivotTable tabId="44" name="Liquidity Ratios"/>
    <pivotTable tabId="44" name="Operating Cash Flow"/>
    <pivotTable tabId="44" name="Profitability Ratios"/>
    <pivotTable tabId="26" name="Net Income vs. Expenses"/>
    <pivotTable tabId="26" name="Revenue vs. Gross Profit"/>
  </pivotTables>
  <state minimalRefreshVersion="6" lastRefreshVersion="6" pivotCacheId="1831824795" filterType="dateBetween">
    <selection startDate="2018-01-01T00:00:00" endDate="2022-12-31T00:00:00"/>
    <bounds startDate="2018-01-01T00:00:00" endDate="2023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Fiscal Year" xr10:uid="{64EC8F74-7894-45C8-8CE3-D362E03E94B3}" cache="Timeline_Fiscal_Year" caption="Fiscal Year" level="0" selectionLevel="0" scrollPosition="2018-01-01T00:00:00" style="Timeline Style 3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3.xml"/><Relationship Id="rId3" Type="http://schemas.openxmlformats.org/officeDocument/2006/relationships/table" Target="../tables/table8.xml"/><Relationship Id="rId7" Type="http://schemas.openxmlformats.org/officeDocument/2006/relationships/table" Target="../tables/table12.xml"/><Relationship Id="rId2" Type="http://schemas.openxmlformats.org/officeDocument/2006/relationships/table" Target="../tables/table7.xml"/><Relationship Id="rId1" Type="http://schemas.openxmlformats.org/officeDocument/2006/relationships/table" Target="../tables/table6.xml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table" Target="../tables/table14.xml"/><Relationship Id="rId5" Type="http://schemas.openxmlformats.org/officeDocument/2006/relationships/table" Target="../tables/table18.xml"/><Relationship Id="rId4" Type="http://schemas.openxmlformats.org/officeDocument/2006/relationships/table" Target="../tables/table1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138B7-F651-4763-B617-3A2C827864D6}">
  <dimension ref="A1:A12"/>
  <sheetViews>
    <sheetView showGridLines="0" tabSelected="1" zoomScale="70" zoomScaleNormal="70" workbookViewId="0">
      <selection sqref="A1:XFD1048576"/>
    </sheetView>
  </sheetViews>
  <sheetFormatPr defaultRowHeight="14.5" x14ac:dyDescent="0.35"/>
  <cols>
    <col min="1" max="13" width="8.7265625" style="32"/>
    <col min="14" max="14" width="12.26953125" style="32" bestFit="1" customWidth="1"/>
    <col min="15" max="16384" width="8.7265625" style="32"/>
  </cols>
  <sheetData>
    <row r="1" ht="14.5" customHeight="1" x14ac:dyDescent="0.35"/>
    <row r="2" ht="14.5" customHeight="1" x14ac:dyDescent="0.35"/>
    <row r="3" ht="14.5" customHeight="1" x14ac:dyDescent="0.35"/>
    <row r="8" ht="14.5" customHeight="1" x14ac:dyDescent="0.35"/>
    <row r="12" ht="14.5" customHeight="1" x14ac:dyDescent="0.35"/>
  </sheetData>
  <mergeCells count="1">
    <mergeCell ref="A1:XFD1048576"/>
  </mergeCells>
  <pageMargins left="0.7" right="0.7" top="0.75" bottom="0.75" header="0.3" footer="0.3"/>
  <pageSetup orientation="portrait" r:id="rId1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"/>
  <sheetViews>
    <sheetView workbookViewId="0">
      <selection sqref="C3"/>
    </sheetView>
  </sheetViews>
  <sheetFormatPr defaultRowHeight="14.5" x14ac:dyDescent="0.35"/>
  <cols>
    <col min="2" max="2" width="26.6328125" bestFit="1" customWidth="1"/>
    <col min="3" max="7" width="18.1796875" bestFit="1" customWidth="1"/>
  </cols>
  <sheetData>
    <row r="1" spans="1:7" x14ac:dyDescent="0.35">
      <c r="B1" t="s">
        <v>11</v>
      </c>
      <c r="C1" s="12">
        <v>44835</v>
      </c>
      <c r="D1" s="12">
        <v>44471</v>
      </c>
      <c r="E1" s="12">
        <v>44107</v>
      </c>
      <c r="F1" s="12">
        <v>43742</v>
      </c>
      <c r="G1" s="12">
        <v>43378</v>
      </c>
    </row>
    <row r="2" spans="1:7" x14ac:dyDescent="0.35">
      <c r="B2" s="14" t="s">
        <v>0</v>
      </c>
      <c r="C2" s="1">
        <v>82722000000</v>
      </c>
      <c r="D2" s="1">
        <v>67418000000</v>
      </c>
      <c r="E2" s="1">
        <v>65388000000</v>
      </c>
      <c r="F2" s="1">
        <v>69570000000</v>
      </c>
      <c r="G2" s="1">
        <v>59434000000</v>
      </c>
    </row>
    <row r="3" spans="1:7" x14ac:dyDescent="0.35">
      <c r="B3" s="14" t="s">
        <v>10</v>
      </c>
      <c r="C3" s="2">
        <f>(C2-D2)/D2</f>
        <v>0.22700169094307157</v>
      </c>
      <c r="D3" s="2">
        <f t="shared" ref="D3:F3" si="0">(D2-E2)/E2</f>
        <v>3.1045451764849821E-2</v>
      </c>
      <c r="E3" s="2">
        <f t="shared" si="0"/>
        <v>-6.0112117291936176E-2</v>
      </c>
      <c r="F3" s="2">
        <f t="shared" si="0"/>
        <v>0.17054211394151494</v>
      </c>
    </row>
    <row r="4" spans="1:7" x14ac:dyDescent="0.35">
      <c r="B4" s="14" t="s">
        <v>13</v>
      </c>
      <c r="C4" s="1">
        <v>75952000000</v>
      </c>
      <c r="D4" s="1">
        <v>63759000000</v>
      </c>
      <c r="E4" s="1">
        <v>61594000000</v>
      </c>
      <c r="F4" s="1">
        <v>57719000000</v>
      </c>
      <c r="G4" s="1">
        <v>32726000000</v>
      </c>
    </row>
    <row r="5" spans="1:7" x14ac:dyDescent="0.35">
      <c r="B5" s="14" t="s">
        <v>14</v>
      </c>
      <c r="C5" s="1">
        <v>6770000000</v>
      </c>
      <c r="D5" s="1">
        <v>3659000000</v>
      </c>
      <c r="E5" s="1">
        <v>3794000000</v>
      </c>
      <c r="F5" s="1">
        <v>11851000000</v>
      </c>
      <c r="G5" s="1">
        <v>26708000000</v>
      </c>
    </row>
    <row r="6" spans="1:7" x14ac:dyDescent="0.35">
      <c r="B6" s="14" t="s">
        <v>15</v>
      </c>
      <c r="C6" s="2">
        <f>(C5-D5)/D5</f>
        <v>0.85023230390817162</v>
      </c>
      <c r="D6" s="2">
        <f t="shared" ref="D6:F6" si="1">(D5-E5)/E5</f>
        <v>-3.5582498682129676E-2</v>
      </c>
      <c r="E6" s="2">
        <f t="shared" si="1"/>
        <v>-0.67985823981098636</v>
      </c>
      <c r="F6" s="2">
        <f t="shared" si="1"/>
        <v>-0.55627527332634419</v>
      </c>
    </row>
    <row r="7" spans="1:7" x14ac:dyDescent="0.35">
      <c r="B7" s="14" t="s">
        <v>16</v>
      </c>
      <c r="C7" s="2">
        <v>8.1840381000000004E-2</v>
      </c>
      <c r="D7" s="2">
        <v>5.4273339499999997E-2</v>
      </c>
      <c r="E7" s="2">
        <v>5.8022878799999997E-2</v>
      </c>
      <c r="F7" s="2">
        <v>0.1703464137</v>
      </c>
      <c r="G7" s="2">
        <v>0.44937241309999998</v>
      </c>
    </row>
    <row r="9" spans="1:7" x14ac:dyDescent="0.35">
      <c r="A9" t="s">
        <v>26</v>
      </c>
      <c r="B9" s="14" t="s">
        <v>11</v>
      </c>
      <c r="C9" s="12">
        <f>C1</f>
        <v>44835</v>
      </c>
      <c r="D9" s="12">
        <f t="shared" ref="D9:G9" si="2">D1</f>
        <v>44471</v>
      </c>
      <c r="E9" s="12">
        <f t="shared" si="2"/>
        <v>44107</v>
      </c>
      <c r="F9" s="12">
        <f t="shared" si="2"/>
        <v>43742</v>
      </c>
      <c r="G9" s="12">
        <f t="shared" si="2"/>
        <v>43378</v>
      </c>
    </row>
    <row r="10" spans="1:7" x14ac:dyDescent="0.35">
      <c r="B10" t="s">
        <v>27</v>
      </c>
      <c r="C10" s="1">
        <v>5163000000</v>
      </c>
      <c r="D10" s="1">
        <v>5111000000</v>
      </c>
      <c r="E10" s="1">
        <v>5345000000</v>
      </c>
      <c r="F10" s="1">
        <v>4160000000</v>
      </c>
      <c r="G10" s="1">
        <v>3011000000</v>
      </c>
    </row>
    <row r="11" spans="1:7" x14ac:dyDescent="0.35">
      <c r="B11" t="s">
        <v>28</v>
      </c>
      <c r="C11" s="1">
        <v>21551000000</v>
      </c>
      <c r="D11" s="1">
        <v>18628000000</v>
      </c>
      <c r="E11" s="1">
        <v>17714000000</v>
      </c>
      <c r="F11" s="1">
        <v>15701000000</v>
      </c>
      <c r="G11" s="1">
        <v>11871000000</v>
      </c>
    </row>
    <row r="12" spans="1:7" x14ac:dyDescent="0.35">
      <c r="B12" t="s">
        <v>31</v>
      </c>
      <c r="C12" s="2">
        <f>(C11-D11)/D11</f>
        <v>0.15691432252523083</v>
      </c>
      <c r="D12" s="2">
        <f t="shared" ref="D12:F12" si="3">(D11-E11)/E11</f>
        <v>5.1597606413006661E-2</v>
      </c>
      <c r="E12" s="2">
        <f t="shared" si="3"/>
        <v>0.12820839436978537</v>
      </c>
      <c r="F12" s="2">
        <f t="shared" si="3"/>
        <v>0.32263499283969338</v>
      </c>
      <c r="G12" s="1"/>
    </row>
    <row r="13" spans="1:7" x14ac:dyDescent="0.35">
      <c r="B13" t="s">
        <v>26</v>
      </c>
      <c r="C13" s="1">
        <v>75952000000</v>
      </c>
      <c r="D13" s="1">
        <v>63759000000</v>
      </c>
      <c r="E13" s="1">
        <v>61594000000</v>
      </c>
      <c r="F13" s="1">
        <v>57719000000</v>
      </c>
      <c r="G13" s="1">
        <v>44597000000</v>
      </c>
    </row>
    <row r="14" spans="1:7" x14ac:dyDescent="0.35">
      <c r="B14" t="s">
        <v>29</v>
      </c>
      <c r="C14" s="1">
        <v>1397000000</v>
      </c>
      <c r="D14" s="1">
        <v>1406000000</v>
      </c>
      <c r="E14" s="1">
        <v>1491000000</v>
      </c>
      <c r="F14" s="1">
        <v>978000000</v>
      </c>
      <c r="G14" s="1">
        <v>682000000</v>
      </c>
    </row>
    <row r="15" spans="1:7" x14ac:dyDescent="0.35">
      <c r="B15" t="s">
        <v>30</v>
      </c>
      <c r="C15" s="2">
        <f>(C14-D14)/D14</f>
        <v>-6.4011379800853483E-3</v>
      </c>
      <c r="D15" s="2">
        <f t="shared" ref="D15:F15" si="4">(D14-E14)/E14</f>
        <v>-5.7008718980549968E-2</v>
      </c>
      <c r="E15" s="2">
        <f t="shared" si="4"/>
        <v>0.52453987730061347</v>
      </c>
      <c r="F15" s="2">
        <f t="shared" si="4"/>
        <v>0.43401759530791789</v>
      </c>
      <c r="G15" s="1"/>
    </row>
    <row r="16" spans="1:7" x14ac:dyDescent="0.35">
      <c r="B16" t="s">
        <v>34</v>
      </c>
      <c r="C16" s="4">
        <v>1732000000</v>
      </c>
      <c r="D16" s="4">
        <v>25000000</v>
      </c>
      <c r="E16" s="4">
        <v>699000000</v>
      </c>
      <c r="F16" s="4">
        <v>3031000000</v>
      </c>
      <c r="G16" s="4">
        <v>1663000000</v>
      </c>
    </row>
    <row r="17" spans="1:7" x14ac:dyDescent="0.35">
      <c r="B17" t="s">
        <v>35</v>
      </c>
      <c r="C17" s="4">
        <f>SUM(C10:C11,C13:C14,C16)</f>
        <v>105795000000</v>
      </c>
      <c r="D17" s="4">
        <f t="shared" ref="D17:G17" si="5">SUM(D10:D11,D13:D14,D16)</f>
        <v>88929000000</v>
      </c>
      <c r="E17" s="4">
        <f t="shared" si="5"/>
        <v>86843000000</v>
      </c>
      <c r="F17" s="4">
        <f t="shared" si="5"/>
        <v>81589000000</v>
      </c>
      <c r="G17" s="4">
        <f t="shared" si="5"/>
        <v>61824000000</v>
      </c>
    </row>
    <row r="19" spans="1:7" x14ac:dyDescent="0.35">
      <c r="A19" t="s">
        <v>1</v>
      </c>
      <c r="B19" t="s">
        <v>11</v>
      </c>
      <c r="C19" s="12">
        <f>C1</f>
        <v>44835</v>
      </c>
      <c r="D19" s="12">
        <f t="shared" ref="D19:G19" si="6">D1</f>
        <v>44471</v>
      </c>
      <c r="E19" s="12">
        <f t="shared" si="6"/>
        <v>44107</v>
      </c>
      <c r="F19" s="12">
        <f t="shared" si="6"/>
        <v>43742</v>
      </c>
      <c r="G19" s="12">
        <f t="shared" si="6"/>
        <v>43378</v>
      </c>
    </row>
    <row r="20" spans="1:7" x14ac:dyDescent="0.35">
      <c r="B20" t="s">
        <v>43</v>
      </c>
      <c r="C20" s="4">
        <v>5163000000</v>
      </c>
      <c r="D20" s="4">
        <v>5111000000</v>
      </c>
      <c r="E20" s="4">
        <v>5345000000</v>
      </c>
      <c r="F20" s="4">
        <v>4160000000</v>
      </c>
      <c r="G20" s="4">
        <v>3011000000</v>
      </c>
    </row>
    <row r="21" spans="1:7" x14ac:dyDescent="0.35">
      <c r="B21" t="s">
        <v>45</v>
      </c>
      <c r="C21" s="2">
        <f>(C20-D20)/D20</f>
        <v>1.0174134220309137E-2</v>
      </c>
      <c r="D21" s="2">
        <f t="shared" ref="D21:F21" si="7">(D20-E20)/E20</f>
        <v>-4.3779232927970063E-2</v>
      </c>
      <c r="E21" s="2">
        <f t="shared" si="7"/>
        <v>0.28485576923076922</v>
      </c>
      <c r="F21" s="2">
        <f t="shared" si="7"/>
        <v>0.38160079707738292</v>
      </c>
      <c r="G21" s="4"/>
    </row>
    <row r="22" spans="1:7" x14ac:dyDescent="0.35">
      <c r="B22" t="s">
        <v>1</v>
      </c>
      <c r="C22" s="4">
        <v>12082000000</v>
      </c>
      <c r="D22" s="4">
        <v>9732000000</v>
      </c>
      <c r="E22" s="4">
        <v>10828000000</v>
      </c>
      <c r="F22" s="4">
        <v>17194000000</v>
      </c>
      <c r="G22" s="4">
        <v>17954000000</v>
      </c>
    </row>
    <row r="23" spans="1:7" x14ac:dyDescent="0.35">
      <c r="B23" t="s">
        <v>46</v>
      </c>
      <c r="C23" s="2">
        <f>(C22-D22)/D22</f>
        <v>0.2414714344430744</v>
      </c>
      <c r="D23" s="2">
        <f t="shared" ref="D23:F23" si="8">(D22-E22)/E22</f>
        <v>-0.10121906169190986</v>
      </c>
      <c r="E23" s="2">
        <f t="shared" si="8"/>
        <v>-0.37024543445387925</v>
      </c>
      <c r="F23" s="2">
        <f t="shared" si="8"/>
        <v>-4.2330399910883366E-2</v>
      </c>
    </row>
    <row r="24" spans="1:7" x14ac:dyDescent="0.35">
      <c r="B24" t="s">
        <v>3</v>
      </c>
      <c r="C24" s="2">
        <v>0.14605546289999999</v>
      </c>
      <c r="D24" s="2">
        <v>0.1443531401</v>
      </c>
      <c r="E24" s="2">
        <v>0.16559613379999999</v>
      </c>
      <c r="F24" s="2">
        <v>0.2471467587</v>
      </c>
      <c r="G24" s="2">
        <v>0.30208298280000001</v>
      </c>
    </row>
    <row r="26" spans="1:7" x14ac:dyDescent="0.35">
      <c r="A26" t="s">
        <v>4</v>
      </c>
      <c r="C26" s="12">
        <f>C1</f>
        <v>44835</v>
      </c>
      <c r="D26" s="12">
        <f t="shared" ref="D26:G26" si="9">D1</f>
        <v>44471</v>
      </c>
      <c r="E26" s="12">
        <f t="shared" si="9"/>
        <v>44107</v>
      </c>
      <c r="F26" s="12">
        <f t="shared" si="9"/>
        <v>43742</v>
      </c>
      <c r="G26" s="12">
        <f t="shared" si="9"/>
        <v>43378</v>
      </c>
    </row>
    <row r="27" spans="1:7" x14ac:dyDescent="0.35">
      <c r="B27" t="s">
        <v>36</v>
      </c>
      <c r="C27" s="4">
        <v>6919000000</v>
      </c>
      <c r="D27" s="4">
        <v>4621000000</v>
      </c>
      <c r="E27" s="4">
        <v>5483000000</v>
      </c>
      <c r="F27" s="4">
        <v>13034000000</v>
      </c>
      <c r="G27" s="4">
        <v>14837000000</v>
      </c>
    </row>
    <row r="28" spans="1:7" x14ac:dyDescent="0.35">
      <c r="B28" t="s">
        <v>37</v>
      </c>
      <c r="C28" s="2">
        <v>8.3641594700000002E-2</v>
      </c>
      <c r="D28" s="2">
        <v>6.8542525699999995E-2</v>
      </c>
      <c r="E28" s="2">
        <v>8.3853306399999994E-2</v>
      </c>
      <c r="F28" s="2">
        <v>0.1873508696</v>
      </c>
      <c r="G28" s="2">
        <v>0.24963825419999999</v>
      </c>
    </row>
    <row r="29" spans="1:7" x14ac:dyDescent="0.35">
      <c r="B29" t="s">
        <v>38</v>
      </c>
      <c r="C29" s="4">
        <v>-1634000000</v>
      </c>
      <c r="D29" s="4">
        <v>-2060000000</v>
      </c>
      <c r="E29" s="4">
        <v>-7226000000</v>
      </c>
      <c r="F29" s="4">
        <v>910000000</v>
      </c>
      <c r="G29" s="4">
        <v>-108000000</v>
      </c>
    </row>
    <row r="30" spans="1:7" x14ac:dyDescent="0.35">
      <c r="B30" t="s">
        <v>39</v>
      </c>
      <c r="C30" s="4">
        <v>5285000000</v>
      </c>
      <c r="D30" s="4">
        <v>2561000000</v>
      </c>
      <c r="E30" s="4">
        <v>-1743000000</v>
      </c>
      <c r="F30" s="4">
        <v>13944000000</v>
      </c>
      <c r="G30" s="4">
        <v>14729000000</v>
      </c>
    </row>
    <row r="31" spans="1:7" x14ac:dyDescent="0.35">
      <c r="B31" t="s">
        <v>40</v>
      </c>
      <c r="C31" s="2">
        <v>6.3888687400000005E-2</v>
      </c>
      <c r="D31" s="2">
        <v>3.7986887800000001E-2</v>
      </c>
      <c r="E31" s="2">
        <v>-2.66562672E-2</v>
      </c>
      <c r="F31" s="2">
        <v>0.2004312204</v>
      </c>
      <c r="G31" s="2">
        <v>0.2478211125</v>
      </c>
    </row>
    <row r="32" spans="1:7" x14ac:dyDescent="0.35">
      <c r="B32" t="s">
        <v>41</v>
      </c>
      <c r="C32" s="4">
        <v>3145000000</v>
      </c>
      <c r="D32" s="4">
        <v>1995000000</v>
      </c>
      <c r="E32" s="4">
        <v>-2442000000</v>
      </c>
      <c r="F32" s="4">
        <v>11054000000</v>
      </c>
      <c r="G32" s="4">
        <v>12598000000</v>
      </c>
    </row>
    <row r="33" spans="1:7" x14ac:dyDescent="0.35">
      <c r="B33" t="s">
        <v>44</v>
      </c>
      <c r="C33" s="2">
        <f>(C32-D32)/D32</f>
        <v>0.5764411027568922</v>
      </c>
      <c r="D33" s="2">
        <f t="shared" ref="D33:F33" si="10">(D32-E32)/E32</f>
        <v>-1.816953316953317</v>
      </c>
      <c r="E33" s="2">
        <f t="shared" si="10"/>
        <v>-1.2209155056992944</v>
      </c>
      <c r="F33" s="2">
        <f t="shared" si="10"/>
        <v>-0.12255913637085251</v>
      </c>
    </row>
    <row r="34" spans="1:7" x14ac:dyDescent="0.35">
      <c r="B34" s="2" t="s">
        <v>42</v>
      </c>
      <c r="C34" s="2">
        <v>3.8018906700000001E-2</v>
      </c>
      <c r="D34" s="2">
        <v>2.9591503799999998E-2</v>
      </c>
      <c r="E34" s="2">
        <v>-3.7346302099999999E-2</v>
      </c>
      <c r="F34" s="2">
        <v>0.1588903263</v>
      </c>
      <c r="G34" s="2">
        <v>0.21196621460000001</v>
      </c>
    </row>
    <row r="36" spans="1:7" x14ac:dyDescent="0.35">
      <c r="A36" t="s">
        <v>6</v>
      </c>
      <c r="C36" s="12">
        <f>C1</f>
        <v>44835</v>
      </c>
      <c r="D36" s="12">
        <f t="shared" ref="D36:G36" si="11">D1</f>
        <v>44471</v>
      </c>
      <c r="E36" s="12">
        <f t="shared" si="11"/>
        <v>44107</v>
      </c>
      <c r="F36" s="12">
        <f t="shared" si="11"/>
        <v>43742</v>
      </c>
      <c r="G36" s="12">
        <f t="shared" si="11"/>
        <v>43378</v>
      </c>
    </row>
    <row r="37" spans="1:7" x14ac:dyDescent="0.35">
      <c r="B37" t="s">
        <v>6</v>
      </c>
      <c r="C37" s="3">
        <v>1.73</v>
      </c>
      <c r="D37" s="3">
        <v>1.1000000000000001</v>
      </c>
      <c r="E37" s="3">
        <v>-1.35</v>
      </c>
      <c r="F37" s="3">
        <v>6.68</v>
      </c>
      <c r="G37" s="3">
        <v>8.4</v>
      </c>
    </row>
    <row r="38" spans="1:7" x14ac:dyDescent="0.35">
      <c r="B38" t="s">
        <v>7</v>
      </c>
      <c r="C38" s="3">
        <v>1.72</v>
      </c>
      <c r="D38" s="3">
        <v>1.0900000000000001</v>
      </c>
      <c r="E38" s="3">
        <v>-1.35</v>
      </c>
      <c r="F38" s="3">
        <v>6.64</v>
      </c>
      <c r="G38" s="3">
        <v>8.36</v>
      </c>
    </row>
    <row r="39" spans="1:7" x14ac:dyDescent="0.35">
      <c r="B39" t="s">
        <v>8</v>
      </c>
      <c r="C39" s="5">
        <v>1822000000</v>
      </c>
      <c r="D39" s="5">
        <v>1816000000</v>
      </c>
      <c r="E39" s="5">
        <v>1808000000</v>
      </c>
      <c r="F39" s="5">
        <v>1656000000</v>
      </c>
      <c r="G39" s="5">
        <v>1499000000</v>
      </c>
    </row>
    <row r="40" spans="1:7" x14ac:dyDescent="0.35">
      <c r="B40" t="s">
        <v>9</v>
      </c>
      <c r="C40" s="5">
        <v>1827000000</v>
      </c>
      <c r="D40" s="5">
        <v>1828000000</v>
      </c>
      <c r="E40" s="5">
        <v>1808000000</v>
      </c>
      <c r="F40" s="5">
        <v>1666000000</v>
      </c>
      <c r="G40" s="5">
        <v>1507000000</v>
      </c>
    </row>
    <row r="42" spans="1:7" x14ac:dyDescent="0.35">
      <c r="C42" s="12"/>
      <c r="D42" s="12"/>
      <c r="E42" s="12"/>
      <c r="F42" s="12"/>
      <c r="G42" s="12"/>
    </row>
    <row r="43" spans="1:7" x14ac:dyDescent="0.35">
      <c r="C43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4700B-A3BB-4045-863A-AFBDE93B1714}">
  <dimension ref="A1:I39"/>
  <sheetViews>
    <sheetView topLeftCell="A2" zoomScale="90" zoomScaleNormal="90" workbookViewId="0">
      <selection sqref="C3"/>
    </sheetView>
  </sheetViews>
  <sheetFormatPr defaultRowHeight="14.5" x14ac:dyDescent="0.35"/>
  <cols>
    <col min="1" max="1" width="11.7265625" bestFit="1" customWidth="1"/>
    <col min="2" max="2" width="26.90625" customWidth="1"/>
    <col min="3" max="3" width="38" customWidth="1"/>
    <col min="4" max="4" width="30.453125" customWidth="1"/>
    <col min="5" max="5" width="25.81640625" customWidth="1"/>
    <col min="6" max="6" width="23.1796875" customWidth="1"/>
    <col min="7" max="7" width="27.90625" customWidth="1"/>
    <col min="8" max="8" width="23.54296875" customWidth="1"/>
    <col min="9" max="9" width="19.1796875" bestFit="1" customWidth="1"/>
  </cols>
  <sheetData>
    <row r="1" spans="1:9" x14ac:dyDescent="0.35">
      <c r="A1" s="17" t="s">
        <v>20</v>
      </c>
      <c r="B1" s="17"/>
      <c r="C1" s="17"/>
      <c r="D1" s="17"/>
      <c r="E1" s="17"/>
      <c r="F1" s="17"/>
      <c r="G1" s="17"/>
    </row>
    <row r="2" spans="1:9" x14ac:dyDescent="0.35">
      <c r="A2" s="18" t="s">
        <v>11</v>
      </c>
      <c r="B2" s="18" t="s">
        <v>20</v>
      </c>
      <c r="C2" s="18" t="s">
        <v>32</v>
      </c>
      <c r="D2" s="18" t="s">
        <v>17</v>
      </c>
      <c r="E2" s="18" t="s">
        <v>18</v>
      </c>
      <c r="F2" s="18" t="s">
        <v>33</v>
      </c>
      <c r="G2" s="18" t="s">
        <v>19</v>
      </c>
    </row>
    <row r="3" spans="1:9" x14ac:dyDescent="0.35">
      <c r="A3" s="19">
        <v>44835</v>
      </c>
      <c r="B3" s="20">
        <v>82722000000</v>
      </c>
      <c r="C3" s="21">
        <f>(B3-B4)/B4</f>
        <v>0.22700169094307157</v>
      </c>
      <c r="D3" s="20">
        <v>75952000000</v>
      </c>
      <c r="E3" s="20">
        <v>6770000000</v>
      </c>
      <c r="F3" s="21">
        <f>(E3-E4)/E4</f>
        <v>0.85023230390817162</v>
      </c>
      <c r="G3" s="21">
        <v>8.1840381000000004E-2</v>
      </c>
    </row>
    <row r="4" spans="1:9" x14ac:dyDescent="0.35">
      <c r="A4" s="19">
        <v>44471</v>
      </c>
      <c r="B4" s="20">
        <v>67418000000</v>
      </c>
      <c r="C4" s="21">
        <f>(B4-B5)/B5</f>
        <v>3.1045451764849821E-2</v>
      </c>
      <c r="D4" s="20">
        <v>63759000000</v>
      </c>
      <c r="E4" s="20">
        <v>3659000000</v>
      </c>
      <c r="F4" s="21">
        <f>(E4-E5)/E5</f>
        <v>-3.5582498682129676E-2</v>
      </c>
      <c r="G4" s="21">
        <v>5.4273339499999997E-2</v>
      </c>
    </row>
    <row r="5" spans="1:9" x14ac:dyDescent="0.35">
      <c r="A5" s="19">
        <v>44107</v>
      </c>
      <c r="B5" s="20">
        <v>65388000000</v>
      </c>
      <c r="C5" s="21">
        <f>(B5-B6)/B6</f>
        <v>-6.0112117291936176E-2</v>
      </c>
      <c r="D5" s="20">
        <v>61594000000</v>
      </c>
      <c r="E5" s="20">
        <v>3794000000</v>
      </c>
      <c r="F5" s="21">
        <f>(E5-E6)/E6</f>
        <v>-0.67985823981098636</v>
      </c>
      <c r="G5" s="21">
        <v>5.8022878799999997E-2</v>
      </c>
    </row>
    <row r="6" spans="1:9" x14ac:dyDescent="0.35">
      <c r="A6" s="19">
        <v>43742</v>
      </c>
      <c r="B6" s="20">
        <v>69570000000</v>
      </c>
      <c r="C6" s="21">
        <f>(B6-B7)/B7</f>
        <v>0.17054211394151494</v>
      </c>
      <c r="D6" s="20">
        <v>57719000000</v>
      </c>
      <c r="E6" s="20">
        <v>11851000000</v>
      </c>
      <c r="F6" s="21">
        <f>(E6-E7)/E7</f>
        <v>-0.55627527332634419</v>
      </c>
      <c r="G6" s="21">
        <v>0.1703464137</v>
      </c>
    </row>
    <row r="7" spans="1:9" x14ac:dyDescent="0.35">
      <c r="A7" s="19">
        <v>43378</v>
      </c>
      <c r="B7" s="20">
        <v>59434000000</v>
      </c>
      <c r="C7" s="18">
        <v>0</v>
      </c>
      <c r="D7" s="20">
        <v>32726000000</v>
      </c>
      <c r="E7" s="20">
        <v>26708000000</v>
      </c>
      <c r="F7" s="22">
        <v>0</v>
      </c>
      <c r="G7" s="21">
        <v>0.44937241309999998</v>
      </c>
    </row>
    <row r="8" spans="1:9" x14ac:dyDescent="0.35">
      <c r="A8" s="33"/>
      <c r="B8" s="34"/>
      <c r="C8" s="35"/>
      <c r="D8" s="34"/>
      <c r="E8" s="34"/>
      <c r="F8" s="36"/>
      <c r="G8" s="37"/>
    </row>
    <row r="9" spans="1:9" s="27" customFormat="1" x14ac:dyDescent="0.35">
      <c r="A9" s="29" t="s">
        <v>26</v>
      </c>
      <c r="B9" s="30"/>
      <c r="C9" s="30"/>
      <c r="D9" s="30"/>
      <c r="E9" s="30"/>
      <c r="F9" s="30"/>
      <c r="G9" s="30"/>
      <c r="H9" s="30"/>
      <c r="I9" s="38"/>
    </row>
    <row r="10" spans="1:9" x14ac:dyDescent="0.35">
      <c r="A10" s="23" t="s">
        <v>11</v>
      </c>
      <c r="B10" s="18" t="s">
        <v>27</v>
      </c>
      <c r="C10" s="18" t="s">
        <v>28</v>
      </c>
      <c r="D10" s="18" t="s">
        <v>31</v>
      </c>
      <c r="E10" s="18" t="s">
        <v>26</v>
      </c>
      <c r="F10" s="18" t="s">
        <v>29</v>
      </c>
      <c r="G10" s="18" t="s">
        <v>30</v>
      </c>
      <c r="H10" s="18" t="s">
        <v>34</v>
      </c>
    </row>
    <row r="11" spans="1:9" x14ac:dyDescent="0.35">
      <c r="A11" s="19">
        <f>A3</f>
        <v>44835</v>
      </c>
      <c r="B11" s="20">
        <v>5163000000</v>
      </c>
      <c r="C11" s="20">
        <v>21551000000</v>
      </c>
      <c r="D11" s="21">
        <f>(C11-C12)/C12</f>
        <v>0.15691432252523083</v>
      </c>
      <c r="E11" s="20">
        <v>75952000000</v>
      </c>
      <c r="F11" s="20">
        <v>1397000000</v>
      </c>
      <c r="G11" s="21">
        <f>(F11-F12)/F12</f>
        <v>-6.4011379800853483E-3</v>
      </c>
      <c r="H11" s="24">
        <v>1732000000</v>
      </c>
    </row>
    <row r="12" spans="1:9" x14ac:dyDescent="0.35">
      <c r="A12" s="19">
        <f>A4</f>
        <v>44471</v>
      </c>
      <c r="B12" s="20">
        <v>5111000000</v>
      </c>
      <c r="C12" s="20">
        <v>18628000000</v>
      </c>
      <c r="D12" s="21">
        <f>(C12-C13)/C13</f>
        <v>5.1597606413006661E-2</v>
      </c>
      <c r="E12" s="20">
        <v>63759000000</v>
      </c>
      <c r="F12" s="20">
        <v>1406000000</v>
      </c>
      <c r="G12" s="21">
        <f>(F12-F13)/F13</f>
        <v>-5.7008718980549968E-2</v>
      </c>
      <c r="H12" s="24">
        <v>25000000</v>
      </c>
    </row>
    <row r="13" spans="1:9" x14ac:dyDescent="0.35">
      <c r="A13" s="19">
        <f>A5</f>
        <v>44107</v>
      </c>
      <c r="B13" s="20">
        <v>5345000000</v>
      </c>
      <c r="C13" s="20">
        <v>17714000000</v>
      </c>
      <c r="D13" s="21">
        <f>(C13-C14)/C14</f>
        <v>0.12820839436978537</v>
      </c>
      <c r="E13" s="20">
        <v>61594000000</v>
      </c>
      <c r="F13" s="20">
        <v>1491000000</v>
      </c>
      <c r="G13" s="21">
        <f>(F13-F14)/F14</f>
        <v>0.52453987730061347</v>
      </c>
      <c r="H13" s="24">
        <v>699000000</v>
      </c>
    </row>
    <row r="14" spans="1:9" x14ac:dyDescent="0.35">
      <c r="A14" s="19">
        <f>A6</f>
        <v>43742</v>
      </c>
      <c r="B14" s="20">
        <v>4160000000</v>
      </c>
      <c r="C14" s="20">
        <v>15701000000</v>
      </c>
      <c r="D14" s="21">
        <f>(C14-C15)/C15</f>
        <v>0.32263499283969338</v>
      </c>
      <c r="E14" s="20">
        <v>57719000000</v>
      </c>
      <c r="F14" s="20">
        <v>978000000</v>
      </c>
      <c r="G14" s="21">
        <f>(F14-F15)/F15</f>
        <v>0.43401759530791789</v>
      </c>
      <c r="H14" s="24">
        <v>3031000000</v>
      </c>
    </row>
    <row r="15" spans="1:9" x14ac:dyDescent="0.35">
      <c r="A15" s="19">
        <f>A7</f>
        <v>43378</v>
      </c>
      <c r="B15" s="20">
        <v>3011000000</v>
      </c>
      <c r="C15" s="20">
        <v>11871000000</v>
      </c>
      <c r="D15" s="21">
        <v>0</v>
      </c>
      <c r="E15" s="20">
        <v>44597000000</v>
      </c>
      <c r="F15" s="20">
        <v>682000000</v>
      </c>
      <c r="G15" s="21">
        <v>0</v>
      </c>
      <c r="H15" s="24">
        <v>1663000000</v>
      </c>
    </row>
    <row r="17" spans="1:9" x14ac:dyDescent="0.35">
      <c r="A17" s="17" t="s">
        <v>1</v>
      </c>
      <c r="B17" s="17"/>
      <c r="C17" s="17"/>
      <c r="D17" s="17"/>
      <c r="E17" s="17"/>
      <c r="F17" s="17"/>
    </row>
    <row r="18" spans="1:9" x14ac:dyDescent="0.35">
      <c r="A18" s="18" t="s">
        <v>11</v>
      </c>
      <c r="B18" s="18" t="s">
        <v>43</v>
      </c>
      <c r="C18" s="18" t="s">
        <v>45</v>
      </c>
      <c r="D18" s="18" t="s">
        <v>1</v>
      </c>
      <c r="E18" s="18" t="s">
        <v>46</v>
      </c>
      <c r="F18" s="18" t="s">
        <v>3</v>
      </c>
      <c r="H18" s="1"/>
    </row>
    <row r="19" spans="1:9" x14ac:dyDescent="0.35">
      <c r="A19" s="19">
        <f>A11</f>
        <v>44835</v>
      </c>
      <c r="B19" s="24">
        <v>5163000000</v>
      </c>
      <c r="C19" s="21">
        <f>(B19-B20)/B20</f>
        <v>1.0174134220309137E-2</v>
      </c>
      <c r="D19" s="24">
        <v>12082000000</v>
      </c>
      <c r="E19" s="21">
        <f>(D19-D20)/D20</f>
        <v>0.2414714344430744</v>
      </c>
      <c r="F19" s="21">
        <v>0.14605546289999999</v>
      </c>
    </row>
    <row r="20" spans="1:9" x14ac:dyDescent="0.35">
      <c r="A20" s="19">
        <f t="shared" ref="A20:A23" si="0">A12</f>
        <v>44471</v>
      </c>
      <c r="B20" s="24">
        <v>5111000000</v>
      </c>
      <c r="C20" s="21">
        <f>(B20-B21)/B21</f>
        <v>-4.3779232927970063E-2</v>
      </c>
      <c r="D20" s="24">
        <v>9732000000</v>
      </c>
      <c r="E20" s="21">
        <f>(D20-D21)/D21</f>
        <v>-0.10121906169190986</v>
      </c>
      <c r="F20" s="21">
        <v>0.1443531401</v>
      </c>
    </row>
    <row r="21" spans="1:9" x14ac:dyDescent="0.35">
      <c r="A21" s="19">
        <f t="shared" si="0"/>
        <v>44107</v>
      </c>
      <c r="B21" s="24">
        <v>5345000000</v>
      </c>
      <c r="C21" s="21">
        <f>(B21-B22)/B22</f>
        <v>0.28485576923076922</v>
      </c>
      <c r="D21" s="24">
        <v>10828000000</v>
      </c>
      <c r="E21" s="21">
        <f>(D21-D22)/D22</f>
        <v>-0.37024543445387925</v>
      </c>
      <c r="F21" s="21">
        <v>0.16559613379999999</v>
      </c>
    </row>
    <row r="22" spans="1:9" x14ac:dyDescent="0.35">
      <c r="A22" s="19">
        <f t="shared" si="0"/>
        <v>43742</v>
      </c>
      <c r="B22" s="24">
        <v>4160000000</v>
      </c>
      <c r="C22" s="21">
        <f>(B22-B23)/B23</f>
        <v>0.38160079707738292</v>
      </c>
      <c r="D22" s="24">
        <v>17194000000</v>
      </c>
      <c r="E22" s="21">
        <f>(D22-D23)/D23</f>
        <v>-4.2330399910883366E-2</v>
      </c>
      <c r="F22" s="21">
        <v>0.2471467587</v>
      </c>
    </row>
    <row r="23" spans="1:9" x14ac:dyDescent="0.35">
      <c r="A23" s="19">
        <f t="shared" si="0"/>
        <v>43378</v>
      </c>
      <c r="B23" s="24">
        <v>3011000000</v>
      </c>
      <c r="C23" s="24"/>
      <c r="D23" s="24">
        <v>17954000000</v>
      </c>
      <c r="E23" s="18"/>
      <c r="F23" s="21">
        <v>0.30208298280000001</v>
      </c>
    </row>
    <row r="24" spans="1:9" x14ac:dyDescent="0.35">
      <c r="A24" s="25"/>
      <c r="B24" s="26"/>
      <c r="C24" s="26"/>
      <c r="D24" s="26"/>
      <c r="E24" s="27"/>
      <c r="F24" s="28"/>
    </row>
    <row r="25" spans="1:9" x14ac:dyDescent="0.35">
      <c r="A25" s="17" t="s">
        <v>48</v>
      </c>
      <c r="B25" s="17"/>
      <c r="C25" s="17"/>
      <c r="D25" s="17"/>
      <c r="E25" s="17"/>
      <c r="F25" s="17"/>
      <c r="G25" s="17"/>
      <c r="H25" s="17"/>
      <c r="I25" s="17"/>
    </row>
    <row r="26" spans="1:9" x14ac:dyDescent="0.35">
      <c r="A26" s="18" t="s">
        <v>11</v>
      </c>
      <c r="B26" s="18" t="s">
        <v>36</v>
      </c>
      <c r="C26" s="18" t="s">
        <v>47</v>
      </c>
      <c r="D26" s="18" t="s">
        <v>38</v>
      </c>
      <c r="E26" s="18" t="s">
        <v>39</v>
      </c>
      <c r="F26" s="18" t="s">
        <v>40</v>
      </c>
      <c r="G26" s="18" t="s">
        <v>41</v>
      </c>
      <c r="H26" s="18" t="s">
        <v>44</v>
      </c>
      <c r="I26" s="21" t="s">
        <v>42</v>
      </c>
    </row>
    <row r="27" spans="1:9" x14ac:dyDescent="0.35">
      <c r="A27" s="19">
        <f>A19</f>
        <v>44835</v>
      </c>
      <c r="B27" s="24">
        <v>6919000000</v>
      </c>
      <c r="C27" s="21">
        <v>8.3641594700000002E-2</v>
      </c>
      <c r="D27" s="24">
        <v>-1634000000</v>
      </c>
      <c r="E27" s="24">
        <v>5285000000</v>
      </c>
      <c r="F27" s="21">
        <v>6.3888687400000005E-2</v>
      </c>
      <c r="G27" s="24">
        <v>3145000000</v>
      </c>
      <c r="H27" s="21">
        <f>(G27-G28)/G28</f>
        <v>0.5764411027568922</v>
      </c>
      <c r="I27" s="21">
        <v>3.8018906700000001E-2</v>
      </c>
    </row>
    <row r="28" spans="1:9" x14ac:dyDescent="0.35">
      <c r="A28" s="19">
        <f t="shared" ref="A28:A31" si="1">A20</f>
        <v>44471</v>
      </c>
      <c r="B28" s="24">
        <v>4621000000</v>
      </c>
      <c r="C28" s="21">
        <v>6.8542525699999995E-2</v>
      </c>
      <c r="D28" s="24">
        <v>-2060000000</v>
      </c>
      <c r="E28" s="24">
        <v>2561000000</v>
      </c>
      <c r="F28" s="21">
        <v>3.7986887800000001E-2</v>
      </c>
      <c r="G28" s="24">
        <v>1995000000</v>
      </c>
      <c r="H28" s="21">
        <f>(G28-G29)/G29</f>
        <v>-1.816953316953317</v>
      </c>
      <c r="I28" s="21">
        <v>2.9591503799999998E-2</v>
      </c>
    </row>
    <row r="29" spans="1:9" x14ac:dyDescent="0.35">
      <c r="A29" s="19">
        <f t="shared" si="1"/>
        <v>44107</v>
      </c>
      <c r="B29" s="24">
        <v>5483000000</v>
      </c>
      <c r="C29" s="21">
        <v>8.3853306399999994E-2</v>
      </c>
      <c r="D29" s="24">
        <v>-7226000000</v>
      </c>
      <c r="E29" s="24">
        <v>-1743000000</v>
      </c>
      <c r="F29" s="21">
        <v>-2.66562672E-2</v>
      </c>
      <c r="G29" s="24">
        <v>-2442000000</v>
      </c>
      <c r="H29" s="21">
        <f>(G29-G30)/G30</f>
        <v>-1.2209155056992944</v>
      </c>
      <c r="I29" s="21">
        <v>-3.7346302099999999E-2</v>
      </c>
    </row>
    <row r="30" spans="1:9" x14ac:dyDescent="0.35">
      <c r="A30" s="19">
        <f t="shared" si="1"/>
        <v>43742</v>
      </c>
      <c r="B30" s="24">
        <v>13034000000</v>
      </c>
      <c r="C30" s="21">
        <v>0.1873508696</v>
      </c>
      <c r="D30" s="24">
        <v>910000000</v>
      </c>
      <c r="E30" s="24">
        <v>13944000000</v>
      </c>
      <c r="F30" s="21">
        <v>0.2004312204</v>
      </c>
      <c r="G30" s="24">
        <v>11054000000</v>
      </c>
      <c r="H30" s="21">
        <f>(G30-G31)/G31</f>
        <v>-0.12255913637085251</v>
      </c>
      <c r="I30" s="21">
        <v>0.1588903263</v>
      </c>
    </row>
    <row r="31" spans="1:9" x14ac:dyDescent="0.35">
      <c r="A31" s="19">
        <f t="shared" si="1"/>
        <v>43378</v>
      </c>
      <c r="B31" s="24">
        <v>14837000000</v>
      </c>
      <c r="C31" s="21">
        <v>0.24963825419999999</v>
      </c>
      <c r="D31" s="24">
        <v>-108000000</v>
      </c>
      <c r="E31" s="24">
        <v>14729000000</v>
      </c>
      <c r="F31" s="21">
        <v>0.2478211125</v>
      </c>
      <c r="G31" s="24">
        <v>12598000000</v>
      </c>
      <c r="H31" s="18"/>
      <c r="I31" s="21">
        <v>0.21196621460000001</v>
      </c>
    </row>
    <row r="33" spans="1:5" x14ac:dyDescent="0.35">
      <c r="A33" s="16" t="s">
        <v>134</v>
      </c>
      <c r="B33" s="16"/>
      <c r="C33" s="16"/>
      <c r="D33" s="16"/>
      <c r="E33" s="16"/>
    </row>
    <row r="34" spans="1:5" x14ac:dyDescent="0.35">
      <c r="A34" t="s">
        <v>11</v>
      </c>
      <c r="B34" t="s">
        <v>6</v>
      </c>
      <c r="C34" t="s">
        <v>7</v>
      </c>
      <c r="D34" t="s">
        <v>8</v>
      </c>
      <c r="E34" t="s">
        <v>9</v>
      </c>
    </row>
    <row r="35" spans="1:5" x14ac:dyDescent="0.35">
      <c r="A35" s="12">
        <f>A27</f>
        <v>44835</v>
      </c>
      <c r="B35" s="3">
        <v>1.73</v>
      </c>
      <c r="C35" s="3">
        <v>1.72</v>
      </c>
      <c r="D35" s="5">
        <v>1822000000</v>
      </c>
      <c r="E35" s="5">
        <v>1827000000</v>
      </c>
    </row>
    <row r="36" spans="1:5" x14ac:dyDescent="0.35">
      <c r="A36" s="12">
        <f t="shared" ref="A36:A39" si="2">A28</f>
        <v>44471</v>
      </c>
      <c r="B36" s="3">
        <v>1.1000000000000001</v>
      </c>
      <c r="C36" s="3">
        <v>1.0900000000000001</v>
      </c>
      <c r="D36" s="5">
        <v>1816000000</v>
      </c>
      <c r="E36" s="5">
        <v>1828000000</v>
      </c>
    </row>
    <row r="37" spans="1:5" x14ac:dyDescent="0.35">
      <c r="A37" s="12">
        <f t="shared" si="2"/>
        <v>44107</v>
      </c>
      <c r="B37" s="3">
        <v>-1.35</v>
      </c>
      <c r="C37" s="3">
        <v>-1.35</v>
      </c>
      <c r="D37" s="5">
        <v>1808000000</v>
      </c>
      <c r="E37" s="5">
        <v>1808000000</v>
      </c>
    </row>
    <row r="38" spans="1:5" x14ac:dyDescent="0.35">
      <c r="A38" s="12">
        <f t="shared" si="2"/>
        <v>43742</v>
      </c>
      <c r="B38" s="3">
        <v>6.68</v>
      </c>
      <c r="C38" s="3">
        <v>6.64</v>
      </c>
      <c r="D38" s="5">
        <v>1656000000</v>
      </c>
      <c r="E38" s="5">
        <v>1666000000</v>
      </c>
    </row>
    <row r="39" spans="1:5" x14ac:dyDescent="0.35">
      <c r="A39" s="12">
        <f t="shared" si="2"/>
        <v>43378</v>
      </c>
      <c r="B39" s="3">
        <v>8.4</v>
      </c>
      <c r="C39" s="3">
        <v>8.36</v>
      </c>
      <c r="D39" s="5">
        <v>1499000000</v>
      </c>
      <c r="E39" s="5">
        <v>1507000000</v>
      </c>
    </row>
  </sheetData>
  <dataConsolidate leftLabels="1" topLabels="1">
    <dataRefs count="4">
      <dataRef ref="A2:G7" sheet="Income Statement (Clean)"/>
      <dataRef ref="A10:H15" sheet="Income Statement (Clean)"/>
      <dataRef ref="A18:F23" sheet="Income Statement (Clean)"/>
      <dataRef ref="A26:I31" sheet="Income Statement (Clean)"/>
    </dataRefs>
  </dataConsolidate>
  <mergeCells count="5">
    <mergeCell ref="A33:E33"/>
    <mergeCell ref="A1:G1"/>
    <mergeCell ref="A9:H9"/>
    <mergeCell ref="A17:F17"/>
    <mergeCell ref="A25:I25"/>
  </mergeCells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2A3F3-14CB-4A55-A9CC-57F73B59DF91}">
  <dimension ref="A3:G16"/>
  <sheetViews>
    <sheetView workbookViewId="0">
      <selection sqref="C3"/>
    </sheetView>
  </sheetViews>
  <sheetFormatPr defaultRowHeight="14.5" x14ac:dyDescent="0.35"/>
  <cols>
    <col min="1" max="1" width="12.36328125" bestFit="1" customWidth="1"/>
    <col min="2" max="5" width="15.54296875" bestFit="1" customWidth="1"/>
    <col min="6" max="6" width="15.36328125" bestFit="1" customWidth="1"/>
    <col min="7" max="7" width="18.36328125" bestFit="1" customWidth="1"/>
    <col min="8" max="11" width="24.26953125" bestFit="1" customWidth="1"/>
  </cols>
  <sheetData>
    <row r="3" spans="1:7" x14ac:dyDescent="0.35">
      <c r="A3" s="7" t="s">
        <v>12</v>
      </c>
      <c r="B3" t="s">
        <v>20</v>
      </c>
      <c r="C3" t="s">
        <v>130</v>
      </c>
      <c r="D3" t="s">
        <v>123</v>
      </c>
    </row>
    <row r="4" spans="1:7" x14ac:dyDescent="0.35">
      <c r="A4" s="8" t="s">
        <v>21</v>
      </c>
      <c r="B4" s="1">
        <v>59434000000</v>
      </c>
      <c r="C4" s="1">
        <v>26708000000</v>
      </c>
      <c r="D4" s="1">
        <v>32726000000</v>
      </c>
    </row>
    <row r="5" spans="1:7" x14ac:dyDescent="0.35">
      <c r="A5" s="8" t="s">
        <v>22</v>
      </c>
      <c r="B5" s="1">
        <v>69570000000</v>
      </c>
      <c r="C5" s="1">
        <v>11851000000</v>
      </c>
      <c r="D5" s="1">
        <v>57719000000</v>
      </c>
    </row>
    <row r="6" spans="1:7" x14ac:dyDescent="0.35">
      <c r="A6" s="8" t="s">
        <v>23</v>
      </c>
      <c r="B6" s="1">
        <v>65388000000</v>
      </c>
      <c r="C6" s="1">
        <v>3794000000</v>
      </c>
      <c r="D6" s="1">
        <v>61594000000</v>
      </c>
    </row>
    <row r="7" spans="1:7" x14ac:dyDescent="0.35">
      <c r="A7" s="8" t="s">
        <v>24</v>
      </c>
      <c r="B7" s="1">
        <v>67418000000</v>
      </c>
      <c r="C7" s="1">
        <v>3659000000</v>
      </c>
      <c r="D7" s="1">
        <v>63759000000</v>
      </c>
    </row>
    <row r="8" spans="1:7" x14ac:dyDescent="0.35">
      <c r="A8" s="8" t="s">
        <v>25</v>
      </c>
      <c r="B8" s="1">
        <v>82722000000</v>
      </c>
      <c r="C8" s="1">
        <v>6770000000</v>
      </c>
      <c r="D8" s="1">
        <v>75952000000</v>
      </c>
    </row>
    <row r="9" spans="1:7" x14ac:dyDescent="0.35">
      <c r="A9" s="8"/>
      <c r="B9" s="1"/>
    </row>
    <row r="11" spans="1:7" x14ac:dyDescent="0.35">
      <c r="A11" s="7" t="s">
        <v>12</v>
      </c>
      <c r="B11" t="s">
        <v>129</v>
      </c>
      <c r="C11" t="s">
        <v>124</v>
      </c>
      <c r="D11" t="s">
        <v>125</v>
      </c>
      <c r="E11" t="s">
        <v>126</v>
      </c>
      <c r="F11" t="s">
        <v>127</v>
      </c>
      <c r="G11" t="s">
        <v>128</v>
      </c>
    </row>
    <row r="12" spans="1:7" x14ac:dyDescent="0.35">
      <c r="A12" s="8" t="s">
        <v>21</v>
      </c>
      <c r="B12" s="1">
        <v>12598000000</v>
      </c>
      <c r="C12" s="1">
        <v>3011000000</v>
      </c>
      <c r="D12" s="1">
        <v>11871000000</v>
      </c>
      <c r="E12" s="1">
        <v>44597000000</v>
      </c>
      <c r="F12" s="1">
        <v>682000000</v>
      </c>
      <c r="G12" s="1">
        <v>1663000000</v>
      </c>
    </row>
    <row r="13" spans="1:7" x14ac:dyDescent="0.35">
      <c r="A13" s="8" t="s">
        <v>22</v>
      </c>
      <c r="B13" s="1">
        <v>11054000000</v>
      </c>
      <c r="C13" s="1">
        <v>4160000000</v>
      </c>
      <c r="D13" s="1">
        <v>15701000000</v>
      </c>
      <c r="E13" s="1">
        <v>57719000000</v>
      </c>
      <c r="F13" s="1">
        <v>978000000</v>
      </c>
      <c r="G13" s="1">
        <v>3031000000</v>
      </c>
    </row>
    <row r="14" spans="1:7" x14ac:dyDescent="0.35">
      <c r="A14" s="8" t="s">
        <v>23</v>
      </c>
      <c r="B14" s="1">
        <v>-2442000000</v>
      </c>
      <c r="C14" s="1">
        <v>5345000000</v>
      </c>
      <c r="D14" s="1">
        <v>17714000000</v>
      </c>
      <c r="E14" s="1">
        <v>61594000000</v>
      </c>
      <c r="F14" s="1">
        <v>1491000000</v>
      </c>
      <c r="G14" s="1">
        <v>699000000</v>
      </c>
    </row>
    <row r="15" spans="1:7" x14ac:dyDescent="0.35">
      <c r="A15" s="8" t="s">
        <v>24</v>
      </c>
      <c r="B15" s="1">
        <v>1995000000</v>
      </c>
      <c r="C15" s="1">
        <v>5111000000</v>
      </c>
      <c r="D15" s="1">
        <v>18628000000</v>
      </c>
      <c r="E15" s="1">
        <v>63759000000</v>
      </c>
      <c r="F15" s="1">
        <v>1406000000</v>
      </c>
      <c r="G15" s="1">
        <v>25000000</v>
      </c>
    </row>
    <row r="16" spans="1:7" x14ac:dyDescent="0.35">
      <c r="A16" s="8" t="s">
        <v>25</v>
      </c>
      <c r="B16" s="1">
        <v>3145000000</v>
      </c>
      <c r="C16" s="1">
        <v>5163000000</v>
      </c>
      <c r="D16" s="1">
        <v>21551000000</v>
      </c>
      <c r="E16" s="1">
        <v>75952000000</v>
      </c>
      <c r="F16" s="1">
        <v>1397000000</v>
      </c>
      <c r="G16" s="1">
        <v>1732000000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7EA64-E951-4B4B-8827-8051546337B6}">
  <dimension ref="A3:G56"/>
  <sheetViews>
    <sheetView workbookViewId="0">
      <selection activeCell="B1" sqref="B1"/>
    </sheetView>
  </sheetViews>
  <sheetFormatPr defaultRowHeight="14.5" x14ac:dyDescent="0.35"/>
  <cols>
    <col min="1" max="1" width="20.7265625" bestFit="1" customWidth="1"/>
    <col min="2" max="2" width="39.6328125" bestFit="1" customWidth="1"/>
    <col min="3" max="6" width="19.26953125" bestFit="1" customWidth="1"/>
    <col min="7" max="7" width="18.81640625" bestFit="1" customWidth="1"/>
  </cols>
  <sheetData>
    <row r="3" spans="1:7" x14ac:dyDescent="0.35">
      <c r="A3" t="s">
        <v>122</v>
      </c>
      <c r="B3" t="s">
        <v>121</v>
      </c>
    </row>
    <row r="4" spans="1:7" x14ac:dyDescent="0.35">
      <c r="B4" t="s">
        <v>11</v>
      </c>
      <c r="C4" s="12">
        <v>44835</v>
      </c>
      <c r="D4" s="12">
        <v>44471</v>
      </c>
      <c r="E4" s="12">
        <v>44107</v>
      </c>
      <c r="F4" s="12">
        <v>43736</v>
      </c>
      <c r="G4" s="12">
        <v>43373</v>
      </c>
    </row>
    <row r="5" spans="1:7" x14ac:dyDescent="0.35">
      <c r="B5" s="5" t="s">
        <v>135</v>
      </c>
      <c r="C5" s="4">
        <v>11615000000</v>
      </c>
      <c r="D5" s="4">
        <v>15959000000</v>
      </c>
      <c r="E5" s="4">
        <v>17914000000</v>
      </c>
      <c r="F5" s="4">
        <v>5418000000</v>
      </c>
      <c r="G5" s="4">
        <v>4150000000</v>
      </c>
    </row>
    <row r="6" spans="1:7" x14ac:dyDescent="0.35">
      <c r="B6" s="5" t="s">
        <v>120</v>
      </c>
      <c r="C6" s="4">
        <v>11615000000</v>
      </c>
      <c r="D6" s="4">
        <v>15959000000</v>
      </c>
      <c r="E6" s="4">
        <v>17914000000</v>
      </c>
      <c r="F6" s="4">
        <v>5418000000</v>
      </c>
      <c r="G6" s="4">
        <v>4150000000</v>
      </c>
    </row>
    <row r="7" spans="1:7" x14ac:dyDescent="0.35">
      <c r="B7" s="5" t="s">
        <v>119</v>
      </c>
      <c r="C7" s="4">
        <v>12652000000</v>
      </c>
      <c r="D7" s="4">
        <v>13367000000</v>
      </c>
      <c r="E7" s="4">
        <v>12708000000</v>
      </c>
      <c r="F7" s="4">
        <v>15481000000</v>
      </c>
      <c r="G7" s="4">
        <v>9334000000</v>
      </c>
    </row>
    <row r="8" spans="1:7" x14ac:dyDescent="0.35">
      <c r="B8" s="5" t="s">
        <v>74</v>
      </c>
      <c r="C8" s="4">
        <v>1742000000</v>
      </c>
      <c r="D8" s="4">
        <v>1331000000</v>
      </c>
      <c r="E8" s="4">
        <v>1583000000</v>
      </c>
      <c r="F8" s="4">
        <v>1649000000</v>
      </c>
      <c r="G8" s="4">
        <v>1392000000</v>
      </c>
    </row>
    <row r="9" spans="1:7" x14ac:dyDescent="0.35">
      <c r="B9" s="5" t="s">
        <v>118</v>
      </c>
      <c r="C9" s="4">
        <v>1199000000</v>
      </c>
      <c r="D9" s="4">
        <v>817000000</v>
      </c>
      <c r="E9" s="4">
        <v>875000000</v>
      </c>
      <c r="F9" s="4">
        <v>979000000</v>
      </c>
      <c r="G9" s="4">
        <v>1949000000</v>
      </c>
    </row>
    <row r="10" spans="1:7" x14ac:dyDescent="0.35">
      <c r="B10" s="5" t="s">
        <v>117</v>
      </c>
      <c r="C10" s="4">
        <v>29098000000</v>
      </c>
      <c r="D10" s="4">
        <v>33657000000</v>
      </c>
      <c r="E10" s="4">
        <v>35251000000</v>
      </c>
      <c r="F10" s="4">
        <v>28124000000</v>
      </c>
      <c r="G10" s="4">
        <v>16825000000</v>
      </c>
    </row>
    <row r="12" spans="1:7" x14ac:dyDescent="0.35">
      <c r="B12" t="s">
        <v>116</v>
      </c>
    </row>
    <row r="13" spans="1:7" x14ac:dyDescent="0.35">
      <c r="B13" t="s">
        <v>115</v>
      </c>
      <c r="C13" s="4">
        <v>33596000000</v>
      </c>
      <c r="D13" s="4">
        <v>32624000000</v>
      </c>
      <c r="E13" s="4">
        <v>32078000000</v>
      </c>
      <c r="F13" s="4">
        <v>31603000000</v>
      </c>
      <c r="G13" s="4">
        <v>29540000000</v>
      </c>
    </row>
    <row r="14" spans="1:7" x14ac:dyDescent="0.35">
      <c r="B14" t="s">
        <v>114</v>
      </c>
      <c r="C14" s="4">
        <v>77897000000</v>
      </c>
      <c r="D14" s="4">
        <v>78071000000</v>
      </c>
      <c r="E14" s="4">
        <v>77689000000</v>
      </c>
      <c r="F14" s="4">
        <v>80293000000</v>
      </c>
      <c r="G14" s="4">
        <v>31269000000</v>
      </c>
    </row>
    <row r="15" spans="1:7" x14ac:dyDescent="0.35">
      <c r="B15" t="s">
        <v>113</v>
      </c>
      <c r="C15" s="4">
        <v>14837000000</v>
      </c>
      <c r="D15" s="4">
        <v>17115000000</v>
      </c>
      <c r="E15" s="4">
        <v>19173000000</v>
      </c>
      <c r="F15" s="4">
        <v>23215000000</v>
      </c>
      <c r="G15" s="4">
        <v>6812000000</v>
      </c>
    </row>
    <row r="16" spans="1:7" x14ac:dyDescent="0.35">
      <c r="B16" t="s">
        <v>112</v>
      </c>
      <c r="C16" s="4">
        <v>92734000000</v>
      </c>
      <c r="D16" s="4">
        <v>95186000000</v>
      </c>
      <c r="E16" s="4">
        <v>96862000000</v>
      </c>
      <c r="F16" s="4">
        <v>103508000000</v>
      </c>
      <c r="G16" s="4">
        <v>38081000000</v>
      </c>
    </row>
    <row r="17" spans="1:7" x14ac:dyDescent="0.35">
      <c r="B17" t="s">
        <v>111</v>
      </c>
      <c r="C17" s="4">
        <v>3218000000</v>
      </c>
      <c r="D17" s="4">
        <v>3935000000</v>
      </c>
      <c r="E17" s="4">
        <v>3903000000</v>
      </c>
      <c r="F17" s="4">
        <v>3224000000</v>
      </c>
      <c r="G17" s="4">
        <v>2899000000</v>
      </c>
    </row>
    <row r="18" spans="1:7" x14ac:dyDescent="0.35">
      <c r="B18" t="s">
        <v>110</v>
      </c>
      <c r="C18" s="4">
        <v>8363000000</v>
      </c>
      <c r="D18" s="4">
        <v>29549000000</v>
      </c>
      <c r="E18" s="4">
        <v>25022000000</v>
      </c>
      <c r="F18" s="4">
        <v>22810000000</v>
      </c>
      <c r="G18" s="4">
        <v>0</v>
      </c>
    </row>
    <row r="19" spans="1:7" x14ac:dyDescent="0.35">
      <c r="B19" t="s">
        <v>109</v>
      </c>
      <c r="C19" s="4">
        <v>36622000000</v>
      </c>
      <c r="D19" s="4">
        <v>8658000000</v>
      </c>
      <c r="E19" s="4">
        <v>8433000000</v>
      </c>
      <c r="F19" s="4">
        <v>4715000000</v>
      </c>
      <c r="G19" s="4">
        <v>11253000000</v>
      </c>
    </row>
    <row r="20" spans="1:7" x14ac:dyDescent="0.35">
      <c r="B20" t="s">
        <v>108</v>
      </c>
      <c r="C20" s="4">
        <v>174533000000</v>
      </c>
      <c r="D20" s="4">
        <v>169952000000</v>
      </c>
      <c r="E20" s="4">
        <v>166298000000</v>
      </c>
      <c r="F20" s="4">
        <v>165860000000</v>
      </c>
      <c r="G20" s="4">
        <v>81773000000</v>
      </c>
    </row>
    <row r="22" spans="1:7" x14ac:dyDescent="0.35">
      <c r="B22" t="s">
        <v>107</v>
      </c>
    </row>
    <row r="23" spans="1:7" x14ac:dyDescent="0.35">
      <c r="B23" t="s">
        <v>106</v>
      </c>
      <c r="C23" s="4">
        <v>203631000000</v>
      </c>
      <c r="D23" s="4">
        <v>203609000000</v>
      </c>
      <c r="E23" s="4">
        <v>201549000000</v>
      </c>
      <c r="F23" s="4">
        <v>193984000000</v>
      </c>
      <c r="G23" s="4">
        <v>98598000000</v>
      </c>
    </row>
    <row r="24" spans="1:7" x14ac:dyDescent="0.35">
      <c r="B24" t="s">
        <v>166</v>
      </c>
      <c r="C24" s="41">
        <f>(C23-D23)/D23</f>
        <v>1.0805023353584566E-4</v>
      </c>
      <c r="D24" s="2">
        <f t="shared" ref="D24:F24" si="0">(D23-E23)/E23</f>
        <v>1.0220839597318766E-2</v>
      </c>
      <c r="E24" s="2">
        <f t="shared" si="0"/>
        <v>3.8998061695809966E-2</v>
      </c>
      <c r="F24" s="2">
        <f t="shared" si="0"/>
        <v>0.9674232743057668</v>
      </c>
    </row>
    <row r="27" spans="1:7" x14ac:dyDescent="0.35">
      <c r="A27" t="s">
        <v>105</v>
      </c>
      <c r="B27" t="s">
        <v>104</v>
      </c>
    </row>
    <row r="28" spans="1:7" x14ac:dyDescent="0.35">
      <c r="B28" t="s">
        <v>103</v>
      </c>
      <c r="C28" s="4">
        <v>16205000000</v>
      </c>
      <c r="D28" s="4">
        <v>16357000000</v>
      </c>
      <c r="E28" s="4">
        <v>12663000000</v>
      </c>
      <c r="F28" s="4">
        <v>13778000000</v>
      </c>
      <c r="G28" s="4">
        <v>6503000000</v>
      </c>
    </row>
    <row r="29" spans="1:7" x14ac:dyDescent="0.35">
      <c r="B29" t="s">
        <v>102</v>
      </c>
      <c r="C29" s="4">
        <v>3070000000</v>
      </c>
      <c r="D29" s="4">
        <v>5866000000</v>
      </c>
      <c r="E29" s="4">
        <v>5711000000</v>
      </c>
      <c r="F29" s="4">
        <v>8857000000</v>
      </c>
      <c r="G29" s="4">
        <v>3790000000</v>
      </c>
    </row>
    <row r="30" spans="1:7" x14ac:dyDescent="0.35">
      <c r="B30" t="s">
        <v>101</v>
      </c>
      <c r="C30" s="4">
        <v>5790000000</v>
      </c>
      <c r="D30" s="4">
        <v>4317000000</v>
      </c>
      <c r="E30" s="4">
        <v>4116000000</v>
      </c>
      <c r="F30" s="4">
        <v>4722000000</v>
      </c>
      <c r="G30" s="4">
        <v>4591000000</v>
      </c>
    </row>
    <row r="31" spans="1:7" x14ac:dyDescent="0.35">
      <c r="B31" t="s">
        <v>100</v>
      </c>
      <c r="C31" s="4">
        <v>4008000000</v>
      </c>
      <c r="D31" s="4">
        <v>4537000000</v>
      </c>
      <c r="E31" s="4">
        <v>4138000000</v>
      </c>
      <c r="F31" s="4">
        <v>4164000000</v>
      </c>
      <c r="G31" s="4">
        <v>2976000000</v>
      </c>
    </row>
    <row r="32" spans="1:7" x14ac:dyDescent="0.35">
      <c r="B32" t="s">
        <v>99</v>
      </c>
      <c r="C32" s="4">
        <v>29073000000</v>
      </c>
      <c r="D32" s="4">
        <v>31077000000</v>
      </c>
      <c r="E32" s="4">
        <v>26628000000</v>
      </c>
      <c r="F32" s="4">
        <v>31521000000</v>
      </c>
      <c r="G32" s="4">
        <v>17860000000</v>
      </c>
    </row>
    <row r="34" spans="1:7" x14ac:dyDescent="0.35">
      <c r="B34" t="s">
        <v>98</v>
      </c>
    </row>
    <row r="35" spans="1:7" x14ac:dyDescent="0.35">
      <c r="B35" t="s">
        <v>97</v>
      </c>
      <c r="C35" s="4">
        <v>45299000000</v>
      </c>
      <c r="D35" s="4">
        <v>48540000000</v>
      </c>
      <c r="E35" s="4">
        <v>52917000000</v>
      </c>
      <c r="F35" s="4">
        <v>38129000000</v>
      </c>
      <c r="G35" s="4">
        <v>17084000000</v>
      </c>
    </row>
    <row r="36" spans="1:7" x14ac:dyDescent="0.35">
      <c r="B36" t="s">
        <v>96</v>
      </c>
      <c r="C36" s="4">
        <v>8363000000</v>
      </c>
      <c r="D36" s="4">
        <v>7246000000</v>
      </c>
      <c r="E36" s="4">
        <v>7288000000</v>
      </c>
      <c r="F36" s="4">
        <v>7902000000</v>
      </c>
      <c r="G36" s="4">
        <v>3109000000</v>
      </c>
    </row>
    <row r="37" spans="1:7" x14ac:dyDescent="0.35">
      <c r="B37" t="s">
        <v>95</v>
      </c>
      <c r="C37" s="4">
        <v>12518000000</v>
      </c>
      <c r="D37" s="4">
        <v>14522000000</v>
      </c>
      <c r="E37" s="4">
        <v>17204000000</v>
      </c>
      <c r="F37" s="4">
        <v>13580000000</v>
      </c>
      <c r="G37" s="4">
        <v>6590000000</v>
      </c>
    </row>
    <row r="38" spans="1:7" x14ac:dyDescent="0.35">
      <c r="B38" t="s">
        <v>94</v>
      </c>
      <c r="C38" s="4">
        <v>66180000000</v>
      </c>
      <c r="D38" s="4">
        <v>70308000000</v>
      </c>
      <c r="E38" s="4">
        <v>77409000000</v>
      </c>
      <c r="F38" s="4">
        <v>59611000000</v>
      </c>
      <c r="G38" s="4">
        <v>26783000000</v>
      </c>
    </row>
    <row r="40" spans="1:7" x14ac:dyDescent="0.35">
      <c r="B40" t="s">
        <v>93</v>
      </c>
    </row>
    <row r="41" spans="1:7" x14ac:dyDescent="0.35">
      <c r="B41" t="s">
        <v>92</v>
      </c>
      <c r="C41" s="4">
        <v>95253000000</v>
      </c>
      <c r="D41" s="4">
        <v>101385000000</v>
      </c>
      <c r="E41" s="4">
        <v>104037000000</v>
      </c>
      <c r="F41" s="4">
        <v>91132000000</v>
      </c>
      <c r="G41" s="4">
        <v>44643000000</v>
      </c>
    </row>
    <row r="43" spans="1:7" x14ac:dyDescent="0.35">
      <c r="A43" t="s">
        <v>91</v>
      </c>
      <c r="B43" t="s">
        <v>91</v>
      </c>
    </row>
    <row r="44" spans="1:7" x14ac:dyDescent="0.35">
      <c r="B44" t="s">
        <v>90</v>
      </c>
      <c r="C44" s="4">
        <v>56398000000</v>
      </c>
      <c r="D44" s="4">
        <v>55471000000</v>
      </c>
      <c r="E44" s="4">
        <v>54497000000</v>
      </c>
      <c r="F44" s="4">
        <v>53907000000</v>
      </c>
      <c r="G44" s="4">
        <v>36779000000</v>
      </c>
    </row>
    <row r="45" spans="1:7" x14ac:dyDescent="0.35">
      <c r="B45" t="s">
        <v>89</v>
      </c>
      <c r="C45" s="4">
        <v>43636000000</v>
      </c>
      <c r="D45" s="4">
        <v>40429000000</v>
      </c>
      <c r="E45" s="4">
        <v>38315000000</v>
      </c>
      <c r="F45" s="4">
        <v>42494000000</v>
      </c>
      <c r="G45" s="4">
        <v>82679000000</v>
      </c>
    </row>
    <row r="46" spans="1:7" x14ac:dyDescent="0.35">
      <c r="B46" t="s">
        <v>88</v>
      </c>
      <c r="C46" s="4">
        <v>-4119000000</v>
      </c>
      <c r="D46" s="4">
        <v>-6440000000</v>
      </c>
      <c r="E46" s="4">
        <v>-8322000000</v>
      </c>
      <c r="F46" s="4">
        <v>-6617000000</v>
      </c>
      <c r="G46" s="4">
        <v>-3097000000</v>
      </c>
    </row>
    <row r="47" spans="1:7" x14ac:dyDescent="0.35">
      <c r="B47" t="s">
        <v>87</v>
      </c>
      <c r="C47" s="4">
        <v>-907000000</v>
      </c>
      <c r="D47" s="4">
        <v>-907000000</v>
      </c>
      <c r="E47" s="4">
        <v>-907000000</v>
      </c>
      <c r="F47" s="4">
        <v>-907000000</v>
      </c>
      <c r="G47" s="4">
        <v>-67588000000</v>
      </c>
    </row>
    <row r="48" spans="1:7" x14ac:dyDescent="0.35">
      <c r="B48" t="s">
        <v>86</v>
      </c>
      <c r="C48" s="4">
        <v>95008000000</v>
      </c>
      <c r="D48" s="4">
        <v>88553000000</v>
      </c>
      <c r="E48" s="4">
        <v>83583000000</v>
      </c>
      <c r="F48" s="4">
        <v>88877000000</v>
      </c>
      <c r="G48" s="4">
        <v>48773000000</v>
      </c>
    </row>
    <row r="50" spans="1:7" x14ac:dyDescent="0.35">
      <c r="A50" t="s">
        <v>85</v>
      </c>
      <c r="B50" t="s">
        <v>85</v>
      </c>
    </row>
    <row r="51" spans="1:7" x14ac:dyDescent="0.35">
      <c r="B51" t="s">
        <v>84</v>
      </c>
      <c r="C51" s="4">
        <v>203631000000</v>
      </c>
      <c r="D51" s="4">
        <v>203609000000</v>
      </c>
      <c r="E51" s="4">
        <v>201549000000</v>
      </c>
      <c r="F51" s="4">
        <v>193984000000</v>
      </c>
      <c r="G51" s="4">
        <v>93416000000</v>
      </c>
    </row>
    <row r="53" spans="1:7" x14ac:dyDescent="0.35">
      <c r="A53" t="s">
        <v>83</v>
      </c>
      <c r="B53" t="s">
        <v>83</v>
      </c>
    </row>
    <row r="54" spans="1:7" x14ac:dyDescent="0.35">
      <c r="B54" t="s">
        <v>82</v>
      </c>
      <c r="C54" s="4">
        <v>3218000000</v>
      </c>
      <c r="D54" s="4">
        <v>3935000000</v>
      </c>
      <c r="E54" s="4">
        <v>3903000000</v>
      </c>
      <c r="F54" s="4">
        <v>3224000000</v>
      </c>
      <c r="G54" s="4">
        <v>2899000000</v>
      </c>
    </row>
    <row r="55" spans="1:7" x14ac:dyDescent="0.35">
      <c r="B55" t="s">
        <v>81</v>
      </c>
      <c r="C55" s="4">
        <v>48369000000</v>
      </c>
      <c r="D55" s="4">
        <v>54406000000</v>
      </c>
      <c r="E55" s="4">
        <v>58628000000</v>
      </c>
      <c r="F55" s="4">
        <v>46986000000</v>
      </c>
      <c r="G55" s="4">
        <v>20874000000</v>
      </c>
    </row>
    <row r="56" spans="1:7" x14ac:dyDescent="0.35">
      <c r="B56" t="s">
        <v>80</v>
      </c>
      <c r="C56" s="4">
        <v>36754000000</v>
      </c>
      <c r="D56" s="4">
        <v>38447000000</v>
      </c>
      <c r="E56" s="4">
        <v>40714000000</v>
      </c>
      <c r="F56" s="4">
        <v>41568000000</v>
      </c>
      <c r="G56" s="4">
        <v>16724000000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B0C3E-0BC9-4977-9AAA-70EF1A7534C0}">
  <dimension ref="A1:I63"/>
  <sheetViews>
    <sheetView workbookViewId="0">
      <selection sqref="C3"/>
    </sheetView>
  </sheetViews>
  <sheetFormatPr defaultRowHeight="14.5" x14ac:dyDescent="0.35"/>
  <cols>
    <col min="1" max="1" width="14" bestFit="1" customWidth="1"/>
    <col min="2" max="2" width="34" customWidth="1"/>
    <col min="3" max="3" width="33.54296875" bestFit="1" customWidth="1"/>
    <col min="4" max="4" width="41.1796875" customWidth="1"/>
    <col min="5" max="5" width="28.453125" bestFit="1" customWidth="1"/>
    <col min="6" max="6" width="24.453125" bestFit="1" customWidth="1"/>
    <col min="7" max="7" width="23.81640625" bestFit="1" customWidth="1"/>
    <col min="8" max="8" width="27.36328125" bestFit="1" customWidth="1"/>
    <col min="9" max="9" width="26.54296875" bestFit="1" customWidth="1"/>
  </cols>
  <sheetData>
    <row r="1" spans="1:9" x14ac:dyDescent="0.35">
      <c r="A1" s="16" t="s">
        <v>136</v>
      </c>
      <c r="B1" s="16"/>
      <c r="C1" s="16"/>
      <c r="D1" s="16"/>
      <c r="E1" s="16"/>
      <c r="F1" s="16"/>
      <c r="G1" s="16"/>
    </row>
    <row r="2" spans="1:9" x14ac:dyDescent="0.35">
      <c r="A2" s="15" t="s">
        <v>11</v>
      </c>
      <c r="B2" s="39" t="s">
        <v>135</v>
      </c>
      <c r="C2" s="39" t="s">
        <v>141</v>
      </c>
      <c r="D2" s="39" t="s">
        <v>142</v>
      </c>
      <c r="E2" s="39" t="s">
        <v>143</v>
      </c>
      <c r="F2" s="39" t="s">
        <v>144</v>
      </c>
      <c r="G2" s="39" t="s">
        <v>145</v>
      </c>
    </row>
    <row r="3" spans="1:9" x14ac:dyDescent="0.35">
      <c r="A3" s="12">
        <v>44835</v>
      </c>
      <c r="B3" s="4">
        <v>11615000000</v>
      </c>
      <c r="C3" s="4">
        <v>11615000000</v>
      </c>
      <c r="D3" s="4">
        <v>12652000000</v>
      </c>
      <c r="E3" s="4">
        <v>1742000000</v>
      </c>
      <c r="F3" s="4">
        <v>1199000000</v>
      </c>
      <c r="G3" s="4">
        <v>29098000000</v>
      </c>
    </row>
    <row r="4" spans="1:9" x14ac:dyDescent="0.35">
      <c r="A4" s="12">
        <v>44471</v>
      </c>
      <c r="B4" s="4">
        <v>15959000000</v>
      </c>
      <c r="C4" s="4">
        <v>15959000000</v>
      </c>
      <c r="D4" s="4">
        <v>13367000000</v>
      </c>
      <c r="E4" s="4">
        <v>1331000000</v>
      </c>
      <c r="F4" s="4">
        <v>817000000</v>
      </c>
      <c r="G4" s="4">
        <v>33657000000</v>
      </c>
    </row>
    <row r="5" spans="1:9" x14ac:dyDescent="0.35">
      <c r="A5" s="12">
        <v>44107</v>
      </c>
      <c r="B5" s="4">
        <v>17914000000</v>
      </c>
      <c r="C5" s="4">
        <v>17914000000</v>
      </c>
      <c r="D5" s="4">
        <v>12708000000</v>
      </c>
      <c r="E5" s="4">
        <v>1583000000</v>
      </c>
      <c r="F5" s="4">
        <v>875000000</v>
      </c>
      <c r="G5" s="4">
        <v>35251000000</v>
      </c>
    </row>
    <row r="6" spans="1:9" x14ac:dyDescent="0.35">
      <c r="A6" s="12">
        <v>43736</v>
      </c>
      <c r="B6" s="4">
        <v>5418000000</v>
      </c>
      <c r="C6" s="4">
        <v>5418000000</v>
      </c>
      <c r="D6" s="4">
        <v>15481000000</v>
      </c>
      <c r="E6" s="4">
        <v>1649000000</v>
      </c>
      <c r="F6" s="4">
        <v>979000000</v>
      </c>
      <c r="G6" s="4">
        <v>28124000000</v>
      </c>
    </row>
    <row r="7" spans="1:9" x14ac:dyDescent="0.35">
      <c r="A7" s="12">
        <v>43373</v>
      </c>
      <c r="B7" s="4">
        <v>4150000000</v>
      </c>
      <c r="C7" s="4">
        <v>4150000000</v>
      </c>
      <c r="D7" s="4">
        <v>9334000000</v>
      </c>
      <c r="E7" s="4">
        <v>1392000000</v>
      </c>
      <c r="F7" s="4">
        <v>1949000000</v>
      </c>
      <c r="G7" s="4">
        <v>16825000000</v>
      </c>
    </row>
    <row r="9" spans="1:9" x14ac:dyDescent="0.35">
      <c r="A9" s="16" t="s">
        <v>137</v>
      </c>
      <c r="B9" s="16"/>
      <c r="C9" s="16"/>
      <c r="D9" s="16"/>
      <c r="E9" s="16"/>
      <c r="F9" s="16"/>
      <c r="G9" s="16"/>
      <c r="H9" s="16"/>
      <c r="I9" s="16"/>
    </row>
    <row r="10" spans="1:9" x14ac:dyDescent="0.35">
      <c r="A10" s="15" t="s">
        <v>11</v>
      </c>
      <c r="B10" s="15" t="s">
        <v>146</v>
      </c>
      <c r="C10" s="15" t="s">
        <v>147</v>
      </c>
      <c r="D10" s="15" t="s">
        <v>148</v>
      </c>
      <c r="E10" s="15" t="s">
        <v>149</v>
      </c>
      <c r="F10" s="15" t="s">
        <v>150</v>
      </c>
      <c r="G10" s="15" t="s">
        <v>151</v>
      </c>
      <c r="H10" s="15" t="s">
        <v>152</v>
      </c>
      <c r="I10" s="15" t="s">
        <v>153</v>
      </c>
    </row>
    <row r="11" spans="1:9" x14ac:dyDescent="0.35">
      <c r="A11" s="12">
        <f>A3</f>
        <v>44835</v>
      </c>
      <c r="B11" s="4">
        <v>33596000000</v>
      </c>
      <c r="C11" s="4">
        <v>77897000000</v>
      </c>
      <c r="D11" s="4">
        <v>14837000000</v>
      </c>
      <c r="E11" s="4">
        <v>92734000000</v>
      </c>
      <c r="F11" s="4">
        <v>3218000000</v>
      </c>
      <c r="G11" s="4">
        <v>8363000000</v>
      </c>
      <c r="H11" s="4">
        <v>36622000000</v>
      </c>
      <c r="I11" s="4">
        <v>174533000000</v>
      </c>
    </row>
    <row r="12" spans="1:9" x14ac:dyDescent="0.35">
      <c r="A12" s="12">
        <f t="shared" ref="A12:A15" si="0">A4</f>
        <v>44471</v>
      </c>
      <c r="B12" s="4">
        <v>32624000000</v>
      </c>
      <c r="C12" s="4">
        <v>78071000000</v>
      </c>
      <c r="D12" s="4">
        <v>17115000000</v>
      </c>
      <c r="E12" s="4">
        <v>95186000000</v>
      </c>
      <c r="F12" s="4">
        <v>3935000000</v>
      </c>
      <c r="G12" s="4">
        <v>29549000000</v>
      </c>
      <c r="H12" s="4">
        <v>8658000000</v>
      </c>
      <c r="I12" s="4">
        <v>169952000000</v>
      </c>
    </row>
    <row r="13" spans="1:9" x14ac:dyDescent="0.35">
      <c r="A13" s="12">
        <f t="shared" si="0"/>
        <v>44107</v>
      </c>
      <c r="B13" s="4">
        <v>32078000000</v>
      </c>
      <c r="C13" s="4">
        <v>77689000000</v>
      </c>
      <c r="D13" s="4">
        <v>19173000000</v>
      </c>
      <c r="E13" s="4">
        <v>96862000000</v>
      </c>
      <c r="F13" s="4">
        <v>3903000000</v>
      </c>
      <c r="G13" s="4">
        <v>25022000000</v>
      </c>
      <c r="H13" s="4">
        <v>8433000000</v>
      </c>
      <c r="I13" s="4">
        <v>166298000000</v>
      </c>
    </row>
    <row r="14" spans="1:9" x14ac:dyDescent="0.35">
      <c r="A14" s="12">
        <f t="shared" si="0"/>
        <v>43736</v>
      </c>
      <c r="B14" s="4">
        <v>31603000000</v>
      </c>
      <c r="C14" s="4">
        <v>80293000000</v>
      </c>
      <c r="D14" s="4">
        <v>23215000000</v>
      </c>
      <c r="E14" s="4">
        <v>103508000000</v>
      </c>
      <c r="F14" s="4">
        <v>3224000000</v>
      </c>
      <c r="G14" s="4">
        <v>22810000000</v>
      </c>
      <c r="H14" s="4">
        <v>4715000000</v>
      </c>
      <c r="I14" s="4">
        <v>165860000000</v>
      </c>
    </row>
    <row r="15" spans="1:9" x14ac:dyDescent="0.35">
      <c r="A15" s="12">
        <f t="shared" si="0"/>
        <v>43373</v>
      </c>
      <c r="B15" s="4">
        <v>29540000000</v>
      </c>
      <c r="C15" s="4">
        <v>31269000000</v>
      </c>
      <c r="D15" s="4">
        <v>6812000000</v>
      </c>
      <c r="E15" s="4">
        <v>38081000000</v>
      </c>
      <c r="F15" s="4">
        <v>2899000000</v>
      </c>
      <c r="G15" s="4">
        <v>0</v>
      </c>
      <c r="H15" s="4">
        <v>11253000000</v>
      </c>
      <c r="I15" s="4">
        <v>81773000000</v>
      </c>
    </row>
    <row r="17" spans="1:6" x14ac:dyDescent="0.35">
      <c r="A17" s="16" t="s">
        <v>138</v>
      </c>
      <c r="B17" s="16"/>
      <c r="C17" s="16"/>
    </row>
    <row r="18" spans="1:6" x14ac:dyDescent="0.35">
      <c r="A18" s="12" t="s">
        <v>11</v>
      </c>
      <c r="B18" t="s">
        <v>138</v>
      </c>
      <c r="C18" t="s">
        <v>167</v>
      </c>
    </row>
    <row r="19" spans="1:6" x14ac:dyDescent="0.35">
      <c r="A19" s="12">
        <f>A3</f>
        <v>44835</v>
      </c>
      <c r="B19" s="4">
        <v>203631000000</v>
      </c>
      <c r="C19" s="41">
        <f>(B19-B20)/B20</f>
        <v>1.0805023353584566E-4</v>
      </c>
    </row>
    <row r="20" spans="1:6" x14ac:dyDescent="0.35">
      <c r="A20" s="12">
        <f t="shared" ref="A20:A23" si="1">A4</f>
        <v>44471</v>
      </c>
      <c r="B20" s="4">
        <v>203609000000</v>
      </c>
      <c r="C20" s="2">
        <f>(B20-B21)/B21</f>
        <v>1.0220839597318766E-2</v>
      </c>
    </row>
    <row r="21" spans="1:6" x14ac:dyDescent="0.35">
      <c r="A21" s="12">
        <f t="shared" si="1"/>
        <v>44107</v>
      </c>
      <c r="B21" s="4">
        <v>201549000000</v>
      </c>
      <c r="C21" s="2">
        <f>(B21-B22)/B22</f>
        <v>3.8998061695809966E-2</v>
      </c>
    </row>
    <row r="22" spans="1:6" x14ac:dyDescent="0.35">
      <c r="A22" s="12">
        <f t="shared" si="1"/>
        <v>43736</v>
      </c>
      <c r="B22" s="4">
        <v>193984000000</v>
      </c>
      <c r="C22" s="2">
        <f>(B22-B23)/B23</f>
        <v>0.9674232743057668</v>
      </c>
    </row>
    <row r="23" spans="1:6" x14ac:dyDescent="0.35">
      <c r="A23" s="12">
        <f t="shared" si="1"/>
        <v>43373</v>
      </c>
      <c r="B23" s="4">
        <v>98598000000</v>
      </c>
    </row>
    <row r="25" spans="1:6" x14ac:dyDescent="0.35">
      <c r="A25" s="16" t="s">
        <v>139</v>
      </c>
      <c r="B25" s="16"/>
      <c r="C25" s="16"/>
      <c r="D25" s="16"/>
      <c r="E25" s="16"/>
      <c r="F25" s="16"/>
    </row>
    <row r="26" spans="1:6" x14ac:dyDescent="0.35">
      <c r="A26" s="12" t="s">
        <v>11</v>
      </c>
      <c r="B26" t="s">
        <v>157</v>
      </c>
      <c r="C26" t="s">
        <v>158</v>
      </c>
      <c r="D26" t="s">
        <v>159</v>
      </c>
      <c r="E26" t="s">
        <v>160</v>
      </c>
      <c r="F26" t="s">
        <v>161</v>
      </c>
    </row>
    <row r="27" spans="1:6" x14ac:dyDescent="0.35">
      <c r="A27" s="12">
        <f>A19</f>
        <v>44835</v>
      </c>
      <c r="B27" s="4">
        <v>16205000000</v>
      </c>
      <c r="C27" s="4">
        <v>3070000000</v>
      </c>
      <c r="D27" s="4">
        <v>5790000000</v>
      </c>
      <c r="E27" s="4">
        <v>4008000000</v>
      </c>
      <c r="F27" s="4">
        <v>29073000000</v>
      </c>
    </row>
    <row r="28" spans="1:6" x14ac:dyDescent="0.35">
      <c r="A28" s="12">
        <f>A20</f>
        <v>44471</v>
      </c>
      <c r="B28" s="4">
        <v>16357000000</v>
      </c>
      <c r="C28" s="4">
        <v>5866000000</v>
      </c>
      <c r="D28" s="4">
        <v>4317000000</v>
      </c>
      <c r="E28" s="4">
        <v>4537000000</v>
      </c>
      <c r="F28" s="4">
        <v>31077000000</v>
      </c>
    </row>
    <row r="29" spans="1:6" x14ac:dyDescent="0.35">
      <c r="A29" s="12">
        <f>A21</f>
        <v>44107</v>
      </c>
      <c r="B29" s="4">
        <v>12663000000</v>
      </c>
      <c r="C29" s="4">
        <v>5711000000</v>
      </c>
      <c r="D29" s="4">
        <v>4116000000</v>
      </c>
      <c r="E29" s="4">
        <v>4138000000</v>
      </c>
      <c r="F29" s="4">
        <v>26628000000</v>
      </c>
    </row>
    <row r="30" spans="1:6" x14ac:dyDescent="0.35">
      <c r="A30" s="12">
        <f>A22</f>
        <v>43736</v>
      </c>
      <c r="B30" s="4">
        <v>13778000000</v>
      </c>
      <c r="C30" s="4">
        <v>8857000000</v>
      </c>
      <c r="D30" s="4">
        <v>4722000000</v>
      </c>
      <c r="E30" s="4">
        <v>4164000000</v>
      </c>
      <c r="F30" s="4">
        <v>31521000000</v>
      </c>
    </row>
    <row r="31" spans="1:6" x14ac:dyDescent="0.35">
      <c r="A31" s="12">
        <f>A23</f>
        <v>43373</v>
      </c>
      <c r="B31" s="4">
        <v>6503000000</v>
      </c>
      <c r="C31" s="4">
        <v>3790000000</v>
      </c>
      <c r="D31" s="4">
        <v>4591000000</v>
      </c>
      <c r="E31" s="4">
        <v>2976000000</v>
      </c>
      <c r="F31" s="4">
        <v>17860000000</v>
      </c>
    </row>
    <row r="32" spans="1:6" x14ac:dyDescent="0.35">
      <c r="A32" s="12"/>
      <c r="B32" s="4"/>
      <c r="C32" s="4"/>
      <c r="D32" s="4"/>
      <c r="E32" s="4"/>
      <c r="F32" s="4"/>
    </row>
    <row r="33" spans="1:6" x14ac:dyDescent="0.35">
      <c r="A33" s="16" t="s">
        <v>140</v>
      </c>
      <c r="B33" s="16"/>
      <c r="C33" s="16"/>
      <c r="D33" s="16"/>
      <c r="E33" s="16"/>
    </row>
    <row r="34" spans="1:6" x14ac:dyDescent="0.35">
      <c r="A34" s="12" t="s">
        <v>11</v>
      </c>
      <c r="B34" t="s">
        <v>162</v>
      </c>
      <c r="C34" t="s">
        <v>163</v>
      </c>
      <c r="D34" t="s">
        <v>164</v>
      </c>
      <c r="E34" t="s">
        <v>165</v>
      </c>
    </row>
    <row r="35" spans="1:6" x14ac:dyDescent="0.35">
      <c r="A35" s="12">
        <f t="shared" ref="A35:A39" si="2">A27</f>
        <v>44835</v>
      </c>
      <c r="B35" s="4">
        <v>45299000000</v>
      </c>
      <c r="C35" s="4">
        <v>8363000000</v>
      </c>
      <c r="D35" s="4">
        <v>12518000000</v>
      </c>
      <c r="E35" s="4">
        <v>66180000000</v>
      </c>
    </row>
    <row r="36" spans="1:6" x14ac:dyDescent="0.35">
      <c r="A36" s="12">
        <f t="shared" si="2"/>
        <v>44471</v>
      </c>
      <c r="B36" s="4">
        <v>48540000000</v>
      </c>
      <c r="C36" s="4">
        <v>7246000000</v>
      </c>
      <c r="D36" s="4">
        <v>14522000000</v>
      </c>
      <c r="E36" s="4">
        <v>70308000000</v>
      </c>
    </row>
    <row r="37" spans="1:6" x14ac:dyDescent="0.35">
      <c r="A37" s="12">
        <f t="shared" si="2"/>
        <v>44107</v>
      </c>
      <c r="B37" s="4">
        <v>52917000000</v>
      </c>
      <c r="C37" s="4">
        <v>7288000000</v>
      </c>
      <c r="D37" s="4">
        <v>17204000000</v>
      </c>
      <c r="E37" s="4">
        <v>77409000000</v>
      </c>
    </row>
    <row r="38" spans="1:6" x14ac:dyDescent="0.35">
      <c r="A38" s="12">
        <f t="shared" si="2"/>
        <v>43736</v>
      </c>
      <c r="B38" s="4">
        <v>38129000000</v>
      </c>
      <c r="C38" s="4">
        <v>7902000000</v>
      </c>
      <c r="D38" s="4">
        <v>13580000000</v>
      </c>
      <c r="E38" s="4">
        <v>59611000000</v>
      </c>
    </row>
    <row r="39" spans="1:6" x14ac:dyDescent="0.35">
      <c r="A39" s="12">
        <f t="shared" si="2"/>
        <v>43373</v>
      </c>
      <c r="B39" s="4">
        <v>17084000000</v>
      </c>
      <c r="C39" s="4">
        <v>3109000000</v>
      </c>
      <c r="D39" s="4">
        <v>6590000000</v>
      </c>
      <c r="E39" s="4">
        <v>26783000000</v>
      </c>
    </row>
    <row r="41" spans="1:6" x14ac:dyDescent="0.35">
      <c r="A41" s="16" t="s">
        <v>154</v>
      </c>
      <c r="B41" s="16"/>
      <c r="C41" s="16"/>
      <c r="D41" s="16"/>
      <c r="E41" s="16"/>
      <c r="F41" s="16"/>
    </row>
    <row r="42" spans="1:6" x14ac:dyDescent="0.35">
      <c r="A42" t="s">
        <v>11</v>
      </c>
      <c r="B42" t="s">
        <v>168</v>
      </c>
      <c r="C42" t="s">
        <v>169</v>
      </c>
      <c r="D42" t="s">
        <v>170</v>
      </c>
      <c r="E42" t="s">
        <v>171</v>
      </c>
      <c r="F42" t="s">
        <v>172</v>
      </c>
    </row>
    <row r="43" spans="1:6" x14ac:dyDescent="0.35">
      <c r="A43" s="40">
        <f t="shared" ref="A43:A47" si="3">A35</f>
        <v>44835</v>
      </c>
      <c r="B43" s="4">
        <v>56398000000</v>
      </c>
      <c r="C43" s="4">
        <v>43636000000</v>
      </c>
      <c r="D43" s="4">
        <v>-4119000000</v>
      </c>
      <c r="E43" s="4">
        <v>-907000000</v>
      </c>
      <c r="F43" s="4">
        <v>95008000000</v>
      </c>
    </row>
    <row r="44" spans="1:6" x14ac:dyDescent="0.35">
      <c r="A44" s="40">
        <f t="shared" si="3"/>
        <v>44471</v>
      </c>
      <c r="B44" s="4">
        <v>55471000000</v>
      </c>
      <c r="C44" s="4">
        <v>40429000000</v>
      </c>
      <c r="D44" s="4">
        <v>-6440000000</v>
      </c>
      <c r="E44" s="4">
        <v>-907000000</v>
      </c>
      <c r="F44" s="4">
        <v>88553000000</v>
      </c>
    </row>
    <row r="45" spans="1:6" x14ac:dyDescent="0.35">
      <c r="A45" s="40">
        <f t="shared" si="3"/>
        <v>44107</v>
      </c>
      <c r="B45" s="4">
        <v>54497000000</v>
      </c>
      <c r="C45" s="4">
        <v>38315000000</v>
      </c>
      <c r="D45" s="4">
        <v>-8322000000</v>
      </c>
      <c r="E45" s="4">
        <v>-907000000</v>
      </c>
      <c r="F45" s="4">
        <v>83583000000</v>
      </c>
    </row>
    <row r="46" spans="1:6" x14ac:dyDescent="0.35">
      <c r="A46" s="40">
        <f t="shared" si="3"/>
        <v>43736</v>
      </c>
      <c r="B46" s="4">
        <v>53907000000</v>
      </c>
      <c r="C46" s="4">
        <v>42494000000</v>
      </c>
      <c r="D46" s="4">
        <v>-6617000000</v>
      </c>
      <c r="E46" s="4">
        <v>-907000000</v>
      </c>
      <c r="F46" s="4">
        <v>88877000000</v>
      </c>
    </row>
    <row r="47" spans="1:6" x14ac:dyDescent="0.35">
      <c r="A47" s="40">
        <f t="shared" si="3"/>
        <v>43373</v>
      </c>
      <c r="B47" s="4">
        <v>36779000000</v>
      </c>
      <c r="C47" s="4">
        <v>82679000000</v>
      </c>
      <c r="D47" s="4">
        <v>-3097000000</v>
      </c>
      <c r="E47" s="4">
        <v>-67588000000</v>
      </c>
      <c r="F47" s="4">
        <v>48773000000</v>
      </c>
    </row>
    <row r="49" spans="1:4" x14ac:dyDescent="0.35">
      <c r="A49" s="16" t="s">
        <v>155</v>
      </c>
      <c r="B49" s="16"/>
    </row>
    <row r="50" spans="1:4" x14ac:dyDescent="0.35">
      <c r="A50" t="s">
        <v>11</v>
      </c>
      <c r="B50" t="s">
        <v>84</v>
      </c>
    </row>
    <row r="51" spans="1:4" x14ac:dyDescent="0.35">
      <c r="A51">
        <v>2022</v>
      </c>
      <c r="B51" s="4">
        <v>203631000000</v>
      </c>
    </row>
    <row r="52" spans="1:4" x14ac:dyDescent="0.35">
      <c r="A52">
        <v>2021</v>
      </c>
      <c r="B52" s="4">
        <v>203609000000</v>
      </c>
    </row>
    <row r="53" spans="1:4" x14ac:dyDescent="0.35">
      <c r="A53">
        <v>2020</v>
      </c>
      <c r="B53" s="4">
        <v>201549000000</v>
      </c>
    </row>
    <row r="54" spans="1:4" x14ac:dyDescent="0.35">
      <c r="A54">
        <v>2019</v>
      </c>
      <c r="B54" s="4">
        <v>193984000000</v>
      </c>
    </row>
    <row r="55" spans="1:4" x14ac:dyDescent="0.35">
      <c r="A55">
        <v>2018</v>
      </c>
      <c r="B55" s="4">
        <v>93416000000</v>
      </c>
    </row>
    <row r="57" spans="1:4" x14ac:dyDescent="0.35">
      <c r="A57" s="16" t="s">
        <v>156</v>
      </c>
      <c r="B57" s="16"/>
      <c r="C57" s="16"/>
      <c r="D57" s="16"/>
    </row>
    <row r="58" spans="1:4" x14ac:dyDescent="0.35">
      <c r="A58" t="s">
        <v>11</v>
      </c>
      <c r="B58" t="s">
        <v>82</v>
      </c>
      <c r="C58" t="s">
        <v>81</v>
      </c>
      <c r="D58" t="s">
        <v>80</v>
      </c>
    </row>
    <row r="59" spans="1:4" x14ac:dyDescent="0.35">
      <c r="A59" s="12">
        <f>A27</f>
        <v>44835</v>
      </c>
      <c r="B59" s="4">
        <v>3218000000</v>
      </c>
      <c r="C59" s="4">
        <v>48369000000</v>
      </c>
      <c r="D59" s="4">
        <v>36754000000</v>
      </c>
    </row>
    <row r="60" spans="1:4" x14ac:dyDescent="0.35">
      <c r="A60" s="12">
        <f t="shared" ref="A60:A63" si="4">A28</f>
        <v>44471</v>
      </c>
      <c r="B60" s="4">
        <v>3935000000</v>
      </c>
      <c r="C60" s="4">
        <v>54406000000</v>
      </c>
      <c r="D60" s="4">
        <v>38447000000</v>
      </c>
    </row>
    <row r="61" spans="1:4" x14ac:dyDescent="0.35">
      <c r="A61" s="12">
        <f t="shared" si="4"/>
        <v>44107</v>
      </c>
      <c r="B61" s="4">
        <v>3903000000</v>
      </c>
      <c r="C61" s="4">
        <v>58628000000</v>
      </c>
      <c r="D61" s="4">
        <v>40714000000</v>
      </c>
    </row>
    <row r="62" spans="1:4" x14ac:dyDescent="0.35">
      <c r="A62" s="12">
        <f t="shared" si="4"/>
        <v>43736</v>
      </c>
      <c r="B62" s="4">
        <v>3224000000</v>
      </c>
      <c r="C62" s="4">
        <v>46986000000</v>
      </c>
      <c r="D62" s="4">
        <v>41568000000</v>
      </c>
    </row>
    <row r="63" spans="1:4" x14ac:dyDescent="0.35">
      <c r="A63" s="12">
        <f t="shared" si="4"/>
        <v>43373</v>
      </c>
      <c r="B63" s="4">
        <v>2899000000</v>
      </c>
      <c r="C63" s="4">
        <v>20874000000</v>
      </c>
      <c r="D63" s="4">
        <v>16724000000</v>
      </c>
    </row>
  </sheetData>
  <mergeCells count="8">
    <mergeCell ref="A41:F41"/>
    <mergeCell ref="A49:B49"/>
    <mergeCell ref="A57:D57"/>
    <mergeCell ref="A17:C17"/>
    <mergeCell ref="A1:G1"/>
    <mergeCell ref="A9:I9"/>
    <mergeCell ref="A25:F25"/>
    <mergeCell ref="A33:E33"/>
  </mergeCells>
  <pageMargins left="0.7" right="0.7" top="0.75" bottom="0.75" header="0.3" footer="0.3"/>
  <tableParts count="8">
    <tablePart r:id="rId1"/>
    <tablePart r:id="rId2"/>
    <tablePart r:id="rId3"/>
    <tablePart r:id="rId4"/>
    <tablePart r:id="rId5"/>
    <tablePart r:id="rId6"/>
    <tablePart r:id="rId7"/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A251B-0B72-4288-9876-30039B53C285}">
  <dimension ref="A1:G39"/>
  <sheetViews>
    <sheetView workbookViewId="0">
      <selection activeCell="B1" sqref="B1"/>
    </sheetView>
  </sheetViews>
  <sheetFormatPr defaultRowHeight="14.5" x14ac:dyDescent="0.35"/>
  <cols>
    <col min="1" max="1" width="31.81640625" bestFit="1" customWidth="1"/>
    <col min="2" max="2" width="36.90625" bestFit="1" customWidth="1"/>
    <col min="3" max="4" width="18.1796875" bestFit="1" customWidth="1"/>
    <col min="5" max="5" width="18.26953125" bestFit="1" customWidth="1"/>
    <col min="6" max="6" width="18.90625" bestFit="1" customWidth="1"/>
    <col min="7" max="7" width="18.36328125" bestFit="1" customWidth="1"/>
  </cols>
  <sheetData>
    <row r="1" spans="1:7" x14ac:dyDescent="0.35">
      <c r="A1" t="s">
        <v>11</v>
      </c>
      <c r="C1" s="12">
        <v>44835</v>
      </c>
      <c r="D1" s="12">
        <v>44471</v>
      </c>
      <c r="E1" s="12">
        <v>44107</v>
      </c>
      <c r="F1" s="12">
        <v>43736</v>
      </c>
      <c r="G1" s="12">
        <v>43373</v>
      </c>
    </row>
    <row r="3" spans="1:7" x14ac:dyDescent="0.35">
      <c r="A3" t="s">
        <v>79</v>
      </c>
    </row>
    <row r="4" spans="1:7" x14ac:dyDescent="0.35">
      <c r="B4" t="s">
        <v>5</v>
      </c>
      <c r="C4" s="4">
        <v>3553000000</v>
      </c>
      <c r="D4" s="4">
        <v>2536000000</v>
      </c>
      <c r="E4" s="4">
        <v>-2442000000</v>
      </c>
      <c r="F4" s="4">
        <v>10913000000</v>
      </c>
      <c r="G4" s="4">
        <v>13066000000</v>
      </c>
    </row>
    <row r="5" spans="1:7" x14ac:dyDescent="0.35">
      <c r="B5" t="s">
        <v>2</v>
      </c>
      <c r="C5" s="4">
        <v>5163000000</v>
      </c>
      <c r="D5" s="4">
        <v>5111000000</v>
      </c>
      <c r="E5" s="4">
        <v>5345000000</v>
      </c>
      <c r="F5" s="4">
        <v>4160000000</v>
      </c>
      <c r="G5" s="4">
        <v>3011000000</v>
      </c>
    </row>
    <row r="6" spans="1:7" x14ac:dyDescent="0.35">
      <c r="B6" t="s">
        <v>78</v>
      </c>
      <c r="C6" s="4">
        <v>200000000</v>
      </c>
      <c r="D6" s="4">
        <v>-1241000000</v>
      </c>
      <c r="E6" s="4">
        <v>-392000000</v>
      </c>
      <c r="F6" s="4">
        <v>117000000</v>
      </c>
      <c r="G6" s="4">
        <v>-1573000000</v>
      </c>
    </row>
    <row r="7" spans="1:7" x14ac:dyDescent="0.35">
      <c r="B7" t="s">
        <v>77</v>
      </c>
      <c r="C7" s="4">
        <v>977000000</v>
      </c>
      <c r="D7" s="4">
        <v>600000000</v>
      </c>
      <c r="E7" s="4">
        <v>525000000</v>
      </c>
      <c r="F7" s="4">
        <v>711000000</v>
      </c>
      <c r="G7" s="4">
        <v>393000000</v>
      </c>
    </row>
    <row r="8" spans="1:7" x14ac:dyDescent="0.35">
      <c r="B8" t="s">
        <v>76</v>
      </c>
      <c r="C8" s="4">
        <v>488000000</v>
      </c>
      <c r="D8" s="4">
        <v>2194000000</v>
      </c>
      <c r="E8" s="4">
        <v>-645000000</v>
      </c>
      <c r="F8" s="4">
        <v>-6186000000</v>
      </c>
      <c r="G8" s="4">
        <v>-1360000000</v>
      </c>
    </row>
    <row r="9" spans="1:7" x14ac:dyDescent="0.35">
      <c r="B9" t="s">
        <v>75</v>
      </c>
      <c r="C9" s="4">
        <v>605000000</v>
      </c>
      <c r="D9" s="4">
        <v>-186000000</v>
      </c>
      <c r="E9" s="4">
        <v>1786000000</v>
      </c>
      <c r="F9" s="4">
        <v>445000000</v>
      </c>
      <c r="G9" s="4">
        <v>-2170000000</v>
      </c>
    </row>
    <row r="10" spans="1:7" x14ac:dyDescent="0.35">
      <c r="B10" t="s">
        <v>74</v>
      </c>
      <c r="C10" s="4">
        <v>-420000000</v>
      </c>
      <c r="D10" s="4">
        <v>252000000</v>
      </c>
      <c r="E10" s="4">
        <v>14000000</v>
      </c>
      <c r="F10" s="4">
        <v>-223000000</v>
      </c>
      <c r="G10" s="4">
        <v>-17000000</v>
      </c>
    </row>
    <row r="11" spans="1:7" x14ac:dyDescent="0.35">
      <c r="B11" t="s">
        <v>73</v>
      </c>
      <c r="C11" s="4">
        <v>964000000</v>
      </c>
      <c r="D11" s="4">
        <v>2410000000</v>
      </c>
      <c r="E11" s="4">
        <v>-2293000000</v>
      </c>
      <c r="F11" s="4">
        <v>191000000</v>
      </c>
      <c r="G11" s="4">
        <v>235000000</v>
      </c>
    </row>
    <row r="12" spans="1:7" x14ac:dyDescent="0.35">
      <c r="B12" t="s">
        <v>72</v>
      </c>
      <c r="C12" s="4">
        <v>-661000000</v>
      </c>
      <c r="D12" s="4">
        <v>-282000000</v>
      </c>
      <c r="E12" s="4">
        <v>-152000000</v>
      </c>
      <c r="F12" s="4">
        <v>-6599000000</v>
      </c>
      <c r="G12" s="4">
        <v>592000000</v>
      </c>
    </row>
    <row r="13" spans="1:7" x14ac:dyDescent="0.35">
      <c r="B13" t="s">
        <v>71</v>
      </c>
      <c r="C13" s="4">
        <v>-4371000000</v>
      </c>
      <c r="D13" s="4">
        <v>-3633000000</v>
      </c>
      <c r="E13" s="4">
        <v>5227000000</v>
      </c>
      <c r="F13" s="4">
        <v>-3109000000</v>
      </c>
      <c r="G13" s="4">
        <v>758000000</v>
      </c>
    </row>
    <row r="14" spans="1:7" x14ac:dyDescent="0.35">
      <c r="B14" t="s">
        <v>70</v>
      </c>
      <c r="C14" s="4">
        <v>6010000000</v>
      </c>
      <c r="D14" s="4">
        <v>5567000000</v>
      </c>
      <c r="E14" s="4">
        <v>7618000000</v>
      </c>
      <c r="F14" s="4">
        <v>6606000000</v>
      </c>
      <c r="G14" s="4">
        <v>14295000000</v>
      </c>
    </row>
    <row r="16" spans="1:7" x14ac:dyDescent="0.35">
      <c r="A16" t="s">
        <v>69</v>
      </c>
    </row>
    <row r="17" spans="1:7" x14ac:dyDescent="0.35">
      <c r="B17" s="4" t="s">
        <v>68</v>
      </c>
      <c r="C17" s="4">
        <v>-4943000000</v>
      </c>
      <c r="D17" s="4">
        <v>-3578000000</v>
      </c>
      <c r="E17" s="4">
        <v>-4022000000</v>
      </c>
      <c r="F17" s="4">
        <v>-4876000000</v>
      </c>
      <c r="G17" s="4">
        <v>-4465000000</v>
      </c>
    </row>
    <row r="18" spans="1:7" x14ac:dyDescent="0.35">
      <c r="B18" s="4" t="s">
        <v>67</v>
      </c>
      <c r="C18" s="4">
        <v>0</v>
      </c>
      <c r="D18" s="4">
        <v>0</v>
      </c>
      <c r="E18" s="4">
        <v>0</v>
      </c>
      <c r="F18" s="4">
        <v>-9901000000</v>
      </c>
      <c r="G18" s="4">
        <v>-1581000000</v>
      </c>
    </row>
    <row r="19" spans="1:7" x14ac:dyDescent="0.35">
      <c r="B19" s="4" t="s">
        <v>66</v>
      </c>
      <c r="C19" s="4">
        <v>-65000000</v>
      </c>
      <c r="D19" s="4">
        <v>415000000</v>
      </c>
      <c r="E19" s="4">
        <v>385000000</v>
      </c>
      <c r="F19" s="4">
        <v>10659000000</v>
      </c>
      <c r="G19" s="4">
        <v>710000000</v>
      </c>
    </row>
    <row r="20" spans="1:7" x14ac:dyDescent="0.35">
      <c r="B20" s="4" t="s">
        <v>65</v>
      </c>
      <c r="C20" s="4">
        <v>-5008000000</v>
      </c>
      <c r="D20" s="4">
        <v>-3163000000</v>
      </c>
      <c r="E20" s="4">
        <v>-3637000000</v>
      </c>
      <c r="F20" s="4">
        <v>-4118000000</v>
      </c>
      <c r="G20" s="4">
        <v>-5336000000</v>
      </c>
    </row>
    <row r="22" spans="1:7" x14ac:dyDescent="0.35">
      <c r="A22" t="s">
        <v>64</v>
      </c>
    </row>
    <row r="23" spans="1:7" x14ac:dyDescent="0.35">
      <c r="B23" t="s">
        <v>63</v>
      </c>
      <c r="C23" s="4">
        <v>-4016000000</v>
      </c>
      <c r="D23" s="4">
        <v>-3737000000</v>
      </c>
      <c r="E23" s="4">
        <v>-6887000000</v>
      </c>
      <c r="F23" s="4">
        <v>-38881000000</v>
      </c>
      <c r="G23" s="4">
        <v>-1871000000</v>
      </c>
    </row>
    <row r="24" spans="1:7" x14ac:dyDescent="0.35">
      <c r="B24" t="s">
        <v>62</v>
      </c>
      <c r="C24" s="4">
        <v>127000000</v>
      </c>
      <c r="D24" s="4">
        <v>0</v>
      </c>
      <c r="E24" s="4">
        <v>0</v>
      </c>
      <c r="F24" s="4">
        <v>0</v>
      </c>
      <c r="G24" s="4">
        <v>0</v>
      </c>
    </row>
    <row r="25" spans="1:7" x14ac:dyDescent="0.35">
      <c r="B25" t="s">
        <v>61</v>
      </c>
      <c r="C25" s="4">
        <v>0</v>
      </c>
      <c r="D25" s="4">
        <v>0</v>
      </c>
      <c r="E25" s="4">
        <v>0</v>
      </c>
      <c r="F25" s="4">
        <v>0</v>
      </c>
      <c r="G25" s="4">
        <v>-3577000000</v>
      </c>
    </row>
    <row r="26" spans="1:7" x14ac:dyDescent="0.35">
      <c r="B26" t="s">
        <v>60</v>
      </c>
      <c r="C26" s="4">
        <v>0</v>
      </c>
      <c r="D26" s="4">
        <v>0</v>
      </c>
      <c r="E26" s="4">
        <v>-1587000000</v>
      </c>
      <c r="F26" s="4">
        <v>-2895000000</v>
      </c>
      <c r="G26" s="4">
        <v>-2515000000</v>
      </c>
    </row>
    <row r="27" spans="1:7" x14ac:dyDescent="0.35">
      <c r="B27" t="s">
        <v>59</v>
      </c>
      <c r="C27" s="4">
        <v>-852000000</v>
      </c>
      <c r="D27" s="4">
        <v>-648000000</v>
      </c>
      <c r="E27" s="4">
        <v>16954000000</v>
      </c>
      <c r="F27" s="4">
        <v>40686000000</v>
      </c>
      <c r="G27" s="4">
        <v>-880000000</v>
      </c>
    </row>
    <row r="28" spans="1:7" x14ac:dyDescent="0.35">
      <c r="B28" t="s">
        <v>58</v>
      </c>
      <c r="C28" s="4">
        <v>-4741000000</v>
      </c>
      <c r="D28" s="4">
        <v>-4385000000</v>
      </c>
      <c r="E28" s="4">
        <v>8480000000</v>
      </c>
      <c r="F28" s="4">
        <v>-1090000000</v>
      </c>
      <c r="G28" s="4">
        <v>-8843000000</v>
      </c>
    </row>
    <row r="30" spans="1:7" x14ac:dyDescent="0.35">
      <c r="A30" t="s">
        <v>57</v>
      </c>
    </row>
    <row r="31" spans="1:7" x14ac:dyDescent="0.35">
      <c r="B31" t="s">
        <v>56</v>
      </c>
      <c r="C31" s="4">
        <v>-603000000</v>
      </c>
      <c r="D31" s="4">
        <v>30000000</v>
      </c>
      <c r="E31" s="4">
        <v>38000000</v>
      </c>
      <c r="F31" s="4">
        <v>-98000000</v>
      </c>
      <c r="G31" s="4">
        <v>-25000000</v>
      </c>
    </row>
    <row r="33" spans="1:7" x14ac:dyDescent="0.35">
      <c r="A33" t="s">
        <v>55</v>
      </c>
    </row>
    <row r="34" spans="1:7" x14ac:dyDescent="0.35">
      <c r="B34" t="s">
        <v>54</v>
      </c>
      <c r="C34" s="4">
        <v>-4342000000</v>
      </c>
      <c r="D34" s="4">
        <v>-1951000000</v>
      </c>
      <c r="E34" s="4">
        <v>12499000000</v>
      </c>
      <c r="F34" s="4">
        <v>1300000000</v>
      </c>
      <c r="G34" s="4">
        <v>91000000</v>
      </c>
    </row>
    <row r="35" spans="1:7" x14ac:dyDescent="0.35">
      <c r="B35" t="s">
        <v>53</v>
      </c>
      <c r="C35" s="4">
        <v>11661000000</v>
      </c>
      <c r="D35" s="4">
        <v>16003000000</v>
      </c>
      <c r="E35" s="4">
        <v>17954000000</v>
      </c>
      <c r="F35" s="4">
        <v>5455000000</v>
      </c>
      <c r="G35" s="4">
        <v>4155000000</v>
      </c>
    </row>
    <row r="36" spans="1:7" x14ac:dyDescent="0.35">
      <c r="B36" t="s">
        <v>52</v>
      </c>
      <c r="C36" s="4">
        <v>16003000000</v>
      </c>
      <c r="D36" s="4">
        <v>17954000000</v>
      </c>
      <c r="E36" s="4">
        <v>5455000000</v>
      </c>
      <c r="F36" s="4">
        <v>4155000000</v>
      </c>
      <c r="G36" s="4">
        <v>4064000000</v>
      </c>
    </row>
    <row r="37" spans="1:7" x14ac:dyDescent="0.35">
      <c r="B37" t="s">
        <v>51</v>
      </c>
      <c r="C37" s="4">
        <v>6010000000</v>
      </c>
      <c r="D37" s="4">
        <v>5567000000</v>
      </c>
      <c r="E37" s="4">
        <v>7618000000</v>
      </c>
      <c r="F37" s="4">
        <v>6606000000</v>
      </c>
      <c r="G37" s="4">
        <v>14295000000</v>
      </c>
    </row>
    <row r="38" spans="1:7" x14ac:dyDescent="0.35">
      <c r="B38" t="s">
        <v>50</v>
      </c>
      <c r="C38" s="4">
        <v>-4943000000</v>
      </c>
      <c r="D38" s="4">
        <v>-3578000000</v>
      </c>
      <c r="E38" s="4">
        <v>-4022000000</v>
      </c>
      <c r="F38" s="4">
        <v>-4876000000</v>
      </c>
      <c r="G38" s="4">
        <v>-4465000000</v>
      </c>
    </row>
    <row r="39" spans="1:7" x14ac:dyDescent="0.35">
      <c r="B39" t="s">
        <v>49</v>
      </c>
      <c r="C39" s="4">
        <v>1067000000</v>
      </c>
      <c r="D39" s="4">
        <v>1989000000</v>
      </c>
      <c r="E39" s="4">
        <v>3596000000</v>
      </c>
      <c r="F39" s="4">
        <v>1730000000</v>
      </c>
      <c r="G39" s="4">
        <v>9830000000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67B86-A59F-469F-986A-7386A80F47F4}">
  <dimension ref="A1:L38"/>
  <sheetViews>
    <sheetView workbookViewId="0">
      <selection sqref="C3"/>
    </sheetView>
  </sheetViews>
  <sheetFormatPr defaultRowHeight="14.5" x14ac:dyDescent="0.35"/>
  <cols>
    <col min="1" max="1" width="11.7265625" bestFit="1" customWidth="1"/>
    <col min="2" max="2" width="40.26953125" customWidth="1"/>
    <col min="3" max="3" width="27.7265625" customWidth="1"/>
    <col min="4" max="4" width="25.54296875" customWidth="1"/>
    <col min="5" max="5" width="32.453125" customWidth="1"/>
    <col min="6" max="6" width="23.26953125" customWidth="1"/>
    <col min="7" max="7" width="38.6328125" customWidth="1"/>
    <col min="8" max="8" width="13.7265625" bestFit="1" customWidth="1"/>
    <col min="9" max="9" width="17.6328125" customWidth="1"/>
    <col min="10" max="10" width="20.36328125" customWidth="1"/>
    <col min="11" max="11" width="19.6328125" customWidth="1"/>
    <col min="12" max="12" width="34.54296875" customWidth="1"/>
  </cols>
  <sheetData>
    <row r="1" spans="1:12" x14ac:dyDescent="0.35">
      <c r="A1" s="16" t="s">
        <v>173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</row>
    <row r="2" spans="1:12" x14ac:dyDescent="0.35">
      <c r="A2" t="s">
        <v>11</v>
      </c>
      <c r="B2" t="s">
        <v>5</v>
      </c>
      <c r="C2" t="s">
        <v>2</v>
      </c>
      <c r="D2" t="s">
        <v>78</v>
      </c>
      <c r="E2" t="s">
        <v>77</v>
      </c>
      <c r="F2" t="s">
        <v>76</v>
      </c>
      <c r="G2" t="s">
        <v>75</v>
      </c>
      <c r="H2" t="s">
        <v>74</v>
      </c>
      <c r="I2" t="s">
        <v>73</v>
      </c>
      <c r="J2" t="s">
        <v>72</v>
      </c>
      <c r="K2" t="s">
        <v>71</v>
      </c>
      <c r="L2" t="s">
        <v>70</v>
      </c>
    </row>
    <row r="3" spans="1:12" x14ac:dyDescent="0.35">
      <c r="A3" s="12">
        <v>44835</v>
      </c>
      <c r="B3" s="4">
        <v>3553000000</v>
      </c>
      <c r="C3" s="4">
        <v>5163000000</v>
      </c>
      <c r="D3" s="4">
        <v>200000000</v>
      </c>
      <c r="E3" s="4">
        <v>977000000</v>
      </c>
      <c r="F3" s="4">
        <v>488000000</v>
      </c>
      <c r="G3" s="4">
        <v>605000000</v>
      </c>
      <c r="H3" s="4">
        <v>-420000000</v>
      </c>
      <c r="I3" s="4">
        <v>964000000</v>
      </c>
      <c r="J3" s="4">
        <v>-661000000</v>
      </c>
      <c r="K3" s="4">
        <v>-4371000000</v>
      </c>
      <c r="L3" s="4">
        <v>6010000000</v>
      </c>
    </row>
    <row r="4" spans="1:12" x14ac:dyDescent="0.35">
      <c r="A4" s="12">
        <v>44471</v>
      </c>
      <c r="B4" s="4">
        <v>2536000000</v>
      </c>
      <c r="C4" s="4">
        <v>5111000000</v>
      </c>
      <c r="D4" s="4">
        <v>-1241000000</v>
      </c>
      <c r="E4" s="4">
        <v>600000000</v>
      </c>
      <c r="F4" s="4">
        <v>2194000000</v>
      </c>
      <c r="G4" s="4">
        <v>-186000000</v>
      </c>
      <c r="H4" s="4">
        <v>252000000</v>
      </c>
      <c r="I4" s="4">
        <v>2410000000</v>
      </c>
      <c r="J4" s="4">
        <v>-282000000</v>
      </c>
      <c r="K4" s="4">
        <v>-3633000000</v>
      </c>
      <c r="L4" s="4">
        <v>5567000000</v>
      </c>
    </row>
    <row r="5" spans="1:12" x14ac:dyDescent="0.35">
      <c r="A5" s="12">
        <v>44107</v>
      </c>
      <c r="B5" s="4">
        <v>-2442000000</v>
      </c>
      <c r="C5" s="4">
        <v>5345000000</v>
      </c>
      <c r="D5" s="4">
        <v>-392000000</v>
      </c>
      <c r="E5" s="4">
        <v>525000000</v>
      </c>
      <c r="F5" s="4">
        <v>-645000000</v>
      </c>
      <c r="G5" s="4">
        <v>1786000000</v>
      </c>
      <c r="H5" s="4">
        <v>14000000</v>
      </c>
      <c r="I5" s="4">
        <v>-2293000000</v>
      </c>
      <c r="J5" s="4">
        <v>-152000000</v>
      </c>
      <c r="K5" s="4">
        <v>5227000000</v>
      </c>
      <c r="L5" s="4">
        <v>7618000000</v>
      </c>
    </row>
    <row r="6" spans="1:12" x14ac:dyDescent="0.35">
      <c r="A6" s="12">
        <v>43736</v>
      </c>
      <c r="B6" s="4">
        <v>10913000000</v>
      </c>
      <c r="C6" s="4">
        <v>4160000000</v>
      </c>
      <c r="D6" s="4">
        <v>117000000</v>
      </c>
      <c r="E6" s="4">
        <v>711000000</v>
      </c>
      <c r="F6" s="4">
        <v>-6186000000</v>
      </c>
      <c r="G6" s="4">
        <v>445000000</v>
      </c>
      <c r="H6" s="4">
        <v>-223000000</v>
      </c>
      <c r="I6" s="4">
        <v>191000000</v>
      </c>
      <c r="J6" s="4">
        <v>-6599000000</v>
      </c>
      <c r="K6" s="4">
        <v>-3109000000</v>
      </c>
      <c r="L6" s="4">
        <v>6606000000</v>
      </c>
    </row>
    <row r="7" spans="1:12" x14ac:dyDescent="0.35">
      <c r="A7" s="12">
        <v>43373</v>
      </c>
      <c r="B7" s="4">
        <v>13066000000</v>
      </c>
      <c r="C7" s="4">
        <v>3011000000</v>
      </c>
      <c r="D7" s="4">
        <v>-1573000000</v>
      </c>
      <c r="E7" s="4">
        <v>393000000</v>
      </c>
      <c r="F7" s="4">
        <v>-1360000000</v>
      </c>
      <c r="G7" s="4">
        <v>-2170000000</v>
      </c>
      <c r="H7" s="4">
        <v>-17000000</v>
      </c>
      <c r="I7" s="4">
        <v>235000000</v>
      </c>
      <c r="J7" s="4">
        <v>592000000</v>
      </c>
      <c r="K7" s="4">
        <v>758000000</v>
      </c>
      <c r="L7" s="4">
        <v>14295000000</v>
      </c>
    </row>
    <row r="9" spans="1:12" x14ac:dyDescent="0.35">
      <c r="A9" s="16" t="s">
        <v>69</v>
      </c>
      <c r="B9" s="16"/>
      <c r="C9" s="16"/>
      <c r="D9" s="16"/>
      <c r="E9" s="16"/>
    </row>
    <row r="10" spans="1:12" x14ac:dyDescent="0.35">
      <c r="A10" t="s">
        <v>11</v>
      </c>
      <c r="B10" s="4" t="s">
        <v>68</v>
      </c>
      <c r="C10" s="4" t="s">
        <v>67</v>
      </c>
      <c r="D10" s="4" t="s">
        <v>66</v>
      </c>
      <c r="E10" s="4" t="s">
        <v>65</v>
      </c>
    </row>
    <row r="11" spans="1:12" x14ac:dyDescent="0.35">
      <c r="A11" s="12">
        <f>A3</f>
        <v>44835</v>
      </c>
      <c r="B11" s="4">
        <v>-4943000000</v>
      </c>
      <c r="C11" s="4">
        <v>0</v>
      </c>
      <c r="D11" s="4">
        <v>-65000000</v>
      </c>
      <c r="E11" s="4">
        <v>-5008000000</v>
      </c>
    </row>
    <row r="12" spans="1:12" x14ac:dyDescent="0.35">
      <c r="A12" s="12">
        <f t="shared" ref="A12:A15" si="0">A4</f>
        <v>44471</v>
      </c>
      <c r="B12" s="4">
        <v>-3578000000</v>
      </c>
      <c r="C12" s="4">
        <v>0</v>
      </c>
      <c r="D12" s="4">
        <v>415000000</v>
      </c>
      <c r="E12" s="4">
        <v>-3163000000</v>
      </c>
    </row>
    <row r="13" spans="1:12" x14ac:dyDescent="0.35">
      <c r="A13" s="12">
        <f t="shared" si="0"/>
        <v>44107</v>
      </c>
      <c r="B13" s="4">
        <v>-4022000000</v>
      </c>
      <c r="C13" s="4">
        <v>0</v>
      </c>
      <c r="D13" s="4">
        <v>385000000</v>
      </c>
      <c r="E13" s="4">
        <v>-3637000000</v>
      </c>
    </row>
    <row r="14" spans="1:12" x14ac:dyDescent="0.35">
      <c r="A14" s="12">
        <f t="shared" si="0"/>
        <v>43736</v>
      </c>
      <c r="B14" s="4">
        <v>-4876000000</v>
      </c>
      <c r="C14" s="4">
        <v>-9901000000</v>
      </c>
      <c r="D14" s="4">
        <v>10659000000</v>
      </c>
      <c r="E14" s="4">
        <v>-4118000000</v>
      </c>
    </row>
    <row r="15" spans="1:12" x14ac:dyDescent="0.35">
      <c r="A15" s="12">
        <f t="shared" si="0"/>
        <v>43373</v>
      </c>
      <c r="B15" s="4">
        <v>-4465000000</v>
      </c>
      <c r="C15" s="4">
        <v>-1581000000</v>
      </c>
      <c r="D15" s="4">
        <v>710000000</v>
      </c>
      <c r="E15" s="4">
        <v>-5336000000</v>
      </c>
    </row>
    <row r="17" spans="1:7" x14ac:dyDescent="0.35">
      <c r="A17" s="16" t="s">
        <v>64</v>
      </c>
      <c r="B17" s="16"/>
      <c r="C17" s="16"/>
      <c r="D17" s="16"/>
      <c r="E17" s="16"/>
      <c r="F17" s="16"/>
      <c r="G17" s="16"/>
    </row>
    <row r="18" spans="1:7" x14ac:dyDescent="0.35">
      <c r="A18" t="s">
        <v>11</v>
      </c>
      <c r="B18" t="s">
        <v>63</v>
      </c>
      <c r="C18" t="s">
        <v>62</v>
      </c>
      <c r="D18" t="s">
        <v>61</v>
      </c>
      <c r="E18" t="s">
        <v>60</v>
      </c>
      <c r="F18" t="s">
        <v>59</v>
      </c>
      <c r="G18" t="s">
        <v>58</v>
      </c>
    </row>
    <row r="19" spans="1:7" x14ac:dyDescent="0.35">
      <c r="A19" s="12">
        <f>A3</f>
        <v>44835</v>
      </c>
      <c r="B19" s="4">
        <v>-4016000000</v>
      </c>
      <c r="C19" s="4">
        <v>127000000</v>
      </c>
      <c r="D19" s="4">
        <v>0</v>
      </c>
      <c r="E19" s="4">
        <v>0</v>
      </c>
      <c r="F19" s="4">
        <v>-852000000</v>
      </c>
      <c r="G19" s="4">
        <v>-4741000000</v>
      </c>
    </row>
    <row r="20" spans="1:7" x14ac:dyDescent="0.35">
      <c r="A20" s="12">
        <f t="shared" ref="A20:A23" si="1">A4</f>
        <v>44471</v>
      </c>
      <c r="B20" s="4">
        <v>-3737000000</v>
      </c>
      <c r="C20" s="4">
        <v>0</v>
      </c>
      <c r="D20" s="4">
        <v>0</v>
      </c>
      <c r="E20" s="4">
        <v>0</v>
      </c>
      <c r="F20" s="4">
        <v>-648000000</v>
      </c>
      <c r="G20" s="4">
        <v>-4385000000</v>
      </c>
    </row>
    <row r="21" spans="1:7" x14ac:dyDescent="0.35">
      <c r="A21" s="12">
        <f t="shared" si="1"/>
        <v>44107</v>
      </c>
      <c r="B21" s="4">
        <v>-6887000000</v>
      </c>
      <c r="C21" s="4">
        <v>0</v>
      </c>
      <c r="D21" s="4">
        <v>0</v>
      </c>
      <c r="E21" s="4">
        <v>-1587000000</v>
      </c>
      <c r="F21" s="4">
        <v>16954000000</v>
      </c>
      <c r="G21" s="4">
        <v>8480000000</v>
      </c>
    </row>
    <row r="22" spans="1:7" x14ac:dyDescent="0.35">
      <c r="A22" s="12">
        <f t="shared" si="1"/>
        <v>43736</v>
      </c>
      <c r="B22" s="4">
        <v>-38881000000</v>
      </c>
      <c r="C22" s="4">
        <v>0</v>
      </c>
      <c r="D22" s="4">
        <v>0</v>
      </c>
      <c r="E22" s="4">
        <v>-2895000000</v>
      </c>
      <c r="F22" s="4">
        <v>40686000000</v>
      </c>
      <c r="G22" s="4">
        <v>-1090000000</v>
      </c>
    </row>
    <row r="23" spans="1:7" x14ac:dyDescent="0.35">
      <c r="A23" s="12">
        <f t="shared" si="1"/>
        <v>43373</v>
      </c>
      <c r="B23" s="4">
        <v>-1871000000</v>
      </c>
      <c r="C23" s="4">
        <v>0</v>
      </c>
      <c r="D23" s="4">
        <v>-3577000000</v>
      </c>
      <c r="E23" s="4">
        <v>-2515000000</v>
      </c>
      <c r="F23" s="4">
        <v>-880000000</v>
      </c>
      <c r="G23" s="4">
        <v>-8843000000</v>
      </c>
    </row>
    <row r="26" spans="1:7" x14ac:dyDescent="0.35">
      <c r="A26" t="s">
        <v>11</v>
      </c>
      <c r="B26" t="s">
        <v>56</v>
      </c>
    </row>
    <row r="27" spans="1:7" x14ac:dyDescent="0.35">
      <c r="A27" s="12">
        <f>A3</f>
        <v>44835</v>
      </c>
      <c r="B27" s="4">
        <v>-603000000</v>
      </c>
    </row>
    <row r="28" spans="1:7" x14ac:dyDescent="0.35">
      <c r="A28" s="12">
        <f t="shared" ref="A28:A31" si="2">A4</f>
        <v>44471</v>
      </c>
      <c r="B28" s="4">
        <v>30000000</v>
      </c>
    </row>
    <row r="29" spans="1:7" x14ac:dyDescent="0.35">
      <c r="A29" s="12">
        <f t="shared" si="2"/>
        <v>44107</v>
      </c>
      <c r="B29" s="4">
        <v>38000000</v>
      </c>
    </row>
    <row r="30" spans="1:7" x14ac:dyDescent="0.35">
      <c r="A30" s="12">
        <f t="shared" si="2"/>
        <v>43736</v>
      </c>
      <c r="B30" s="4">
        <v>-98000000</v>
      </c>
    </row>
    <row r="31" spans="1:7" x14ac:dyDescent="0.35">
      <c r="A31" s="12">
        <f t="shared" si="2"/>
        <v>43373</v>
      </c>
      <c r="B31" s="4">
        <v>-25000000</v>
      </c>
    </row>
    <row r="33" spans="1:7" x14ac:dyDescent="0.35">
      <c r="A33" t="s">
        <v>11</v>
      </c>
      <c r="B33" t="s">
        <v>54</v>
      </c>
      <c r="C33" t="s">
        <v>53</v>
      </c>
      <c r="D33" t="s">
        <v>52</v>
      </c>
      <c r="E33" t="s">
        <v>51</v>
      </c>
      <c r="F33" t="s">
        <v>50</v>
      </c>
      <c r="G33" t="s">
        <v>49</v>
      </c>
    </row>
    <row r="34" spans="1:7" x14ac:dyDescent="0.35">
      <c r="A34" s="12">
        <f>A3</f>
        <v>44835</v>
      </c>
      <c r="B34" s="4">
        <v>-4342000000</v>
      </c>
      <c r="C34" s="4">
        <v>11661000000</v>
      </c>
      <c r="D34" s="4">
        <v>16003000000</v>
      </c>
      <c r="E34" s="4">
        <v>6010000000</v>
      </c>
      <c r="F34" s="4">
        <v>-4943000000</v>
      </c>
      <c r="G34" s="4">
        <v>1067000000</v>
      </c>
    </row>
    <row r="35" spans="1:7" x14ac:dyDescent="0.35">
      <c r="A35" s="12">
        <f t="shared" ref="A35:A38" si="3">A4</f>
        <v>44471</v>
      </c>
      <c r="B35" s="4">
        <v>-1951000000</v>
      </c>
      <c r="C35" s="4">
        <v>16003000000</v>
      </c>
      <c r="D35" s="4">
        <v>17954000000</v>
      </c>
      <c r="E35" s="4">
        <v>5567000000</v>
      </c>
      <c r="F35" s="4">
        <v>-3578000000</v>
      </c>
      <c r="G35" s="4">
        <v>1989000000</v>
      </c>
    </row>
    <row r="36" spans="1:7" x14ac:dyDescent="0.35">
      <c r="A36" s="12">
        <f t="shared" si="3"/>
        <v>44107</v>
      </c>
      <c r="B36" s="4">
        <v>12499000000</v>
      </c>
      <c r="C36" s="4">
        <v>17954000000</v>
      </c>
      <c r="D36" s="4">
        <v>5455000000</v>
      </c>
      <c r="E36" s="4">
        <v>7618000000</v>
      </c>
      <c r="F36" s="4">
        <v>-4022000000</v>
      </c>
      <c r="G36" s="4">
        <v>3596000000</v>
      </c>
    </row>
    <row r="37" spans="1:7" x14ac:dyDescent="0.35">
      <c r="A37" s="12">
        <f t="shared" si="3"/>
        <v>43736</v>
      </c>
      <c r="B37" s="4">
        <v>1300000000</v>
      </c>
      <c r="C37" s="4">
        <v>5455000000</v>
      </c>
      <c r="D37" s="4">
        <v>4155000000</v>
      </c>
      <c r="E37" s="4">
        <v>6606000000</v>
      </c>
      <c r="F37" s="4">
        <v>-4876000000</v>
      </c>
      <c r="G37" s="4">
        <v>1730000000</v>
      </c>
    </row>
    <row r="38" spans="1:7" x14ac:dyDescent="0.35">
      <c r="A38" s="12">
        <f t="shared" si="3"/>
        <v>43373</v>
      </c>
      <c r="B38" s="4">
        <v>91000000</v>
      </c>
      <c r="C38" s="4">
        <v>4155000000</v>
      </c>
      <c r="D38" s="4">
        <v>4064000000</v>
      </c>
      <c r="E38" s="4">
        <v>14295000000</v>
      </c>
      <c r="F38" s="4">
        <v>-4465000000</v>
      </c>
      <c r="G38" s="4">
        <v>9830000000</v>
      </c>
    </row>
  </sheetData>
  <mergeCells count="3">
    <mergeCell ref="A1:L1"/>
    <mergeCell ref="A9:E9"/>
    <mergeCell ref="A17:G17"/>
  </mergeCells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37CF-5803-4C03-A1D9-4562D20C5544}">
  <dimension ref="A1:J8"/>
  <sheetViews>
    <sheetView workbookViewId="0">
      <selection sqref="C3"/>
    </sheetView>
  </sheetViews>
  <sheetFormatPr defaultRowHeight="14.5" x14ac:dyDescent="0.35"/>
  <cols>
    <col min="1" max="1" width="12.36328125" bestFit="1" customWidth="1"/>
    <col min="2" max="2" width="10.36328125" bestFit="1" customWidth="1"/>
    <col min="3" max="3" width="17.1796875" bestFit="1" customWidth="1"/>
    <col min="4" max="4" width="19.1796875" bestFit="1" customWidth="1"/>
    <col min="5" max="5" width="19.1796875" customWidth="1"/>
    <col min="6" max="6" width="17.36328125" bestFit="1" customWidth="1"/>
    <col min="7" max="7" width="19.453125" customWidth="1"/>
    <col min="8" max="8" width="18.7265625" customWidth="1"/>
    <col min="9" max="9" width="15.1796875" customWidth="1"/>
  </cols>
  <sheetData>
    <row r="1" spans="1:10" x14ac:dyDescent="0.35">
      <c r="A1" t="s">
        <v>11</v>
      </c>
      <c r="B1" t="s">
        <v>175</v>
      </c>
      <c r="C1" s="11" t="s">
        <v>6</v>
      </c>
      <c r="D1" t="s">
        <v>176</v>
      </c>
      <c r="E1" t="s">
        <v>185</v>
      </c>
      <c r="F1" t="s">
        <v>177</v>
      </c>
      <c r="G1" t="s">
        <v>178</v>
      </c>
      <c r="H1" t="s">
        <v>184</v>
      </c>
      <c r="I1" t="s">
        <v>186</v>
      </c>
    </row>
    <row r="2" spans="1:10" x14ac:dyDescent="0.35">
      <c r="A2" s="12">
        <v>44835</v>
      </c>
      <c r="B2" s="3">
        <v>94.33</v>
      </c>
      <c r="C2" s="43">
        <v>1.73</v>
      </c>
      <c r="D2" s="5">
        <v>1822000000</v>
      </c>
      <c r="E2" s="46">
        <f>(D2-D3)/D3</f>
        <v>3.3039647577092512E-3</v>
      </c>
      <c r="F2" s="4">
        <v>171869260000</v>
      </c>
      <c r="G2" s="2">
        <f>(F2-F3)/F3</f>
        <v>-0.46229382992105728</v>
      </c>
      <c r="H2" s="2">
        <f>(B2-B3)/B3</f>
        <v>-0.46406454178739842</v>
      </c>
      <c r="I2" s="13">
        <f>Table25[[#This Row],[Stock Price]]/Table25[[#This Row],[EPS]]</f>
        <v>54.52601156069364</v>
      </c>
      <c r="J2" s="9"/>
    </row>
    <row r="3" spans="1:10" x14ac:dyDescent="0.35">
      <c r="A3" s="12">
        <v>44471</v>
      </c>
      <c r="B3" s="3">
        <v>176.01</v>
      </c>
      <c r="C3" s="44">
        <v>1.1000000000000001</v>
      </c>
      <c r="D3" s="5">
        <v>1816000000</v>
      </c>
      <c r="E3" s="46">
        <f t="shared" ref="E3:E6" si="0">(D3-D4)/D4</f>
        <v>4.4247787610619468E-3</v>
      </c>
      <c r="F3" s="4">
        <v>319634160000</v>
      </c>
      <c r="G3" s="2">
        <f t="shared" ref="G3:G5" si="1">(F3-F4)/F4</f>
        <v>0.44258511064654843</v>
      </c>
      <c r="H3" s="2">
        <f t="shared" ref="H3:H6" si="2">(B3-B4)/B4</f>
        <v>0.43623011015911867</v>
      </c>
      <c r="I3" s="13">
        <f>Table25[[#This Row],[Stock Price]]/Table25[[#This Row],[EPS]]</f>
        <v>160.0090909090909</v>
      </c>
    </row>
    <row r="4" spans="1:10" x14ac:dyDescent="0.35">
      <c r="A4" s="12">
        <v>44107</v>
      </c>
      <c r="B4" s="3">
        <v>122.55</v>
      </c>
      <c r="C4" s="43">
        <v>-1.35</v>
      </c>
      <c r="D4" s="5">
        <v>1808000000</v>
      </c>
      <c r="E4" s="46">
        <f t="shared" si="0"/>
        <v>9.1787439613526575E-2</v>
      </c>
      <c r="F4" s="4">
        <v>221570400000</v>
      </c>
      <c r="G4" s="2">
        <f t="shared" si="1"/>
        <v>2.95364013899483E-2</v>
      </c>
      <c r="H4" s="2">
        <f t="shared" si="2"/>
        <v>-5.7017543859649203E-2</v>
      </c>
      <c r="I4" s="13">
        <f>Table25[[#This Row],[Stock Price]]/Table25[[#This Row],[EPS]]</f>
        <v>-90.777777777777771</v>
      </c>
    </row>
    <row r="5" spans="1:10" x14ac:dyDescent="0.35">
      <c r="A5" s="12">
        <v>43736</v>
      </c>
      <c r="B5" s="3">
        <v>129.96</v>
      </c>
      <c r="C5" s="44">
        <v>6.68</v>
      </c>
      <c r="D5" s="5">
        <v>1656000000</v>
      </c>
      <c r="E5" s="46">
        <f t="shared" si="0"/>
        <v>0.104736490993996</v>
      </c>
      <c r="F5" s="4">
        <v>215213760000</v>
      </c>
      <c r="G5" s="2">
        <f t="shared" si="1"/>
        <v>0.23513037138317033</v>
      </c>
      <c r="H5" s="2">
        <f t="shared" si="2"/>
        <v>0.11803165863730225</v>
      </c>
      <c r="I5" s="13">
        <f>Table25[[#This Row],[Stock Price]]/Table25[[#This Row],[EPS]]</f>
        <v>19.455089820359284</v>
      </c>
    </row>
    <row r="6" spans="1:10" x14ac:dyDescent="0.35">
      <c r="A6" s="12">
        <v>43373</v>
      </c>
      <c r="B6" s="3">
        <v>116.24</v>
      </c>
      <c r="C6" s="43">
        <v>8.4</v>
      </c>
      <c r="D6" s="5">
        <v>1499000000</v>
      </c>
      <c r="E6" s="46">
        <f t="shared" si="0"/>
        <v>-0.99320200730076302</v>
      </c>
      <c r="F6" s="4">
        <v>174243760000</v>
      </c>
      <c r="H6" s="2"/>
      <c r="I6" s="13">
        <f>Table25[[#This Row],[Stock Price]]/Table25[[#This Row],[EPS]]</f>
        <v>13.838095238095237</v>
      </c>
    </row>
    <row r="7" spans="1:10" x14ac:dyDescent="0.35">
      <c r="A7" t="s">
        <v>183</v>
      </c>
      <c r="B7" s="10">
        <f>AVERAGE(B2:B6)</f>
        <v>127.81800000000001</v>
      </c>
      <c r="C7" s="10">
        <f>AVERAGE(D2:D6)</f>
        <v>1720200000</v>
      </c>
      <c r="D7" s="5">
        <f>AVERAGE(F1:F6)</f>
        <v>220506268000</v>
      </c>
      <c r="E7" s="5">
        <f>AVERAGE(E2:E6)</f>
        <v>-0.15778986663489386</v>
      </c>
      <c r="F7" s="4"/>
      <c r="G7" s="42">
        <f>AVERAGE(G2:G5)</f>
        <v>6.1239513374652443E-2</v>
      </c>
      <c r="I7" s="13">
        <f>AVERAGE(I2:I6)</f>
        <v>31.410101950092258</v>
      </c>
    </row>
    <row r="8" spans="1:10" x14ac:dyDescent="0.35">
      <c r="A8" s="12"/>
      <c r="B8" s="47"/>
      <c r="D8" s="45"/>
      <c r="E8" s="45"/>
      <c r="F8" s="48"/>
      <c r="G8" s="49"/>
      <c r="H8" s="49"/>
    </row>
  </sheetData>
  <pageMargins left="0.7" right="0.7" top="0.75" bottom="0.75" header="0.3" footer="0.3"/>
  <ignoredErrors>
    <ignoredError sqref="I7" calculatedColumn="1"/>
  </ignoredErrors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A200A-7836-408A-9A4A-132C14A34CC8}">
  <dimension ref="A1:F25"/>
  <sheetViews>
    <sheetView workbookViewId="0">
      <selection sqref="C3"/>
    </sheetView>
  </sheetViews>
  <sheetFormatPr defaultRowHeight="14.5" x14ac:dyDescent="0.35"/>
  <cols>
    <col min="1" max="1" width="12.36328125" bestFit="1" customWidth="1"/>
    <col min="2" max="2" width="16.08984375" bestFit="1" customWidth="1"/>
    <col min="3" max="3" width="21.36328125" bestFit="1" customWidth="1"/>
    <col min="4" max="4" width="15.81640625" bestFit="1" customWidth="1"/>
    <col min="5" max="5" width="20.54296875" bestFit="1" customWidth="1"/>
    <col min="6" max="7" width="20.26953125" bestFit="1" customWidth="1"/>
  </cols>
  <sheetData>
    <row r="1" spans="1:6" x14ac:dyDescent="0.35">
      <c r="A1" s="7" t="s">
        <v>12</v>
      </c>
      <c r="B1" t="s">
        <v>133</v>
      </c>
      <c r="C1" t="s">
        <v>132</v>
      </c>
      <c r="D1" t="s">
        <v>131</v>
      </c>
      <c r="E1" t="s">
        <v>181</v>
      </c>
      <c r="F1" t="s">
        <v>182</v>
      </c>
    </row>
    <row r="2" spans="1:6" x14ac:dyDescent="0.35">
      <c r="A2" s="8" t="s">
        <v>21</v>
      </c>
      <c r="B2" s="31">
        <v>0.44937241309999998</v>
      </c>
      <c r="C2" s="31">
        <v>0.24963825419999999</v>
      </c>
      <c r="D2" s="31">
        <v>0.21196621460000001</v>
      </c>
      <c r="E2" s="31">
        <v>0.74876671619613666</v>
      </c>
      <c r="F2" s="31">
        <v>0.15561001398242069</v>
      </c>
    </row>
    <row r="3" spans="1:6" x14ac:dyDescent="0.35">
      <c r="A3" s="8" t="s">
        <v>22</v>
      </c>
      <c r="B3" s="31">
        <v>0.1703464137</v>
      </c>
      <c r="C3" s="31">
        <v>0.1873508696</v>
      </c>
      <c r="D3" s="31">
        <v>0.1588903263</v>
      </c>
      <c r="E3" s="31">
        <v>0.39304508604750393</v>
      </c>
      <c r="F3" s="31">
        <v>0.13653858505807892</v>
      </c>
    </row>
    <row r="4" spans="1:6" x14ac:dyDescent="0.35">
      <c r="A4" s="8" t="s">
        <v>23</v>
      </c>
      <c r="B4" s="31">
        <v>5.8022878799999997E-2</v>
      </c>
      <c r="C4" s="31">
        <v>8.3853306399999994E-2</v>
      </c>
      <c r="D4" s="31">
        <v>-3.7346302099999999E-2</v>
      </c>
      <c r="E4" s="31">
        <v>-6.9274630506935969E-2</v>
      </c>
      <c r="F4" s="31">
        <v>-3.0163490565571625E-2</v>
      </c>
    </row>
    <row r="5" spans="1:6" x14ac:dyDescent="0.35">
      <c r="A5" s="8" t="s">
        <v>24</v>
      </c>
      <c r="B5" s="31">
        <v>5.4273339499999997E-2</v>
      </c>
      <c r="C5" s="31">
        <v>6.8542525699999995E-2</v>
      </c>
      <c r="D5" s="31">
        <v>2.9591503799999998E-2</v>
      </c>
      <c r="E5" s="31">
        <v>5.9274445137712808E-2</v>
      </c>
      <c r="F5" s="31">
        <v>2.464216366843382E-2</v>
      </c>
    </row>
    <row r="6" spans="1:6" x14ac:dyDescent="0.35">
      <c r="A6" s="8" t="s">
        <v>25</v>
      </c>
      <c r="B6" s="31">
        <v>8.1840381000000004E-2</v>
      </c>
      <c r="C6" s="31">
        <v>8.3641594700000002E-2</v>
      </c>
      <c r="D6" s="31">
        <v>3.8018906700000001E-2</v>
      </c>
      <c r="E6" s="31">
        <v>0.10808302976149564</v>
      </c>
      <c r="F6" s="31">
        <v>3.8846919667781636E-2</v>
      </c>
    </row>
    <row r="11" spans="1:6" x14ac:dyDescent="0.35">
      <c r="A11" s="7" t="s">
        <v>12</v>
      </c>
      <c r="B11" t="s">
        <v>179</v>
      </c>
      <c r="C11" t="s">
        <v>180</v>
      </c>
    </row>
    <row r="12" spans="1:6" x14ac:dyDescent="0.35">
      <c r="A12" s="8" t="s">
        <v>21</v>
      </c>
      <c r="B12" s="6">
        <v>0.94204927211646139</v>
      </c>
      <c r="C12" s="6">
        <v>0.86410974244120942</v>
      </c>
    </row>
    <row r="13" spans="1:6" x14ac:dyDescent="0.35">
      <c r="A13" s="8" t="s">
        <v>22</v>
      </c>
      <c r="B13" s="6">
        <v>0.89223057644110271</v>
      </c>
      <c r="C13" s="6">
        <v>0.83991624631198247</v>
      </c>
    </row>
    <row r="14" spans="1:6" x14ac:dyDescent="0.35">
      <c r="A14" s="8" t="s">
        <v>23</v>
      </c>
      <c r="B14" s="6">
        <v>1.3238320564818988</v>
      </c>
      <c r="C14" s="6">
        <v>1.2643833558660058</v>
      </c>
    </row>
    <row r="15" spans="1:6" x14ac:dyDescent="0.35">
      <c r="A15" s="8" t="s">
        <v>24</v>
      </c>
      <c r="B15" s="6">
        <v>1.0830195964861473</v>
      </c>
      <c r="C15" s="6">
        <v>1.0401904945779836</v>
      </c>
    </row>
    <row r="16" spans="1:6" x14ac:dyDescent="0.35">
      <c r="A16" s="8" t="s">
        <v>25</v>
      </c>
      <c r="B16" s="6">
        <v>1.000859904378633</v>
      </c>
      <c r="C16" s="6">
        <v>0.94094176727547896</v>
      </c>
    </row>
    <row r="20" spans="1:2" x14ac:dyDescent="0.35">
      <c r="A20" s="7" t="s">
        <v>12</v>
      </c>
      <c r="B20" t="s">
        <v>174</v>
      </c>
    </row>
    <row r="21" spans="1:2" x14ac:dyDescent="0.35">
      <c r="A21" s="8" t="s">
        <v>21</v>
      </c>
      <c r="B21" s="1">
        <v>14295000000</v>
      </c>
    </row>
    <row r="22" spans="1:2" x14ac:dyDescent="0.35">
      <c r="A22" s="8" t="s">
        <v>22</v>
      </c>
      <c r="B22" s="1">
        <v>6606000000</v>
      </c>
    </row>
    <row r="23" spans="1:2" x14ac:dyDescent="0.35">
      <c r="A23" s="8" t="s">
        <v>23</v>
      </c>
      <c r="B23" s="1">
        <v>7618000000</v>
      </c>
    </row>
    <row r="24" spans="1:2" x14ac:dyDescent="0.35">
      <c r="A24" s="8" t="s">
        <v>24</v>
      </c>
      <c r="B24" s="1">
        <v>5567000000</v>
      </c>
    </row>
    <row r="25" spans="1:2" x14ac:dyDescent="0.35">
      <c r="A25" s="8" t="s">
        <v>25</v>
      </c>
      <c r="B25" s="1">
        <v>6010000000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6FBCD2DD-76EE-4FEF-94C0-B02A243A839E}">
  <ds:schemaRefs/>
</ds:datastoreItem>
</file>

<file path=customXml/itemProps2.xml><?xml version="1.0" encoding="utf-8"?>
<ds:datastoreItem xmlns:ds="http://schemas.openxmlformats.org/officeDocument/2006/customXml" ds:itemID="{6EF99221-AD0A-4947-A7D7-B246039F38FE}">
  <ds:schemaRefs/>
</ds:datastoreItem>
</file>

<file path=customXml/itemProps3.xml><?xml version="1.0" encoding="utf-8"?>
<ds:datastoreItem xmlns:ds="http://schemas.openxmlformats.org/officeDocument/2006/customXml" ds:itemID="{6A77FF1D-F5A3-4D12-BB60-6171A522A9CC}">
  <ds:schemaRefs/>
</ds:datastoreItem>
</file>

<file path=customXml/itemProps4.xml><?xml version="1.0" encoding="utf-8"?>
<ds:datastoreItem xmlns:ds="http://schemas.openxmlformats.org/officeDocument/2006/customXml" ds:itemID="{853FBEFB-2B55-46E6-8ED8-477799559186}">
  <ds:schemaRefs/>
</ds:datastoreItem>
</file>

<file path=customXml/itemProps5.xml><?xml version="1.0" encoding="utf-8"?>
<ds:datastoreItem xmlns:ds="http://schemas.openxmlformats.org/officeDocument/2006/customXml" ds:itemID="{723BCFF7-8B49-4D3F-951C-319CEC14DDA6}">
  <ds:schemaRefs/>
</ds:datastoreItem>
</file>

<file path=customXml/itemProps6.xml><?xml version="1.0" encoding="utf-8"?>
<ds:datastoreItem xmlns:ds="http://schemas.openxmlformats.org/officeDocument/2006/customXml" ds:itemID="{2D76E4C6-DFA8-4433-9410-003AB66EF397}">
  <ds:schemaRefs/>
</ds:datastoreItem>
</file>

<file path=customXml/itemProps7.xml><?xml version="1.0" encoding="utf-8"?>
<ds:datastoreItem xmlns:ds="http://schemas.openxmlformats.org/officeDocument/2006/customXml" ds:itemID="{DF2976C2-74C2-4BD8-8712-EF269BFBE471}">
  <ds:schemaRefs/>
</ds:datastoreItem>
</file>

<file path=customXml/itemProps8.xml><?xml version="1.0" encoding="utf-8"?>
<ds:datastoreItem xmlns:ds="http://schemas.openxmlformats.org/officeDocument/2006/customXml" ds:itemID="{EBDF9B39-5157-4A7C-AA85-A15EBBCEAE22}">
  <ds:schemaRefs/>
</ds:datastoreItem>
</file>

<file path=customXml/itemProps9.xml><?xml version="1.0" encoding="utf-8"?>
<ds:datastoreItem xmlns:ds="http://schemas.openxmlformats.org/officeDocument/2006/customXml" ds:itemID="{D0071FE2-E76C-4B13-8CC4-2F182C22AF6C}">
  <ds:schemaRefs/>
</ds:datastoreItem>
</file>

<file path=customXml/itemProps10.xml><?xml version="1.0" encoding="utf-8"?>
<ds:datastoreItem xmlns:ds="http://schemas.openxmlformats.org/officeDocument/2006/customXml" ds:itemID="{CC3835F5-8F72-48C2-B6C6-9ABE5718A9FC}">
  <ds:schemaRefs/>
</ds:datastoreItem>
</file>

<file path=customXml/itemProps11.xml><?xml version="1.0" encoding="utf-8"?>
<ds:datastoreItem xmlns:ds="http://schemas.openxmlformats.org/officeDocument/2006/customXml" ds:itemID="{1F8849A5-9FFD-46B9-A644-1E82455CF5FF}">
  <ds:schemaRefs/>
</ds:datastoreItem>
</file>

<file path=customXml/itemProps12.xml><?xml version="1.0" encoding="utf-8"?>
<ds:datastoreItem xmlns:ds="http://schemas.openxmlformats.org/officeDocument/2006/customXml" ds:itemID="{89AAD4BA-4DDD-4AE1-B7E0-9904C6944F53}">
  <ds:schemaRefs/>
</ds:datastoreItem>
</file>

<file path=customXml/itemProps13.xml><?xml version="1.0" encoding="utf-8"?>
<ds:datastoreItem xmlns:ds="http://schemas.openxmlformats.org/officeDocument/2006/customXml" ds:itemID="{8CEC72DB-1B3D-4664-A004-EDBB888D7583}">
  <ds:schemaRefs/>
</ds:datastoreItem>
</file>

<file path=customXml/itemProps14.xml><?xml version="1.0" encoding="utf-8"?>
<ds:datastoreItem xmlns:ds="http://schemas.openxmlformats.org/officeDocument/2006/customXml" ds:itemID="{E5A7E256-63D5-46CD-9152-68DFEA1B1FE5}">
  <ds:schemaRefs/>
</ds:datastoreItem>
</file>

<file path=customXml/itemProps15.xml><?xml version="1.0" encoding="utf-8"?>
<ds:datastoreItem xmlns:ds="http://schemas.openxmlformats.org/officeDocument/2006/customXml" ds:itemID="{773778F7-C85B-4F44-BEDF-296A9B731026}">
  <ds:schemaRefs/>
</ds:datastoreItem>
</file>

<file path=customXml/itemProps16.xml><?xml version="1.0" encoding="utf-8"?>
<ds:datastoreItem xmlns:ds="http://schemas.openxmlformats.org/officeDocument/2006/customXml" ds:itemID="{AC729B10-42F3-463E-BEBC-FE090DFA65BF}">
  <ds:schemaRefs/>
</ds:datastoreItem>
</file>

<file path=customXml/itemProps17.xml><?xml version="1.0" encoding="utf-8"?>
<ds:datastoreItem xmlns:ds="http://schemas.openxmlformats.org/officeDocument/2006/customXml" ds:itemID="{A59510A4-771B-4091-BFBB-FDA33CA78CCA}">
  <ds:schemaRefs/>
</ds:datastoreItem>
</file>

<file path=customXml/itemProps18.xml><?xml version="1.0" encoding="utf-8"?>
<ds:datastoreItem xmlns:ds="http://schemas.openxmlformats.org/officeDocument/2006/customXml" ds:itemID="{EA9FEDC5-79B1-44D9-9B12-8EEEA9713191}">
  <ds:schemaRefs/>
</ds:datastoreItem>
</file>

<file path=customXml/itemProps19.xml><?xml version="1.0" encoding="utf-8"?>
<ds:datastoreItem xmlns:ds="http://schemas.openxmlformats.org/officeDocument/2006/customXml" ds:itemID="{853E69FE-7A21-4097-A27B-B9C464514BBD}">
  <ds:schemaRefs/>
</ds:datastoreItem>
</file>

<file path=customXml/itemProps20.xml><?xml version="1.0" encoding="utf-8"?>
<ds:datastoreItem xmlns:ds="http://schemas.openxmlformats.org/officeDocument/2006/customXml" ds:itemID="{210B3127-5253-4688-A711-E4C14D01774E}">
  <ds:schemaRefs/>
</ds:datastoreItem>
</file>

<file path=customXml/itemProps21.xml><?xml version="1.0" encoding="utf-8"?>
<ds:datastoreItem xmlns:ds="http://schemas.openxmlformats.org/officeDocument/2006/customXml" ds:itemID="{DB62C3D5-D8E8-43A9-9CB1-BAFCC8F7CC9F}">
  <ds:schemaRefs/>
</ds:datastoreItem>
</file>

<file path=customXml/itemProps22.xml><?xml version="1.0" encoding="utf-8"?>
<ds:datastoreItem xmlns:ds="http://schemas.openxmlformats.org/officeDocument/2006/customXml" ds:itemID="{6BD5F308-E1E0-40E9-9EEE-2C130C979B35}">
  <ds:schemaRefs/>
</ds:datastoreItem>
</file>

<file path=customXml/itemProps23.xml><?xml version="1.0" encoding="utf-8"?>
<ds:datastoreItem xmlns:ds="http://schemas.openxmlformats.org/officeDocument/2006/customXml" ds:itemID="{C6BB32C0-DB6B-44EA-A07D-A31AB155BB93}">
  <ds:schemaRefs/>
</ds:datastoreItem>
</file>

<file path=customXml/itemProps24.xml><?xml version="1.0" encoding="utf-8"?>
<ds:datastoreItem xmlns:ds="http://schemas.openxmlformats.org/officeDocument/2006/customXml" ds:itemID="{29B0CAF2-1813-4325-8AA2-06C728704248}">
  <ds:schemaRefs/>
</ds:datastoreItem>
</file>

<file path=customXml/itemProps25.xml><?xml version="1.0" encoding="utf-8"?>
<ds:datastoreItem xmlns:ds="http://schemas.openxmlformats.org/officeDocument/2006/customXml" ds:itemID="{ED274A96-CD83-4954-9A39-10289CE64E1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Dashboard</vt:lpstr>
      <vt:lpstr>Income Statement (Raw)</vt:lpstr>
      <vt:lpstr>Income Statement (Clean)</vt:lpstr>
      <vt:lpstr>Income Stmt Comparison Analysis</vt:lpstr>
      <vt:lpstr>Balance Sheet (Raw)</vt:lpstr>
      <vt:lpstr>Balance Sheet (Clean)</vt:lpstr>
      <vt:lpstr>Cash Flow Statement (Raw)</vt:lpstr>
      <vt:lpstr>Cash Flow (Clean)</vt:lpstr>
      <vt:lpstr>Stock Data</vt:lpstr>
      <vt:lpstr>Cash Flow &amp; Ratios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Malcolm Smith</dc:creator>
  <cp:lastModifiedBy>Malcolm Smith</cp:lastModifiedBy>
  <cp:lastPrinted>2023-08-28T02:15:00Z</cp:lastPrinted>
  <dcterms:created xsi:type="dcterms:W3CDTF">2023-08-27T01:44:45Z</dcterms:created>
  <dcterms:modified xsi:type="dcterms:W3CDTF">2023-08-28T02:34:04Z</dcterms:modified>
</cp:coreProperties>
</file>