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80" yWindow="60" windowWidth="14205" windowHeight="12765" tabRatio="901"/>
  </bookViews>
  <sheets>
    <sheet name="DATABASE" sheetId="4" r:id="rId1"/>
    <sheet name="Statistics makes" sheetId="5" r:id="rId2"/>
    <sheet name="Statistics years" sheetId="6" r:id="rId3"/>
  </sheets>
  <definedNames>
    <definedName name="_xlnm._FilterDatabase" localSheetId="0" hidden="1">DATABASE!$A$6:$H$638</definedName>
    <definedName name="_xlnm._FilterDatabase" localSheetId="1" hidden="1">'Statistics makes'!$B$7:$AL$73</definedName>
    <definedName name="_xlnm._FilterDatabase" localSheetId="2" hidden="1">'Statistics years'!$B$5:$AL$201</definedName>
  </definedNames>
  <calcPr calcId="125725" concurrentManualCount="4"/>
</workbook>
</file>

<file path=xl/calcChain.xml><?xml version="1.0" encoding="utf-8"?>
<calcChain xmlns="http://schemas.openxmlformats.org/spreadsheetml/2006/main">
  <c r="AL199" i="6"/>
  <c r="AK199"/>
  <c r="AJ199"/>
  <c r="AI199"/>
  <c r="AH199"/>
  <c r="AG199"/>
  <c r="AF199"/>
  <c r="AE199"/>
  <c r="AD199"/>
  <c r="AC199"/>
  <c r="AB199"/>
  <c r="AA199"/>
  <c r="Z199"/>
  <c r="Y199"/>
  <c r="X199"/>
  <c r="W199"/>
  <c r="V199"/>
  <c r="U199"/>
  <c r="T199"/>
  <c r="S199"/>
  <c r="R199"/>
  <c r="Q199"/>
  <c r="P199"/>
  <c r="O199"/>
  <c r="N199"/>
  <c r="M199"/>
  <c r="L199"/>
  <c r="K199"/>
  <c r="J199"/>
  <c r="I199"/>
  <c r="H199"/>
  <c r="G199"/>
  <c r="F199"/>
  <c r="E199"/>
  <c r="D199"/>
  <c r="AL198"/>
  <c r="AK198"/>
  <c r="AJ198"/>
  <c r="AI198"/>
  <c r="AH198"/>
  <c r="AG198"/>
  <c r="AF198"/>
  <c r="AE198"/>
  <c r="AD198"/>
  <c r="AC198"/>
  <c r="AB198"/>
  <c r="AA198"/>
  <c r="Z198"/>
  <c r="Y198"/>
  <c r="X198"/>
  <c r="W198"/>
  <c r="V198"/>
  <c r="U198"/>
  <c r="T198"/>
  <c r="S198"/>
  <c r="R198"/>
  <c r="Q198"/>
  <c r="P198"/>
  <c r="O198"/>
  <c r="N198"/>
  <c r="M198"/>
  <c r="L198"/>
  <c r="K198"/>
  <c r="J198"/>
  <c r="I198"/>
  <c r="H198"/>
  <c r="G198"/>
  <c r="F198"/>
  <c r="E198"/>
  <c r="D198"/>
  <c r="AL197"/>
  <c r="AK197"/>
  <c r="AJ197"/>
  <c r="AI197"/>
  <c r="AH197"/>
  <c r="AG197"/>
  <c r="AF197"/>
  <c r="AE197"/>
  <c r="AD197"/>
  <c r="AC197"/>
  <c r="AB197"/>
  <c r="AA197"/>
  <c r="Z197"/>
  <c r="Y197"/>
  <c r="X197"/>
  <c r="W197"/>
  <c r="V197"/>
  <c r="U197"/>
  <c r="T197"/>
  <c r="S197"/>
  <c r="R197"/>
  <c r="Q197"/>
  <c r="P197"/>
  <c r="O197"/>
  <c r="N197"/>
  <c r="M197"/>
  <c r="L197"/>
  <c r="K197"/>
  <c r="J197"/>
  <c r="I197"/>
  <c r="H197"/>
  <c r="G197"/>
  <c r="F197"/>
  <c r="E197"/>
  <c r="D197"/>
  <c r="AL196"/>
  <c r="AK196"/>
  <c r="AJ196"/>
  <c r="AI196"/>
  <c r="AH196"/>
  <c r="AG196"/>
  <c r="AF196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AL195"/>
  <c r="AK195"/>
  <c r="AJ195"/>
  <c r="AI195"/>
  <c r="AH195"/>
  <c r="AG195"/>
  <c r="AF195"/>
  <c r="AE195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AL194"/>
  <c r="AK194"/>
  <c r="AJ194"/>
  <c r="AI194"/>
  <c r="AH194"/>
  <c r="AG194"/>
  <c r="AF194"/>
  <c r="AE194"/>
  <c r="AD194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AL193"/>
  <c r="AK193"/>
  <c r="AJ193"/>
  <c r="AI193"/>
  <c r="AH193"/>
  <c r="AG193"/>
  <c r="AF193"/>
  <c r="AE193"/>
  <c r="AD193"/>
  <c r="AC193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193"/>
  <c r="AL192"/>
  <c r="AK192"/>
  <c r="AJ192"/>
  <c r="AI192"/>
  <c r="AH192"/>
  <c r="AG192"/>
  <c r="AF192"/>
  <c r="AE192"/>
  <c r="AD192"/>
  <c r="AC192"/>
  <c r="AB192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C192"/>
  <c r="AL191"/>
  <c r="AK191"/>
  <c r="AJ191"/>
  <c r="AI191"/>
  <c r="AH191"/>
  <c r="AG191"/>
  <c r="AF191"/>
  <c r="AE191"/>
  <c r="AD191"/>
  <c r="AC191"/>
  <c r="AB191"/>
  <c r="AA191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191"/>
  <c r="AL190"/>
  <c r="AK190"/>
  <c r="AJ190"/>
  <c r="AI190"/>
  <c r="AH190"/>
  <c r="AG190"/>
  <c r="AF190"/>
  <c r="AE190"/>
  <c r="AD190"/>
  <c r="AC190"/>
  <c r="AB190"/>
  <c r="AA190"/>
  <c r="Z190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C190"/>
  <c r="AL189"/>
  <c r="AK189"/>
  <c r="AJ189"/>
  <c r="AI189"/>
  <c r="AH189"/>
  <c r="AG189"/>
  <c r="AF189"/>
  <c r="AE189"/>
  <c r="AD189"/>
  <c r="AC189"/>
  <c r="AB189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AL188"/>
  <c r="AK188"/>
  <c r="AJ188"/>
  <c r="AI188"/>
  <c r="AH188"/>
  <c r="AG188"/>
  <c r="AF188"/>
  <c r="AE188"/>
  <c r="AD188"/>
  <c r="AC188"/>
  <c r="AB188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C188" s="1"/>
  <c r="D188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AL187"/>
  <c r="AK187"/>
  <c r="AJ187"/>
  <c r="AI187"/>
  <c r="AH187"/>
  <c r="AG187"/>
  <c r="AF187"/>
  <c r="AE187"/>
  <c r="AD187"/>
  <c r="AC187"/>
  <c r="AB187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AL186"/>
  <c r="AK186"/>
  <c r="AJ186"/>
  <c r="AI186"/>
  <c r="AH186"/>
  <c r="AG186"/>
  <c r="AF186"/>
  <c r="AE186"/>
  <c r="AD186"/>
  <c r="AC186"/>
  <c r="AB186"/>
  <c r="AA186"/>
  <c r="Z186"/>
  <c r="Y186"/>
  <c r="X186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AL185"/>
  <c r="AK185"/>
  <c r="AJ185"/>
  <c r="AI185"/>
  <c r="AH185"/>
  <c r="AG185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AL184"/>
  <c r="AK184"/>
  <c r="AJ184"/>
  <c r="AI184"/>
  <c r="AH184"/>
  <c r="AG184"/>
  <c r="AF184"/>
  <c r="AE184"/>
  <c r="AD184"/>
  <c r="AC184"/>
  <c r="AB184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D184"/>
  <c r="AL183"/>
  <c r="AK183"/>
  <c r="AJ183"/>
  <c r="AI183"/>
  <c r="AH183"/>
  <c r="AG183"/>
  <c r="AF183"/>
  <c r="AE183"/>
  <c r="AD183"/>
  <c r="AC183"/>
  <c r="AB183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D183"/>
  <c r="AL182"/>
  <c r="AK182"/>
  <c r="AJ182"/>
  <c r="AI182"/>
  <c r="AH182"/>
  <c r="AG182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D182"/>
  <c r="AL181"/>
  <c r="AK181"/>
  <c r="AJ181"/>
  <c r="AI181"/>
  <c r="AH181"/>
  <c r="AG181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AL180"/>
  <c r="AK180"/>
  <c r="AJ180"/>
  <c r="AI180"/>
  <c r="AH180"/>
  <c r="AG180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AL179"/>
  <c r="AK179"/>
  <c r="AJ179"/>
  <c r="AI179"/>
  <c r="AH179"/>
  <c r="AG179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AL178"/>
  <c r="AK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AL177"/>
  <c r="AK177"/>
  <c r="AJ177"/>
  <c r="AI177"/>
  <c r="AH177"/>
  <c r="AG177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AL176"/>
  <c r="AK176"/>
  <c r="AJ176"/>
  <c r="AI176"/>
  <c r="AH176"/>
  <c r="AG176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AL174"/>
  <c r="AK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AL173"/>
  <c r="AK173"/>
  <c r="AJ173"/>
  <c r="AI173"/>
  <c r="AH173"/>
  <c r="AG173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AL172"/>
  <c r="AK172"/>
  <c r="AJ172"/>
  <c r="AI172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89" l="1"/>
  <c r="C199"/>
  <c r="C196"/>
  <c r="C197"/>
  <c r="C194"/>
  <c r="C198"/>
  <c r="C195"/>
  <c r="C172"/>
  <c r="C174"/>
  <c r="C176"/>
  <c r="C178"/>
  <c r="C180"/>
  <c r="C182"/>
  <c r="C184"/>
  <c r="C186"/>
  <c r="C183"/>
  <c r="C173"/>
  <c r="C175"/>
  <c r="C177"/>
  <c r="C179"/>
  <c r="C181"/>
  <c r="C185"/>
  <c r="C187"/>
  <c r="C78"/>
  <c r="C79"/>
  <c r="C80"/>
  <c r="C81"/>
  <c r="C77" l="1"/>
  <c r="C76"/>
  <c r="C75"/>
  <c r="C74"/>
  <c r="C73"/>
  <c r="C72"/>
  <c r="C71"/>
  <c r="C70"/>
  <c r="C69"/>
  <c r="C68"/>
  <c r="C67"/>
  <c r="C66"/>
  <c r="C65"/>
  <c r="C64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AL170"/>
  <c r="AK170"/>
  <c r="AJ170"/>
  <c r="AI170"/>
  <c r="AH170"/>
  <c r="AG170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AL161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C163" l="1"/>
  <c r="C167"/>
  <c r="C169"/>
  <c r="C162"/>
  <c r="C166"/>
  <c r="C161"/>
  <c r="C164"/>
  <c r="C165"/>
  <c r="C171"/>
  <c r="C168"/>
  <c r="C17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103"/>
  <c r="C63"/>
  <c r="C62"/>
  <c r="C61"/>
  <c r="C60"/>
  <c r="C59"/>
  <c r="C58"/>
  <c r="C57"/>
  <c r="C56"/>
  <c r="C55"/>
  <c r="C54"/>
  <c r="C53"/>
  <c r="C52"/>
  <c r="F4" i="4"/>
  <c r="B4"/>
  <c r="C157" i="6" l="1"/>
  <c r="C159"/>
  <c r="C156"/>
  <c r="C158"/>
  <c r="C160"/>
  <c r="F5" i="4"/>
  <c r="C51" i="6" l="1"/>
  <c r="C50"/>
  <c r="C49"/>
  <c r="C48"/>
  <c r="C47"/>
  <c r="C46"/>
  <c r="C45"/>
  <c r="C44"/>
  <c r="C43"/>
  <c r="C42"/>
  <c r="C41"/>
  <c r="C40"/>
  <c r="C39"/>
  <c r="C38"/>
  <c r="C37"/>
  <c r="AL155" l="1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10" l="1"/>
  <c r="C114"/>
  <c r="C115"/>
  <c r="C117"/>
  <c r="C123"/>
  <c r="C127"/>
  <c r="C131"/>
  <c r="C135"/>
  <c r="C139"/>
  <c r="C143"/>
  <c r="C147"/>
  <c r="C151"/>
  <c r="C155"/>
  <c r="C111"/>
  <c r="C112"/>
  <c r="C120"/>
  <c r="C124"/>
  <c r="C128"/>
  <c r="C132"/>
  <c r="C136"/>
  <c r="C140"/>
  <c r="C144"/>
  <c r="C148"/>
  <c r="C152"/>
  <c r="C108"/>
  <c r="C118"/>
  <c r="C121"/>
  <c r="C125"/>
  <c r="C129"/>
  <c r="C133"/>
  <c r="C137"/>
  <c r="C141"/>
  <c r="C145"/>
  <c r="C149"/>
  <c r="C153"/>
  <c r="C109"/>
  <c r="C113"/>
  <c r="C116"/>
  <c r="C119"/>
  <c r="C122"/>
  <c r="C126"/>
  <c r="C130"/>
  <c r="C134"/>
  <c r="C138"/>
  <c r="C142"/>
  <c r="C146"/>
  <c r="C150"/>
  <c r="C154"/>
  <c r="C36" l="1"/>
  <c r="C35"/>
  <c r="C34"/>
  <c r="C33"/>
  <c r="C32"/>
  <c r="C31"/>
  <c r="C30"/>
  <c r="C29"/>
  <c r="C28"/>
  <c r="C27" l="1"/>
  <c r="C26"/>
  <c r="C25"/>
  <c r="C24"/>
  <c r="C23"/>
  <c r="C22"/>
  <c r="C21"/>
  <c r="C20"/>
  <c r="C19"/>
  <c r="C18"/>
  <c r="C17"/>
  <c r="C16"/>
  <c r="C15"/>
  <c r="C14"/>
  <c r="C13"/>
  <c r="C12"/>
  <c r="C107" l="1"/>
  <c r="C11" l="1"/>
  <c r="C10"/>
  <c r="C9"/>
  <c r="D7" i="5" l="1"/>
  <c r="C7"/>
  <c r="E4" i="4" l="1"/>
  <c r="A99" i="5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B7"/>
  <c r="E5" i="4" l="1"/>
  <c r="C4"/>
  <c r="D4"/>
  <c r="D5" s="1"/>
  <c r="G4"/>
  <c r="G5" s="1"/>
  <c r="B5"/>
  <c r="C5" l="1"/>
  <c r="G88" i="5" l="1"/>
  <c r="J85"/>
  <c r="Z82"/>
  <c r="F82"/>
  <c r="L94"/>
  <c r="G84"/>
  <c r="E94"/>
  <c r="M94"/>
  <c r="F88"/>
  <c r="N95"/>
  <c r="H96"/>
  <c r="G97"/>
  <c r="G95"/>
  <c r="J92"/>
  <c r="N79"/>
  <c r="K96"/>
  <c r="L92"/>
  <c r="N84"/>
  <c r="F97"/>
  <c r="J93"/>
  <c r="H85"/>
  <c r="H90"/>
  <c r="E93"/>
  <c r="K87"/>
  <c r="J96"/>
  <c r="H97"/>
  <c r="E84"/>
  <c r="N88"/>
  <c r="N94"/>
  <c r="M93"/>
  <c r="R79"/>
  <c r="W97"/>
  <c r="E81"/>
  <c r="AP92"/>
  <c r="F86"/>
  <c r="K80"/>
  <c r="L90"/>
  <c r="Y97"/>
  <c r="J88"/>
  <c r="N80"/>
  <c r="H89"/>
  <c r="H91"/>
  <c r="R84"/>
  <c r="N82"/>
  <c r="Y96"/>
  <c r="Y89"/>
  <c r="N92"/>
  <c r="F91"/>
  <c r="L93"/>
  <c r="N93"/>
  <c r="F95"/>
  <c r="V79"/>
  <c r="E87"/>
  <c r="AO94"/>
  <c r="H88"/>
  <c r="K94"/>
  <c r="I83"/>
  <c r="K85"/>
  <c r="J89"/>
  <c r="G80"/>
  <c r="E83"/>
  <c r="R83"/>
  <c r="N96"/>
  <c r="E85"/>
  <c r="K82"/>
  <c r="J97"/>
  <c r="L97"/>
  <c r="N90"/>
  <c r="M96"/>
  <c r="J91"/>
  <c r="G82"/>
  <c r="L83"/>
  <c r="G96"/>
  <c r="AP94"/>
  <c r="I87"/>
  <c r="N87"/>
  <c r="F93"/>
  <c r="U89"/>
  <c r="I92"/>
  <c r="S85"/>
  <c r="Z84"/>
  <c r="U84"/>
  <c r="AA85"/>
  <c r="AA87"/>
  <c r="O84"/>
  <c r="AB87"/>
  <c r="AB83"/>
  <c r="AA83"/>
  <c r="P80"/>
  <c r="U81"/>
  <c r="T85"/>
  <c r="Y87"/>
  <c r="X85"/>
  <c r="P92"/>
  <c r="AN81"/>
  <c r="Y79"/>
  <c r="AB92"/>
  <c r="M91"/>
  <c r="T89"/>
  <c r="T96"/>
  <c r="K83"/>
  <c r="X97"/>
  <c r="X92"/>
  <c r="X93"/>
  <c r="T94"/>
  <c r="I94"/>
  <c r="E97"/>
  <c r="W92"/>
  <c r="S97"/>
  <c r="K95"/>
  <c r="R90"/>
  <c r="L88"/>
  <c r="S91"/>
  <c r="R92"/>
  <c r="L85"/>
  <c r="H83"/>
  <c r="AA94"/>
  <c r="V93"/>
  <c r="W95"/>
  <c r="AP89"/>
  <c r="AP95"/>
  <c r="M83"/>
  <c r="F85"/>
  <c r="J80"/>
  <c r="M86"/>
  <c r="N97"/>
  <c r="F87"/>
  <c r="E96"/>
  <c r="G92"/>
  <c r="H86"/>
  <c r="G90"/>
  <c r="J94"/>
  <c r="K84"/>
  <c r="G83"/>
  <c r="O81"/>
  <c r="Z85"/>
  <c r="Y93"/>
  <c r="S93"/>
  <c r="X91"/>
  <c r="Q83"/>
  <c r="R87"/>
  <c r="U94"/>
  <c r="V95"/>
  <c r="Q82"/>
  <c r="T86"/>
  <c r="AA82"/>
  <c r="V80"/>
  <c r="O97"/>
  <c r="AA91"/>
  <c r="X94"/>
  <c r="S81"/>
  <c r="Z88"/>
  <c r="R89"/>
  <c r="X95"/>
  <c r="H93"/>
  <c r="J84"/>
  <c r="K97"/>
  <c r="E91"/>
  <c r="F90"/>
  <c r="I81"/>
  <c r="M92"/>
  <c r="H81"/>
  <c r="L96"/>
  <c r="I91"/>
  <c r="J90"/>
  <c r="K89"/>
  <c r="L89"/>
  <c r="J86"/>
  <c r="H95"/>
  <c r="F94"/>
  <c r="K93"/>
  <c r="G93"/>
  <c r="F84"/>
  <c r="I93"/>
  <c r="H92"/>
  <c r="F79"/>
  <c r="AB80"/>
  <c r="S86"/>
  <c r="Z81"/>
  <c r="T81"/>
  <c r="X86"/>
  <c r="O82"/>
  <c r="V83"/>
  <c r="Q97"/>
  <c r="Y92"/>
  <c r="W96"/>
  <c r="AN92"/>
  <c r="Y90"/>
  <c r="R86"/>
  <c r="W94"/>
  <c r="AB90"/>
  <c r="Y86"/>
  <c r="Y85"/>
  <c r="I97"/>
  <c r="F80"/>
  <c r="E89"/>
  <c r="M95"/>
  <c r="L91"/>
  <c r="N86"/>
  <c r="I96"/>
  <c r="K92"/>
  <c r="L95"/>
  <c r="N91"/>
  <c r="G79"/>
  <c r="AN83"/>
  <c r="AA79"/>
  <c r="S84"/>
  <c r="V88"/>
  <c r="P94"/>
  <c r="P88"/>
  <c r="V81"/>
  <c r="P81"/>
  <c r="W83"/>
  <c r="AO89"/>
  <c r="AA96"/>
  <c r="Z87"/>
  <c r="Z96"/>
  <c r="AA92"/>
  <c r="T93"/>
  <c r="Y84"/>
  <c r="K79"/>
  <c r="I86"/>
  <c r="F89"/>
  <c r="I90"/>
  <c r="J79"/>
  <c r="J95"/>
  <c r="H94"/>
  <c r="F92"/>
  <c r="J87"/>
  <c r="F96"/>
  <c r="M81"/>
  <c r="L84"/>
  <c r="G81"/>
  <c r="N89"/>
  <c r="L86"/>
  <c r="T79"/>
  <c r="X83"/>
  <c r="Q90"/>
  <c r="Z92"/>
  <c r="AB97"/>
  <c r="Q81"/>
  <c r="P79"/>
  <c r="O80"/>
  <c r="Q95"/>
  <c r="U90"/>
  <c r="AA95"/>
  <c r="O90"/>
  <c r="P97"/>
  <c r="Q80"/>
  <c r="W81"/>
  <c r="AA84"/>
  <c r="R81"/>
  <c r="V84"/>
  <c r="T97"/>
  <c r="AN89"/>
  <c r="AB81"/>
  <c r="P84"/>
  <c r="AN87"/>
  <c r="O79"/>
  <c r="O87"/>
  <c r="U91"/>
  <c r="Z93"/>
  <c r="T91"/>
  <c r="Q79"/>
  <c r="Q87"/>
  <c r="Q85"/>
  <c r="M79"/>
  <c r="L81"/>
  <c r="M82"/>
  <c r="G86"/>
  <c r="E90"/>
  <c r="AB82"/>
  <c r="AB86"/>
  <c r="S80"/>
  <c r="O83"/>
  <c r="AA88"/>
  <c r="Q94"/>
  <c r="U92"/>
  <c r="R97"/>
  <c r="S96"/>
  <c r="AA90"/>
  <c r="AA89"/>
  <c r="AN91"/>
  <c r="X84"/>
  <c r="P87"/>
  <c r="O86"/>
  <c r="V85"/>
  <c r="V97"/>
  <c r="R91"/>
  <c r="W93"/>
  <c r="O89"/>
  <c r="Q86"/>
  <c r="T80"/>
  <c r="T84"/>
  <c r="AB88"/>
  <c r="W85"/>
  <c r="V86"/>
  <c r="U95"/>
  <c r="V96"/>
  <c r="AA93"/>
  <c r="P91"/>
  <c r="AO83"/>
  <c r="P82"/>
  <c r="P86"/>
  <c r="X88"/>
  <c r="S83"/>
  <c r="R80"/>
  <c r="Y95"/>
  <c r="Q92"/>
  <c r="AP91"/>
  <c r="W90"/>
  <c r="AN95"/>
  <c r="AB89"/>
  <c r="Y80"/>
  <c r="U83"/>
  <c r="Q88"/>
  <c r="U87"/>
  <c r="J81"/>
  <c r="AH86"/>
  <c r="F81"/>
  <c r="M97"/>
  <c r="G87"/>
  <c r="L79"/>
  <c r="N85"/>
  <c r="K86"/>
  <c r="U88"/>
  <c r="AO86"/>
  <c r="AO84"/>
  <c r="AO82"/>
  <c r="AO80"/>
  <c r="AN88"/>
  <c r="AN97"/>
  <c r="O91"/>
  <c r="O93"/>
  <c r="O96"/>
  <c r="V92"/>
  <c r="AO88"/>
  <c r="AO95"/>
  <c r="AO97"/>
  <c r="AP87"/>
  <c r="AP79"/>
  <c r="W86"/>
  <c r="W84"/>
  <c r="W82"/>
  <c r="W80"/>
  <c r="X87"/>
  <c r="AN79"/>
  <c r="Y83"/>
  <c r="Y81"/>
  <c r="X90"/>
  <c r="P93"/>
  <c r="AN94"/>
  <c r="T95"/>
  <c r="P96"/>
  <c r="S89"/>
  <c r="S90"/>
  <c r="S94"/>
  <c r="Z95"/>
  <c r="Z97"/>
  <c r="Q91"/>
  <c r="Q93"/>
  <c r="Q96"/>
  <c r="S88"/>
  <c r="S87"/>
  <c r="S79"/>
  <c r="P83"/>
  <c r="T82"/>
  <c r="AO87"/>
  <c r="AO79"/>
  <c r="T90"/>
  <c r="AB93"/>
  <c r="P95"/>
  <c r="AB96"/>
  <c r="S92"/>
  <c r="Z89"/>
  <c r="Z90"/>
  <c r="Z94"/>
  <c r="AO92"/>
  <c r="AP86"/>
  <c r="AP84"/>
  <c r="AP82"/>
  <c r="AP80"/>
  <c r="W88"/>
  <c r="W87"/>
  <c r="W79"/>
  <c r="AN86"/>
  <c r="T83"/>
  <c r="X82"/>
  <c r="AN80"/>
  <c r="U82"/>
  <c r="U80"/>
  <c r="P90"/>
  <c r="AN93"/>
  <c r="AB95"/>
  <c r="AN96"/>
  <c r="O92"/>
  <c r="V89"/>
  <c r="V90"/>
  <c r="V94"/>
  <c r="AO91"/>
  <c r="AO93"/>
  <c r="AO96"/>
  <c r="AP85"/>
  <c r="AP83"/>
  <c r="AP81"/>
  <c r="T88"/>
  <c r="AN85"/>
  <c r="AB84"/>
  <c r="X81"/>
  <c r="M87"/>
  <c r="K91"/>
  <c r="I79"/>
  <c r="J82"/>
  <c r="M88"/>
  <c r="E80"/>
  <c r="I95"/>
  <c r="E79"/>
  <c r="M90"/>
  <c r="I85"/>
  <c r="T87"/>
  <c r="S82"/>
  <c r="O85"/>
  <c r="Z83"/>
  <c r="V87"/>
  <c r="Y91"/>
  <c r="Q89"/>
  <c r="R95"/>
  <c r="X96"/>
  <c r="T92"/>
  <c r="P89"/>
  <c r="X80"/>
  <c r="AN82"/>
  <c r="AN84"/>
  <c r="AA81"/>
  <c r="Z80"/>
  <c r="Z86"/>
  <c r="R88"/>
  <c r="R96"/>
  <c r="R93"/>
  <c r="AP90"/>
  <c r="AA97"/>
  <c r="O94"/>
  <c r="W91"/>
  <c r="AB91"/>
  <c r="Q84"/>
  <c r="Y88"/>
  <c r="AB79"/>
  <c r="P85"/>
  <c r="AA80"/>
  <c r="AA86"/>
  <c r="V82"/>
  <c r="R85"/>
  <c r="U97"/>
  <c r="Y94"/>
  <c r="AO90"/>
  <c r="AP97"/>
  <c r="V91"/>
  <c r="AP88"/>
  <c r="O95"/>
  <c r="AN90"/>
  <c r="X89"/>
  <c r="U79"/>
  <c r="AO81"/>
  <c r="X79"/>
  <c r="AB85"/>
  <c r="O88"/>
  <c r="Z79"/>
  <c r="R82"/>
  <c r="U96"/>
  <c r="U93"/>
  <c r="AP96"/>
  <c r="R94"/>
  <c r="AP93"/>
  <c r="Z91"/>
  <c r="S95"/>
  <c r="W89"/>
  <c r="AB94"/>
  <c r="Y82"/>
  <c r="U85"/>
  <c r="U86"/>
  <c r="AO85"/>
  <c r="I82"/>
  <c r="L87"/>
  <c r="E88"/>
  <c r="E95"/>
  <c r="E86"/>
  <c r="E82"/>
  <c r="H80"/>
  <c r="I88"/>
  <c r="G94"/>
  <c r="N81"/>
  <c r="H84"/>
  <c r="AL90"/>
  <c r="AD91"/>
  <c r="M84"/>
  <c r="AM86"/>
  <c r="AI91"/>
  <c r="AE87"/>
  <c r="AG91"/>
  <c r="AC87"/>
  <c r="AJ87"/>
  <c r="AE91"/>
  <c r="AF81"/>
  <c r="AL91"/>
  <c r="AH87"/>
  <c r="AD81"/>
  <c r="AJ91"/>
  <c r="AK81"/>
  <c r="AF87"/>
  <c r="AF95"/>
  <c r="AM87"/>
  <c r="AI81"/>
  <c r="AD95"/>
  <c r="M85"/>
  <c r="J83"/>
  <c r="AH85"/>
  <c r="AH90"/>
  <c r="AD80"/>
  <c r="AD86"/>
  <c r="AK80"/>
  <c r="AF85"/>
  <c r="AF90"/>
  <c r="AM85"/>
  <c r="AM90"/>
  <c r="AI80"/>
  <c r="AI86"/>
  <c r="AD90"/>
  <c r="AK85"/>
  <c r="AK90"/>
  <c r="AG80"/>
  <c r="AG86"/>
  <c r="AI90"/>
  <c r="AE86"/>
  <c r="AL80"/>
  <c r="AL86"/>
  <c r="AJ86"/>
  <c r="AD83"/>
  <c r="AD89"/>
  <c r="AJ93"/>
  <c r="AJ96"/>
  <c r="AK83"/>
  <c r="AF88"/>
  <c r="AF97"/>
  <c r="AM88"/>
  <c r="AH96"/>
  <c r="AI83"/>
  <c r="AI89"/>
  <c r="AD97"/>
  <c r="L82"/>
  <c r="I84"/>
  <c r="L80"/>
  <c r="F83"/>
  <c r="G89"/>
  <c r="G91"/>
  <c r="E92"/>
  <c r="AK88"/>
  <c r="AK97"/>
  <c r="AG83"/>
  <c r="AG89"/>
  <c r="AM96"/>
  <c r="AI97"/>
  <c r="AE89"/>
  <c r="AL83"/>
  <c r="AL89"/>
  <c r="AG97"/>
  <c r="AJ89"/>
  <c r="AL97"/>
  <c r="AC85"/>
  <c r="AC90"/>
  <c r="AJ85"/>
  <c r="AF80"/>
  <c r="N83"/>
  <c r="H82"/>
  <c r="M89"/>
  <c r="AC79"/>
  <c r="AF93"/>
  <c r="AJ79"/>
  <c r="AH92"/>
  <c r="AD93"/>
  <c r="AD96"/>
  <c r="AH79"/>
  <c r="AK93"/>
  <c r="AG88"/>
  <c r="AM92"/>
  <c r="AF79"/>
  <c r="AC83"/>
  <c r="AI93"/>
  <c r="AI96"/>
  <c r="AM79"/>
  <c r="AE88"/>
  <c r="AL88"/>
  <c r="AG93"/>
  <c r="AG96"/>
  <c r="AK79"/>
  <c r="AH83"/>
  <c r="AC88"/>
  <c r="AC97"/>
  <c r="AG85"/>
  <c r="AJ88"/>
  <c r="AE96"/>
  <c r="AC80"/>
  <c r="AF83"/>
  <c r="AF89"/>
  <c r="AL93"/>
  <c r="AL96"/>
  <c r="AM83"/>
  <c r="AE85"/>
  <c r="AH88"/>
  <c r="AE90"/>
  <c r="AH97"/>
  <c r="AM84"/>
  <c r="AE92"/>
  <c r="AH94"/>
  <c r="AL82"/>
  <c r="AL92"/>
  <c r="AE79"/>
  <c r="AK84"/>
  <c r="AC92"/>
  <c r="AJ92"/>
  <c r="AM94"/>
  <c r="H79"/>
  <c r="P7"/>
  <c r="I89"/>
  <c r="K90"/>
  <c r="AL81"/>
  <c r="AD94"/>
  <c r="AG95"/>
  <c r="AH82"/>
  <c r="AJ81"/>
  <c r="AG84"/>
  <c r="AE95"/>
  <c r="AF82"/>
  <c r="AI94"/>
  <c r="AL95"/>
  <c r="AM82"/>
  <c r="AE84"/>
  <c r="AD82"/>
  <c r="AL84"/>
  <c r="AD92"/>
  <c r="AG94"/>
  <c r="AJ95"/>
  <c r="AK82"/>
  <c r="AC84"/>
  <c r="AJ84"/>
  <c r="AE94"/>
  <c r="AI82"/>
  <c r="AI92"/>
  <c r="AL94"/>
  <c r="AH84"/>
  <c r="AG92"/>
  <c r="AJ94"/>
  <c r="AC93"/>
  <c r="AK87"/>
  <c r="AG81"/>
  <c r="AM91"/>
  <c r="AC82"/>
  <c r="AI87"/>
  <c r="AI95"/>
  <c r="AE81"/>
  <c r="K88"/>
  <c r="I80"/>
  <c r="AA7"/>
  <c r="U7"/>
  <c r="H87"/>
  <c r="G85"/>
  <c r="M80"/>
  <c r="AM80"/>
  <c r="AI84"/>
  <c r="AG87"/>
  <c r="AF96"/>
  <c r="AC81"/>
  <c r="AM93"/>
  <c r="AK94"/>
  <c r="AK86"/>
  <c r="AI88"/>
  <c r="AE83"/>
  <c r="AL87"/>
  <c r="AF92"/>
  <c r="AK96"/>
  <c r="AH81"/>
  <c r="AD85"/>
  <c r="AC95"/>
  <c r="AC89"/>
  <c r="AJ83"/>
  <c r="AK92"/>
  <c r="AE97"/>
  <c r="AD79"/>
  <c r="AM81"/>
  <c r="AI85"/>
  <c r="AC91"/>
  <c r="AH95"/>
  <c r="AE80"/>
  <c r="AH89"/>
  <c r="AG90"/>
  <c r="AE93"/>
  <c r="AC94"/>
  <c r="AJ97"/>
  <c r="AI79"/>
  <c r="AG82"/>
  <c r="AC86"/>
  <c r="AH91"/>
  <c r="AM95"/>
  <c r="AJ80"/>
  <c r="AF84"/>
  <c r="AD87"/>
  <c r="AM89"/>
  <c r="AC96"/>
  <c r="AG79"/>
  <c r="AE82"/>
  <c r="AL85"/>
  <c r="AF91"/>
  <c r="AK95"/>
  <c r="AH80"/>
  <c r="AD84"/>
  <c r="AK89"/>
  <c r="AJ90"/>
  <c r="AH93"/>
  <c r="AF94"/>
  <c r="AM97"/>
  <c r="AL79"/>
  <c r="AJ82"/>
  <c r="AF86"/>
  <c r="AD88"/>
  <c r="AK91"/>
  <c r="K81"/>
  <c r="Z7"/>
  <c r="AP7"/>
  <c r="Q7"/>
  <c r="AB7"/>
  <c r="W7"/>
  <c r="V7"/>
  <c r="X7"/>
  <c r="AN7"/>
  <c r="S7"/>
  <c r="R7"/>
  <c r="Y7"/>
  <c r="AO7"/>
  <c r="O7"/>
  <c r="C3" i="6"/>
  <c r="T7" i="5" l="1"/>
  <c r="F7"/>
  <c r="H7"/>
  <c r="N7"/>
  <c r="I7"/>
  <c r="J7"/>
  <c r="L7"/>
  <c r="K7"/>
  <c r="AC7"/>
  <c r="AF7"/>
  <c r="AI7"/>
  <c r="AH7"/>
  <c r="AM7"/>
  <c r="AK7"/>
  <c r="M7"/>
  <c r="G7"/>
  <c r="AG7"/>
  <c r="AD7"/>
  <c r="E7"/>
  <c r="AE7"/>
  <c r="AL7"/>
  <c r="AJ7"/>
  <c r="C4" i="6"/>
</calcChain>
</file>

<file path=xl/sharedStrings.xml><?xml version="1.0" encoding="utf-8"?>
<sst xmlns="http://schemas.openxmlformats.org/spreadsheetml/2006/main" count="2833" uniqueCount="695">
  <si>
    <t>Naming</t>
  </si>
  <si>
    <t>Make</t>
  </si>
  <si>
    <t>Model</t>
  </si>
  <si>
    <t>Year</t>
  </si>
  <si>
    <t>ID</t>
  </si>
  <si>
    <t>Trim</t>
  </si>
  <si>
    <t>Year-Make-Model-Trim-Specs car database for American market</t>
  </si>
  <si>
    <t>Acura</t>
  </si>
  <si>
    <t>Japan</t>
  </si>
  <si>
    <t>4dr Sedan (1.5L 4cyl gas/electric hybrid CVT)</t>
  </si>
  <si>
    <t>Alfa Romeo</t>
  </si>
  <si>
    <t>Italy</t>
  </si>
  <si>
    <t>AM General</t>
  </si>
  <si>
    <t>Hummer</t>
  </si>
  <si>
    <t>United States</t>
  </si>
  <si>
    <t>Aston Martin</t>
  </si>
  <si>
    <t>United Kingdom</t>
  </si>
  <si>
    <t>Audi</t>
  </si>
  <si>
    <t>Germany</t>
  </si>
  <si>
    <t>Bentley</t>
  </si>
  <si>
    <t>BMW</t>
  </si>
  <si>
    <t>3 Series</t>
  </si>
  <si>
    <t>325i 2dr Convertible</t>
  </si>
  <si>
    <t>325i 4dr Sedan</t>
  </si>
  <si>
    <t>325iX 4dr Sedan AWD</t>
  </si>
  <si>
    <t>325is 2dr Coupe</t>
  </si>
  <si>
    <t>325i 2dr Coupe</t>
  </si>
  <si>
    <t>325iX 2dr Coupe AWD</t>
  </si>
  <si>
    <t>M3 2dr Coupe</t>
  </si>
  <si>
    <t>M3</t>
  </si>
  <si>
    <t>318i 4dr Sedan</t>
  </si>
  <si>
    <t>318i 2dr Convertible</t>
  </si>
  <si>
    <t>318is 2dr Coupe</t>
  </si>
  <si>
    <t>318ti 2dr Hatchback</t>
  </si>
  <si>
    <t>328i 4dr Sedan</t>
  </si>
  <si>
    <t>328i 2dr Convertible</t>
  </si>
  <si>
    <t>328is 2dr Coupe</t>
  </si>
  <si>
    <t>M3 4dr Sedan</t>
  </si>
  <si>
    <t>323i 2dr Convertible</t>
  </si>
  <si>
    <t>323is 2dr Coupe</t>
  </si>
  <si>
    <t>M3 2dr Convertible</t>
  </si>
  <si>
    <t>323i 4dr Sedan</t>
  </si>
  <si>
    <t>323Ci 2dr Coupe</t>
  </si>
  <si>
    <t>328Ci 2dr Coupe</t>
  </si>
  <si>
    <t>323Ci 2dr Convertible</t>
  </si>
  <si>
    <t>323iT 4dr Wagon</t>
  </si>
  <si>
    <t>325i Rwd 4dr Sedan (2.5L 6cyl 5M)</t>
  </si>
  <si>
    <t>325xi AWD 4dr Sedan (2.5L 6cyl 5M)</t>
  </si>
  <si>
    <t>330i Rwd 4dr Sedan (3.0L 6cyl 5M)</t>
  </si>
  <si>
    <t>330xi AWD 4dr Sedan (3.0L 6cyl 5M)</t>
  </si>
  <si>
    <t>325Ci Rwd 2dr Coupe (2.5L 6cyl 5M)</t>
  </si>
  <si>
    <t>330Ci Rwd 2dr Coupe (3.0L 6cyl 5M)</t>
  </si>
  <si>
    <t>325i Rwd 4dr Sport Wagon (2.5L 6cyl 5M)</t>
  </si>
  <si>
    <t>325xi AWD 4dr Sport Wagon (2.5L 6cyl 5M)</t>
  </si>
  <si>
    <t>325Ci Rwd 2dr Convertible (2.5L 6cyl 5M)</t>
  </si>
  <si>
    <t>330Ci Rwd 2dr Convertible (3.0L 6cyl 5M)</t>
  </si>
  <si>
    <t>M3 2dr Coupe (3.2L 6cyl 6M)</t>
  </si>
  <si>
    <t>M3 2dr Convertible (3.2L 6cyl 6M)</t>
  </si>
  <si>
    <t>330i Rwd 4dr Sedan (3.0L 6cyl 6M)</t>
  </si>
  <si>
    <t>330xi AWD 4dr Sedan (3.0L 6cyl 6M)</t>
  </si>
  <si>
    <t>330Ci Rwd 2dr Coupe (3.0L 6cyl 6M)</t>
  </si>
  <si>
    <t>330Ci Rwd 2dr Convertible (3.0L 6cyl 6M)</t>
  </si>
  <si>
    <t>325i 4dr Sedan (3.0L 6cyl 6M)</t>
  </si>
  <si>
    <t>325xi 4dr Sedan AWD (3.0L 6cyl 6M)</t>
  </si>
  <si>
    <t>330i 4dr Sedan (3.0L 6cyl 6M)</t>
  </si>
  <si>
    <t>330xi 4dr Sedan AWD (3.0L 6cyl 6M)</t>
  </si>
  <si>
    <t>325Ci 2dr Coupe (2.5L 6cyl 5M)</t>
  </si>
  <si>
    <t>330Ci 2dr Coupe (3.0L 6cyl 6M)</t>
  </si>
  <si>
    <t>325xi 4dr Wagon AWD (3.0L 6cyl 6M)</t>
  </si>
  <si>
    <t>325Ci 2dr Convertible (2.5L 6cyl 5M)</t>
  </si>
  <si>
    <t>330Ci 2dr Convertible (3.0L 6cyl 6M)</t>
  </si>
  <si>
    <t>328i 4dr Sedan (3.0L 6cyl 6M)</t>
  </si>
  <si>
    <t>328xi 4dr Sedan AWD (3.0L 6cyl 6M)</t>
  </si>
  <si>
    <t>335i 4dr Sedan (3.0L 6cyl Turbo 6M)</t>
  </si>
  <si>
    <t>335xi 4dr Sedan AWD (3.0L 6cyl Turbo 6M)</t>
  </si>
  <si>
    <t>328i 4dr Wagon (3.0L 6cyl 6M)</t>
  </si>
  <si>
    <t>328xi 4dr Wagon AWD (3.0L 6cyl 6M)</t>
  </si>
  <si>
    <t>328i 2dr Coupe (3.0L 6cyl 6M)</t>
  </si>
  <si>
    <t>328xi 2dr Coupe AWD (3.0L 6cyl 6M)</t>
  </si>
  <si>
    <t>335i 2dr Coupe (3.0L 6cyl Turbo 6M)</t>
  </si>
  <si>
    <t>328i 2dr Convertible (3.0L 6cyl 6M)</t>
  </si>
  <si>
    <t>335i 2dr Convertible (3.0L 6cyl Turbo 6M)</t>
  </si>
  <si>
    <t>335xi 2dr Coupe AWD (3.0L 6cyl Turbo 6M)</t>
  </si>
  <si>
    <t>M3 4dr Sedan (4.0L 8cyl 6M)</t>
  </si>
  <si>
    <t>M3 2dr Coupe (4.0L 8cyl 6M)</t>
  </si>
  <si>
    <t>M3 2dr Convertible (4.0L 8cyl 6M)</t>
  </si>
  <si>
    <t>328i xDrive 4dr Sedan AWD (3.0L 6cyl 6M)</t>
  </si>
  <si>
    <t>335i xDrive 4dr Sedan AWD (3.0L 6cyl Turbo 6M)</t>
  </si>
  <si>
    <t>328i xDrive 4dr Wagon AWD (3.0L 6cyl 6M)</t>
  </si>
  <si>
    <t>328i xDrive 2dr Coupe AWD (3.0L 6cyl 6M)</t>
  </si>
  <si>
    <t>335i xDrive 2dr Coupe AWD (3.0L 6cyl Turbo 6M)</t>
  </si>
  <si>
    <t>335d 4dr Sedan (3.0L 6cyl Turbodiesel 6A)</t>
  </si>
  <si>
    <t>335is 2dr Coupe (3.0L 6cyl Turbo 6M)</t>
  </si>
  <si>
    <t>335is 2dr Convertible (3.0L 6cyl Turbo 6M)</t>
  </si>
  <si>
    <t>328i 4dr Sedan (2.0L 4cyl Turbo 6M)</t>
  </si>
  <si>
    <t>320i 4dr Sedan (2.0L 4cyl Turbo 8A)</t>
  </si>
  <si>
    <t>320i xDrive 4dr Sedan AWD (2.0L 4cyl Turbo 8A)</t>
  </si>
  <si>
    <t>328i xDrive 4dr Sedan AWD (2.0L 4cyl Turbo 8A)</t>
  </si>
  <si>
    <t>ActiveHybrid 3 4dr Sedan (3.0L 6cyl Turbo gas/electric hybrid 8A)</t>
  </si>
  <si>
    <t>328i 4dr Sedan (2.0L 4cyl Turbo 8A)</t>
  </si>
  <si>
    <t>328i SULEV 4dr Sedan (2.0L 4cyl Turbo 8A)</t>
  </si>
  <si>
    <t>328i xDrive SULEV 4dr Sedan AWD (2.0L 4cyl Turbo 8A)</t>
  </si>
  <si>
    <t>335i 4dr Sedan (3.0L 6cyl Turbo 8A)</t>
  </si>
  <si>
    <t>335i xDrive 4dr Sedan AWD (3.0L 6cyl Turbo 8A)</t>
  </si>
  <si>
    <t>328d 4dr Sedan (2.0L 4cyl Turbodiesel 8A)</t>
  </si>
  <si>
    <t>328d xDrive 4dr Sedan AWD (2.0L 4cyl Turbodiesel 8A)</t>
  </si>
  <si>
    <t>328d xDrive 4dr Wagon AWD (2.0L 4cyl Turbodiesel 8A)</t>
  </si>
  <si>
    <t>328i xDrive 4dr Wagon AWD (2.0L 4cyl Turbo 8A)</t>
  </si>
  <si>
    <t>M3 4dr Sedan (3.0L 6cyl Turbo 6M)</t>
  </si>
  <si>
    <t>340i 4dr Sedan (3.0L 6cyl Turbo 8A)</t>
  </si>
  <si>
    <t>340i xDrive 4dr Sedan AWD (3.0L 6cyl Turbo 8A)</t>
  </si>
  <si>
    <t>330e 4dr Sedan (2.0L 4cyl Turbo gas/electric hybrid 8A)</t>
  </si>
  <si>
    <t>330e iPerformance 4dr Sedan (2.0L 4cyl Turbo gas/electric hybrid 8A)</t>
  </si>
  <si>
    <t>330i 4dr Sedan (2.0L 4cyl Turbo 8A)</t>
  </si>
  <si>
    <t>330i xDrive 4dr Sedan AWD (2.0L 4cyl Turbo 8A)</t>
  </si>
  <si>
    <t>330i xDrive 4dr Wagon AWD (2.0L 4cyl Turbo 8A)</t>
  </si>
  <si>
    <t>Bugatti</t>
  </si>
  <si>
    <t>France</t>
  </si>
  <si>
    <t>Buick</t>
  </si>
  <si>
    <t>Cadillac</t>
  </si>
  <si>
    <t>Chevrolet</t>
  </si>
  <si>
    <t>Chrysler</t>
  </si>
  <si>
    <t>Daewoo</t>
  </si>
  <si>
    <t>South Korea</t>
  </si>
  <si>
    <t>Dodge</t>
  </si>
  <si>
    <t>Eagle</t>
  </si>
  <si>
    <t>Ferrari</t>
  </si>
  <si>
    <t>Fisker</t>
  </si>
  <si>
    <t>Karma</t>
  </si>
  <si>
    <t>Ford</t>
  </si>
  <si>
    <t>F-150</t>
  </si>
  <si>
    <t>2dr Regular Cab XL 4WD Styleside 6.5 ft. SB (4.6L 8cyl 4A)</t>
  </si>
  <si>
    <t>2dr Regular Cab XL 4WD Styleside 8 ft. LB (4.6L 8cyl 4A)</t>
  </si>
  <si>
    <t>2dr Regular Cab STX 4WD Styleside 6.5 ft. SB (4.6L 8cyl 4A)</t>
  </si>
  <si>
    <t>2dr Regular Cab STX 4WD Flareside 6.5 ft. SB (4.6L 8cyl 4A)</t>
  </si>
  <si>
    <t>2dr Regular Cab XLT 4WD Styleside 6.5 ft. SB (4.6L 8cyl 4A)</t>
  </si>
  <si>
    <t>2dr Regular Cab XLT 4WD Flareside 6.5 ft. SB (4.6L 8cyl 4A)</t>
  </si>
  <si>
    <t>2dr Regular Cab XLT 4WD Styleside 8 ft. LB (4.6L 8cyl 4A)</t>
  </si>
  <si>
    <t>2dr Regular Cab FX4 4WD Styleside 6.5 ft. SB (5.4L 8cyl 4A)</t>
  </si>
  <si>
    <t>2dr Regular Cab FX4 4WD Flareside 6.5 ft. SB (5.4L 8cyl 4A)</t>
  </si>
  <si>
    <t>4dr SuperCab XL Rwd Styleside 6.5 ft. SB (4.6L 8cyl 4A)</t>
  </si>
  <si>
    <t>4dr SuperCab XL Rwd Styleside 8 ft. LB (5.4L 8cyl 4A)</t>
  </si>
  <si>
    <t>4dr SuperCab XL 4WD Styleside 6.5 ft. SB (4.6L 8cyl 4A)</t>
  </si>
  <si>
    <t>4dr SuperCab XL 4WD Styleside 8 ft. LB (5.4L 8cyl 4A)</t>
  </si>
  <si>
    <t>4dr SuperCab STX Rwd Styleside 5.5 ft. SB (4.6L 8cyl 4A)</t>
  </si>
  <si>
    <t>4dr SuperCab STX Rwd Styleside 6.5 ft. SB (4.6L 8cyl 4A)</t>
  </si>
  <si>
    <t>4dr SuperCab STX Rwd Flareside 6.5 ft. SB (4.6L 8cyl 4A)</t>
  </si>
  <si>
    <t>4dr SuperCab STX 4WD Styleside 5.5 ft. SB (4.6L 8cyl 4A)</t>
  </si>
  <si>
    <t>4dr SuperCab STX 4WD Styleside 6.5 ft. SB (4.6L 8cyl 4A)</t>
  </si>
  <si>
    <t>4dr SuperCab STX 4WD Flareside 6.5 ft. SB (4.6L 8cyl 4A)</t>
  </si>
  <si>
    <t>4dr SuperCab XLT Rwd Styleside 5.5 ft. SB (4.6L 8cyl 4A)</t>
  </si>
  <si>
    <t>4dr SuperCab XLT Rwd Styleside 6.5 ft. SB (4.6L 8cyl 4A)</t>
  </si>
  <si>
    <t>4dr SuperCab XLT Rwd Styleside 8 ft. LB (5.4L 8cyl 4A)</t>
  </si>
  <si>
    <t>4dr SuperCab XLT Rwd Flareside 6.5 ft. SB (4.6L 8cyl 4A)</t>
  </si>
  <si>
    <t>4dr SuperCab XLT 4WD Styleside 5.5 ft. SB (4.6L 8cyl 4A)</t>
  </si>
  <si>
    <t>4dr SuperCab XLT 4WD Styleside 6.5 ft. SB (4.6L 8cyl 4A)</t>
  </si>
  <si>
    <t>4dr SuperCab XLT 4WD Flareside 6.5 ft. SB (4.6L 8cyl 4A)</t>
  </si>
  <si>
    <t>4dr SuperCab XLT 4WD Styleside 8 ft. LB (5.4L 8cyl 4A)</t>
  </si>
  <si>
    <t>4dr SuperCab Lariat Rwd Styleside 5.5 ft. SB (5.4L 8cyl 4A)</t>
  </si>
  <si>
    <t>4dr SuperCab Lariat Rwd Styleside 6.5 ft. SB (5.4L 8cyl 4A)</t>
  </si>
  <si>
    <t>4dr SuperCab Lariat 4WD Styleside 5.5 ft. SB (5.4L 8cyl 4A)</t>
  </si>
  <si>
    <t>4dr SuperCab Lariat 4WD Styleside 6.5 ft. SB (5.4L 8cyl 4A)</t>
  </si>
  <si>
    <t>4dr SuperCab FX4 4WD Styleside 5.5 ft. SB (5.4L 8cyl 4A)</t>
  </si>
  <si>
    <t>4dr SuperCab FX4 4WD Styleside 6.5 ft. SB (5.4L 8cyl 4A)</t>
  </si>
  <si>
    <t>4dr SuperCab FX4 4WD Flareside 6.5 ft. SB (5.4L 8cyl 4A)</t>
  </si>
  <si>
    <t>4dr SuperCrew XLT Rwd Styleside 5.5 ft. SB (4.6L 8cyl 4A)</t>
  </si>
  <si>
    <t>4dr SuperCrew XLT 4WD Styleside 5.5 ft. SB (4.6L 8cyl 4A)</t>
  </si>
  <si>
    <t>4dr SuperCrew Lariat Rwd Styleside 5.5 ft. SB (5.4L 8cyl 4A)</t>
  </si>
  <si>
    <t>4dr SuperCrew Lariat 4WD Styleside 5.5 ft. SB (5.4L 8cyl 4A)</t>
  </si>
  <si>
    <t>4dr SuperCrew FX4 4WD Styleside 5.5 ft. SB (5.4L 8cyl 4A)</t>
  </si>
  <si>
    <t>2dr Regular Cab XL Rwd Styleside 6.5 ft. SB (4.2L 6cyl 5M)</t>
  </si>
  <si>
    <t>2dr Regular Cab XL Rwd Styleside 8 ft. LB (4.2L 6cyl 5M)</t>
  </si>
  <si>
    <t>2dr Regular Cab STX Rwd Styleside 6.5 ft. SB (4.2L 6cyl 5M)</t>
  </si>
  <si>
    <t>2dr Regular Cab STX Rwd Flareside 6.5 ft. SB (4.2L 6cyl 4A)</t>
  </si>
  <si>
    <t>2dr Regular Cab XLT Rwd Styleside 6.5 ft. SB (4.2L 6cyl 5M)</t>
  </si>
  <si>
    <t>2dr Regular Cab XLT Rwd Styleside 8 ft. LB (4.2L 6cyl 5M)</t>
  </si>
  <si>
    <t>2dr Regular Cab XLT Rwd Flareside 6.5 ft. SB (4.2L 6cyl 4A)</t>
  </si>
  <si>
    <t>4dr SuperCrew King Ranch Rwd Styleside 5.5 ft. SB (5.4L 8cyl 4A)</t>
  </si>
  <si>
    <t>4dr SuperCrew King Ranch 4WD Styleside 5.5 ft. SB (5.4L 8cyl 4A)</t>
  </si>
  <si>
    <t>XL 2dr Regular Cab 4WD Styleside 6.5 ft. SB (4.6L 8cyl 4A)</t>
  </si>
  <si>
    <t>XL 2dr Regular Cab 4WD Styleside 8 ft. LB (4.6L 8cyl 4A)</t>
  </si>
  <si>
    <t>STX 2dr Regular Cab 4WD Styleside 6.5 ft. SB (4.6L 8cyl 4A)</t>
  </si>
  <si>
    <t>XLT 2dr Regular Cab 4WD Styleside 8 ft. LB (4.6L 8cyl 4A)</t>
  </si>
  <si>
    <t>XLT 2dr Regular Cab 4WD Styleside 6.5 ft. SB (4.6L 8cyl 4A)</t>
  </si>
  <si>
    <t>XL 4dr SuperCab Styleside 6.5 ft. SB (4.6L 8cyl 4A)</t>
  </si>
  <si>
    <t>XL 4dr SuperCab 4WD Styleside 6.5 ft. SB (4.6L 8cyl 4A)</t>
  </si>
  <si>
    <t>STX 4dr SuperCab Styleside 6.5 ft. SB (4.6L 8cyl 4A)</t>
  </si>
  <si>
    <t>STX 4dr SuperCab 4WD Styleside 6.5 ft. SB (4.6L 8cyl 4A)</t>
  </si>
  <si>
    <t>XL 4dr SuperCrew Styleside 5.5 ft. SB (4.6L 8cyl 4A)</t>
  </si>
  <si>
    <t>XL 4dr SuperCrew Styleside 6.5 ft. SB (4.6L 8cyl 4A)</t>
  </si>
  <si>
    <t>XL 2dr Regular Cab Styleside 6.5 ft. SB (4.6L 8cyl 4A)</t>
  </si>
  <si>
    <t>XL 2dr Regular Cab Styleside 8 ft. LB (4.6L 8cyl 4A)</t>
  </si>
  <si>
    <t>STX 2dr Regular Cab Styleside 6.5 ft. SB (4.6L 8cyl 4A)</t>
  </si>
  <si>
    <t>XLT 2dr Regular Cab Styleside 6.5 ft. SB (4.6L 8cyl 4A)</t>
  </si>
  <si>
    <t>XLT 2dr Regular Cab Styleside 8 ft. LB (4.6L 8cyl 4A)</t>
  </si>
  <si>
    <t>XL 4dr SuperCab Styleside 8 ft. LB (5.4L 8cyl 6A)</t>
  </si>
  <si>
    <t>XL 4dr SuperCab 4WD Styleside 8 ft. LB (5.4L 8cyl 6A)</t>
  </si>
  <si>
    <t>XLT 4dr SuperCab Styleside 6.5 ft. SB (4.6L 8cyl 6A)</t>
  </si>
  <si>
    <t>XLT 4dr SuperCab Styleside 8 ft. LB (5.4L 8cyl 6A)</t>
  </si>
  <si>
    <t>XLT 4dr SuperCab 4WD Styleside 6.5 ft. SB (4.6L 8cyl 6A)</t>
  </si>
  <si>
    <t>XLT 4dr SuperCab 4WD Styleside 8 ft. LB (5.4L 8cyl 6A)</t>
  </si>
  <si>
    <t>Lariat 4dr SuperCab Styleside 6.5 ft. SB (5.4L 8cyl 6A)</t>
  </si>
  <si>
    <t>Lariat 4dr SuperCab 4WD Styleside 6.5 ft. SB (5.4L 8cyl 6A)</t>
  </si>
  <si>
    <t>FX4 4dr SuperCab 4WD Styleside 6.5 ft. SB (5.4L 8cyl 6A)</t>
  </si>
  <si>
    <t>XL 4dr SuperCrew 4WD Styleside 5.5 ft. SB (4.6L 8cyl 6A)</t>
  </si>
  <si>
    <t>XL 4dr SuperCrew 4WD Styleside 6.5 ft. SB (4.6L 8cyl 6A)</t>
  </si>
  <si>
    <t>XLT 4dr SuperCrew Styleside 5.5 ft. SB (4.6L 8cyl 6A)</t>
  </si>
  <si>
    <t>XLT 4dr SuperCrew Styleside 6.5 ft. SB (4.6L 8cyl 6A)</t>
  </si>
  <si>
    <t>XLT 4dr SuperCrew 4WD Styleside 5.5 ft. SB (4.6L 8cyl 6A)</t>
  </si>
  <si>
    <t>XLT 4dr SuperCrew 4WD Styleside 6.5 ft. SB (4.6L 8cyl 6A)</t>
  </si>
  <si>
    <t>Lariat 4dr SuperCrew Styleside 5.5 ft. SB (5.4L 8cyl 6A)</t>
  </si>
  <si>
    <t>Lariat 4dr SuperCrew Styleside 6.5 ft. SB (5.4L 8cyl 6A)</t>
  </si>
  <si>
    <t>Lariat 4dr SuperCrew 4WD Styleside 5.5 ft. SB (5.4L 8cyl 6A)</t>
  </si>
  <si>
    <t>Lariat 4dr SuperCrew 4WD Styleside 6.5 ft. SB (5.4L 8cyl 6A)</t>
  </si>
  <si>
    <t>FX4 4dr SuperCrew 4WD Styleside 5.5 ft. SB (5.4L 8cyl 6A)</t>
  </si>
  <si>
    <t>FX4 4dr SuperCrew 4WD Styleside 6.5 ft. SB (5.4L 8cyl 6A)</t>
  </si>
  <si>
    <t>King Ranch 4dr SuperCrew Styleside 5.5 ft. SB (5.4L 8cyl 6A)</t>
  </si>
  <si>
    <t>King Ranch 4dr SuperCrew Styleside 6.5 ft. SB (5.4L 8cyl 6A)</t>
  </si>
  <si>
    <t>King Ranch 4dr SuperCrew 4WD Styleside 5.5 ft. SB (5.4L 8cyl 6A)</t>
  </si>
  <si>
    <t>King Ranch 4dr SuperCrew 4WD Styleside 6.5 ft. SB (5.4L 8cyl 6A)</t>
  </si>
  <si>
    <t>Platinum 4dr SuperCrew Styleside 5.5 ft. SB (5.4L 8cyl 6A)</t>
  </si>
  <si>
    <t>Platinum 4dr SuperCrew Styleside 6.5 ft. SB (5.4L 8cyl 6A)</t>
  </si>
  <si>
    <t>Platinum 4dr SuperCrew 4WD Styleside 5.5 ft. SB (5.4L 8cyl 6A)</t>
  </si>
  <si>
    <t>Platinum 4dr SuperCrew 4WD Styleside 6.5 ft. SB (5.4L 8cyl 6A)</t>
  </si>
  <si>
    <t>FX2 4dr SuperCab Styleside 6.5 ft. SB (4.6L 8cyl 6A)</t>
  </si>
  <si>
    <t>FX2 4dr SuperCrew Styleside 5.5 ft. SB (4.6L 8cyl 6A)</t>
  </si>
  <si>
    <t>FX2 4dr SuperCrew Styleside 6.5 ft. SB (4.6L 8cyl 6A)</t>
  </si>
  <si>
    <t>Harley-Davidson 4dr SuperCrew 5.5 ft. SB (5.4L 8cyl 6A)</t>
  </si>
  <si>
    <t>Harley-Davidson 4dr SuperCrew 4WD 5.5 ft. SB (5.4L 8cyl 6A)</t>
  </si>
  <si>
    <t>SVT Raptor 4dr SuperCab 4WD Styleside 5.5 ft. SB (5.4L 8cyl 6A)</t>
  </si>
  <si>
    <t>XL 4dr SuperCab 4WD 8 ft. LB (5.0L 8cyl 6A)</t>
  </si>
  <si>
    <t>XLT 4dr SuperCab 4WD 8 ft. LB (5.0L 8cyl 6A)</t>
  </si>
  <si>
    <t>XL 4dr SuperCrew 4WD 6.5 ft. SB (5.0L 8cyl 6A)</t>
  </si>
  <si>
    <t>XLT 4dr SuperCrew 4WD 6.5 ft. SB (5.0L 8cyl 6A)</t>
  </si>
  <si>
    <t>Lariat 4dr SuperCrew 4WD 6.5 ft. SB (5.0L 8cyl 6A)</t>
  </si>
  <si>
    <t>King Ranch 4dr SuperCrew 6.5 ft. SB (5.0L 8cyl 6A)</t>
  </si>
  <si>
    <t>King Ranch 4dr SuperCrew 5.5 ft. SB (5.0L 8cyl 6A)</t>
  </si>
  <si>
    <t>King Ranch 4dr SuperCrew 4WD 5.5 ft. SB (5.0L 8cyl 6A)</t>
  </si>
  <si>
    <t>King Ranch 4dr SuperCrew 4WD 6.5 ft. SB (5.0L 8cyl 6A)</t>
  </si>
  <si>
    <t>Platinum 4dr SuperCrew 5.5 ft. SB (5.0L 8cyl 6A)</t>
  </si>
  <si>
    <t>Platinum 4dr SuperCrew 6.5 ft. SB (5.0L 8cyl 6A)</t>
  </si>
  <si>
    <t>Platinum 4dr SuperCrew 4WD 5.5 ft. SB (5.0L 8cyl 6A)</t>
  </si>
  <si>
    <t>Platinum 4dr SuperCrew 4WD 6.5 ft. SB (5.0L 8cyl 6A)</t>
  </si>
  <si>
    <t>XL 2dr Regular Cab 6.5 ft. SB (3.5L 6cyl 6A)</t>
  </si>
  <si>
    <t>XL 2dr Regular Cab 8 ft. LB (3.5L 6cyl 6A)</t>
  </si>
  <si>
    <t>XL 2dr Regular Cab 4WD 6.5 ft. SB (3.5L 6cyl 6A)</t>
  </si>
  <si>
    <t>XL 2dr Regular Cab 4WD 8 ft. LB (3.5L 6cyl 6A)</t>
  </si>
  <si>
    <t>XLT 2dr Regular Cab 6.5 ft. SB (3.5L 6cyl 6A)</t>
  </si>
  <si>
    <t>XLT 2dr Regular Cab 8 ft. LB (3.5L 6cyl 6A)</t>
  </si>
  <si>
    <t>XLT 2dr Regular Cab 4WD 6.5 ft. SB (3.5L 6cyl 6A)</t>
  </si>
  <si>
    <t>XLT 2dr Regular Cab 4WD 8 ft. LB (3.5L 6cyl 6A)</t>
  </si>
  <si>
    <t>XL 4dr SuperCab 6.5 ft. SB (3.5L 6cyl 6A)</t>
  </si>
  <si>
    <t>XL 4dr SuperCab 8 ft. LB (2.7L 6cyl Turbo 6A)</t>
  </si>
  <si>
    <t>XL 4dr SuperCab 4WD 6.5 ft. SB (3.5L 6cyl 6A)</t>
  </si>
  <si>
    <t>XLT 4dr SuperCab 6.5 ft. SB (3.5L 6cyl 6A)</t>
  </si>
  <si>
    <t>XLT 4dr SuperCab 8 ft. LB (2.7L 6cyl Turbo 6A)</t>
  </si>
  <si>
    <t>XLT 4dr SuperCab 4WD 6.5 ft. SB (3.5L 6cyl 6A)</t>
  </si>
  <si>
    <t>Lariat 4dr SuperCab 6.5 ft. SB (2.7L 6cyl Turbo 6A)</t>
  </si>
  <si>
    <t>Lariat 4dr SuperCab 8 ft. LB (2.7L 6cyl Turbo 6A)</t>
  </si>
  <si>
    <t>Lariat 4dr SuperCab 4WD 6.5 ft. SB (2.7L 6cyl Turbo 6A)</t>
  </si>
  <si>
    <t>Lariat 4dr SuperCab 4WD 8 ft. LB (5.0L 8cyl 6A)</t>
  </si>
  <si>
    <t>XL 4dr SuperCrew 5.5 ft. SB (3.5L 6cyl 6A)</t>
  </si>
  <si>
    <t>XL 4dr SuperCrew 6.5 ft. SB (2.7L 6cyl Turbo 6A)</t>
  </si>
  <si>
    <t>XL 4dr SuperCrew 4WD 5.5 ft. SB (3.5L 6cyl 6A)</t>
  </si>
  <si>
    <t>XLT 4dr SuperCrew 5.5 ft. SB (3.5L 6cyl 6A)</t>
  </si>
  <si>
    <t>XLT 4dr SuperCrew 6.5 ft. SB (2.7L 6cyl Turbo 6A)</t>
  </si>
  <si>
    <t>XLT 4dr SuperCrew 4WD 5.5 ft. SB (3.5L 6cyl 6A)</t>
  </si>
  <si>
    <t>Lariat 4dr SuperCrew 5.5 ft. SB (2.7L 6cyl Turbo 6A)</t>
  </si>
  <si>
    <t>Lariat 4dr SuperCrew 6.5 ft. SB (2.7L 6cyl Turbo 6A)</t>
  </si>
  <si>
    <t>Lariat 4dr SuperCrew 4WD 5.5 ft. SB (2.7L 6cyl Turbo 6A)</t>
  </si>
  <si>
    <t>Raptor 4dr SuperCab 4WD (3.5L 6cyl Turbo 10A)</t>
  </si>
  <si>
    <t>Raptor 4dr SuperCrew 4WD (3.5L 6cyl Turbo 10A)</t>
  </si>
  <si>
    <t>Limited 4dr SuperCrew 5.5 ft. SB (3.5L 6cyl Turbo 10A)</t>
  </si>
  <si>
    <t>Limited 4dr SuperCrew 4WD 5.5 ft. SB (3.5L 6cyl Turbo 10A)</t>
  </si>
  <si>
    <t>XL 2dr Regular Cab 6.5 ft. SB (3.3L 6cyl 6A)</t>
  </si>
  <si>
    <t>XL 2dr Regular Cab 8 ft. LB (3.3L 6cyl 6A)</t>
  </si>
  <si>
    <t>XL 2dr Regular Cab 4WD 6.5 ft. SB (3.3L 6cyl 6A)</t>
  </si>
  <si>
    <t>XL 2dr Regular Cab 4WD 8 ft. LB (3.3L 6cyl 6A)</t>
  </si>
  <si>
    <t>XLT 2dr Regular Cab 6.5 ft. SB (3.3L 6cyl 6A)</t>
  </si>
  <si>
    <t>XLT 2dr Regular Cab 8 ft. LB (3.3L 6cyl 6A)</t>
  </si>
  <si>
    <t>XLT 2dr Regular Cab 4WD 6.5 ft. SB (3.3L 6cyl 6A)</t>
  </si>
  <si>
    <t>XLT 2dr Regular Cab 4WD 8 ft. LB (3.3L 6cyl 6A)</t>
  </si>
  <si>
    <t>XL 4dr SuperCab 6.5 ft. SB (3.3L 6cyl 6A)</t>
  </si>
  <si>
    <t>XL 4dr SuperCab 8 ft. LB (2.7L 6cyl Turbo 10A)</t>
  </si>
  <si>
    <t>XL 4dr SuperCab 4WD 6.5 ft. SB (3.3L 6cyl 6A)</t>
  </si>
  <si>
    <t>XL 4dr SuperCab 4WD 8 ft. LB (5.0L 8cyl 10A)</t>
  </si>
  <si>
    <t>XLT 4dr SuperCab 6.5 ft. SB (3.3L 6cyl 6A)</t>
  </si>
  <si>
    <t>XLT 4dr SuperCab 8 ft. LB (2.7L 6cyl Turbo 10A)</t>
  </si>
  <si>
    <t>XLT 4dr SuperCab 4WD 6.5 ft. SB (3.3L 6cyl 6A)</t>
  </si>
  <si>
    <t>XLT 4dr SuperCab 4WD 8 ft. LB (5.0L 8cyl 10A)</t>
  </si>
  <si>
    <t>Lariat 4dr SuperCab 6.5 ft. SB (2.7L 6cyl Turbo 10A)</t>
  </si>
  <si>
    <t>Lariat 4dr SuperCab 8 ft. LB (2.7L 6cyl Turbo 10A)</t>
  </si>
  <si>
    <t>Lariat 4dr SuperCab 4WD 6.5 ft. SB (2.7L 6cyl Turbo 10A)</t>
  </si>
  <si>
    <t>Lariat 4dr SuperCab 4WD 8 ft. LB (5.0L 8cyl 10A)</t>
  </si>
  <si>
    <t>XL 4dr SuperCrew 5.5 ft. SB (3.3L 6cyl 6A)</t>
  </si>
  <si>
    <t>XL 4dr SuperCrew 6.5 ft. SB (2.7L 6cyl Turbo 10A)</t>
  </si>
  <si>
    <t>XL 4dr SuperCrew 4WD 5.5 ft. SB (3.3L 6cyl 6A)</t>
  </si>
  <si>
    <t>XL 4dr SuperCrew 4WD 6.5 ft. SB (5.0L 8cyl 10A)</t>
  </si>
  <si>
    <t>XLT 4dr SuperCrew 5.5 ft. SB (3.3L 6cyl 6A)</t>
  </si>
  <si>
    <t>XLT 4dr SuperCrew 6.5 ft. SB (2.7L 6cyl Turbo 10A)</t>
  </si>
  <si>
    <t>XLT 4dr SuperCrew 4WD 5.5 ft. SB (3.3L 6cyl 6A)</t>
  </si>
  <si>
    <t>XLT 4dr SuperCrew 4WD 6.5 ft. SB (5.0L 8cyl 10A)</t>
  </si>
  <si>
    <t>Lariat 4dr SuperCrew 5.5 ft. SB (2.7L 6cyl Turbo 10A)</t>
  </si>
  <si>
    <t>Lariat 4dr SuperCrew 6.5 ft. SB (2.7L 6cyl Turbo 10A)</t>
  </si>
  <si>
    <t>Lariat 4dr SuperCrew 4WD 5.5 ft. SB (2.7L 6cyl Turbo 10A)</t>
  </si>
  <si>
    <t>Lariat 4dr SuperCrew 4WD 6.5 ft. SB (5.0L 8cyl 10A)</t>
  </si>
  <si>
    <t>King Ranch 4dr SuperCrew 5.5 ft. SB (5.0L 8cyl 10A)</t>
  </si>
  <si>
    <t>King Ranch 4dr SuperCrew 6.5 ft. SB (5.0L 8cyl 10A)</t>
  </si>
  <si>
    <t>King Ranch 4dr SuperCrew 4WD 5.5 ft. SB (5.0L 8cyl 10A)</t>
  </si>
  <si>
    <t>King Ranch 4dr SuperCrew 4WD 6.5 ft. SB (5.0L 8cyl 10A)</t>
  </si>
  <si>
    <t>Platinum 4dr SuperCrew 5.5 ft. SB (5.0L 8cyl 10A)</t>
  </si>
  <si>
    <t>Platinum 4dr SuperCrew 6.5 ft. SB (5.0L 8cyl 10A)</t>
  </si>
  <si>
    <t>Platinum 4dr SuperCrew 4WD 5.5 ft. SB (5.0L 8cyl 10A)</t>
  </si>
  <si>
    <t>Platinum 4dr SuperCrew 4WD 6.5 ft. SB (5.0L 8cyl 10A)</t>
  </si>
  <si>
    <t>Genesis</t>
  </si>
  <si>
    <t>Geo</t>
  </si>
  <si>
    <t>GMC</t>
  </si>
  <si>
    <t>Honda</t>
  </si>
  <si>
    <t>Hyundai</t>
  </si>
  <si>
    <t>INFINITI</t>
  </si>
  <si>
    <t>I</t>
  </si>
  <si>
    <t>Isuzu</t>
  </si>
  <si>
    <t>Jaguar</t>
  </si>
  <si>
    <t>Jeep</t>
  </si>
  <si>
    <t>Kia</t>
  </si>
  <si>
    <t>Lamborghini</t>
  </si>
  <si>
    <t>Land Rover</t>
  </si>
  <si>
    <t>Lexus</t>
  </si>
  <si>
    <t>Lincoln</t>
  </si>
  <si>
    <t>Lotus</t>
  </si>
  <si>
    <t>Maserati</t>
  </si>
  <si>
    <t>V</t>
  </si>
  <si>
    <t>Maybach</t>
  </si>
  <si>
    <t>Mazda</t>
  </si>
  <si>
    <t>McLaren</t>
  </si>
  <si>
    <t>Mercedes-Benz</t>
  </si>
  <si>
    <t>Mercury</t>
  </si>
  <si>
    <t>Mitsubishi</t>
  </si>
  <si>
    <t>Nissan</t>
  </si>
  <si>
    <t>Oldsmobile</t>
  </si>
  <si>
    <t>Panoz</t>
  </si>
  <si>
    <t>Plymouth</t>
  </si>
  <si>
    <t>Pontiac</t>
  </si>
  <si>
    <t>Porsche</t>
  </si>
  <si>
    <t>Ram</t>
  </si>
  <si>
    <t>Rolls-Royce</t>
  </si>
  <si>
    <t>Saab</t>
  </si>
  <si>
    <t>Sweden</t>
  </si>
  <si>
    <t>Saturn</t>
  </si>
  <si>
    <t>Scion</t>
  </si>
  <si>
    <t>Spyker</t>
  </si>
  <si>
    <t>Netherlands</t>
  </si>
  <si>
    <t>Subaru</t>
  </si>
  <si>
    <t>Suzuki</t>
  </si>
  <si>
    <t>Tesla</t>
  </si>
  <si>
    <t>Toyota</t>
  </si>
  <si>
    <t>Prius</t>
  </si>
  <si>
    <t>4dr Hatchback (1.5L 4cyl CVT)</t>
  </si>
  <si>
    <t>4dr Hatchback (1.5L 4cyl gas/electric hybrid CVT)</t>
  </si>
  <si>
    <t>Touring 4dr Hatchback (1.5L 4cyl gas/electric hybrid CVT)</t>
  </si>
  <si>
    <t>Standard 4dr Hatchback (1.5L 4cyl gas/electric hybrid CVT)</t>
  </si>
  <si>
    <t>I 4dr Hatchback (1.8L 4cyl gas/electric hybrid CVT)</t>
  </si>
  <si>
    <t>II 4dr Hatchback (1.8L 4cyl gas/electric hybrid CVT)</t>
  </si>
  <si>
    <t>III 4dr Hatchback (1.8L 4cyl gas/electric hybrid CVT)</t>
  </si>
  <si>
    <t>IV 4dr Hatchback (1.8L 4cyl gas/electric hybrid CVT)</t>
  </si>
  <si>
    <t>V 4dr Hatchback (1.8L 4cyl gas/electric hybrid CVT)</t>
  </si>
  <si>
    <t>One 4dr Hatchback (1.8L 4cyl gas/electric hybrid CVT)</t>
  </si>
  <si>
    <t>Two 4dr Hatchback (1.8L 4cyl gas/electric hybrid CVT)</t>
  </si>
  <si>
    <t>Three 4dr Hatchback (1.8L 4cyl gas/electric hybrid CVT)</t>
  </si>
  <si>
    <t>Four 4dr Hatchback (1.8L 4cyl gas/electric hybrid CVT)</t>
  </si>
  <si>
    <t>Five 4dr Hatchback (1.8L 4cyl gas/electric hybrid CVT)</t>
  </si>
  <si>
    <t>One Fleet 4dr Hatchback (1.8L 4cyl gas/electric hybrid CVT)</t>
  </si>
  <si>
    <t>Persona Series Special Edition 4dr Hatchback (1.8L 4cyl gas/electric hybrid CVT)</t>
  </si>
  <si>
    <t>Two Eco 4dr Hatchback (1.8L 4cyl gas/electric hybrid CVT)</t>
  </si>
  <si>
    <t>Three Touring 4dr Hatchback (1.8L 4cyl gas/electric hybrid CVT)</t>
  </si>
  <si>
    <t>Four Touring 4dr Hatchback (1.8L 4cyl gas/electric hybrid CVT)</t>
  </si>
  <si>
    <t>L Eco 4dr Hatchback (1.8L 4cyl gas/electric hybrid CVT)</t>
  </si>
  <si>
    <t>LE 4dr Hatchback (1.8L 4cyl gas/electric hybrid CVT)</t>
  </si>
  <si>
    <t>LE AWD-e 4dr Hatchback AWD (1.8L 4cyl gas/electric hybrid CVT)</t>
  </si>
  <si>
    <t>Limited 4dr Hatchback (1.8L 4cyl gas/electric hybrid CVT)</t>
  </si>
  <si>
    <t>XLE 4dr Hatchback (1.8L 4cyl gas/electric hybrid CVT)</t>
  </si>
  <si>
    <t>XLE AWD-e 4dr Hatchback AWD (1.8L 4cyl gas/electric hybrid CVT)</t>
  </si>
  <si>
    <t>Volkswagen</t>
  </si>
  <si>
    <t>Volvo</t>
  </si>
  <si>
    <t>Country</t>
  </si>
  <si>
    <t>Coverage</t>
  </si>
  <si>
    <t>Models</t>
  </si>
  <si>
    <t>Model years</t>
  </si>
  <si>
    <t>Model trims</t>
  </si>
  <si>
    <t>Number of model trims by year</t>
  </si>
  <si>
    <t>1990-____</t>
  </si>
  <si>
    <t>2015-____</t>
  </si>
  <si>
    <t>1998-2000</t>
  </si>
  <si>
    <t>2001-____</t>
  </si>
  <si>
    <t>2006-2009</t>
  </si>
  <si>
    <t>1999-2002</t>
  </si>
  <si>
    <t>1990-1997</t>
  </si>
  <si>
    <t>Fiat</t>
  </si>
  <si>
    <t>2012-____</t>
  </si>
  <si>
    <t>2017-____</t>
  </si>
  <si>
    <t>2001-2010</t>
  </si>
  <si>
    <t>1990-2008</t>
  </si>
  <si>
    <t>1994-____</t>
  </si>
  <si>
    <t>2002-____</t>
  </si>
  <si>
    <t>2004-2012</t>
  </si>
  <si>
    <t>1990-2011</t>
  </si>
  <si>
    <t>Mini</t>
  </si>
  <si>
    <t>1990-2004</t>
  </si>
  <si>
    <t>2002-2006</t>
  </si>
  <si>
    <t>2009-2001</t>
  </si>
  <si>
    <t>1990-2010</t>
  </si>
  <si>
    <t>2011-____</t>
  </si>
  <si>
    <t>1991-2009</t>
  </si>
  <si>
    <t>2004-2016</t>
  </si>
  <si>
    <t>Smart</t>
  </si>
  <si>
    <t>2008-____</t>
  </si>
  <si>
    <t>1990-2013</t>
  </si>
  <si>
    <t>Biggest makes (at least 200 model years or at least 1000 model trims) for making the chart</t>
  </si>
  <si>
    <t>Number of trims by 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</si>
  <si>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</si>
  <si>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</si>
  <si>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</si>
  <si>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</si>
  <si>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</si>
  <si>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</si>
  <si>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</si>
  <si>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</si>
  <si>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</si>
  <si>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</si>
  <si>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</si>
  <si>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</si>
  <si>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</si>
  <si>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</si>
  <si>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</si>
  <si>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</si>
  <si>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</si>
  <si>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</si>
  <si>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</si>
  <si>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</si>
  <si>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</si>
  <si>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</si>
  <si>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</si>
  <si>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</si>
  <si>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</si>
  <si>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</si>
  <si>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</si>
  <si>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</si>
  <si>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</si>
  <si>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</si>
  <si>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</si>
  <si>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</si>
  <si>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</si>
  <si>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</si>
  <si>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</si>
  <si>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Trim (description)</t>
  </si>
  <si>
    <t>M340i 4dr Sedan (3.0L 6cyl Turbo 8A)</t>
  </si>
  <si>
    <t>M340i xDrive 4dr Sedan AWD (3.0L 6cyl Turbo 8A)</t>
  </si>
  <si>
    <t>Polestar</t>
  </si>
  <si>
    <t>2020-____</t>
  </si>
  <si>
    <t>XL 2dr Regular Cab 4WD LB (4.9L 6cyl naturally aspired 5M)</t>
  </si>
  <si>
    <t>2dr Regular Cab LB (4.9L 6cyl naturally aspired 4M)</t>
  </si>
  <si>
    <t>XLT 2dr Extended Cab 4WD SB (4.9L 6cyl naturally aspired 5M)</t>
  </si>
  <si>
    <t>XLT 2dr Regular Cab 4WD LB (4.9L 6cyl naturally aspired 5M)</t>
  </si>
  <si>
    <t>XLT 2dr Regular Cab 4WD SB (4.9L 6cyl naturally aspired 5M)</t>
  </si>
  <si>
    <t>XL 2dr Extended Cab 4WD SB (4.9L 6cyl naturally aspired 5M)</t>
  </si>
  <si>
    <t>XL 2dr Regular Cab 4WD SB (4.9L 6cyl naturally aspired 5M)</t>
  </si>
  <si>
    <t>XLT 2dr Extended Cab LB (4.9L 6cyl naturally aspired 5M)</t>
  </si>
  <si>
    <t>XLT 2dr Extended Cab SB (4.9L 6cyl naturally aspired 5M)</t>
  </si>
  <si>
    <t>XLT 2dr Regular Cab LB (4.9L 6cyl naturally aspired 5M)</t>
  </si>
  <si>
    <t>XLT 2dr Regular Cab SB (4.9L 6cyl naturally aspired 5M)</t>
  </si>
  <si>
    <t>XLT 2dr Extended Cab 4WD LB (4.9L 6cyl naturally aspired 5M)</t>
  </si>
  <si>
    <t>XL 2dr Extended Cab LB (4.9L 6cyl naturally aspired 5M)</t>
  </si>
  <si>
    <t>XL 2dr Extended Cab SB (4.9L 6cyl naturally aspired 5M)</t>
  </si>
  <si>
    <t>XL 2dr Regular Cab LB (4.9L 6cyl naturally aspired 5M)</t>
  </si>
  <si>
    <t>XL 2dr Regular Cab SB (4.9L 6cyl naturally aspired 5M)</t>
  </si>
  <si>
    <t>XL 2dr Extended Cab 4WD LB (4.9L 6cyl naturally aspired 5M)</t>
  </si>
  <si>
    <t>Special 2dr Extended Cab LB (4.9L 6cyl naturally aspired 5M)</t>
  </si>
  <si>
    <t>Special 2dr Extended Cab SB (4.9L 6cyl naturally aspired 5M)</t>
  </si>
  <si>
    <t>Special 2dr Regular Cab LB (4.9L 6cyl naturally aspired 5M)</t>
  </si>
  <si>
    <t>Special 2dr Regular Cab SB (4.9L 6cyl naturally aspired 5M)</t>
  </si>
  <si>
    <t>Special 2dr Regular Cab 4WD LB (4.9L 6cyl naturally aspired 5M)</t>
  </si>
  <si>
    <t>Special 2dr Regular Cab 4WD SB (4.9L 6cyl naturally aspired 5M)</t>
  </si>
  <si>
    <t>Eddie Bauer 2dr Extended Cab LB (4.9L 6cyl naturally aspired 5M)</t>
  </si>
  <si>
    <t>Eddie Bauer 2dr Extended Cab SB (4.9L 6cyl naturally aspired 5M)</t>
  </si>
  <si>
    <t>Eddie Bauer 2dr Regular Cab LB (4.9L 6cyl naturally aspired 5M)</t>
  </si>
  <si>
    <t>Eddie Bauer 2dr Regular Cab SB (4.9L 6cyl naturally aspired 5M)</t>
  </si>
  <si>
    <t>Eddie Bauer 2dr Extended Cab 4WD LB (4.9L 6cyl naturally aspired 5M)</t>
  </si>
  <si>
    <t>Eddie Bauer 2dr Extended Cab 4WD SB (4.9L 6cyl naturally aspired 5M)</t>
  </si>
  <si>
    <t>Eddie Bauer 2dr Regular Cab 4WD LB (4.9L 6cyl naturally aspired 5M)</t>
  </si>
  <si>
    <t>Eddie Bauer 2dr Regular Cab 4WD SB (4.9L 6cyl naturally aspired 5M)</t>
  </si>
  <si>
    <t>XL 2dr Regular Cab 4WD SB (4.2L 6cyl naturally aspired 5M)</t>
  </si>
  <si>
    <t>XLT 2dr Regular Cab LB (4.2L 6cyl naturally aspired 5M)</t>
  </si>
  <si>
    <t>XLT 2dr Regular Cab 4WD SB (4.2L 6cyl naturally aspired 5M)</t>
  </si>
  <si>
    <t>XL 2dr Regular Cab SB (4.2L 6cyl naturally aspired 5M)</t>
  </si>
  <si>
    <t>XLT 2dr Regular Cab SB (4.2L 6cyl naturally aspired 5M)</t>
  </si>
  <si>
    <t>XL 2dr Regular Cab 4WD LB (4.2L 6cyl naturally aspired 5M)</t>
  </si>
  <si>
    <t>XLT 2dr Regular Cab 4WD LB (4.2L 6cyl naturally aspired 5M)</t>
  </si>
  <si>
    <t>XL 2dr Regular Cab LB (4.2L 6cyl naturally aspired 5M)</t>
  </si>
  <si>
    <t>Work 4dr Extended Cab SB (4.2L 6cyl naturally aspired 5M)</t>
  </si>
  <si>
    <t>Lariat 4dr Extended Cab SB (4.6L 8cyl naturally aspired 4A)</t>
  </si>
  <si>
    <t>Lariat 4dr Extended Cab LB (4.6L 8cyl naturally aspired 4A)</t>
  </si>
  <si>
    <t>Work 4dr Extended Cab 4WD SB (4.6L 8cyl naturally aspired 5M)</t>
  </si>
  <si>
    <t>XLT 4dr Extended Cab LB (4.2L 6cyl naturally aspired 5M)</t>
  </si>
  <si>
    <t>XLT 4dr Extended Cab SB (4.2L 6cyl naturally aspired 5M)</t>
  </si>
  <si>
    <t>XLT 4dr Extended Cab 4WD SB (4.6L 8cyl naturally aspired 5M)</t>
  </si>
  <si>
    <t>XLT 4dr Extended Cab 4WD LB (4.6L 8cyl naturally aspired 5M)</t>
  </si>
  <si>
    <t>XL 4dr Extended Cab SB (4.2L 6cyl naturally aspired 5M)</t>
  </si>
  <si>
    <t>XL 4dr Extended Cab LB (4.2L 6cyl naturally aspired 5M)</t>
  </si>
  <si>
    <t>XL 4dr Extended Cab 4WD SB (4.6L 8cyl naturally aspired 5M)</t>
  </si>
  <si>
    <t>XL 4dr Extended Cab 4WD LB (4.6L 8cyl naturally aspired 5M)</t>
  </si>
  <si>
    <t>Lariat 4dr Extended Cab 4WD SB (4.6L 8cyl naturally aspired 4A)</t>
  </si>
  <si>
    <t>Lariat 4dr Extended Cab 4WD LB (4.6L 8cyl naturally aspired 4A)</t>
  </si>
  <si>
    <t>Work 2dr Regular Cab LB (4.2L 6cyl naturally aspired 5M)</t>
  </si>
  <si>
    <t>Work 2dr Regular Cab SB (4.2L 6cyl naturally aspired 5M)</t>
  </si>
  <si>
    <t>Work 4dr Extended Cab LB (4.2L 6cyl naturally aspired 5M)</t>
  </si>
  <si>
    <t>Work 2dr Regular Cab 4WD LB (4.2L 6cyl naturally aspired 5M)</t>
  </si>
  <si>
    <t>Work 2dr Regular Cab 4WD SB (4.2L 6cyl naturally aspired 5M)</t>
  </si>
  <si>
    <t>Work 4dr Extended Cab 4WD LB (4.6L 8cyl naturally aspired 5M)</t>
  </si>
  <si>
    <t>Harley-Davidson 4dr Extended Cab SB (5.4L 8cyl naturally aspired 4A)</t>
  </si>
  <si>
    <r>
      <t xml:space="preserve">Compiled in Excel by Teoalida © </t>
    </r>
    <r>
      <rPr>
        <b/>
        <u/>
        <sz val="14"/>
        <color rgb="FF0000FF"/>
        <rFont val="Arial"/>
        <family val="2"/>
      </rPr>
      <t>cardatabase.teoalida.com</t>
    </r>
  </si>
  <si>
    <t>2dr Extended Cab SB (4.9L 6cyl naturally aspired 4M)</t>
  </si>
  <si>
    <t>2dr Extended Cab LB (4.9L 6cyl naturally aspired 4M)</t>
  </si>
  <si>
    <t>2dr Extended Cab 4WD LB (4.9L 6cyl naturally aspired 4M)</t>
  </si>
  <si>
    <t>2dr Extended Cab 4WD SB (4.9L 6cyl naturally aspired 4M)</t>
  </si>
  <si>
    <t>XLT Lariat 2dr Extended Cab LB (4.9L 6cyl naturally aspired 4M)</t>
  </si>
  <si>
    <t>XLT Lariat 2dr Extended Cab SB (4.9L 6cyl naturally aspired 4M)</t>
  </si>
  <si>
    <t>XLT Lariat 2dr Extended Cab 4WD LB (4.9L 6cyl naturally aspired 4M)</t>
  </si>
  <si>
    <t>XLT Lariat 2dr Extended Cab 4WD SB (4.9L 6cyl naturally aspired 4M)</t>
  </si>
  <si>
    <t>XL 2dr Extended Cab LB (4.9L 6cyl naturally aspired 4M)</t>
  </si>
  <si>
    <t>XL 2dr Extended Cab SB (4.9L 6cyl naturally aspired 4M)</t>
  </si>
  <si>
    <t>XL 2dr Extended Cab 4WD LB (4.9L 6cyl naturally aspired 4M)</t>
  </si>
  <si>
    <t>XL 2dr Extended Cab 4WD SB (4.9L 6cyl naturally aspired 4M)</t>
  </si>
  <si>
    <t>2dr Regular Cab SB (4.9L 6cyl naturally aspired 4M)</t>
  </si>
  <si>
    <t>2dr Regular Cab 4WD LB (4.9L 6cyl naturally aspired 4M)</t>
  </si>
  <si>
    <t>2dr Regular Cab 4WD SB (4.9L 6cyl naturally aspired 4M)</t>
  </si>
  <si>
    <t>S 2dr Regular Cab SB (4.9L 6cyl naturally aspired 4M)</t>
  </si>
  <si>
    <t>S 2dr Regular Cab LB (4.9L 6cyl naturally aspired 4M)</t>
  </si>
  <si>
    <t>XLT Lariat 2dr Regular Cab SB (4.9L 6cyl naturally aspired 4M)</t>
  </si>
  <si>
    <t>XLT Lariat 2dr Regular Cab LB (4.9L 6cyl naturally aspired 4M)</t>
  </si>
  <si>
    <t>XLT Lariat 2dr Regular Cab 4WD LB (4.9L 6cyl naturally aspired 4M)</t>
  </si>
  <si>
    <t>XLT Lariat 2dr Regular Cab 4WD SB (4.9L 6cyl naturally aspired 4M)</t>
  </si>
  <si>
    <t>XL 2dr Regular Cab LB (4.9L 6cyl naturally aspired 4M)</t>
  </si>
  <si>
    <t>XL 2dr Regular Cab SB (4.9L 6cyl naturally aspired 4M)</t>
  </si>
  <si>
    <t>XL 2dr Regular Cab 4WD LB (4.9L 6cyl naturally aspired 4M)</t>
  </si>
  <si>
    <t>XL 2dr Regular Cab 4WD SB (4.9L 6cyl naturally aspired 4M)</t>
  </si>
  <si>
    <t>SVT Lightning 2dr Regular Cab SB (5.8L 8cyl naturally aspired 4A)</t>
  </si>
  <si>
    <t>SVT Lightning 2dr Regular Cab SB (5.4L 8cyl S/C 4A)</t>
  </si>
  <si>
    <t>Used a new scraping software and found about 100 missing trims</t>
  </si>
  <si>
    <t>Manually checked every car model and found over 600 missing trims</t>
  </si>
  <si>
    <t>As May 2020 I found that one MY 2020 trim been duplicated since February 2020 update (at least), so I removed 1 MY 2020 trim from February onward</t>
  </si>
  <si>
    <t>Recreated database using import.io (previously I had database made by someone else in March 2014, which I could not update)</t>
  </si>
  <si>
    <t>330e xDrive 4dr Sedan AWD (2.0L 4cyl Turbo gas/electric hybrid 8A)</t>
  </si>
  <si>
    <t>2020 Edition 4dr Hatchback (1.8L 4cyl gas/electric hybrid CVT)</t>
  </si>
  <si>
    <t>M340i xDrive 4dr Sedan AWD (3.0L 6cyl Turbo gas/electric hybrid 8A)</t>
  </si>
  <si>
    <t>M340i 4dr Sedan (3.0L 6cyl Turbo gas/electric hybrid 8A)</t>
  </si>
  <si>
    <t>2008-2019</t>
  </si>
  <si>
    <t>XL 2dr Regular Cab 6.5 ft. SB (3.3L 6cyl 10A)</t>
  </si>
  <si>
    <t>XLT 2dr Regular Cab 4WD 8 ft. LB (3.3L 6cyl 10A)</t>
  </si>
  <si>
    <t>XL 2dr Regular Cab 8 ft. LB (3.3L 6cyl 10A)</t>
  </si>
  <si>
    <t>XLT 2dr Regular Cab 6.5 ft. SB (3.3L 6cyl 10A)</t>
  </si>
  <si>
    <t>XL 2dr Regular Cab 4WD 8 ft. LB (3.3L 6cyl 10A)</t>
  </si>
  <si>
    <t>XLT 2dr Regular Cab 4WD 6.5 ft. SB (3.3L 6cyl 10A)</t>
  </si>
  <si>
    <t>XLT 2dr Regular Cab 8 ft. LB (3.3L 6cyl 10A)</t>
  </si>
  <si>
    <t>XL 2dr Regular Cab 4WD 6.5 ft. SB (3.3L 6cyl 10A)</t>
  </si>
  <si>
    <t>XL 4dr SuperCab 6.5 ft. SB (3.3L 6cyl 10A)</t>
  </si>
  <si>
    <t>XLT 4dr SuperCrew 4WD 5.5 ft. SB (3.3L 6cyl 10A)</t>
  </si>
  <si>
    <t>XL 4dr SuperCrew 5.5 ft. SB (3.3L 6cyl 10A)</t>
  </si>
  <si>
    <t>XL 4dr SuperCrew 4WD 5.5 ft. SB (3.3L 6cyl 10A)</t>
  </si>
  <si>
    <t>XLT 4dr SuperCab 4WD 6.5 ft. SB (3.3L 6cyl 10A)</t>
  </si>
  <si>
    <t>XL 4dr SuperCab 4WD 6.5 ft. SB (3.3L 6cyl 10A)</t>
  </si>
  <si>
    <t>XLT 4dr SuperCrew 5.5 ft. SB (3.3L 6cyl 10A)</t>
  </si>
  <si>
    <t>XLT 4dr SuperCab 6.5 ft. SB (3.3L 6cyl 10A)</t>
  </si>
  <si>
    <t>Tried scraping 2017-2021</t>
  </si>
  <si>
    <t>Tried scraping 2019-2021 only</t>
  </si>
  <si>
    <t>Tried scraping on 30 January too but haven't found anything more than 23 January scraping</t>
  </si>
  <si>
    <t>M3 Competition 4dr Sedan (3.0L 6cyl Turbo 8A)</t>
  </si>
  <si>
    <t>Tremor 4dr SuperCrew 4WD SB (3.5L 6cyl Turbo 10A)</t>
  </si>
  <si>
    <t>Raptor 4dr SuperCrew 4WD SB (3.5L 6cyl Turbo 10A)</t>
  </si>
  <si>
    <t>M3 CS 4dr Sedan (3.0L 6cyl Turbo 7A)</t>
  </si>
  <si>
    <t>M3 Competition xDrive 4dr Sedan AWD (3.0L 6cyl Turbo 8A)</t>
  </si>
  <si>
    <t>325i</t>
  </si>
  <si>
    <t>325iX</t>
  </si>
  <si>
    <t>325is</t>
  </si>
  <si>
    <t>Limited</t>
  </si>
  <si>
    <t>Touring</t>
  </si>
  <si>
    <t>LE</t>
  </si>
  <si>
    <t>S</t>
  </si>
  <si>
    <t>XLT</t>
  </si>
  <si>
    <t>XL</t>
  </si>
  <si>
    <t>Eddie Bauer</t>
  </si>
  <si>
    <t>XLT Lariat</t>
  </si>
  <si>
    <t>STX</t>
  </si>
  <si>
    <t>Special</t>
  </si>
  <si>
    <t>318is</t>
  </si>
  <si>
    <t>318i</t>
  </si>
  <si>
    <t>XLE</t>
  </si>
  <si>
    <t>318ti</t>
  </si>
  <si>
    <t>328i</t>
  </si>
  <si>
    <t>328is</t>
  </si>
  <si>
    <t>Lariat</t>
  </si>
  <si>
    <t>323i</t>
  </si>
  <si>
    <t>323is</t>
  </si>
  <si>
    <t>Work</t>
  </si>
  <si>
    <t>323Ci</t>
  </si>
  <si>
    <t>328Ci</t>
  </si>
  <si>
    <t>323iT</t>
  </si>
  <si>
    <t>Harley-Davidson</t>
  </si>
  <si>
    <t>330i</t>
  </si>
  <si>
    <t>325Ci</t>
  </si>
  <si>
    <t>330Ci</t>
  </si>
  <si>
    <t>325xi</t>
  </si>
  <si>
    <t>330xi</t>
  </si>
  <si>
    <t>SVT Lightning</t>
  </si>
  <si>
    <t>King Ranch</t>
  </si>
  <si>
    <t>Tremor</t>
  </si>
  <si>
    <t>Standard</t>
  </si>
  <si>
    <t>FX4</t>
  </si>
  <si>
    <t>335i</t>
  </si>
  <si>
    <t>328xi</t>
  </si>
  <si>
    <t>335xi</t>
  </si>
  <si>
    <t>FX2</t>
  </si>
  <si>
    <t>Platinum</t>
  </si>
  <si>
    <t>328i xDrive</t>
  </si>
  <si>
    <t>335d</t>
  </si>
  <si>
    <t>335i xDrive</t>
  </si>
  <si>
    <t>SVT Raptor</t>
  </si>
  <si>
    <t>II</t>
  </si>
  <si>
    <t>III</t>
  </si>
  <si>
    <t>IV</t>
  </si>
  <si>
    <t>335is</t>
  </si>
  <si>
    <t>Two</t>
  </si>
  <si>
    <t>Three</t>
  </si>
  <si>
    <t>Four</t>
  </si>
  <si>
    <t>Five</t>
  </si>
  <si>
    <t>One</t>
  </si>
  <si>
    <t>320i</t>
  </si>
  <si>
    <t>ActiveHybrid 3</t>
  </si>
  <si>
    <t>320i xDrive</t>
  </si>
  <si>
    <t>Persona Series Special Edition</t>
  </si>
  <si>
    <t>328i SULEV</t>
  </si>
  <si>
    <t>328i xDrive SULEV</t>
  </si>
  <si>
    <t>328d</t>
  </si>
  <si>
    <t>328d xDrive</t>
  </si>
  <si>
    <t>340i xDrive</t>
  </si>
  <si>
    <t>340i</t>
  </si>
  <si>
    <t>330e</t>
  </si>
  <si>
    <t>Four Touring</t>
  </si>
  <si>
    <t>Three Touring</t>
  </si>
  <si>
    <t>Two Eco</t>
  </si>
  <si>
    <t>330e iPerformance</t>
  </si>
  <si>
    <t>Raptor</t>
  </si>
  <si>
    <t>330i xDrive</t>
  </si>
  <si>
    <t>L Eco</t>
  </si>
  <si>
    <t>XLE AWD-e</t>
  </si>
  <si>
    <t>LE AWD-e</t>
  </si>
  <si>
    <t>M340i</t>
  </si>
  <si>
    <t>M340i xDrive</t>
  </si>
  <si>
    <t>Nightshade Edition</t>
  </si>
  <si>
    <t>330e xDrive</t>
  </si>
  <si>
    <t>2020 Edition</t>
  </si>
  <si>
    <t>Pro</t>
  </si>
  <si>
    <t>M3 Competition</t>
  </si>
  <si>
    <t>M3 Competition xDrive</t>
  </si>
  <si>
    <t>(base)</t>
  </si>
  <si>
    <t>Number of vehicles added at each update</t>
  </si>
  <si>
    <t>Total number of vehicles by year, at each update</t>
  </si>
  <si>
    <t>Full scrap 1990-2022</t>
  </si>
  <si>
    <t>Total number of models, years and trims, by make and year</t>
  </si>
  <si>
    <t>Rivian</t>
  </si>
  <si>
    <t>2022-____</t>
  </si>
  <si>
    <t>Limited 4dr SuperCrew SB (3.5L 6cyl Turbo 10A)</t>
  </si>
  <si>
    <t>Limited 4dr SuperCrew 4WD SB (3.5L 6cyl Turbo 10A)</t>
  </si>
  <si>
    <t>F-150 Lightning</t>
  </si>
  <si>
    <t>Platinum 4dr SuperCrew 4WD SB (electric DD)</t>
  </si>
  <si>
    <t>XLT 4dr SuperCrew 4WD SB (electric DD)</t>
  </si>
  <si>
    <t>Lariat 4dr SuperCrew 4WD SB (electric DD)</t>
  </si>
  <si>
    <t>Pro 4dr SuperCrew 4WD SB (electric DD)</t>
  </si>
  <si>
    <t>2021-____</t>
  </si>
  <si>
    <t>Lucid</t>
  </si>
  <si>
    <t>M340i 4dr Sedan (3.0L 6cyl Turbo gas/electric mild hybrid 8A)</t>
  </si>
  <si>
    <t>M340i xDrive 4dr Sedan AWD (3.0L 6cyl Turbo gas/electric mild hybrid 8A)</t>
  </si>
  <si>
    <t>330e 4dr Sedan (2.0L 4cyl Turbo gas/electric plug-in hybrid 8A)</t>
  </si>
  <si>
    <t>330e xDrive 4dr Sedan AWD (2.0L 4cyl Turbo gas/electric plug-in hybrid 8A)</t>
  </si>
  <si>
    <t>Nightshade Edition AWD-e 4dr Hatchback AWD (1.8L 4cyl gas/electric hybrid CVT)</t>
  </si>
  <si>
    <t>Nightshade Edition AWD-e</t>
  </si>
  <si>
    <t>Nightshade Edition 4dr Hatchback (1.8L 4cyl gas/electric hybrid CVT)</t>
  </si>
  <si>
    <t>M3 Base</t>
  </si>
  <si>
    <t>published</t>
  </si>
  <si>
    <t>deleted 404 not found</t>
  </si>
  <si>
    <t>SAMPLE: BMW 3-Series (second best-selling European car)</t>
  </si>
  <si>
    <t>SAMPLE: Ford F-150 (best-selling American truck)</t>
  </si>
  <si>
    <t>SAMPLE: Toyota Prius (best-selling hybrid car)</t>
  </si>
  <si>
    <t>Visit above website for the FULL database (65 makes, 1000+ models, 8000+ model years, 60000+ model trims)</t>
  </si>
  <si>
    <t>See "Statistics makes" for the list of makes included in FULL database, and number of models for each</t>
  </si>
  <si>
    <t>This is a SAMPLE, including a selection of years for 3 models: BMW 3-Series, Ford F-150, Toyota Prius (621 trims)</t>
  </si>
</sst>
</file>

<file path=xl/styles.xml><?xml version="1.0" encoding="utf-8"?>
<styleSheet xmlns="http://schemas.openxmlformats.org/spreadsheetml/2006/main">
  <numFmts count="3">
    <numFmt numFmtId="164" formatCode="#"/>
    <numFmt numFmtId="166" formatCode="dd\ mmm\ yyyy"/>
    <numFmt numFmtId="168" formatCode="mmm\ yyyy"/>
  </numFmts>
  <fonts count="7">
    <font>
      <b/>
      <sz val="10"/>
      <color theme="1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u/>
      <sz val="14"/>
      <color rgb="FF0000FF"/>
      <name val="Arial"/>
      <family val="2"/>
    </font>
    <font>
      <b/>
      <sz val="10"/>
      <color rgb="FF008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C0FFC0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80FFFF"/>
        <bgColor indexed="64"/>
      </patternFill>
    </fill>
  </fills>
  <borders count="35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2" borderId="0" applyNumberFormat="0" applyFill="0" applyBorder="0" applyAlignment="0">
      <alignment horizontal="center" vertical="center"/>
    </xf>
  </cellStyleXfs>
  <cellXfs count="162">
    <xf numFmtId="0" fontId="0" fillId="2" borderId="0" xfId="0">
      <alignment horizontal="center" vertical="center"/>
    </xf>
    <xf numFmtId="0" fontId="0" fillId="2" borderId="0" xfId="0">
      <alignment horizontal="center" vertical="center"/>
    </xf>
    <xf numFmtId="0" fontId="0" fillId="2" borderId="1" xfId="0" applyBorder="1">
      <alignment horizontal="center" vertical="center"/>
    </xf>
    <xf numFmtId="0" fontId="0" fillId="2" borderId="19" xfId="0" applyBorder="1">
      <alignment horizontal="center" vertical="center"/>
    </xf>
    <xf numFmtId="0" fontId="0" fillId="2" borderId="20" xfId="0" applyBorder="1">
      <alignment horizontal="center" vertical="center"/>
    </xf>
    <xf numFmtId="0" fontId="0" fillId="2" borderId="15" xfId="0" applyBorder="1">
      <alignment horizontal="center" vertical="center"/>
    </xf>
    <xf numFmtId="0" fontId="0" fillId="4" borderId="7" xfId="0" applyFill="1" applyBorder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2" borderId="24" xfId="0" applyBorder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0" fillId="4" borderId="8" xfId="0" applyFill="1" applyBorder="1">
      <alignment horizontal="center" vertical="center"/>
    </xf>
    <xf numFmtId="0" fontId="0" fillId="4" borderId="10" xfId="0" applyFill="1" applyBorder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2" borderId="0" xfId="0" applyAlignment="1">
      <alignment horizontal="left" vertical="center"/>
    </xf>
    <xf numFmtId="0" fontId="0" fillId="8" borderId="21" xfId="0" applyFill="1" applyBorder="1">
      <alignment horizontal="center" vertical="center"/>
    </xf>
    <xf numFmtId="0" fontId="0" fillId="8" borderId="23" xfId="0" applyFill="1" applyBorder="1">
      <alignment horizontal="center" vertical="center"/>
    </xf>
    <xf numFmtId="0" fontId="0" fillId="8" borderId="22" xfId="0" applyFill="1" applyBorder="1">
      <alignment horizontal="center" vertical="center"/>
    </xf>
    <xf numFmtId="0" fontId="0" fillId="9" borderId="21" xfId="0" applyFill="1" applyBorder="1">
      <alignment horizontal="center" vertical="center"/>
    </xf>
    <xf numFmtId="0" fontId="0" fillId="9" borderId="23" xfId="0" applyFill="1" applyBorder="1">
      <alignment horizontal="center" vertical="center"/>
    </xf>
    <xf numFmtId="0" fontId="0" fillId="9" borderId="22" xfId="0" applyFill="1" applyBorder="1">
      <alignment horizontal="center" vertical="center"/>
    </xf>
    <xf numFmtId="0" fontId="0" fillId="10" borderId="17" xfId="0" applyFill="1" applyBorder="1" applyAlignment="1">
      <alignment horizontal="centerContinuous" vertical="center"/>
    </xf>
    <xf numFmtId="0" fontId="0" fillId="10" borderId="18" xfId="0" applyFill="1" applyBorder="1" applyAlignment="1">
      <alignment horizontal="centerContinuous" vertical="center"/>
    </xf>
    <xf numFmtId="0" fontId="0" fillId="10" borderId="16" xfId="0" applyFill="1" applyBorder="1" applyAlignment="1">
      <alignment horizontal="centerContinuous" vertical="center"/>
    </xf>
    <xf numFmtId="0" fontId="0" fillId="10" borderId="21" xfId="0" applyFill="1" applyBorder="1">
      <alignment horizontal="center" vertical="center"/>
    </xf>
    <xf numFmtId="0" fontId="0" fillId="10" borderId="23" xfId="0" applyFill="1" applyBorder="1">
      <alignment horizontal="center" vertical="center"/>
    </xf>
    <xf numFmtId="0" fontId="0" fillId="10" borderId="22" xfId="0" applyFill="1" applyBorder="1">
      <alignment horizontal="center" vertical="center"/>
    </xf>
    <xf numFmtId="0" fontId="0" fillId="10" borderId="5" xfId="0" applyFill="1" applyBorder="1">
      <alignment horizontal="center" vertical="center"/>
    </xf>
    <xf numFmtId="0" fontId="0" fillId="10" borderId="4" xfId="0" applyFill="1" applyBorder="1">
      <alignment horizontal="center" vertical="center"/>
    </xf>
    <xf numFmtId="0" fontId="0" fillId="10" borderId="3" xfId="0" applyFill="1" applyBorder="1">
      <alignment horizontal="center" vertical="center"/>
    </xf>
    <xf numFmtId="0" fontId="0" fillId="11" borderId="17" xfId="0" applyFill="1" applyBorder="1" applyAlignment="1">
      <alignment horizontal="centerContinuous" vertical="center"/>
    </xf>
    <xf numFmtId="0" fontId="0" fillId="11" borderId="18" xfId="0" applyFill="1" applyBorder="1" applyAlignment="1">
      <alignment horizontal="centerContinuous" vertical="center"/>
    </xf>
    <xf numFmtId="0" fontId="0" fillId="11" borderId="16" xfId="0" applyFill="1" applyBorder="1" applyAlignment="1">
      <alignment horizontal="centerContinuous" vertical="center"/>
    </xf>
    <xf numFmtId="0" fontId="0" fillId="11" borderId="5" xfId="0" applyFill="1" applyBorder="1">
      <alignment horizontal="center" vertical="center"/>
    </xf>
    <xf numFmtId="0" fontId="0" fillId="11" borderId="3" xfId="0" applyFill="1" applyBorder="1">
      <alignment horizontal="center" vertical="center"/>
    </xf>
    <xf numFmtId="0" fontId="0" fillId="11" borderId="4" xfId="0" applyFill="1" applyBorder="1">
      <alignment horizontal="center" vertical="center"/>
    </xf>
    <xf numFmtId="0" fontId="0" fillId="11" borderId="21" xfId="0" applyFill="1" applyBorder="1">
      <alignment horizontal="center" vertical="center"/>
    </xf>
    <xf numFmtId="0" fontId="0" fillId="11" borderId="23" xfId="0" applyFill="1" applyBorder="1">
      <alignment horizontal="center" vertical="center"/>
    </xf>
    <xf numFmtId="0" fontId="0" fillId="11" borderId="22" xfId="0" applyFill="1" applyBorder="1">
      <alignment horizontal="center" vertical="center"/>
    </xf>
    <xf numFmtId="164" fontId="0" fillId="5" borderId="9" xfId="0" applyNumberFormat="1" applyFill="1" applyBorder="1">
      <alignment horizontal="center" vertical="center"/>
    </xf>
    <xf numFmtId="164" fontId="0" fillId="5" borderId="8" xfId="0" applyNumberFormat="1" applyFill="1" applyBorder="1">
      <alignment horizontal="center" vertical="center"/>
    </xf>
    <xf numFmtId="164" fontId="0" fillId="6" borderId="9" xfId="0" quotePrefix="1" applyNumberFormat="1" applyFill="1" applyBorder="1">
      <alignment horizontal="center" vertical="center"/>
    </xf>
    <xf numFmtId="164" fontId="0" fillId="6" borderId="7" xfId="0" quotePrefix="1" applyNumberFormat="1" applyFill="1" applyBorder="1">
      <alignment horizontal="center" vertical="center"/>
    </xf>
    <xf numFmtId="164" fontId="0" fillId="6" borderId="8" xfId="0" quotePrefix="1" applyNumberFormat="1" applyFill="1" applyBorder="1">
      <alignment horizontal="center" vertical="center"/>
    </xf>
    <xf numFmtId="164" fontId="0" fillId="7" borderId="9" xfId="0" quotePrefix="1" applyNumberFormat="1" applyFill="1" applyBorder="1">
      <alignment horizontal="center" vertical="center"/>
    </xf>
    <xf numFmtId="164" fontId="0" fillId="7" borderId="7" xfId="0" quotePrefix="1" applyNumberFormat="1" applyFill="1" applyBorder="1">
      <alignment horizontal="center" vertical="center"/>
    </xf>
    <xf numFmtId="164" fontId="0" fillId="7" borderId="8" xfId="0" quotePrefix="1" applyNumberFormat="1" applyFill="1" applyBorder="1">
      <alignment horizontal="center" vertical="center"/>
    </xf>
    <xf numFmtId="164" fontId="0" fillId="5" borderId="11" xfId="0" applyNumberFormat="1" applyFill="1" applyBorder="1">
      <alignment horizontal="center" vertical="center"/>
    </xf>
    <xf numFmtId="164" fontId="0" fillId="5" borderId="10" xfId="0" applyNumberFormat="1" applyFill="1" applyBorder="1">
      <alignment horizontal="center" vertical="center"/>
    </xf>
    <xf numFmtId="164" fontId="0" fillId="6" borderId="11" xfId="0" quotePrefix="1" applyNumberFormat="1" applyFill="1" applyBorder="1">
      <alignment horizontal="center" vertical="center"/>
    </xf>
    <xf numFmtId="164" fontId="0" fillId="6" borderId="12" xfId="0" quotePrefix="1" applyNumberFormat="1" applyFill="1" applyBorder="1">
      <alignment horizontal="center" vertical="center"/>
    </xf>
    <xf numFmtId="164" fontId="0" fillId="6" borderId="10" xfId="0" quotePrefix="1" applyNumberFormat="1" applyFill="1" applyBorder="1">
      <alignment horizontal="center" vertical="center"/>
    </xf>
    <xf numFmtId="164" fontId="0" fillId="7" borderId="11" xfId="0" quotePrefix="1" applyNumberFormat="1" applyFill="1" applyBorder="1">
      <alignment horizontal="center" vertical="center"/>
    </xf>
    <xf numFmtId="164" fontId="0" fillId="7" borderId="12" xfId="0" quotePrefix="1" applyNumberFormat="1" applyFill="1" applyBorder="1">
      <alignment horizontal="center" vertical="center"/>
    </xf>
    <xf numFmtId="164" fontId="0" fillId="7" borderId="10" xfId="0" quotePrefix="1" applyNumberFormat="1" applyFill="1" applyBorder="1">
      <alignment horizontal="center" vertical="center"/>
    </xf>
    <xf numFmtId="164" fontId="0" fillId="5" borderId="7" xfId="0" applyNumberFormat="1" applyFill="1" applyBorder="1">
      <alignment horizontal="center" vertical="center"/>
    </xf>
    <xf numFmtId="164" fontId="0" fillId="6" borderId="9" xfId="0" applyNumberFormat="1" applyFill="1" applyBorder="1">
      <alignment horizontal="center" vertical="center"/>
    </xf>
    <xf numFmtId="164" fontId="0" fillId="6" borderId="7" xfId="0" applyNumberFormat="1" applyFill="1" applyBorder="1">
      <alignment horizontal="center" vertical="center"/>
    </xf>
    <xf numFmtId="164" fontId="0" fillId="6" borderId="8" xfId="0" applyNumberFormat="1" applyFill="1" applyBorder="1">
      <alignment horizontal="center" vertical="center"/>
    </xf>
    <xf numFmtId="164" fontId="0" fillId="7" borderId="9" xfId="0" applyNumberFormat="1" applyFill="1" applyBorder="1">
      <alignment horizontal="center" vertical="center"/>
    </xf>
    <xf numFmtId="164" fontId="0" fillId="7" borderId="7" xfId="0" applyNumberFormat="1" applyFill="1" applyBorder="1">
      <alignment horizontal="center" vertical="center"/>
    </xf>
    <xf numFmtId="164" fontId="0" fillId="7" borderId="8" xfId="0" applyNumberFormat="1" applyFill="1" applyBorder="1">
      <alignment horizontal="center" vertical="center"/>
    </xf>
    <xf numFmtId="164" fontId="0" fillId="5" borderId="12" xfId="0" applyNumberFormat="1" applyFill="1" applyBorder="1">
      <alignment horizontal="center" vertical="center"/>
    </xf>
    <xf numFmtId="164" fontId="0" fillId="6" borderId="11" xfId="0" applyNumberFormat="1" applyFill="1" applyBorder="1">
      <alignment horizontal="center" vertical="center"/>
    </xf>
    <xf numFmtId="164" fontId="0" fillId="6" borderId="12" xfId="0" applyNumberFormat="1" applyFill="1" applyBorder="1">
      <alignment horizontal="center" vertical="center"/>
    </xf>
    <xf numFmtId="164" fontId="0" fillId="6" borderId="10" xfId="0" applyNumberFormat="1" applyFill="1" applyBorder="1">
      <alignment horizontal="center" vertical="center"/>
    </xf>
    <xf numFmtId="164" fontId="0" fillId="7" borderId="11" xfId="0" applyNumberFormat="1" applyFill="1" applyBorder="1">
      <alignment horizontal="center" vertical="center"/>
    </xf>
    <xf numFmtId="164" fontId="0" fillId="7" borderId="12" xfId="0" applyNumberFormat="1" applyFill="1" applyBorder="1">
      <alignment horizontal="center" vertical="center"/>
    </xf>
    <xf numFmtId="164" fontId="0" fillId="7" borderId="10" xfId="0" applyNumberFormat="1" applyFill="1" applyBorder="1">
      <alignment horizontal="center" vertical="center"/>
    </xf>
    <xf numFmtId="0" fontId="0" fillId="2" borderId="0" xfId="0" applyBorder="1">
      <alignment horizontal="center" vertical="center"/>
    </xf>
    <xf numFmtId="164" fontId="0" fillId="6" borderId="29" xfId="0" applyNumberFormat="1" applyFill="1" applyBorder="1">
      <alignment horizontal="center" vertical="center"/>
    </xf>
    <xf numFmtId="0" fontId="0" fillId="9" borderId="3" xfId="0" applyFill="1" applyBorder="1">
      <alignment horizontal="center" vertical="center"/>
    </xf>
    <xf numFmtId="0" fontId="0" fillId="8" borderId="4" xfId="0" applyFill="1" applyBorder="1">
      <alignment horizontal="center" vertical="center"/>
    </xf>
    <xf numFmtId="0" fontId="0" fillId="9" borderId="4" xfId="0" applyFill="1" applyBorder="1">
      <alignment horizontal="center" vertical="center"/>
    </xf>
    <xf numFmtId="0" fontId="0" fillId="8" borderId="5" xfId="0" applyFill="1" applyBorder="1">
      <alignment horizontal="center" vertical="center"/>
    </xf>
    <xf numFmtId="0" fontId="0" fillId="9" borderId="5" xfId="0" applyFill="1" applyBorder="1">
      <alignment horizontal="center" vertical="center"/>
    </xf>
    <xf numFmtId="0" fontId="0" fillId="8" borderId="10" xfId="0" applyFill="1" applyBorder="1">
      <alignment horizontal="center" vertical="center"/>
    </xf>
    <xf numFmtId="0" fontId="0" fillId="9" borderId="11" xfId="0" applyFill="1" applyBorder="1">
      <alignment horizontal="center" vertical="center"/>
    </xf>
    <xf numFmtId="0" fontId="0" fillId="9" borderId="12" xfId="0" applyFill="1" applyBorder="1">
      <alignment horizontal="center" vertical="center"/>
    </xf>
    <xf numFmtId="0" fontId="0" fillId="9" borderId="10" xfId="0" applyFill="1" applyBorder="1">
      <alignment horizontal="center" vertical="center"/>
    </xf>
    <xf numFmtId="0" fontId="0" fillId="10" borderId="11" xfId="0" applyFill="1" applyBorder="1">
      <alignment horizontal="center" vertical="center"/>
    </xf>
    <xf numFmtId="0" fontId="0" fillId="10" borderId="12" xfId="0" applyFill="1" applyBorder="1">
      <alignment horizontal="center" vertical="center"/>
    </xf>
    <xf numFmtId="0" fontId="0" fillId="10" borderId="10" xfId="0" applyFill="1" applyBorder="1">
      <alignment horizontal="center" vertical="center"/>
    </xf>
    <xf numFmtId="0" fontId="0" fillId="11" borderId="11" xfId="0" applyFill="1" applyBorder="1">
      <alignment horizontal="center" vertical="center"/>
    </xf>
    <xf numFmtId="0" fontId="0" fillId="11" borderId="12" xfId="0" applyFill="1" applyBorder="1">
      <alignment horizontal="center" vertical="center"/>
    </xf>
    <xf numFmtId="0" fontId="0" fillId="11" borderId="10" xfId="0" applyFill="1" applyBorder="1">
      <alignment horizontal="center" vertical="center"/>
    </xf>
    <xf numFmtId="164" fontId="0" fillId="4" borderId="8" xfId="0" applyNumberFormat="1" applyFill="1" applyBorder="1">
      <alignment horizontal="center" vertical="center"/>
    </xf>
    <xf numFmtId="164" fontId="0" fillId="5" borderId="9" xfId="0" quotePrefix="1" applyNumberFormat="1" applyFill="1" applyBorder="1">
      <alignment horizontal="center" vertical="center"/>
    </xf>
    <xf numFmtId="164" fontId="0" fillId="5" borderId="7" xfId="0" quotePrefix="1" applyNumberFormat="1" applyFill="1" applyBorder="1">
      <alignment horizontal="center" vertical="center"/>
    </xf>
    <xf numFmtId="164" fontId="0" fillId="5" borderId="8" xfId="0" quotePrefix="1" applyNumberFormat="1" applyFill="1" applyBorder="1">
      <alignment horizontal="center" vertical="center"/>
    </xf>
    <xf numFmtId="164" fontId="0" fillId="4" borderId="10" xfId="0" applyNumberFormat="1" applyFill="1" applyBorder="1">
      <alignment horizontal="center" vertical="center"/>
    </xf>
    <xf numFmtId="164" fontId="0" fillId="5" borderId="11" xfId="0" quotePrefix="1" applyNumberFormat="1" applyFill="1" applyBorder="1">
      <alignment horizontal="center" vertical="center"/>
    </xf>
    <xf numFmtId="164" fontId="0" fillId="5" borderId="12" xfId="0" quotePrefix="1" applyNumberFormat="1" applyFill="1" applyBorder="1">
      <alignment horizontal="center" vertical="center"/>
    </xf>
    <xf numFmtId="164" fontId="0" fillId="5" borderId="10" xfId="0" quotePrefix="1" applyNumberFormat="1" applyFill="1" applyBorder="1">
      <alignment horizontal="center" vertical="center"/>
    </xf>
    <xf numFmtId="0" fontId="6" fillId="4" borderId="7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  <xf numFmtId="0" fontId="1" fillId="3" borderId="27" xfId="0" applyFont="1" applyFill="1" applyBorder="1" applyAlignment="1">
      <alignment horizontal="centerContinuous" vertical="center"/>
    </xf>
    <xf numFmtId="0" fontId="1" fillId="3" borderId="25" xfId="0" applyFont="1" applyFill="1" applyBorder="1" applyAlignment="1">
      <alignment horizontal="centerContinuous" vertical="center"/>
    </xf>
    <xf numFmtId="0" fontId="1" fillId="3" borderId="26" xfId="0" applyFont="1" applyFill="1" applyBorder="1" applyAlignment="1">
      <alignment horizontal="centerContinuous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>
      <alignment horizontal="center" vertical="center"/>
    </xf>
    <xf numFmtId="0" fontId="2" fillId="3" borderId="3" xfId="0" applyFont="1" applyFill="1" applyBorder="1">
      <alignment horizontal="center" vertical="center"/>
    </xf>
    <xf numFmtId="0" fontId="2" fillId="3" borderId="4" xfId="0" applyFont="1" applyFill="1" applyBorder="1">
      <alignment horizontal="center" vertical="center"/>
    </xf>
    <xf numFmtId="10" fontId="2" fillId="3" borderId="28" xfId="0" applyNumberFormat="1" applyFont="1" applyFill="1" applyBorder="1">
      <alignment horizontal="center" vertical="center"/>
    </xf>
    <xf numFmtId="10" fontId="2" fillId="3" borderId="12" xfId="0" applyNumberFormat="1" applyFont="1" applyFill="1" applyBorder="1">
      <alignment horizontal="center" vertical="center"/>
    </xf>
    <xf numFmtId="10" fontId="2" fillId="3" borderId="10" xfId="0" applyNumberFormat="1" applyFont="1" applyFill="1" applyBorder="1">
      <alignment horizontal="center" vertical="center"/>
    </xf>
    <xf numFmtId="0" fontId="0" fillId="8" borderId="11" xfId="0" applyFill="1" applyBorder="1">
      <alignment horizontal="center" vertical="center"/>
    </xf>
    <xf numFmtId="0" fontId="0" fillId="4" borderId="6" xfId="0" applyFill="1" applyBorder="1">
      <alignment horizontal="center" vertical="center"/>
    </xf>
    <xf numFmtId="0" fontId="0" fillId="8" borderId="16" xfId="0" applyFill="1" applyBorder="1">
      <alignment horizontal="center" vertical="center"/>
    </xf>
    <xf numFmtId="0" fontId="0" fillId="9" borderId="17" xfId="0" applyFill="1" applyBorder="1">
      <alignment horizontal="center" vertical="center"/>
    </xf>
    <xf numFmtId="0" fontId="0" fillId="9" borderId="18" xfId="0" applyFill="1" applyBorder="1">
      <alignment horizontal="center" vertical="center"/>
    </xf>
    <xf numFmtId="0" fontId="0" fillId="9" borderId="16" xfId="0" applyFill="1" applyBorder="1">
      <alignment horizontal="center" vertical="center"/>
    </xf>
    <xf numFmtId="0" fontId="0" fillId="10" borderId="17" xfId="0" applyFill="1" applyBorder="1">
      <alignment horizontal="center" vertical="center"/>
    </xf>
    <xf numFmtId="0" fontId="0" fillId="10" borderId="18" xfId="0" applyFill="1" applyBorder="1">
      <alignment horizontal="center" vertical="center"/>
    </xf>
    <xf numFmtId="0" fontId="0" fillId="10" borderId="16" xfId="0" applyFill="1" applyBorder="1">
      <alignment horizontal="center" vertical="center"/>
    </xf>
    <xf numFmtId="0" fontId="0" fillId="11" borderId="17" xfId="0" applyFill="1" applyBorder="1">
      <alignment horizontal="center" vertical="center"/>
    </xf>
    <xf numFmtId="0" fontId="0" fillId="11" borderId="18" xfId="0" applyFill="1" applyBorder="1">
      <alignment horizontal="center" vertical="center"/>
    </xf>
    <xf numFmtId="0" fontId="0" fillId="11" borderId="16" xfId="0" applyFill="1" applyBorder="1">
      <alignment horizontal="center" vertical="center"/>
    </xf>
    <xf numFmtId="166" fontId="0" fillId="4" borderId="9" xfId="0" applyNumberFormat="1" applyFill="1" applyBorder="1">
      <alignment horizontal="center" vertical="center"/>
    </xf>
    <xf numFmtId="166" fontId="0" fillId="4" borderId="11" xfId="0" applyNumberFormat="1" applyFill="1" applyBorder="1">
      <alignment horizontal="center" vertical="center"/>
    </xf>
    <xf numFmtId="0" fontId="0" fillId="8" borderId="17" xfId="0" applyFill="1" applyBorder="1">
      <alignment horizontal="center" vertical="center"/>
    </xf>
    <xf numFmtId="0" fontId="0" fillId="9" borderId="17" xfId="0" quotePrefix="1" applyFill="1" applyBorder="1">
      <alignment horizontal="center" vertical="center"/>
    </xf>
    <xf numFmtId="0" fontId="0" fillId="2" borderId="30" xfId="0" applyBorder="1">
      <alignment horizontal="center" vertical="center"/>
    </xf>
    <xf numFmtId="168" fontId="0" fillId="4" borderId="9" xfId="0" quotePrefix="1" applyNumberFormat="1" applyFill="1" applyBorder="1">
      <alignment horizontal="center" vertical="center"/>
    </xf>
    <xf numFmtId="0" fontId="3" fillId="2" borderId="0" xfId="0" applyFont="1" applyAlignment="1">
      <alignment horizontal="left" vertical="center"/>
    </xf>
    <xf numFmtId="0" fontId="4" fillId="2" borderId="0" xfId="0" applyFont="1" applyAlignment="1">
      <alignment horizontal="left" vertical="center"/>
    </xf>
    <xf numFmtId="0" fontId="0" fillId="4" borderId="28" xfId="0" applyFill="1" applyBorder="1">
      <alignment horizontal="center" vertical="center"/>
    </xf>
    <xf numFmtId="0" fontId="0" fillId="4" borderId="12" xfId="0" applyFill="1" applyBorder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4" borderId="2" xfId="0" applyFill="1" applyBorder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3" xfId="0" applyFill="1" applyBorder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31" xfId="0" applyFill="1" applyBorder="1">
      <alignment horizontal="center" vertical="center"/>
    </xf>
    <xf numFmtId="0" fontId="0" fillId="4" borderId="13" xfId="0" applyFill="1" applyBorder="1" applyAlignment="1">
      <alignment horizontal="left" vertical="center"/>
    </xf>
    <xf numFmtId="0" fontId="0" fillId="4" borderId="13" xfId="0" applyFill="1" applyBorder="1">
      <alignment horizontal="center" vertical="center"/>
    </xf>
    <xf numFmtId="0" fontId="0" fillId="4" borderId="14" xfId="0" applyFill="1" applyBorder="1" applyAlignment="1">
      <alignment horizontal="left" vertical="center"/>
    </xf>
    <xf numFmtId="0" fontId="3" fillId="8" borderId="32" xfId="0" applyFont="1" applyFill="1" applyBorder="1" applyAlignment="1">
      <alignment horizontal="left" vertical="center"/>
    </xf>
    <xf numFmtId="0" fontId="0" fillId="8" borderId="33" xfId="0" applyFill="1" applyBorder="1" applyAlignment="1">
      <alignment horizontal="left" vertical="center"/>
    </xf>
    <xf numFmtId="0" fontId="0" fillId="8" borderId="33" xfId="0" applyFill="1" applyBorder="1">
      <alignment horizontal="center" vertical="center"/>
    </xf>
    <xf numFmtId="0" fontId="0" fillId="8" borderId="34" xfId="0" applyFill="1" applyBorder="1" applyAlignment="1">
      <alignment horizontal="left" vertical="center"/>
    </xf>
    <xf numFmtId="0" fontId="0" fillId="9" borderId="16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8" borderId="21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9" defaultPivotStyle="PivotStyleLight16"/>
  <colors>
    <mruColors>
      <color rgb="FFFF80FF"/>
      <color rgb="FF8080FF"/>
      <color rgb="FF80FFFF"/>
      <color rgb="FF80FF80"/>
      <color rgb="FFFFFF80"/>
      <color rgb="FFFF8080"/>
      <color rgb="FFFF00FF"/>
      <color rgb="FF00C000"/>
      <color rgb="FF00C0C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1" i="0" baseline="0"/>
              <a:t>Number of model years and trims included in database, by make</a:t>
            </a:r>
            <a:endParaRPr lang="en-US" sz="1400"/>
          </a:p>
        </c:rich>
      </c:tx>
    </c:title>
    <c:plotArea>
      <c:layout/>
      <c:barChart>
        <c:barDir val="col"/>
        <c:grouping val="clustered"/>
        <c:ser>
          <c:idx val="1"/>
          <c:order val="1"/>
          <c:tx>
            <c:strRef>
              <c:f>'Statistics makes'!$G$77</c:f>
              <c:strCache>
                <c:ptCount val="1"/>
                <c:pt idx="0">
                  <c:v>Model trims</c:v>
                </c:pt>
              </c:strCache>
            </c:strRef>
          </c:tx>
          <c:spPr>
            <a:solidFill>
              <a:srgbClr val="80FF80"/>
            </a:solidFill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dLbls>
            <c:dLblPos val="outEnd"/>
            <c:showVal val="1"/>
          </c:dLbls>
          <c:cat>
            <c:strRef>
              <c:f>'Statistics makes'!$B$79:$B$97</c:f>
              <c:strCache>
                <c:ptCount val="19"/>
                <c:pt idx="0">
                  <c:v>Audi</c:v>
                </c:pt>
                <c:pt idx="1">
                  <c:v>BMW</c:v>
                </c:pt>
                <c:pt idx="2">
                  <c:v>Cadillac</c:v>
                </c:pt>
                <c:pt idx="3">
                  <c:v>Chevrolet</c:v>
                </c:pt>
                <c:pt idx="4">
                  <c:v>Dodge</c:v>
                </c:pt>
                <c:pt idx="5">
                  <c:v>Ford</c:v>
                </c:pt>
                <c:pt idx="6">
                  <c:v>GMC</c:v>
                </c:pt>
                <c:pt idx="7">
                  <c:v>Honda</c:v>
                </c:pt>
                <c:pt idx="8">
                  <c:v>Hyundai</c:v>
                </c:pt>
                <c:pt idx="9">
                  <c:v>Jeep</c:v>
                </c:pt>
                <c:pt idx="10">
                  <c:v>Kia</c:v>
                </c:pt>
                <c:pt idx="11">
                  <c:v>Mazda</c:v>
                </c:pt>
                <c:pt idx="12">
                  <c:v>Mercedes-Benz</c:v>
                </c:pt>
                <c:pt idx="13">
                  <c:v>Mitsubishi</c:v>
                </c:pt>
                <c:pt idx="14">
                  <c:v>Nissan</c:v>
                </c:pt>
                <c:pt idx="15">
                  <c:v>Ram</c:v>
                </c:pt>
                <c:pt idx="16">
                  <c:v>Subaru</c:v>
                </c:pt>
                <c:pt idx="17">
                  <c:v>Toyota</c:v>
                </c:pt>
                <c:pt idx="18">
                  <c:v>Volkswagen</c:v>
                </c:pt>
              </c:strCache>
            </c:strRef>
          </c:cat>
          <c:val>
            <c:numRef>
              <c:f>'Statistics makes'!$G$79:$G$97</c:f>
              <c:numCache>
                <c:formatCode>#</c:formatCode>
                <c:ptCount val="19"/>
                <c:pt idx="0">
                  <c:v>1674</c:v>
                </c:pt>
                <c:pt idx="1">
                  <c:v>1608</c:v>
                </c:pt>
                <c:pt idx="2">
                  <c:v>1166</c:v>
                </c:pt>
                <c:pt idx="3">
                  <c:v>7190</c:v>
                </c:pt>
                <c:pt idx="4">
                  <c:v>2925</c:v>
                </c:pt>
                <c:pt idx="5">
                  <c:v>8503</c:v>
                </c:pt>
                <c:pt idx="6">
                  <c:v>5299</c:v>
                </c:pt>
                <c:pt idx="7">
                  <c:v>2602</c:v>
                </c:pt>
                <c:pt idx="8">
                  <c:v>1626</c:v>
                </c:pt>
                <c:pt idx="9">
                  <c:v>1368</c:v>
                </c:pt>
                <c:pt idx="10">
                  <c:v>1218</c:v>
                </c:pt>
                <c:pt idx="11">
                  <c:v>1600</c:v>
                </c:pt>
                <c:pt idx="12">
                  <c:v>1942</c:v>
                </c:pt>
                <c:pt idx="13">
                  <c:v>1095</c:v>
                </c:pt>
                <c:pt idx="14">
                  <c:v>3510</c:v>
                </c:pt>
                <c:pt idx="15">
                  <c:v>1760</c:v>
                </c:pt>
                <c:pt idx="16">
                  <c:v>1544</c:v>
                </c:pt>
                <c:pt idx="17">
                  <c:v>4135</c:v>
                </c:pt>
                <c:pt idx="18">
                  <c:v>2885</c:v>
                </c:pt>
              </c:numCache>
            </c:numRef>
          </c:val>
        </c:ser>
        <c:gapWidth val="20"/>
        <c:axId val="115372800"/>
        <c:axId val="115374336"/>
      </c:barChart>
      <c:barChart>
        <c:barDir val="col"/>
        <c:grouping val="clustered"/>
        <c:ser>
          <c:idx val="0"/>
          <c:order val="0"/>
          <c:tx>
            <c:strRef>
              <c:f>'Statistics makes'!$F$77</c:f>
              <c:strCache>
                <c:ptCount val="1"/>
                <c:pt idx="0">
                  <c:v>Model years</c:v>
                </c:pt>
              </c:strCache>
            </c:strRef>
          </c:tx>
          <c:spPr>
            <a:solidFill>
              <a:srgbClr val="FF8080"/>
            </a:solidFill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dLbls>
            <c:dLblPos val="inBase"/>
            <c:showVal val="1"/>
          </c:dLbls>
          <c:cat>
            <c:strRef>
              <c:f>'Statistics makes'!$B$79:$B$97</c:f>
              <c:strCache>
                <c:ptCount val="19"/>
                <c:pt idx="0">
                  <c:v>Audi</c:v>
                </c:pt>
                <c:pt idx="1">
                  <c:v>BMW</c:v>
                </c:pt>
                <c:pt idx="2">
                  <c:v>Cadillac</c:v>
                </c:pt>
                <c:pt idx="3">
                  <c:v>Chevrolet</c:v>
                </c:pt>
                <c:pt idx="4">
                  <c:v>Dodge</c:v>
                </c:pt>
                <c:pt idx="5">
                  <c:v>Ford</c:v>
                </c:pt>
                <c:pt idx="6">
                  <c:v>GMC</c:v>
                </c:pt>
                <c:pt idx="7">
                  <c:v>Honda</c:v>
                </c:pt>
                <c:pt idx="8">
                  <c:v>Hyundai</c:v>
                </c:pt>
                <c:pt idx="9">
                  <c:v>Jeep</c:v>
                </c:pt>
                <c:pt idx="10">
                  <c:v>Kia</c:v>
                </c:pt>
                <c:pt idx="11">
                  <c:v>Mazda</c:v>
                </c:pt>
                <c:pt idx="12">
                  <c:v>Mercedes-Benz</c:v>
                </c:pt>
                <c:pt idx="13">
                  <c:v>Mitsubishi</c:v>
                </c:pt>
                <c:pt idx="14">
                  <c:v>Nissan</c:v>
                </c:pt>
                <c:pt idx="15">
                  <c:v>Ram</c:v>
                </c:pt>
                <c:pt idx="16">
                  <c:v>Subaru</c:v>
                </c:pt>
                <c:pt idx="17">
                  <c:v>Toyota</c:v>
                </c:pt>
                <c:pt idx="18">
                  <c:v>Volkswagen</c:v>
                </c:pt>
              </c:strCache>
            </c:strRef>
          </c:cat>
          <c:val>
            <c:numRef>
              <c:f>'Statistics makes'!$F$79:$F$97</c:f>
              <c:numCache>
                <c:formatCode>#</c:formatCode>
                <c:ptCount val="19"/>
                <c:pt idx="0">
                  <c:v>431</c:v>
                </c:pt>
                <c:pt idx="1">
                  <c:v>359</c:v>
                </c:pt>
                <c:pt idx="2">
                  <c:v>273</c:v>
                </c:pt>
                <c:pt idx="3">
                  <c:v>731</c:v>
                </c:pt>
                <c:pt idx="4">
                  <c:v>374</c:v>
                </c:pt>
                <c:pt idx="5">
                  <c:v>667</c:v>
                </c:pt>
                <c:pt idx="6">
                  <c:v>398</c:v>
                </c:pt>
                <c:pt idx="7">
                  <c:v>276</c:v>
                </c:pt>
                <c:pt idx="8">
                  <c:v>295</c:v>
                </c:pt>
                <c:pt idx="9">
                  <c:v>155</c:v>
                </c:pt>
                <c:pt idx="10">
                  <c:v>231</c:v>
                </c:pt>
                <c:pt idx="11">
                  <c:v>271</c:v>
                </c:pt>
                <c:pt idx="12">
                  <c:v>370</c:v>
                </c:pt>
                <c:pt idx="13">
                  <c:v>241</c:v>
                </c:pt>
                <c:pt idx="14">
                  <c:v>445</c:v>
                </c:pt>
                <c:pt idx="15">
                  <c:v>71</c:v>
                </c:pt>
                <c:pt idx="16">
                  <c:v>181</c:v>
                </c:pt>
                <c:pt idx="17">
                  <c:v>575</c:v>
                </c:pt>
                <c:pt idx="18">
                  <c:v>299</c:v>
                </c:pt>
              </c:numCache>
            </c:numRef>
          </c:val>
        </c:ser>
        <c:gapWidth val="100"/>
        <c:axId val="115390720"/>
        <c:axId val="115388800"/>
      </c:barChart>
      <c:catAx>
        <c:axId val="115372800"/>
        <c:scaling>
          <c:orientation val="minMax"/>
        </c:scaling>
        <c:axPos val="b"/>
        <c:tickLblPos val="nextTo"/>
        <c:spPr>
          <a:ln w="9525">
            <a:solidFill>
              <a:srgbClr val="000000"/>
            </a:solidFill>
          </a:ln>
        </c:spPr>
        <c:crossAx val="115374336"/>
        <c:crosses val="autoZero"/>
        <c:auto val="1"/>
        <c:lblAlgn val="ctr"/>
        <c:lblOffset val="100"/>
      </c:catAx>
      <c:valAx>
        <c:axId val="115374336"/>
        <c:scaling>
          <c:orientation val="minMax"/>
          <c:max val="9000"/>
          <c:min val="0"/>
        </c:scaling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E0E0E0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</a:t>
                </a:r>
                <a:r>
                  <a:rPr lang="en-US" baseline="0"/>
                  <a:t>  trims</a:t>
                </a:r>
              </a:p>
            </c:rich>
          </c:tx>
        </c:title>
        <c:numFmt formatCode="#" sourceLinked="1"/>
        <c:tickLblPos val="nextTo"/>
        <c:spPr>
          <a:ln w="9525">
            <a:solidFill>
              <a:srgbClr val="000000"/>
            </a:solidFill>
          </a:ln>
        </c:spPr>
        <c:crossAx val="115372800"/>
        <c:crosses val="autoZero"/>
        <c:crossBetween val="between"/>
        <c:majorUnit val="2000"/>
      </c:valAx>
      <c:valAx>
        <c:axId val="115388800"/>
        <c:scaling>
          <c:orientation val="minMax"/>
          <c:max val="135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  years</a:t>
                </a:r>
              </a:p>
            </c:rich>
          </c:tx>
        </c:title>
        <c:numFmt formatCode="#" sourceLinked="1"/>
        <c:tickLblPos val="nextTo"/>
        <c:spPr>
          <a:ln w="9525">
            <a:solidFill>
              <a:srgbClr val="000000"/>
            </a:solidFill>
          </a:ln>
        </c:spPr>
        <c:crossAx val="115390720"/>
        <c:crosses val="max"/>
        <c:crossBetween val="between"/>
        <c:majorUnit val="300"/>
      </c:valAx>
      <c:catAx>
        <c:axId val="115390720"/>
        <c:scaling>
          <c:orientation val="minMax"/>
        </c:scaling>
        <c:delete val="1"/>
        <c:axPos val="b"/>
        <c:tickLblPos val="none"/>
        <c:crossAx val="115388800"/>
        <c:crosses val="autoZero"/>
        <c:auto val="1"/>
        <c:lblAlgn val="ctr"/>
        <c:lblOffset val="100"/>
      </c:catAx>
      <c:spPr>
        <a:ln w="9525">
          <a:solidFill>
            <a:srgbClr val="000000"/>
          </a:solidFill>
        </a:ln>
      </c:spPr>
    </c:plotArea>
    <c:legend>
      <c:legendPos val="t"/>
    </c:legend>
    <c:plotVisOnly val="1"/>
  </c:chart>
  <c:spPr>
    <a:solidFill>
      <a:srgbClr val="E0E0E0"/>
    </a:solidFill>
    <a:ln>
      <a:solidFill>
        <a:srgbClr val="808080"/>
      </a:solidFill>
    </a:ln>
  </c:spPr>
  <c:txPr>
    <a:bodyPr/>
    <a:lstStyle/>
    <a:p>
      <a:pPr>
        <a:defRPr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Number of model years and trims included in database, by year</a:t>
            </a:r>
          </a:p>
        </c:rich>
      </c:tx>
    </c:title>
    <c:plotArea>
      <c:layout/>
      <c:barChart>
        <c:barDir val="col"/>
        <c:grouping val="clustered"/>
        <c:ser>
          <c:idx val="1"/>
          <c:order val="1"/>
          <c:tx>
            <c:strRef>
              <c:f>'Statistics years'!$B$4</c:f>
              <c:strCache>
                <c:ptCount val="1"/>
                <c:pt idx="0">
                  <c:v>Model trims</c:v>
                </c:pt>
              </c:strCache>
            </c:strRef>
          </c:tx>
          <c:spPr>
            <a:solidFill>
              <a:srgbClr val="80FF80"/>
            </a:solidFill>
            <a:scene3d>
              <a:camera prst="orthographicFront"/>
              <a:lightRig rig="threePt" dir="t"/>
            </a:scene3d>
            <a:sp3d>
              <a:bevelT w="50800" h="50800"/>
              <a:bevelB w="50800" h="50800"/>
            </a:sp3d>
          </c:spPr>
          <c:dLbls>
            <c:dLblPos val="outEnd"/>
            <c:showVal val="1"/>
          </c:dLbls>
          <c:cat>
            <c:strRef>
              <c:f>'Statistics years'!$D$2:$AK$2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strCache>
            </c:strRef>
          </c:cat>
          <c:val>
            <c:numRef>
              <c:f>'Statistics years'!$D$4:$AK$4</c:f>
              <c:numCache>
                <c:formatCode>General</c:formatCode>
                <c:ptCount val="34"/>
                <c:pt idx="0">
                  <c:v>1203</c:v>
                </c:pt>
                <c:pt idx="1">
                  <c:v>1212</c:v>
                </c:pt>
                <c:pt idx="2">
                  <c:v>1176</c:v>
                </c:pt>
                <c:pt idx="3">
                  <c:v>1159</c:v>
                </c:pt>
                <c:pt idx="4">
                  <c:v>1091</c:v>
                </c:pt>
                <c:pt idx="5">
                  <c:v>1109</c:v>
                </c:pt>
                <c:pt idx="6">
                  <c:v>1096</c:v>
                </c:pt>
                <c:pt idx="7">
                  <c:v>1123</c:v>
                </c:pt>
                <c:pt idx="8">
                  <c:v>1075</c:v>
                </c:pt>
                <c:pt idx="9">
                  <c:v>1239</c:v>
                </c:pt>
                <c:pt idx="10">
                  <c:v>1239</c:v>
                </c:pt>
                <c:pt idx="11">
                  <c:v>1522</c:v>
                </c:pt>
                <c:pt idx="12">
                  <c:v>1672</c:v>
                </c:pt>
                <c:pt idx="13">
                  <c:v>1717</c:v>
                </c:pt>
                <c:pt idx="14">
                  <c:v>2018</c:v>
                </c:pt>
                <c:pt idx="15">
                  <c:v>2006</c:v>
                </c:pt>
                <c:pt idx="16">
                  <c:v>2037</c:v>
                </c:pt>
                <c:pt idx="17">
                  <c:v>2392</c:v>
                </c:pt>
                <c:pt idx="18">
                  <c:v>2402</c:v>
                </c:pt>
                <c:pt idx="19">
                  <c:v>2277</c:v>
                </c:pt>
                <c:pt idx="20">
                  <c:v>2099</c:v>
                </c:pt>
                <c:pt idx="21">
                  <c:v>2196</c:v>
                </c:pt>
                <c:pt idx="22">
                  <c:v>2394</c:v>
                </c:pt>
                <c:pt idx="23">
                  <c:v>2503</c:v>
                </c:pt>
                <c:pt idx="24">
                  <c:v>2489</c:v>
                </c:pt>
                <c:pt idx="25">
                  <c:v>2877</c:v>
                </c:pt>
                <c:pt idx="26">
                  <c:v>2882</c:v>
                </c:pt>
                <c:pt idx="27">
                  <c:v>2971</c:v>
                </c:pt>
                <c:pt idx="28">
                  <c:v>3063</c:v>
                </c:pt>
                <c:pt idx="29">
                  <c:v>2991</c:v>
                </c:pt>
                <c:pt idx="30">
                  <c:v>2879</c:v>
                </c:pt>
                <c:pt idx="31">
                  <c:v>2799</c:v>
                </c:pt>
                <c:pt idx="32">
                  <c:v>2925</c:v>
                </c:pt>
                <c:pt idx="33">
                  <c:v>1199</c:v>
                </c:pt>
              </c:numCache>
            </c:numRef>
          </c:val>
        </c:ser>
        <c:gapWidth val="20"/>
        <c:axId val="117986816"/>
        <c:axId val="117988352"/>
      </c:barChart>
      <c:barChart>
        <c:barDir val="col"/>
        <c:grouping val="clustered"/>
        <c:ser>
          <c:idx val="0"/>
          <c:order val="0"/>
          <c:tx>
            <c:strRef>
              <c:f>'Statistics years'!$B$3</c:f>
              <c:strCache>
                <c:ptCount val="1"/>
                <c:pt idx="0">
                  <c:v>Model years</c:v>
                </c:pt>
              </c:strCache>
            </c:strRef>
          </c:tx>
          <c:spPr>
            <a:solidFill>
              <a:srgbClr val="FF8080"/>
            </a:solidFill>
            <a:scene3d>
              <a:camera prst="orthographicFront"/>
              <a:lightRig rig="threePt" dir="t"/>
            </a:scene3d>
            <a:sp3d>
              <a:bevelT w="50800" h="50800"/>
              <a:bevelB w="50800" h="50800"/>
            </a:sp3d>
          </c:spPr>
          <c:dLbls>
            <c:dLblPos val="inBase"/>
            <c:showVal val="1"/>
          </c:dLbls>
          <c:cat>
            <c:strRef>
              <c:f>'Statistics years'!$D$2:$AK$2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strCache>
            </c:strRef>
          </c:cat>
          <c:val>
            <c:numRef>
              <c:f>'Statistics years'!$D$3:$AK$3</c:f>
              <c:numCache>
                <c:formatCode>General</c:formatCode>
                <c:ptCount val="34"/>
                <c:pt idx="0">
                  <c:v>219</c:v>
                </c:pt>
                <c:pt idx="1">
                  <c:v>228</c:v>
                </c:pt>
                <c:pt idx="2">
                  <c:v>224</c:v>
                </c:pt>
                <c:pt idx="3">
                  <c:v>231</c:v>
                </c:pt>
                <c:pt idx="4">
                  <c:v>219</c:v>
                </c:pt>
                <c:pt idx="5">
                  <c:v>225</c:v>
                </c:pt>
                <c:pt idx="6">
                  <c:v>220</c:v>
                </c:pt>
                <c:pt idx="7">
                  <c:v>223</c:v>
                </c:pt>
                <c:pt idx="8">
                  <c:v>217</c:v>
                </c:pt>
                <c:pt idx="9">
                  <c:v>224</c:v>
                </c:pt>
                <c:pt idx="10">
                  <c:v>233</c:v>
                </c:pt>
                <c:pt idx="11">
                  <c:v>258</c:v>
                </c:pt>
                <c:pt idx="12">
                  <c:v>271</c:v>
                </c:pt>
                <c:pt idx="13">
                  <c:v>274</c:v>
                </c:pt>
                <c:pt idx="14">
                  <c:v>292</c:v>
                </c:pt>
                <c:pt idx="15">
                  <c:v>295</c:v>
                </c:pt>
                <c:pt idx="16">
                  <c:v>296</c:v>
                </c:pt>
                <c:pt idx="17">
                  <c:v>312</c:v>
                </c:pt>
                <c:pt idx="18">
                  <c:v>329</c:v>
                </c:pt>
                <c:pt idx="19">
                  <c:v>337</c:v>
                </c:pt>
                <c:pt idx="20">
                  <c:v>320</c:v>
                </c:pt>
                <c:pt idx="21">
                  <c:v>331</c:v>
                </c:pt>
                <c:pt idx="22">
                  <c:v>326</c:v>
                </c:pt>
                <c:pt idx="23">
                  <c:v>334</c:v>
                </c:pt>
                <c:pt idx="24">
                  <c:v>348</c:v>
                </c:pt>
                <c:pt idx="25">
                  <c:v>349</c:v>
                </c:pt>
                <c:pt idx="26">
                  <c:v>348</c:v>
                </c:pt>
                <c:pt idx="27">
                  <c:v>365</c:v>
                </c:pt>
                <c:pt idx="28">
                  <c:v>366</c:v>
                </c:pt>
                <c:pt idx="29">
                  <c:v>381</c:v>
                </c:pt>
                <c:pt idx="30">
                  <c:v>374</c:v>
                </c:pt>
                <c:pt idx="31">
                  <c:v>356</c:v>
                </c:pt>
                <c:pt idx="32">
                  <c:v>387</c:v>
                </c:pt>
                <c:pt idx="33">
                  <c:v>171</c:v>
                </c:pt>
              </c:numCache>
            </c:numRef>
          </c:val>
        </c:ser>
        <c:gapWidth val="100"/>
        <c:axId val="118004736"/>
        <c:axId val="118002816"/>
      </c:barChart>
      <c:catAx>
        <c:axId val="117986816"/>
        <c:scaling>
          <c:orientation val="minMax"/>
        </c:scaling>
        <c:axPos val="b"/>
        <c:tickLblPos val="nextTo"/>
        <c:spPr>
          <a:ln>
            <a:solidFill>
              <a:sysClr val="windowText" lastClr="000000"/>
            </a:solidFill>
          </a:ln>
        </c:spPr>
        <c:crossAx val="117988352"/>
        <c:crosses val="autoZero"/>
        <c:auto val="1"/>
        <c:lblAlgn val="ctr"/>
        <c:lblOffset val="100"/>
      </c:catAx>
      <c:valAx>
        <c:axId val="11798835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E0E0E0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 </a:t>
                </a:r>
                <a:r>
                  <a:rPr lang="en-US" baseline="0"/>
                  <a:t> trims</a:t>
                </a:r>
              </a:p>
            </c:rich>
          </c:tx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17986816"/>
        <c:crosses val="autoZero"/>
        <c:crossBetween val="between"/>
      </c:valAx>
      <c:valAx>
        <c:axId val="118002816"/>
        <c:scaling>
          <c:orientation val="minMax"/>
          <c:max val="70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  years</a:t>
                </a:r>
              </a:p>
            </c:rich>
          </c:tx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118004736"/>
        <c:crosses val="max"/>
        <c:crossBetween val="between"/>
        <c:majorUnit val="100"/>
        <c:minorUnit val="25"/>
      </c:valAx>
      <c:catAx>
        <c:axId val="118004736"/>
        <c:scaling>
          <c:orientation val="minMax"/>
        </c:scaling>
        <c:delete val="1"/>
        <c:axPos val="b"/>
        <c:tickLblPos val="none"/>
        <c:crossAx val="118002816"/>
        <c:crosses val="autoZero"/>
        <c:auto val="1"/>
        <c:lblAlgn val="ctr"/>
        <c:lblOffset val="100"/>
      </c:catAx>
      <c:spPr>
        <a:ln>
          <a:solidFill>
            <a:schemeClr val="tx1"/>
          </a:solidFill>
        </a:ln>
      </c:spPr>
    </c:plotArea>
    <c:legend>
      <c:legendPos val="t"/>
    </c:legend>
    <c:plotVisOnly val="1"/>
  </c:chart>
  <c:spPr>
    <a:solidFill>
      <a:srgbClr val="E0E0E0"/>
    </a:solidFill>
    <a:ln>
      <a:solidFill>
        <a:srgbClr val="808080"/>
      </a:solidFill>
    </a:ln>
  </c:spPr>
  <c:txPr>
    <a:bodyPr/>
    <a:lstStyle/>
    <a:p>
      <a:pPr>
        <a:defRPr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Number of model trims included in database, by each update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800000"/>
                </a:solidFill>
              </a:ln>
            </c:spPr>
          </c:marker>
          <c:cat>
            <c:numRef>
              <c:f>'Statistics years'!$B$9:$B$73</c:f>
              <c:numCache>
                <c:formatCode>mmm\ yyyy</c:formatCode>
                <c:ptCount val="6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</c:numCache>
            </c:numRef>
          </c:cat>
          <c:val>
            <c:numRef>
              <c:f>'Statistics years'!$C$9:$C$73</c:f>
              <c:numCache>
                <c:formatCode>#</c:formatCode>
                <c:ptCount val="65"/>
                <c:pt idx="0">
                  <c:v>46813</c:v>
                </c:pt>
                <c:pt idx="1">
                  <c:v>47860</c:v>
                </c:pt>
                <c:pt idx="2">
                  <c:v>49078</c:v>
                </c:pt>
                <c:pt idx="3">
                  <c:v>50468</c:v>
                </c:pt>
                <c:pt idx="4">
                  <c:v>50772</c:v>
                </c:pt>
                <c:pt idx="5">
                  <c:v>51716</c:v>
                </c:pt>
                <c:pt idx="6">
                  <c:v>52607</c:v>
                </c:pt>
                <c:pt idx="7">
                  <c:v>53367</c:v>
                </c:pt>
                <c:pt idx="8">
                  <c:v>54030</c:v>
                </c:pt>
                <c:pt idx="9">
                  <c:v>54487</c:v>
                </c:pt>
                <c:pt idx="10">
                  <c:v>55377</c:v>
                </c:pt>
                <c:pt idx="11">
                  <c:v>55762</c:v>
                </c:pt>
                <c:pt idx="12">
                  <c:v>56384</c:v>
                </c:pt>
                <c:pt idx="13">
                  <c:v>57169</c:v>
                </c:pt>
                <c:pt idx="14">
                  <c:v>57708</c:v>
                </c:pt>
                <c:pt idx="15">
                  <c:v>58044</c:v>
                </c:pt>
                <c:pt idx="16">
                  <c:v>58305</c:v>
                </c:pt>
                <c:pt idx="17">
                  <c:v>58415</c:v>
                </c:pt>
                <c:pt idx="18">
                  <c:v>58480</c:v>
                </c:pt>
                <c:pt idx="19">
                  <c:v>59051</c:v>
                </c:pt>
                <c:pt idx="20">
                  <c:v>59121</c:v>
                </c:pt>
                <c:pt idx="21">
                  <c:v>59303</c:v>
                </c:pt>
                <c:pt idx="22">
                  <c:v>59387</c:v>
                </c:pt>
                <c:pt idx="23">
                  <c:v>59599</c:v>
                </c:pt>
                <c:pt idx="24">
                  <c:v>59795</c:v>
                </c:pt>
                <c:pt idx="25">
                  <c:v>59815</c:v>
                </c:pt>
                <c:pt idx="26">
                  <c:v>59852</c:v>
                </c:pt>
                <c:pt idx="27">
                  <c:v>59876</c:v>
                </c:pt>
                <c:pt idx="28">
                  <c:v>59888</c:v>
                </c:pt>
                <c:pt idx="29">
                  <c:v>59913</c:v>
                </c:pt>
                <c:pt idx="30">
                  <c:v>59948</c:v>
                </c:pt>
                <c:pt idx="31">
                  <c:v>59988</c:v>
                </c:pt>
                <c:pt idx="32">
                  <c:v>60002</c:v>
                </c:pt>
                <c:pt idx="33">
                  <c:v>60029</c:v>
                </c:pt>
                <c:pt idx="34">
                  <c:v>60186</c:v>
                </c:pt>
                <c:pt idx="35">
                  <c:v>60232</c:v>
                </c:pt>
                <c:pt idx="36">
                  <c:v>60373</c:v>
                </c:pt>
                <c:pt idx="37">
                  <c:v>60413</c:v>
                </c:pt>
                <c:pt idx="38">
                  <c:v>60552</c:v>
                </c:pt>
                <c:pt idx="39">
                  <c:v>60711</c:v>
                </c:pt>
                <c:pt idx="40">
                  <c:v>60886</c:v>
                </c:pt>
                <c:pt idx="41">
                  <c:v>60988</c:v>
                </c:pt>
                <c:pt idx="42">
                  <c:v>61181</c:v>
                </c:pt>
                <c:pt idx="43">
                  <c:v>61286</c:v>
                </c:pt>
                <c:pt idx="44">
                  <c:v>61387</c:v>
                </c:pt>
                <c:pt idx="45">
                  <c:v>61559</c:v>
                </c:pt>
                <c:pt idx="46">
                  <c:v>61590</c:v>
                </c:pt>
                <c:pt idx="47">
                  <c:v>62023</c:v>
                </c:pt>
                <c:pt idx="48">
                  <c:v>62046</c:v>
                </c:pt>
                <c:pt idx="49">
                  <c:v>62071</c:v>
                </c:pt>
                <c:pt idx="50">
                  <c:v>62150</c:v>
                </c:pt>
                <c:pt idx="51">
                  <c:v>62153</c:v>
                </c:pt>
                <c:pt idx="52">
                  <c:v>62225</c:v>
                </c:pt>
                <c:pt idx="53">
                  <c:v>62272</c:v>
                </c:pt>
                <c:pt idx="54">
                  <c:v>62376</c:v>
                </c:pt>
                <c:pt idx="55">
                  <c:v>62402</c:v>
                </c:pt>
                <c:pt idx="56">
                  <c:v>62441</c:v>
                </c:pt>
                <c:pt idx="57">
                  <c:v>62686</c:v>
                </c:pt>
                <c:pt idx="58">
                  <c:v>62865</c:v>
                </c:pt>
                <c:pt idx="59">
                  <c:v>63087</c:v>
                </c:pt>
                <c:pt idx="60">
                  <c:v>63310</c:v>
                </c:pt>
                <c:pt idx="61">
                  <c:v>63754</c:v>
                </c:pt>
                <c:pt idx="62">
                  <c:v>64350</c:v>
                </c:pt>
                <c:pt idx="63">
                  <c:v>64366</c:v>
                </c:pt>
                <c:pt idx="64">
                  <c:v>64490</c:v>
                </c:pt>
              </c:numCache>
            </c:numRef>
          </c:val>
        </c:ser>
        <c:marker val="1"/>
        <c:axId val="118036736"/>
        <c:axId val="118038912"/>
      </c:lineChart>
      <c:dateAx>
        <c:axId val="118036736"/>
        <c:scaling>
          <c:orientation val="minMax"/>
          <c:max val="44927"/>
          <c:min val="42005"/>
        </c:scaling>
        <c:axPos val="b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E0E0E0"/>
              </a:solidFill>
            </a:ln>
          </c:spPr>
        </c:minorGridlines>
        <c:numFmt formatCode="mmm\ yyyy" sourceLinked="1"/>
        <c:tickLblPos val="nextTo"/>
        <c:spPr>
          <a:ln>
            <a:solidFill>
              <a:sysClr val="windowText" lastClr="000000"/>
            </a:solidFill>
          </a:ln>
        </c:spPr>
        <c:crossAx val="118038912"/>
        <c:crosses val="autoZero"/>
        <c:auto val="1"/>
        <c:lblOffset val="100"/>
        <c:majorUnit val="12"/>
        <c:majorTimeUnit val="months"/>
        <c:minorUnit val="3"/>
        <c:minorTimeUnit val="months"/>
      </c:dateAx>
      <c:valAx>
        <c:axId val="118038912"/>
        <c:scaling>
          <c:orientation val="minMax"/>
          <c:max val="65000"/>
          <c:min val="45000"/>
        </c:scaling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E0E0E0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</a:t>
                </a:r>
                <a:r>
                  <a:rPr lang="en-US" baseline="0"/>
                  <a:t>  trims</a:t>
                </a:r>
                <a:endParaRPr lang="en-US"/>
              </a:p>
            </c:rich>
          </c:tx>
        </c:title>
        <c:numFmt formatCode="#" sourceLinked="1"/>
        <c:tickLblPos val="nextTo"/>
        <c:spPr>
          <a:ln>
            <a:solidFill>
              <a:sysClr val="windowText" lastClr="000000"/>
            </a:solidFill>
          </a:ln>
        </c:spPr>
        <c:crossAx val="118036736"/>
        <c:crosses val="autoZero"/>
        <c:crossBetween val="between"/>
        <c:majorUnit val="5000"/>
        <c:minorUnit val="1000"/>
      </c:valAx>
      <c:spPr>
        <a:ln>
          <a:solidFill>
            <a:schemeClr val="tx1"/>
          </a:solidFill>
        </a:ln>
      </c:spPr>
    </c:plotArea>
    <c:plotVisOnly val="1"/>
  </c:chart>
  <c:spPr>
    <a:solidFill>
      <a:srgbClr val="E0E0E0"/>
    </a:solidFill>
    <a:ln>
      <a:solidFill>
        <a:srgbClr val="808080"/>
      </a:solidFill>
    </a:ln>
  </c:spPr>
  <c:txPr>
    <a:bodyPr/>
    <a:lstStyle/>
    <a:p>
      <a:pPr>
        <a:defRPr sz="1000"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Number of model trims included in database, by year at each update</a:t>
            </a:r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'Statistics years'!$D$2</c:f>
              <c:strCache>
                <c:ptCount val="1"/>
                <c:pt idx="0">
                  <c:v>1990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years'!$D$9:$D$103</c:f>
              <c:numCache>
                <c:formatCode>#</c:formatCode>
                <c:ptCount val="95"/>
                <c:pt idx="0">
                  <c:v>1201</c:v>
                </c:pt>
                <c:pt idx="1">
                  <c:v>1201</c:v>
                </c:pt>
                <c:pt idx="2">
                  <c:v>1201</c:v>
                </c:pt>
                <c:pt idx="3">
                  <c:v>1201</c:v>
                </c:pt>
                <c:pt idx="4">
                  <c:v>1201</c:v>
                </c:pt>
                <c:pt idx="5">
                  <c:v>1201</c:v>
                </c:pt>
                <c:pt idx="6">
                  <c:v>1201</c:v>
                </c:pt>
                <c:pt idx="7">
                  <c:v>1201</c:v>
                </c:pt>
                <c:pt idx="8">
                  <c:v>1203</c:v>
                </c:pt>
                <c:pt idx="9">
                  <c:v>1203</c:v>
                </c:pt>
                <c:pt idx="10">
                  <c:v>1203</c:v>
                </c:pt>
                <c:pt idx="11">
                  <c:v>1203</c:v>
                </c:pt>
                <c:pt idx="12">
                  <c:v>1203</c:v>
                </c:pt>
                <c:pt idx="13">
                  <c:v>1203</c:v>
                </c:pt>
                <c:pt idx="14">
                  <c:v>1203</c:v>
                </c:pt>
                <c:pt idx="15">
                  <c:v>1203</c:v>
                </c:pt>
                <c:pt idx="16">
                  <c:v>1203</c:v>
                </c:pt>
                <c:pt idx="17">
                  <c:v>1203</c:v>
                </c:pt>
                <c:pt idx="18">
                  <c:v>1203</c:v>
                </c:pt>
                <c:pt idx="19">
                  <c:v>1203</c:v>
                </c:pt>
                <c:pt idx="20">
                  <c:v>1203</c:v>
                </c:pt>
                <c:pt idx="21">
                  <c:v>1203</c:v>
                </c:pt>
                <c:pt idx="22">
                  <c:v>1203</c:v>
                </c:pt>
                <c:pt idx="23">
                  <c:v>1203</c:v>
                </c:pt>
                <c:pt idx="24">
                  <c:v>1203</c:v>
                </c:pt>
                <c:pt idx="25">
                  <c:v>1203</c:v>
                </c:pt>
                <c:pt idx="26">
                  <c:v>1203</c:v>
                </c:pt>
                <c:pt idx="27">
                  <c:v>1203</c:v>
                </c:pt>
                <c:pt idx="28">
                  <c:v>1203</c:v>
                </c:pt>
                <c:pt idx="29">
                  <c:v>1203</c:v>
                </c:pt>
                <c:pt idx="30">
                  <c:v>1203</c:v>
                </c:pt>
                <c:pt idx="31">
                  <c:v>1203</c:v>
                </c:pt>
                <c:pt idx="32">
                  <c:v>1203</c:v>
                </c:pt>
                <c:pt idx="33">
                  <c:v>1203</c:v>
                </c:pt>
                <c:pt idx="34">
                  <c:v>1203</c:v>
                </c:pt>
                <c:pt idx="35">
                  <c:v>1203</c:v>
                </c:pt>
                <c:pt idx="36">
                  <c:v>1203</c:v>
                </c:pt>
                <c:pt idx="37">
                  <c:v>1203</c:v>
                </c:pt>
                <c:pt idx="38">
                  <c:v>1203</c:v>
                </c:pt>
                <c:pt idx="39">
                  <c:v>1203</c:v>
                </c:pt>
                <c:pt idx="40">
                  <c:v>1203</c:v>
                </c:pt>
                <c:pt idx="41">
                  <c:v>1203</c:v>
                </c:pt>
                <c:pt idx="42">
                  <c:v>1203</c:v>
                </c:pt>
                <c:pt idx="43">
                  <c:v>1203</c:v>
                </c:pt>
                <c:pt idx="44">
                  <c:v>1203</c:v>
                </c:pt>
                <c:pt idx="45">
                  <c:v>1203</c:v>
                </c:pt>
                <c:pt idx="46">
                  <c:v>1203</c:v>
                </c:pt>
                <c:pt idx="47">
                  <c:v>1203</c:v>
                </c:pt>
                <c:pt idx="48">
                  <c:v>1203</c:v>
                </c:pt>
                <c:pt idx="49">
                  <c:v>1203</c:v>
                </c:pt>
                <c:pt idx="50">
                  <c:v>1203</c:v>
                </c:pt>
                <c:pt idx="51">
                  <c:v>1203</c:v>
                </c:pt>
                <c:pt idx="52">
                  <c:v>1203</c:v>
                </c:pt>
                <c:pt idx="53">
                  <c:v>1203</c:v>
                </c:pt>
                <c:pt idx="54">
                  <c:v>1203</c:v>
                </c:pt>
                <c:pt idx="55">
                  <c:v>1203</c:v>
                </c:pt>
                <c:pt idx="56">
                  <c:v>1203</c:v>
                </c:pt>
                <c:pt idx="57">
                  <c:v>1203</c:v>
                </c:pt>
                <c:pt idx="58">
                  <c:v>1203</c:v>
                </c:pt>
                <c:pt idx="59">
                  <c:v>1203</c:v>
                </c:pt>
                <c:pt idx="60">
                  <c:v>1203</c:v>
                </c:pt>
                <c:pt idx="61">
                  <c:v>1203</c:v>
                </c:pt>
                <c:pt idx="62">
                  <c:v>1203</c:v>
                </c:pt>
                <c:pt idx="63">
                  <c:v>1203</c:v>
                </c:pt>
                <c:pt idx="64">
                  <c:v>1203</c:v>
                </c:pt>
                <c:pt idx="65">
                  <c:v>1203</c:v>
                </c:pt>
                <c:pt idx="66">
                  <c:v>1203</c:v>
                </c:pt>
                <c:pt idx="67">
                  <c:v>1203</c:v>
                </c:pt>
                <c:pt idx="68">
                  <c:v>1203</c:v>
                </c:pt>
                <c:pt idx="69">
                  <c:v>1203</c:v>
                </c:pt>
                <c:pt idx="70">
                  <c:v>1203</c:v>
                </c:pt>
                <c:pt idx="71">
                  <c:v>1203</c:v>
                </c:pt>
                <c:pt idx="72">
                  <c:v>1203</c:v>
                </c:pt>
                <c:pt idx="73">
                  <c:v>1203</c:v>
                </c:pt>
                <c:pt idx="74">
                  <c:v>1203</c:v>
                </c:pt>
                <c:pt idx="75">
                  <c:v>1203</c:v>
                </c:pt>
                <c:pt idx="76">
                  <c:v>1203</c:v>
                </c:pt>
                <c:pt idx="77">
                  <c:v>1203</c:v>
                </c:pt>
                <c:pt idx="78">
                  <c:v>1203</c:v>
                </c:pt>
                <c:pt idx="79">
                  <c:v>1203</c:v>
                </c:pt>
                <c:pt idx="80">
                  <c:v>1203</c:v>
                </c:pt>
                <c:pt idx="81">
                  <c:v>1203</c:v>
                </c:pt>
                <c:pt idx="82">
                  <c:v>1203</c:v>
                </c:pt>
                <c:pt idx="83">
                  <c:v>1203</c:v>
                </c:pt>
                <c:pt idx="84">
                  <c:v>1203</c:v>
                </c:pt>
                <c:pt idx="85">
                  <c:v>1203</c:v>
                </c:pt>
                <c:pt idx="86">
                  <c:v>1203</c:v>
                </c:pt>
                <c:pt idx="87">
                  <c:v>1203</c:v>
                </c:pt>
                <c:pt idx="88">
                  <c:v>1203</c:v>
                </c:pt>
                <c:pt idx="89">
                  <c:v>1203</c:v>
                </c:pt>
                <c:pt idx="90">
                  <c:v>1203</c:v>
                </c:pt>
                <c:pt idx="91">
                  <c:v>1203</c:v>
                </c:pt>
                <c:pt idx="92">
                  <c:v>1203</c:v>
                </c:pt>
              </c:numCache>
            </c:numRef>
          </c:val>
        </c:ser>
        <c:ser>
          <c:idx val="1"/>
          <c:order val="1"/>
          <c:tx>
            <c:strRef>
              <c:f>'Statistics years'!$E$2</c:f>
              <c:strCache>
                <c:ptCount val="1"/>
                <c:pt idx="0">
                  <c:v>1991</c:v>
                </c:pt>
              </c:strCache>
            </c:strRef>
          </c:tx>
          <c:spPr>
            <a:ln w="19050">
              <a:solidFill>
                <a:srgbClr val="C0C00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years'!$E$9:$E$103</c:f>
              <c:numCache>
                <c:formatCode>#</c:formatCode>
                <c:ptCount val="95"/>
                <c:pt idx="0">
                  <c:v>1204</c:v>
                </c:pt>
                <c:pt idx="1">
                  <c:v>1205</c:v>
                </c:pt>
                <c:pt idx="2">
                  <c:v>1205</c:v>
                </c:pt>
                <c:pt idx="3">
                  <c:v>1205</c:v>
                </c:pt>
                <c:pt idx="4">
                  <c:v>1205</c:v>
                </c:pt>
                <c:pt idx="5">
                  <c:v>1205</c:v>
                </c:pt>
                <c:pt idx="6">
                  <c:v>1205</c:v>
                </c:pt>
                <c:pt idx="7">
                  <c:v>1205</c:v>
                </c:pt>
                <c:pt idx="8">
                  <c:v>1212</c:v>
                </c:pt>
                <c:pt idx="9">
                  <c:v>1212</c:v>
                </c:pt>
                <c:pt idx="10">
                  <c:v>1212</c:v>
                </c:pt>
                <c:pt idx="11">
                  <c:v>1212</c:v>
                </c:pt>
                <c:pt idx="12">
                  <c:v>1212</c:v>
                </c:pt>
                <c:pt idx="13">
                  <c:v>1212</c:v>
                </c:pt>
                <c:pt idx="14">
                  <c:v>1212</c:v>
                </c:pt>
                <c:pt idx="15">
                  <c:v>1212</c:v>
                </c:pt>
                <c:pt idx="16">
                  <c:v>1212</c:v>
                </c:pt>
                <c:pt idx="17">
                  <c:v>1212</c:v>
                </c:pt>
                <c:pt idx="18">
                  <c:v>1212</c:v>
                </c:pt>
                <c:pt idx="19">
                  <c:v>1212</c:v>
                </c:pt>
                <c:pt idx="20">
                  <c:v>1212</c:v>
                </c:pt>
                <c:pt idx="21">
                  <c:v>1212</c:v>
                </c:pt>
                <c:pt idx="22">
                  <c:v>1212</c:v>
                </c:pt>
                <c:pt idx="23">
                  <c:v>1212</c:v>
                </c:pt>
                <c:pt idx="24">
                  <c:v>1212</c:v>
                </c:pt>
                <c:pt idx="25">
                  <c:v>1212</c:v>
                </c:pt>
                <c:pt idx="26">
                  <c:v>1212</c:v>
                </c:pt>
                <c:pt idx="27">
                  <c:v>1212</c:v>
                </c:pt>
                <c:pt idx="28">
                  <c:v>1212</c:v>
                </c:pt>
                <c:pt idx="29">
                  <c:v>1212</c:v>
                </c:pt>
                <c:pt idx="30">
                  <c:v>1212</c:v>
                </c:pt>
                <c:pt idx="31">
                  <c:v>1212</c:v>
                </c:pt>
                <c:pt idx="32">
                  <c:v>1212</c:v>
                </c:pt>
                <c:pt idx="33">
                  <c:v>1212</c:v>
                </c:pt>
                <c:pt idx="34">
                  <c:v>1212</c:v>
                </c:pt>
                <c:pt idx="35">
                  <c:v>1212</c:v>
                </c:pt>
                <c:pt idx="36">
                  <c:v>1212</c:v>
                </c:pt>
                <c:pt idx="37">
                  <c:v>1212</c:v>
                </c:pt>
                <c:pt idx="38">
                  <c:v>1212</c:v>
                </c:pt>
                <c:pt idx="39">
                  <c:v>1212</c:v>
                </c:pt>
                <c:pt idx="40">
                  <c:v>1212</c:v>
                </c:pt>
                <c:pt idx="41">
                  <c:v>1212</c:v>
                </c:pt>
                <c:pt idx="42">
                  <c:v>1212</c:v>
                </c:pt>
                <c:pt idx="43">
                  <c:v>1212</c:v>
                </c:pt>
                <c:pt idx="44">
                  <c:v>1212</c:v>
                </c:pt>
                <c:pt idx="45">
                  <c:v>1212</c:v>
                </c:pt>
                <c:pt idx="46">
                  <c:v>1212</c:v>
                </c:pt>
                <c:pt idx="47">
                  <c:v>1212</c:v>
                </c:pt>
                <c:pt idx="48">
                  <c:v>1212</c:v>
                </c:pt>
                <c:pt idx="49">
                  <c:v>1212</c:v>
                </c:pt>
                <c:pt idx="50">
                  <c:v>1212</c:v>
                </c:pt>
                <c:pt idx="51">
                  <c:v>1212</c:v>
                </c:pt>
                <c:pt idx="52">
                  <c:v>1212</c:v>
                </c:pt>
                <c:pt idx="53">
                  <c:v>1212</c:v>
                </c:pt>
                <c:pt idx="54">
                  <c:v>1212</c:v>
                </c:pt>
                <c:pt idx="55">
                  <c:v>1212</c:v>
                </c:pt>
                <c:pt idx="56">
                  <c:v>1212</c:v>
                </c:pt>
                <c:pt idx="57">
                  <c:v>1212</c:v>
                </c:pt>
                <c:pt idx="58">
                  <c:v>1212</c:v>
                </c:pt>
                <c:pt idx="59">
                  <c:v>1212</c:v>
                </c:pt>
                <c:pt idx="60">
                  <c:v>1212</c:v>
                </c:pt>
                <c:pt idx="61">
                  <c:v>1212</c:v>
                </c:pt>
                <c:pt idx="62">
                  <c:v>1212</c:v>
                </c:pt>
                <c:pt idx="63">
                  <c:v>1212</c:v>
                </c:pt>
                <c:pt idx="64">
                  <c:v>1212</c:v>
                </c:pt>
                <c:pt idx="65">
                  <c:v>1212</c:v>
                </c:pt>
                <c:pt idx="66">
                  <c:v>1212</c:v>
                </c:pt>
                <c:pt idx="67">
                  <c:v>1212</c:v>
                </c:pt>
                <c:pt idx="68">
                  <c:v>1212</c:v>
                </c:pt>
                <c:pt idx="69">
                  <c:v>1212</c:v>
                </c:pt>
                <c:pt idx="70">
                  <c:v>1212</c:v>
                </c:pt>
                <c:pt idx="71">
                  <c:v>1212</c:v>
                </c:pt>
                <c:pt idx="72">
                  <c:v>1212</c:v>
                </c:pt>
                <c:pt idx="73">
                  <c:v>1212</c:v>
                </c:pt>
                <c:pt idx="74">
                  <c:v>1212</c:v>
                </c:pt>
                <c:pt idx="75">
                  <c:v>1212</c:v>
                </c:pt>
                <c:pt idx="76">
                  <c:v>1212</c:v>
                </c:pt>
                <c:pt idx="77">
                  <c:v>1212</c:v>
                </c:pt>
                <c:pt idx="78">
                  <c:v>1212</c:v>
                </c:pt>
                <c:pt idx="79">
                  <c:v>1212</c:v>
                </c:pt>
                <c:pt idx="80">
                  <c:v>1212</c:v>
                </c:pt>
                <c:pt idx="81">
                  <c:v>1212</c:v>
                </c:pt>
                <c:pt idx="82">
                  <c:v>1212</c:v>
                </c:pt>
                <c:pt idx="83">
                  <c:v>1212</c:v>
                </c:pt>
                <c:pt idx="84">
                  <c:v>1212</c:v>
                </c:pt>
                <c:pt idx="85">
                  <c:v>1212</c:v>
                </c:pt>
                <c:pt idx="86">
                  <c:v>1212</c:v>
                </c:pt>
                <c:pt idx="87">
                  <c:v>1212</c:v>
                </c:pt>
                <c:pt idx="88">
                  <c:v>1212</c:v>
                </c:pt>
                <c:pt idx="89">
                  <c:v>1212</c:v>
                </c:pt>
                <c:pt idx="90">
                  <c:v>1212</c:v>
                </c:pt>
                <c:pt idx="91">
                  <c:v>1212</c:v>
                </c:pt>
                <c:pt idx="92">
                  <c:v>1212</c:v>
                </c:pt>
              </c:numCache>
            </c:numRef>
          </c:val>
        </c:ser>
        <c:ser>
          <c:idx val="2"/>
          <c:order val="2"/>
          <c:tx>
            <c:strRef>
              <c:f>'Statistics years'!$F$2</c:f>
              <c:strCache>
                <c:ptCount val="1"/>
                <c:pt idx="0">
                  <c:v>1992</c:v>
                </c:pt>
              </c:strCache>
            </c:strRef>
          </c:tx>
          <c:spPr>
            <a:ln w="19050">
              <a:solidFill>
                <a:srgbClr val="00C00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years'!$F$9:$F$103</c:f>
              <c:numCache>
                <c:formatCode>#</c:formatCode>
                <c:ptCount val="95"/>
                <c:pt idx="0">
                  <c:v>1170</c:v>
                </c:pt>
                <c:pt idx="1">
                  <c:v>1170</c:v>
                </c:pt>
                <c:pt idx="2">
                  <c:v>1170</c:v>
                </c:pt>
                <c:pt idx="3">
                  <c:v>1170</c:v>
                </c:pt>
                <c:pt idx="4">
                  <c:v>1170</c:v>
                </c:pt>
                <c:pt idx="5">
                  <c:v>1170</c:v>
                </c:pt>
                <c:pt idx="6">
                  <c:v>1170</c:v>
                </c:pt>
                <c:pt idx="7">
                  <c:v>1170</c:v>
                </c:pt>
                <c:pt idx="8">
                  <c:v>1176</c:v>
                </c:pt>
                <c:pt idx="9">
                  <c:v>1176</c:v>
                </c:pt>
                <c:pt idx="10">
                  <c:v>1176</c:v>
                </c:pt>
                <c:pt idx="11">
                  <c:v>1176</c:v>
                </c:pt>
                <c:pt idx="12">
                  <c:v>1176</c:v>
                </c:pt>
                <c:pt idx="13">
                  <c:v>1176</c:v>
                </c:pt>
                <c:pt idx="14">
                  <c:v>1176</c:v>
                </c:pt>
                <c:pt idx="15">
                  <c:v>1176</c:v>
                </c:pt>
                <c:pt idx="16">
                  <c:v>1176</c:v>
                </c:pt>
                <c:pt idx="17">
                  <c:v>1176</c:v>
                </c:pt>
                <c:pt idx="18">
                  <c:v>1176</c:v>
                </c:pt>
                <c:pt idx="19">
                  <c:v>1176</c:v>
                </c:pt>
                <c:pt idx="20">
                  <c:v>1176</c:v>
                </c:pt>
                <c:pt idx="21">
                  <c:v>1176</c:v>
                </c:pt>
                <c:pt idx="22">
                  <c:v>1176</c:v>
                </c:pt>
                <c:pt idx="23">
                  <c:v>1176</c:v>
                </c:pt>
                <c:pt idx="24">
                  <c:v>1176</c:v>
                </c:pt>
                <c:pt idx="25">
                  <c:v>1176</c:v>
                </c:pt>
                <c:pt idx="26">
                  <c:v>1176</c:v>
                </c:pt>
                <c:pt idx="27">
                  <c:v>1176</c:v>
                </c:pt>
                <c:pt idx="28">
                  <c:v>1176</c:v>
                </c:pt>
                <c:pt idx="29">
                  <c:v>1176</c:v>
                </c:pt>
                <c:pt idx="30">
                  <c:v>1176</c:v>
                </c:pt>
                <c:pt idx="31">
                  <c:v>1176</c:v>
                </c:pt>
                <c:pt idx="32">
                  <c:v>1176</c:v>
                </c:pt>
                <c:pt idx="33">
                  <c:v>1176</c:v>
                </c:pt>
                <c:pt idx="34">
                  <c:v>1176</c:v>
                </c:pt>
                <c:pt idx="35">
                  <c:v>1176</c:v>
                </c:pt>
                <c:pt idx="36">
                  <c:v>1176</c:v>
                </c:pt>
                <c:pt idx="37">
                  <c:v>1176</c:v>
                </c:pt>
                <c:pt idx="38">
                  <c:v>1176</c:v>
                </c:pt>
                <c:pt idx="39">
                  <c:v>1176</c:v>
                </c:pt>
                <c:pt idx="40">
                  <c:v>1176</c:v>
                </c:pt>
                <c:pt idx="41">
                  <c:v>1176</c:v>
                </c:pt>
                <c:pt idx="42">
                  <c:v>1176</c:v>
                </c:pt>
                <c:pt idx="43">
                  <c:v>1176</c:v>
                </c:pt>
                <c:pt idx="44">
                  <c:v>1176</c:v>
                </c:pt>
                <c:pt idx="45">
                  <c:v>1176</c:v>
                </c:pt>
                <c:pt idx="46">
                  <c:v>1176</c:v>
                </c:pt>
                <c:pt idx="47">
                  <c:v>1176</c:v>
                </c:pt>
                <c:pt idx="48">
                  <c:v>1176</c:v>
                </c:pt>
                <c:pt idx="49">
                  <c:v>1176</c:v>
                </c:pt>
                <c:pt idx="50">
                  <c:v>1176</c:v>
                </c:pt>
                <c:pt idx="51">
                  <c:v>1176</c:v>
                </c:pt>
                <c:pt idx="52">
                  <c:v>1176</c:v>
                </c:pt>
                <c:pt idx="53">
                  <c:v>1176</c:v>
                </c:pt>
                <c:pt idx="54">
                  <c:v>1176</c:v>
                </c:pt>
                <c:pt idx="55">
                  <c:v>1176</c:v>
                </c:pt>
                <c:pt idx="56">
                  <c:v>1176</c:v>
                </c:pt>
                <c:pt idx="57">
                  <c:v>1176</c:v>
                </c:pt>
                <c:pt idx="58">
                  <c:v>1176</c:v>
                </c:pt>
                <c:pt idx="59">
                  <c:v>1176</c:v>
                </c:pt>
                <c:pt idx="60">
                  <c:v>1176</c:v>
                </c:pt>
                <c:pt idx="61">
                  <c:v>1176</c:v>
                </c:pt>
                <c:pt idx="62">
                  <c:v>1176</c:v>
                </c:pt>
                <c:pt idx="63">
                  <c:v>1176</c:v>
                </c:pt>
                <c:pt idx="64">
                  <c:v>1176</c:v>
                </c:pt>
                <c:pt idx="65">
                  <c:v>1176</c:v>
                </c:pt>
                <c:pt idx="66">
                  <c:v>1176</c:v>
                </c:pt>
                <c:pt idx="67">
                  <c:v>1176</c:v>
                </c:pt>
                <c:pt idx="68">
                  <c:v>1176</c:v>
                </c:pt>
                <c:pt idx="69">
                  <c:v>1176</c:v>
                </c:pt>
                <c:pt idx="70">
                  <c:v>1176</c:v>
                </c:pt>
                <c:pt idx="71">
                  <c:v>1176</c:v>
                </c:pt>
                <c:pt idx="72">
                  <c:v>1176</c:v>
                </c:pt>
                <c:pt idx="73">
                  <c:v>1176</c:v>
                </c:pt>
                <c:pt idx="74">
                  <c:v>1176</c:v>
                </c:pt>
                <c:pt idx="75">
                  <c:v>1176</c:v>
                </c:pt>
                <c:pt idx="76">
                  <c:v>1176</c:v>
                </c:pt>
                <c:pt idx="77">
                  <c:v>1176</c:v>
                </c:pt>
                <c:pt idx="78">
                  <c:v>1176</c:v>
                </c:pt>
                <c:pt idx="79">
                  <c:v>1176</c:v>
                </c:pt>
                <c:pt idx="80">
                  <c:v>1176</c:v>
                </c:pt>
                <c:pt idx="81">
                  <c:v>1176</c:v>
                </c:pt>
                <c:pt idx="82">
                  <c:v>1176</c:v>
                </c:pt>
                <c:pt idx="83">
                  <c:v>1176</c:v>
                </c:pt>
                <c:pt idx="84">
                  <c:v>1176</c:v>
                </c:pt>
                <c:pt idx="85">
                  <c:v>1176</c:v>
                </c:pt>
                <c:pt idx="86">
                  <c:v>1176</c:v>
                </c:pt>
                <c:pt idx="87">
                  <c:v>1176</c:v>
                </c:pt>
                <c:pt idx="88">
                  <c:v>1176</c:v>
                </c:pt>
                <c:pt idx="89">
                  <c:v>1176</c:v>
                </c:pt>
                <c:pt idx="90">
                  <c:v>1176</c:v>
                </c:pt>
                <c:pt idx="91">
                  <c:v>1176</c:v>
                </c:pt>
                <c:pt idx="92">
                  <c:v>1176</c:v>
                </c:pt>
              </c:numCache>
            </c:numRef>
          </c:val>
        </c:ser>
        <c:ser>
          <c:idx val="3"/>
          <c:order val="3"/>
          <c:tx>
            <c:strRef>
              <c:f>'Statistics years'!$G$2</c:f>
              <c:strCache>
                <c:ptCount val="1"/>
                <c:pt idx="0">
                  <c:v>1993</c:v>
                </c:pt>
              </c:strCache>
            </c:strRef>
          </c:tx>
          <c:spPr>
            <a:ln w="19050">
              <a:solidFill>
                <a:srgbClr val="00C0C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years'!$G$9:$G$103</c:f>
              <c:numCache>
                <c:formatCode>#</c:formatCode>
                <c:ptCount val="95"/>
                <c:pt idx="0">
                  <c:v>1150</c:v>
                </c:pt>
                <c:pt idx="1">
                  <c:v>1150</c:v>
                </c:pt>
                <c:pt idx="2">
                  <c:v>1150</c:v>
                </c:pt>
                <c:pt idx="3">
                  <c:v>1150</c:v>
                </c:pt>
                <c:pt idx="4">
                  <c:v>1150</c:v>
                </c:pt>
                <c:pt idx="5">
                  <c:v>1149</c:v>
                </c:pt>
                <c:pt idx="6">
                  <c:v>1149</c:v>
                </c:pt>
                <c:pt idx="7">
                  <c:v>1149</c:v>
                </c:pt>
                <c:pt idx="8">
                  <c:v>1159</c:v>
                </c:pt>
                <c:pt idx="9">
                  <c:v>1159</c:v>
                </c:pt>
                <c:pt idx="10">
                  <c:v>1159</c:v>
                </c:pt>
                <c:pt idx="11">
                  <c:v>1159</c:v>
                </c:pt>
                <c:pt idx="12">
                  <c:v>1159</c:v>
                </c:pt>
                <c:pt idx="13">
                  <c:v>1159</c:v>
                </c:pt>
                <c:pt idx="14">
                  <c:v>1159</c:v>
                </c:pt>
                <c:pt idx="15">
                  <c:v>1159</c:v>
                </c:pt>
                <c:pt idx="16">
                  <c:v>1159</c:v>
                </c:pt>
                <c:pt idx="17">
                  <c:v>1159</c:v>
                </c:pt>
                <c:pt idx="18">
                  <c:v>1159</c:v>
                </c:pt>
                <c:pt idx="19">
                  <c:v>1159</c:v>
                </c:pt>
                <c:pt idx="20">
                  <c:v>1159</c:v>
                </c:pt>
                <c:pt idx="21">
                  <c:v>1159</c:v>
                </c:pt>
                <c:pt idx="22">
                  <c:v>1159</c:v>
                </c:pt>
                <c:pt idx="23">
                  <c:v>1159</c:v>
                </c:pt>
                <c:pt idx="24">
                  <c:v>1159</c:v>
                </c:pt>
                <c:pt idx="25">
                  <c:v>1159</c:v>
                </c:pt>
                <c:pt idx="26">
                  <c:v>1159</c:v>
                </c:pt>
                <c:pt idx="27">
                  <c:v>1159</c:v>
                </c:pt>
                <c:pt idx="28">
                  <c:v>1159</c:v>
                </c:pt>
                <c:pt idx="29">
                  <c:v>1159</c:v>
                </c:pt>
                <c:pt idx="30">
                  <c:v>1159</c:v>
                </c:pt>
                <c:pt idx="31">
                  <c:v>1159</c:v>
                </c:pt>
                <c:pt idx="32">
                  <c:v>1159</c:v>
                </c:pt>
                <c:pt idx="33">
                  <c:v>1159</c:v>
                </c:pt>
                <c:pt idx="34">
                  <c:v>1159</c:v>
                </c:pt>
                <c:pt idx="35">
                  <c:v>1159</c:v>
                </c:pt>
                <c:pt idx="36">
                  <c:v>1159</c:v>
                </c:pt>
                <c:pt idx="37">
                  <c:v>1159</c:v>
                </c:pt>
                <c:pt idx="38">
                  <c:v>1159</c:v>
                </c:pt>
                <c:pt idx="39">
                  <c:v>1159</c:v>
                </c:pt>
                <c:pt idx="40">
                  <c:v>1159</c:v>
                </c:pt>
                <c:pt idx="41">
                  <c:v>1159</c:v>
                </c:pt>
                <c:pt idx="42">
                  <c:v>1159</c:v>
                </c:pt>
                <c:pt idx="43">
                  <c:v>1159</c:v>
                </c:pt>
                <c:pt idx="44">
                  <c:v>1159</c:v>
                </c:pt>
                <c:pt idx="45">
                  <c:v>1159</c:v>
                </c:pt>
                <c:pt idx="46">
                  <c:v>1159</c:v>
                </c:pt>
                <c:pt idx="47">
                  <c:v>1159</c:v>
                </c:pt>
                <c:pt idx="48">
                  <c:v>1159</c:v>
                </c:pt>
                <c:pt idx="49">
                  <c:v>1159</c:v>
                </c:pt>
                <c:pt idx="50">
                  <c:v>1159</c:v>
                </c:pt>
                <c:pt idx="51">
                  <c:v>1159</c:v>
                </c:pt>
                <c:pt idx="52">
                  <c:v>1159</c:v>
                </c:pt>
                <c:pt idx="53">
                  <c:v>1159</c:v>
                </c:pt>
                <c:pt idx="54">
                  <c:v>1159</c:v>
                </c:pt>
                <c:pt idx="55">
                  <c:v>1159</c:v>
                </c:pt>
                <c:pt idx="56">
                  <c:v>1159</c:v>
                </c:pt>
                <c:pt idx="57">
                  <c:v>1159</c:v>
                </c:pt>
                <c:pt idx="58">
                  <c:v>1159</c:v>
                </c:pt>
                <c:pt idx="59">
                  <c:v>1159</c:v>
                </c:pt>
                <c:pt idx="60">
                  <c:v>1159</c:v>
                </c:pt>
                <c:pt idx="61">
                  <c:v>1159</c:v>
                </c:pt>
                <c:pt idx="62">
                  <c:v>1159</c:v>
                </c:pt>
                <c:pt idx="63">
                  <c:v>1159</c:v>
                </c:pt>
                <c:pt idx="64">
                  <c:v>1159</c:v>
                </c:pt>
                <c:pt idx="65">
                  <c:v>1159</c:v>
                </c:pt>
                <c:pt idx="66">
                  <c:v>1159</c:v>
                </c:pt>
                <c:pt idx="67">
                  <c:v>1159</c:v>
                </c:pt>
                <c:pt idx="68">
                  <c:v>1159</c:v>
                </c:pt>
                <c:pt idx="69">
                  <c:v>1159</c:v>
                </c:pt>
                <c:pt idx="70">
                  <c:v>1159</c:v>
                </c:pt>
                <c:pt idx="71">
                  <c:v>1159</c:v>
                </c:pt>
                <c:pt idx="72">
                  <c:v>1159</c:v>
                </c:pt>
                <c:pt idx="73">
                  <c:v>1159</c:v>
                </c:pt>
                <c:pt idx="74">
                  <c:v>1159</c:v>
                </c:pt>
                <c:pt idx="75">
                  <c:v>1159</c:v>
                </c:pt>
                <c:pt idx="76">
                  <c:v>1159</c:v>
                </c:pt>
                <c:pt idx="77">
                  <c:v>1159</c:v>
                </c:pt>
                <c:pt idx="78">
                  <c:v>1159</c:v>
                </c:pt>
                <c:pt idx="79">
                  <c:v>1159</c:v>
                </c:pt>
                <c:pt idx="80">
                  <c:v>1159</c:v>
                </c:pt>
                <c:pt idx="81">
                  <c:v>1159</c:v>
                </c:pt>
                <c:pt idx="82">
                  <c:v>1159</c:v>
                </c:pt>
                <c:pt idx="83">
                  <c:v>1159</c:v>
                </c:pt>
                <c:pt idx="84">
                  <c:v>1159</c:v>
                </c:pt>
                <c:pt idx="85">
                  <c:v>1159</c:v>
                </c:pt>
                <c:pt idx="86">
                  <c:v>1159</c:v>
                </c:pt>
                <c:pt idx="87">
                  <c:v>1159</c:v>
                </c:pt>
                <c:pt idx="88">
                  <c:v>1159</c:v>
                </c:pt>
                <c:pt idx="89">
                  <c:v>1159</c:v>
                </c:pt>
                <c:pt idx="90">
                  <c:v>1159</c:v>
                </c:pt>
                <c:pt idx="91">
                  <c:v>1159</c:v>
                </c:pt>
                <c:pt idx="92">
                  <c:v>1159</c:v>
                </c:pt>
              </c:numCache>
            </c:numRef>
          </c:val>
        </c:ser>
        <c:ser>
          <c:idx val="4"/>
          <c:order val="4"/>
          <c:tx>
            <c:strRef>
              <c:f>'Statistics years'!$H$2</c:f>
              <c:strCache>
                <c:ptCount val="1"/>
                <c:pt idx="0">
                  <c:v>1994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years'!$H$9:$H$103</c:f>
              <c:numCache>
                <c:formatCode>#</c:formatCode>
                <c:ptCount val="95"/>
                <c:pt idx="0">
                  <c:v>1091</c:v>
                </c:pt>
                <c:pt idx="1">
                  <c:v>1091</c:v>
                </c:pt>
                <c:pt idx="2">
                  <c:v>1091</c:v>
                </c:pt>
                <c:pt idx="3">
                  <c:v>1091</c:v>
                </c:pt>
                <c:pt idx="4">
                  <c:v>1091</c:v>
                </c:pt>
                <c:pt idx="5">
                  <c:v>1091</c:v>
                </c:pt>
                <c:pt idx="6">
                  <c:v>1091</c:v>
                </c:pt>
                <c:pt idx="7">
                  <c:v>1091</c:v>
                </c:pt>
                <c:pt idx="8">
                  <c:v>1091</c:v>
                </c:pt>
                <c:pt idx="9">
                  <c:v>1091</c:v>
                </c:pt>
                <c:pt idx="10">
                  <c:v>1091</c:v>
                </c:pt>
                <c:pt idx="11">
                  <c:v>1091</c:v>
                </c:pt>
                <c:pt idx="12">
                  <c:v>1091</c:v>
                </c:pt>
                <c:pt idx="13">
                  <c:v>1091</c:v>
                </c:pt>
                <c:pt idx="14">
                  <c:v>1091</c:v>
                </c:pt>
                <c:pt idx="15">
                  <c:v>1091</c:v>
                </c:pt>
                <c:pt idx="16">
                  <c:v>1091</c:v>
                </c:pt>
                <c:pt idx="17">
                  <c:v>1091</c:v>
                </c:pt>
                <c:pt idx="18">
                  <c:v>1091</c:v>
                </c:pt>
                <c:pt idx="19">
                  <c:v>1091</c:v>
                </c:pt>
                <c:pt idx="20">
                  <c:v>1091</c:v>
                </c:pt>
                <c:pt idx="21">
                  <c:v>1091</c:v>
                </c:pt>
                <c:pt idx="22">
                  <c:v>1091</c:v>
                </c:pt>
                <c:pt idx="23">
                  <c:v>1091</c:v>
                </c:pt>
                <c:pt idx="24">
                  <c:v>1091</c:v>
                </c:pt>
                <c:pt idx="25">
                  <c:v>1091</c:v>
                </c:pt>
                <c:pt idx="26">
                  <c:v>1091</c:v>
                </c:pt>
                <c:pt idx="27">
                  <c:v>1091</c:v>
                </c:pt>
                <c:pt idx="28">
                  <c:v>1091</c:v>
                </c:pt>
                <c:pt idx="29">
                  <c:v>1091</c:v>
                </c:pt>
                <c:pt idx="30">
                  <c:v>1091</c:v>
                </c:pt>
                <c:pt idx="31">
                  <c:v>1091</c:v>
                </c:pt>
                <c:pt idx="32">
                  <c:v>1091</c:v>
                </c:pt>
                <c:pt idx="33">
                  <c:v>1091</c:v>
                </c:pt>
                <c:pt idx="34">
                  <c:v>1091</c:v>
                </c:pt>
                <c:pt idx="35">
                  <c:v>1091</c:v>
                </c:pt>
                <c:pt idx="36">
                  <c:v>1091</c:v>
                </c:pt>
                <c:pt idx="37">
                  <c:v>1091</c:v>
                </c:pt>
                <c:pt idx="38">
                  <c:v>1091</c:v>
                </c:pt>
                <c:pt idx="39">
                  <c:v>1091</c:v>
                </c:pt>
                <c:pt idx="40">
                  <c:v>1091</c:v>
                </c:pt>
                <c:pt idx="41">
                  <c:v>1091</c:v>
                </c:pt>
                <c:pt idx="42">
                  <c:v>1091</c:v>
                </c:pt>
                <c:pt idx="43">
                  <c:v>1091</c:v>
                </c:pt>
                <c:pt idx="44">
                  <c:v>1091</c:v>
                </c:pt>
                <c:pt idx="45">
                  <c:v>1091</c:v>
                </c:pt>
                <c:pt idx="46">
                  <c:v>1091</c:v>
                </c:pt>
                <c:pt idx="47">
                  <c:v>1091</c:v>
                </c:pt>
                <c:pt idx="48">
                  <c:v>1091</c:v>
                </c:pt>
                <c:pt idx="49">
                  <c:v>1091</c:v>
                </c:pt>
                <c:pt idx="50">
                  <c:v>1091</c:v>
                </c:pt>
                <c:pt idx="51">
                  <c:v>1091</c:v>
                </c:pt>
                <c:pt idx="52">
                  <c:v>1091</c:v>
                </c:pt>
                <c:pt idx="53">
                  <c:v>1091</c:v>
                </c:pt>
                <c:pt idx="54">
                  <c:v>1091</c:v>
                </c:pt>
                <c:pt idx="55">
                  <c:v>1091</c:v>
                </c:pt>
                <c:pt idx="56">
                  <c:v>1091</c:v>
                </c:pt>
                <c:pt idx="57">
                  <c:v>1091</c:v>
                </c:pt>
                <c:pt idx="58">
                  <c:v>1091</c:v>
                </c:pt>
                <c:pt idx="59">
                  <c:v>1091</c:v>
                </c:pt>
                <c:pt idx="60">
                  <c:v>1091</c:v>
                </c:pt>
                <c:pt idx="61">
                  <c:v>1091</c:v>
                </c:pt>
                <c:pt idx="62">
                  <c:v>1091</c:v>
                </c:pt>
                <c:pt idx="63">
                  <c:v>1091</c:v>
                </c:pt>
                <c:pt idx="64">
                  <c:v>1091</c:v>
                </c:pt>
                <c:pt idx="65">
                  <c:v>1091</c:v>
                </c:pt>
                <c:pt idx="66">
                  <c:v>1091</c:v>
                </c:pt>
                <c:pt idx="67">
                  <c:v>1091</c:v>
                </c:pt>
                <c:pt idx="68">
                  <c:v>1091</c:v>
                </c:pt>
                <c:pt idx="69">
                  <c:v>1091</c:v>
                </c:pt>
                <c:pt idx="70">
                  <c:v>1091</c:v>
                </c:pt>
                <c:pt idx="71">
                  <c:v>1091</c:v>
                </c:pt>
                <c:pt idx="72">
                  <c:v>1091</c:v>
                </c:pt>
                <c:pt idx="73">
                  <c:v>1091</c:v>
                </c:pt>
                <c:pt idx="74">
                  <c:v>1091</c:v>
                </c:pt>
                <c:pt idx="75">
                  <c:v>1091</c:v>
                </c:pt>
                <c:pt idx="76">
                  <c:v>1091</c:v>
                </c:pt>
                <c:pt idx="77">
                  <c:v>1091</c:v>
                </c:pt>
                <c:pt idx="78">
                  <c:v>1091</c:v>
                </c:pt>
                <c:pt idx="79">
                  <c:v>1091</c:v>
                </c:pt>
                <c:pt idx="80">
                  <c:v>1091</c:v>
                </c:pt>
                <c:pt idx="81">
                  <c:v>1091</c:v>
                </c:pt>
                <c:pt idx="82">
                  <c:v>1091</c:v>
                </c:pt>
                <c:pt idx="83">
                  <c:v>1091</c:v>
                </c:pt>
                <c:pt idx="84">
                  <c:v>1091</c:v>
                </c:pt>
                <c:pt idx="85">
                  <c:v>1091</c:v>
                </c:pt>
                <c:pt idx="86">
                  <c:v>1091</c:v>
                </c:pt>
                <c:pt idx="87">
                  <c:v>1091</c:v>
                </c:pt>
                <c:pt idx="88">
                  <c:v>1091</c:v>
                </c:pt>
                <c:pt idx="89">
                  <c:v>1091</c:v>
                </c:pt>
                <c:pt idx="90">
                  <c:v>1091</c:v>
                </c:pt>
                <c:pt idx="91">
                  <c:v>1091</c:v>
                </c:pt>
                <c:pt idx="92">
                  <c:v>1091</c:v>
                </c:pt>
              </c:numCache>
            </c:numRef>
          </c:val>
        </c:ser>
        <c:ser>
          <c:idx val="5"/>
          <c:order val="5"/>
          <c:tx>
            <c:strRef>
              <c:f>'Statistics years'!$I$2</c:f>
              <c:strCache>
                <c:ptCount val="1"/>
                <c:pt idx="0">
                  <c:v>1995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years'!$I$9:$I$103</c:f>
              <c:numCache>
                <c:formatCode>#</c:formatCode>
                <c:ptCount val="95"/>
                <c:pt idx="0">
                  <c:v>1109</c:v>
                </c:pt>
                <c:pt idx="1">
                  <c:v>1109</c:v>
                </c:pt>
                <c:pt idx="2">
                  <c:v>1109</c:v>
                </c:pt>
                <c:pt idx="3">
                  <c:v>1109</c:v>
                </c:pt>
                <c:pt idx="4">
                  <c:v>1109</c:v>
                </c:pt>
                <c:pt idx="5">
                  <c:v>1109</c:v>
                </c:pt>
                <c:pt idx="6">
                  <c:v>1109</c:v>
                </c:pt>
                <c:pt idx="7">
                  <c:v>1109</c:v>
                </c:pt>
                <c:pt idx="8">
                  <c:v>1109</c:v>
                </c:pt>
                <c:pt idx="9">
                  <c:v>1109</c:v>
                </c:pt>
                <c:pt idx="10">
                  <c:v>1109</c:v>
                </c:pt>
                <c:pt idx="11">
                  <c:v>1109</c:v>
                </c:pt>
                <c:pt idx="12">
                  <c:v>1109</c:v>
                </c:pt>
                <c:pt idx="13">
                  <c:v>1109</c:v>
                </c:pt>
                <c:pt idx="14">
                  <c:v>1109</c:v>
                </c:pt>
                <c:pt idx="15">
                  <c:v>1109</c:v>
                </c:pt>
                <c:pt idx="16">
                  <c:v>1109</c:v>
                </c:pt>
                <c:pt idx="17">
                  <c:v>1109</c:v>
                </c:pt>
                <c:pt idx="18">
                  <c:v>1109</c:v>
                </c:pt>
                <c:pt idx="19">
                  <c:v>1109</c:v>
                </c:pt>
                <c:pt idx="20">
                  <c:v>1109</c:v>
                </c:pt>
                <c:pt idx="21">
                  <c:v>1109</c:v>
                </c:pt>
                <c:pt idx="22">
                  <c:v>1109</c:v>
                </c:pt>
                <c:pt idx="23">
                  <c:v>1109</c:v>
                </c:pt>
                <c:pt idx="24">
                  <c:v>1109</c:v>
                </c:pt>
                <c:pt idx="25">
                  <c:v>1109</c:v>
                </c:pt>
                <c:pt idx="26">
                  <c:v>1109</c:v>
                </c:pt>
                <c:pt idx="27">
                  <c:v>1109</c:v>
                </c:pt>
                <c:pt idx="28">
                  <c:v>1109</c:v>
                </c:pt>
                <c:pt idx="29">
                  <c:v>1109</c:v>
                </c:pt>
                <c:pt idx="30">
                  <c:v>1109</c:v>
                </c:pt>
                <c:pt idx="31">
                  <c:v>1109</c:v>
                </c:pt>
                <c:pt idx="32">
                  <c:v>1109</c:v>
                </c:pt>
                <c:pt idx="33">
                  <c:v>1109</c:v>
                </c:pt>
                <c:pt idx="34">
                  <c:v>1109</c:v>
                </c:pt>
                <c:pt idx="35">
                  <c:v>1109</c:v>
                </c:pt>
                <c:pt idx="36">
                  <c:v>1109</c:v>
                </c:pt>
                <c:pt idx="37">
                  <c:v>1109</c:v>
                </c:pt>
                <c:pt idx="38">
                  <c:v>1109</c:v>
                </c:pt>
                <c:pt idx="39">
                  <c:v>1109</c:v>
                </c:pt>
                <c:pt idx="40">
                  <c:v>1109</c:v>
                </c:pt>
                <c:pt idx="41">
                  <c:v>1109</c:v>
                </c:pt>
                <c:pt idx="42">
                  <c:v>1109</c:v>
                </c:pt>
                <c:pt idx="43">
                  <c:v>1109</c:v>
                </c:pt>
                <c:pt idx="44">
                  <c:v>1109</c:v>
                </c:pt>
                <c:pt idx="45">
                  <c:v>1109</c:v>
                </c:pt>
                <c:pt idx="46">
                  <c:v>1109</c:v>
                </c:pt>
                <c:pt idx="47">
                  <c:v>1109</c:v>
                </c:pt>
                <c:pt idx="48">
                  <c:v>1109</c:v>
                </c:pt>
                <c:pt idx="49">
                  <c:v>1109</c:v>
                </c:pt>
                <c:pt idx="50">
                  <c:v>1109</c:v>
                </c:pt>
                <c:pt idx="51">
                  <c:v>1109</c:v>
                </c:pt>
                <c:pt idx="52">
                  <c:v>1109</c:v>
                </c:pt>
                <c:pt idx="53">
                  <c:v>1109</c:v>
                </c:pt>
                <c:pt idx="54">
                  <c:v>1109</c:v>
                </c:pt>
                <c:pt idx="55">
                  <c:v>1109</c:v>
                </c:pt>
                <c:pt idx="56">
                  <c:v>1109</c:v>
                </c:pt>
                <c:pt idx="57">
                  <c:v>1109</c:v>
                </c:pt>
                <c:pt idx="58">
                  <c:v>1109</c:v>
                </c:pt>
                <c:pt idx="59">
                  <c:v>1109</c:v>
                </c:pt>
                <c:pt idx="60">
                  <c:v>1109</c:v>
                </c:pt>
                <c:pt idx="61">
                  <c:v>1109</c:v>
                </c:pt>
                <c:pt idx="62">
                  <c:v>1109</c:v>
                </c:pt>
                <c:pt idx="63">
                  <c:v>1109</c:v>
                </c:pt>
                <c:pt idx="64">
                  <c:v>1109</c:v>
                </c:pt>
                <c:pt idx="65">
                  <c:v>1109</c:v>
                </c:pt>
                <c:pt idx="66">
                  <c:v>1109</c:v>
                </c:pt>
                <c:pt idx="67">
                  <c:v>1109</c:v>
                </c:pt>
                <c:pt idx="68">
                  <c:v>1109</c:v>
                </c:pt>
                <c:pt idx="69">
                  <c:v>1109</c:v>
                </c:pt>
                <c:pt idx="70">
                  <c:v>1109</c:v>
                </c:pt>
                <c:pt idx="71">
                  <c:v>1109</c:v>
                </c:pt>
                <c:pt idx="72">
                  <c:v>1109</c:v>
                </c:pt>
                <c:pt idx="73">
                  <c:v>1109</c:v>
                </c:pt>
                <c:pt idx="74">
                  <c:v>1109</c:v>
                </c:pt>
                <c:pt idx="75">
                  <c:v>1109</c:v>
                </c:pt>
                <c:pt idx="76">
                  <c:v>1109</c:v>
                </c:pt>
                <c:pt idx="77">
                  <c:v>1109</c:v>
                </c:pt>
                <c:pt idx="78">
                  <c:v>1109</c:v>
                </c:pt>
                <c:pt idx="79">
                  <c:v>1109</c:v>
                </c:pt>
                <c:pt idx="80">
                  <c:v>1109</c:v>
                </c:pt>
                <c:pt idx="81">
                  <c:v>1109</c:v>
                </c:pt>
                <c:pt idx="82">
                  <c:v>1109</c:v>
                </c:pt>
                <c:pt idx="83">
                  <c:v>1109</c:v>
                </c:pt>
                <c:pt idx="84">
                  <c:v>1109</c:v>
                </c:pt>
                <c:pt idx="85">
                  <c:v>1109</c:v>
                </c:pt>
                <c:pt idx="86">
                  <c:v>1109</c:v>
                </c:pt>
                <c:pt idx="87">
                  <c:v>1109</c:v>
                </c:pt>
                <c:pt idx="88">
                  <c:v>1109</c:v>
                </c:pt>
                <c:pt idx="89">
                  <c:v>1109</c:v>
                </c:pt>
                <c:pt idx="90">
                  <c:v>1109</c:v>
                </c:pt>
                <c:pt idx="91">
                  <c:v>1109</c:v>
                </c:pt>
                <c:pt idx="92">
                  <c:v>1109</c:v>
                </c:pt>
              </c:numCache>
            </c:numRef>
          </c:val>
        </c:ser>
        <c:ser>
          <c:idx val="6"/>
          <c:order val="6"/>
          <c:tx>
            <c:strRef>
              <c:f>'Statistics years'!$J$2</c:f>
              <c:strCache>
                <c:ptCount val="1"/>
                <c:pt idx="0">
                  <c:v>1996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years'!$J$9:$J$103</c:f>
              <c:numCache>
                <c:formatCode>#</c:formatCode>
                <c:ptCount val="95"/>
                <c:pt idx="0">
                  <c:v>1095</c:v>
                </c:pt>
                <c:pt idx="1">
                  <c:v>1095</c:v>
                </c:pt>
                <c:pt idx="2">
                  <c:v>1095</c:v>
                </c:pt>
                <c:pt idx="3">
                  <c:v>1095</c:v>
                </c:pt>
                <c:pt idx="4">
                  <c:v>1095</c:v>
                </c:pt>
                <c:pt idx="5">
                  <c:v>1095</c:v>
                </c:pt>
                <c:pt idx="6">
                  <c:v>1095</c:v>
                </c:pt>
                <c:pt idx="7">
                  <c:v>1095</c:v>
                </c:pt>
                <c:pt idx="8">
                  <c:v>1096</c:v>
                </c:pt>
                <c:pt idx="9">
                  <c:v>1096</c:v>
                </c:pt>
                <c:pt idx="10">
                  <c:v>1096</c:v>
                </c:pt>
                <c:pt idx="11">
                  <c:v>1096</c:v>
                </c:pt>
                <c:pt idx="12">
                  <c:v>1096</c:v>
                </c:pt>
                <c:pt idx="13">
                  <c:v>1096</c:v>
                </c:pt>
                <c:pt idx="14">
                  <c:v>1096</c:v>
                </c:pt>
                <c:pt idx="15">
                  <c:v>1096</c:v>
                </c:pt>
                <c:pt idx="16">
                  <c:v>1096</c:v>
                </c:pt>
                <c:pt idx="17">
                  <c:v>1096</c:v>
                </c:pt>
                <c:pt idx="18">
                  <c:v>1096</c:v>
                </c:pt>
                <c:pt idx="19">
                  <c:v>1096</c:v>
                </c:pt>
                <c:pt idx="20">
                  <c:v>1096</c:v>
                </c:pt>
                <c:pt idx="21">
                  <c:v>1096</c:v>
                </c:pt>
                <c:pt idx="22">
                  <c:v>1096</c:v>
                </c:pt>
                <c:pt idx="23">
                  <c:v>1096</c:v>
                </c:pt>
                <c:pt idx="24">
                  <c:v>1096</c:v>
                </c:pt>
                <c:pt idx="25">
                  <c:v>1096</c:v>
                </c:pt>
                <c:pt idx="26">
                  <c:v>1096</c:v>
                </c:pt>
                <c:pt idx="27">
                  <c:v>1096</c:v>
                </c:pt>
                <c:pt idx="28">
                  <c:v>1096</c:v>
                </c:pt>
                <c:pt idx="29">
                  <c:v>1096</c:v>
                </c:pt>
                <c:pt idx="30">
                  <c:v>1096</c:v>
                </c:pt>
                <c:pt idx="31">
                  <c:v>1096</c:v>
                </c:pt>
                <c:pt idx="32">
                  <c:v>1096</c:v>
                </c:pt>
                <c:pt idx="33">
                  <c:v>1096</c:v>
                </c:pt>
                <c:pt idx="34">
                  <c:v>1096</c:v>
                </c:pt>
                <c:pt idx="35">
                  <c:v>1096</c:v>
                </c:pt>
                <c:pt idx="36">
                  <c:v>1096</c:v>
                </c:pt>
                <c:pt idx="37">
                  <c:v>1096</c:v>
                </c:pt>
                <c:pt idx="38">
                  <c:v>1096</c:v>
                </c:pt>
                <c:pt idx="39">
                  <c:v>1096</c:v>
                </c:pt>
                <c:pt idx="40">
                  <c:v>1096</c:v>
                </c:pt>
                <c:pt idx="41">
                  <c:v>1096</c:v>
                </c:pt>
                <c:pt idx="42">
                  <c:v>1096</c:v>
                </c:pt>
                <c:pt idx="43">
                  <c:v>1096</c:v>
                </c:pt>
                <c:pt idx="44">
                  <c:v>1096</c:v>
                </c:pt>
                <c:pt idx="45">
                  <c:v>1096</c:v>
                </c:pt>
                <c:pt idx="46">
                  <c:v>1096</c:v>
                </c:pt>
                <c:pt idx="47">
                  <c:v>1096</c:v>
                </c:pt>
                <c:pt idx="48">
                  <c:v>1096</c:v>
                </c:pt>
                <c:pt idx="49">
                  <c:v>1096</c:v>
                </c:pt>
                <c:pt idx="50">
                  <c:v>1096</c:v>
                </c:pt>
                <c:pt idx="51">
                  <c:v>1096</c:v>
                </c:pt>
                <c:pt idx="52">
                  <c:v>1096</c:v>
                </c:pt>
                <c:pt idx="53">
                  <c:v>1096</c:v>
                </c:pt>
                <c:pt idx="54">
                  <c:v>1096</c:v>
                </c:pt>
                <c:pt idx="55">
                  <c:v>1096</c:v>
                </c:pt>
                <c:pt idx="56">
                  <c:v>1096</c:v>
                </c:pt>
                <c:pt idx="57">
                  <c:v>1096</c:v>
                </c:pt>
                <c:pt idx="58">
                  <c:v>1096</c:v>
                </c:pt>
                <c:pt idx="59">
                  <c:v>1096</c:v>
                </c:pt>
                <c:pt idx="60">
                  <c:v>1096</c:v>
                </c:pt>
                <c:pt idx="61">
                  <c:v>1096</c:v>
                </c:pt>
                <c:pt idx="62">
                  <c:v>1096</c:v>
                </c:pt>
                <c:pt idx="63">
                  <c:v>1096</c:v>
                </c:pt>
                <c:pt idx="64">
                  <c:v>1096</c:v>
                </c:pt>
                <c:pt idx="65">
                  <c:v>1096</c:v>
                </c:pt>
                <c:pt idx="66">
                  <c:v>1096</c:v>
                </c:pt>
                <c:pt idx="67">
                  <c:v>1096</c:v>
                </c:pt>
                <c:pt idx="68">
                  <c:v>1096</c:v>
                </c:pt>
                <c:pt idx="69">
                  <c:v>1096</c:v>
                </c:pt>
                <c:pt idx="70">
                  <c:v>1096</c:v>
                </c:pt>
                <c:pt idx="71">
                  <c:v>1096</c:v>
                </c:pt>
                <c:pt idx="72">
                  <c:v>1096</c:v>
                </c:pt>
                <c:pt idx="73">
                  <c:v>1096</c:v>
                </c:pt>
                <c:pt idx="74">
                  <c:v>1096</c:v>
                </c:pt>
                <c:pt idx="75">
                  <c:v>1096</c:v>
                </c:pt>
                <c:pt idx="76">
                  <c:v>1096</c:v>
                </c:pt>
                <c:pt idx="77">
                  <c:v>1096</c:v>
                </c:pt>
                <c:pt idx="78">
                  <c:v>1096</c:v>
                </c:pt>
                <c:pt idx="79">
                  <c:v>1096</c:v>
                </c:pt>
                <c:pt idx="80">
                  <c:v>1096</c:v>
                </c:pt>
                <c:pt idx="81">
                  <c:v>1096</c:v>
                </c:pt>
                <c:pt idx="82">
                  <c:v>1096</c:v>
                </c:pt>
                <c:pt idx="83">
                  <c:v>1096</c:v>
                </c:pt>
                <c:pt idx="84">
                  <c:v>1096</c:v>
                </c:pt>
                <c:pt idx="85">
                  <c:v>1096</c:v>
                </c:pt>
                <c:pt idx="86">
                  <c:v>1096</c:v>
                </c:pt>
                <c:pt idx="87">
                  <c:v>1096</c:v>
                </c:pt>
                <c:pt idx="88">
                  <c:v>1096</c:v>
                </c:pt>
                <c:pt idx="89">
                  <c:v>1096</c:v>
                </c:pt>
                <c:pt idx="90">
                  <c:v>1096</c:v>
                </c:pt>
                <c:pt idx="91">
                  <c:v>1096</c:v>
                </c:pt>
                <c:pt idx="92">
                  <c:v>1096</c:v>
                </c:pt>
              </c:numCache>
            </c:numRef>
          </c:val>
        </c:ser>
        <c:ser>
          <c:idx val="7"/>
          <c:order val="7"/>
          <c:tx>
            <c:strRef>
              <c:f>'Statistics years'!$K$2</c:f>
              <c:strCache>
                <c:ptCount val="1"/>
                <c:pt idx="0">
                  <c:v>1997</c:v>
                </c:pt>
              </c:strCache>
            </c:strRef>
          </c:tx>
          <c:spPr>
            <a:ln w="19050">
              <a:solidFill>
                <a:srgbClr val="C0C00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years'!$K$9:$K$103</c:f>
              <c:numCache>
                <c:formatCode>#</c:formatCode>
                <c:ptCount val="95"/>
                <c:pt idx="0">
                  <c:v>1118</c:v>
                </c:pt>
                <c:pt idx="1">
                  <c:v>1118</c:v>
                </c:pt>
                <c:pt idx="2">
                  <c:v>1118</c:v>
                </c:pt>
                <c:pt idx="3">
                  <c:v>1118</c:v>
                </c:pt>
                <c:pt idx="4">
                  <c:v>1118</c:v>
                </c:pt>
                <c:pt idx="5">
                  <c:v>1118</c:v>
                </c:pt>
                <c:pt idx="6">
                  <c:v>1118</c:v>
                </c:pt>
                <c:pt idx="7">
                  <c:v>1118</c:v>
                </c:pt>
                <c:pt idx="8">
                  <c:v>1123</c:v>
                </c:pt>
                <c:pt idx="9">
                  <c:v>1123</c:v>
                </c:pt>
                <c:pt idx="10">
                  <c:v>1123</c:v>
                </c:pt>
                <c:pt idx="11">
                  <c:v>1123</c:v>
                </c:pt>
                <c:pt idx="12">
                  <c:v>1123</c:v>
                </c:pt>
                <c:pt idx="13">
                  <c:v>1123</c:v>
                </c:pt>
                <c:pt idx="14">
                  <c:v>1123</c:v>
                </c:pt>
                <c:pt idx="15">
                  <c:v>1123</c:v>
                </c:pt>
                <c:pt idx="16">
                  <c:v>1123</c:v>
                </c:pt>
                <c:pt idx="17">
                  <c:v>1123</c:v>
                </c:pt>
                <c:pt idx="18">
                  <c:v>1123</c:v>
                </c:pt>
                <c:pt idx="19">
                  <c:v>1123</c:v>
                </c:pt>
                <c:pt idx="20">
                  <c:v>1123</c:v>
                </c:pt>
                <c:pt idx="21">
                  <c:v>1123</c:v>
                </c:pt>
                <c:pt idx="22">
                  <c:v>1123</c:v>
                </c:pt>
                <c:pt idx="23">
                  <c:v>1123</c:v>
                </c:pt>
                <c:pt idx="24">
                  <c:v>1123</c:v>
                </c:pt>
                <c:pt idx="25">
                  <c:v>1123</c:v>
                </c:pt>
                <c:pt idx="26">
                  <c:v>1123</c:v>
                </c:pt>
                <c:pt idx="27">
                  <c:v>1123</c:v>
                </c:pt>
                <c:pt idx="28">
                  <c:v>1123</c:v>
                </c:pt>
                <c:pt idx="29">
                  <c:v>1123</c:v>
                </c:pt>
                <c:pt idx="30">
                  <c:v>1123</c:v>
                </c:pt>
                <c:pt idx="31">
                  <c:v>1123</c:v>
                </c:pt>
                <c:pt idx="32">
                  <c:v>1123</c:v>
                </c:pt>
                <c:pt idx="33">
                  <c:v>1123</c:v>
                </c:pt>
                <c:pt idx="34">
                  <c:v>1123</c:v>
                </c:pt>
                <c:pt idx="35">
                  <c:v>1123</c:v>
                </c:pt>
                <c:pt idx="36">
                  <c:v>1123</c:v>
                </c:pt>
                <c:pt idx="37">
                  <c:v>1123</c:v>
                </c:pt>
                <c:pt idx="38">
                  <c:v>1123</c:v>
                </c:pt>
                <c:pt idx="39">
                  <c:v>1123</c:v>
                </c:pt>
                <c:pt idx="40">
                  <c:v>1123</c:v>
                </c:pt>
                <c:pt idx="41">
                  <c:v>1123</c:v>
                </c:pt>
                <c:pt idx="42">
                  <c:v>1123</c:v>
                </c:pt>
                <c:pt idx="43">
                  <c:v>1123</c:v>
                </c:pt>
                <c:pt idx="44">
                  <c:v>1123</c:v>
                </c:pt>
                <c:pt idx="45">
                  <c:v>1123</c:v>
                </c:pt>
                <c:pt idx="46">
                  <c:v>1123</c:v>
                </c:pt>
                <c:pt idx="47">
                  <c:v>1123</c:v>
                </c:pt>
                <c:pt idx="48">
                  <c:v>1123</c:v>
                </c:pt>
                <c:pt idx="49">
                  <c:v>1123</c:v>
                </c:pt>
                <c:pt idx="50">
                  <c:v>1123</c:v>
                </c:pt>
                <c:pt idx="51">
                  <c:v>1123</c:v>
                </c:pt>
                <c:pt idx="52">
                  <c:v>1123</c:v>
                </c:pt>
                <c:pt idx="53">
                  <c:v>1123</c:v>
                </c:pt>
                <c:pt idx="54">
                  <c:v>1123</c:v>
                </c:pt>
                <c:pt idx="55">
                  <c:v>1123</c:v>
                </c:pt>
                <c:pt idx="56">
                  <c:v>1123</c:v>
                </c:pt>
                <c:pt idx="57">
                  <c:v>1123</c:v>
                </c:pt>
                <c:pt idx="58">
                  <c:v>1123</c:v>
                </c:pt>
                <c:pt idx="59">
                  <c:v>1123</c:v>
                </c:pt>
                <c:pt idx="60">
                  <c:v>1123</c:v>
                </c:pt>
                <c:pt idx="61">
                  <c:v>1123</c:v>
                </c:pt>
                <c:pt idx="62">
                  <c:v>1123</c:v>
                </c:pt>
                <c:pt idx="63">
                  <c:v>1123</c:v>
                </c:pt>
                <c:pt idx="64">
                  <c:v>1123</c:v>
                </c:pt>
                <c:pt idx="65">
                  <c:v>1123</c:v>
                </c:pt>
                <c:pt idx="66">
                  <c:v>1123</c:v>
                </c:pt>
                <c:pt idx="67">
                  <c:v>1123</c:v>
                </c:pt>
                <c:pt idx="68">
                  <c:v>1123</c:v>
                </c:pt>
                <c:pt idx="69">
                  <c:v>1123</c:v>
                </c:pt>
                <c:pt idx="70">
                  <c:v>1123</c:v>
                </c:pt>
                <c:pt idx="71">
                  <c:v>1123</c:v>
                </c:pt>
                <c:pt idx="72">
                  <c:v>1123</c:v>
                </c:pt>
                <c:pt idx="73">
                  <c:v>1123</c:v>
                </c:pt>
                <c:pt idx="74">
                  <c:v>1123</c:v>
                </c:pt>
                <c:pt idx="75">
                  <c:v>1123</c:v>
                </c:pt>
                <c:pt idx="76">
                  <c:v>1123</c:v>
                </c:pt>
                <c:pt idx="77">
                  <c:v>1123</c:v>
                </c:pt>
                <c:pt idx="78">
                  <c:v>1123</c:v>
                </c:pt>
                <c:pt idx="79">
                  <c:v>1123</c:v>
                </c:pt>
                <c:pt idx="80">
                  <c:v>1123</c:v>
                </c:pt>
                <c:pt idx="81">
                  <c:v>1123</c:v>
                </c:pt>
                <c:pt idx="82">
                  <c:v>1123</c:v>
                </c:pt>
                <c:pt idx="83">
                  <c:v>1123</c:v>
                </c:pt>
                <c:pt idx="84">
                  <c:v>1123</c:v>
                </c:pt>
                <c:pt idx="85">
                  <c:v>1123</c:v>
                </c:pt>
                <c:pt idx="86">
                  <c:v>1123</c:v>
                </c:pt>
                <c:pt idx="87">
                  <c:v>1123</c:v>
                </c:pt>
                <c:pt idx="88">
                  <c:v>1123</c:v>
                </c:pt>
                <c:pt idx="89">
                  <c:v>1123</c:v>
                </c:pt>
                <c:pt idx="90">
                  <c:v>1123</c:v>
                </c:pt>
                <c:pt idx="91">
                  <c:v>1123</c:v>
                </c:pt>
                <c:pt idx="92">
                  <c:v>1123</c:v>
                </c:pt>
              </c:numCache>
            </c:numRef>
          </c:val>
        </c:ser>
        <c:ser>
          <c:idx val="8"/>
          <c:order val="8"/>
          <c:tx>
            <c:strRef>
              <c:f>'Statistics years'!$L$2</c:f>
              <c:strCache>
                <c:ptCount val="1"/>
                <c:pt idx="0">
                  <c:v>1998</c:v>
                </c:pt>
              </c:strCache>
            </c:strRef>
          </c:tx>
          <c:spPr>
            <a:ln w="19050">
              <a:solidFill>
                <a:srgbClr val="00C00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years'!$L$9:$L$103</c:f>
              <c:numCache>
                <c:formatCode>#</c:formatCode>
                <c:ptCount val="95"/>
                <c:pt idx="0">
                  <c:v>1075</c:v>
                </c:pt>
                <c:pt idx="1">
                  <c:v>1075</c:v>
                </c:pt>
                <c:pt idx="2">
                  <c:v>1075</c:v>
                </c:pt>
                <c:pt idx="3">
                  <c:v>1075</c:v>
                </c:pt>
                <c:pt idx="4">
                  <c:v>1075</c:v>
                </c:pt>
                <c:pt idx="5">
                  <c:v>1075</c:v>
                </c:pt>
                <c:pt idx="6">
                  <c:v>1075</c:v>
                </c:pt>
                <c:pt idx="7">
                  <c:v>1075</c:v>
                </c:pt>
                <c:pt idx="8">
                  <c:v>1075</c:v>
                </c:pt>
                <c:pt idx="9">
                  <c:v>1075</c:v>
                </c:pt>
                <c:pt idx="10">
                  <c:v>1075</c:v>
                </c:pt>
                <c:pt idx="11">
                  <c:v>1075</c:v>
                </c:pt>
                <c:pt idx="12">
                  <c:v>1075</c:v>
                </c:pt>
                <c:pt idx="13">
                  <c:v>1075</c:v>
                </c:pt>
                <c:pt idx="14">
                  <c:v>1075</c:v>
                </c:pt>
                <c:pt idx="15">
                  <c:v>1075</c:v>
                </c:pt>
                <c:pt idx="16">
                  <c:v>1075</c:v>
                </c:pt>
                <c:pt idx="17">
                  <c:v>1075</c:v>
                </c:pt>
                <c:pt idx="18">
                  <c:v>1075</c:v>
                </c:pt>
                <c:pt idx="19">
                  <c:v>1075</c:v>
                </c:pt>
                <c:pt idx="20">
                  <c:v>1075</c:v>
                </c:pt>
                <c:pt idx="21">
                  <c:v>1075</c:v>
                </c:pt>
                <c:pt idx="22">
                  <c:v>1075</c:v>
                </c:pt>
                <c:pt idx="23">
                  <c:v>1075</c:v>
                </c:pt>
                <c:pt idx="24">
                  <c:v>1075</c:v>
                </c:pt>
                <c:pt idx="25">
                  <c:v>1075</c:v>
                </c:pt>
                <c:pt idx="26">
                  <c:v>1075</c:v>
                </c:pt>
                <c:pt idx="27">
                  <c:v>1075</c:v>
                </c:pt>
                <c:pt idx="28">
                  <c:v>1075</c:v>
                </c:pt>
                <c:pt idx="29">
                  <c:v>1075</c:v>
                </c:pt>
                <c:pt idx="30">
                  <c:v>1075</c:v>
                </c:pt>
                <c:pt idx="31">
                  <c:v>1075</c:v>
                </c:pt>
                <c:pt idx="32">
                  <c:v>1075</c:v>
                </c:pt>
                <c:pt idx="33">
                  <c:v>1075</c:v>
                </c:pt>
                <c:pt idx="34">
                  <c:v>1075</c:v>
                </c:pt>
                <c:pt idx="35">
                  <c:v>1075</c:v>
                </c:pt>
                <c:pt idx="36">
                  <c:v>1075</c:v>
                </c:pt>
                <c:pt idx="37">
                  <c:v>1075</c:v>
                </c:pt>
                <c:pt idx="38">
                  <c:v>1075</c:v>
                </c:pt>
                <c:pt idx="39">
                  <c:v>1075</c:v>
                </c:pt>
                <c:pt idx="40">
                  <c:v>1075</c:v>
                </c:pt>
                <c:pt idx="41">
                  <c:v>1075</c:v>
                </c:pt>
                <c:pt idx="42">
                  <c:v>1075</c:v>
                </c:pt>
                <c:pt idx="43">
                  <c:v>1075</c:v>
                </c:pt>
                <c:pt idx="44">
                  <c:v>1075</c:v>
                </c:pt>
                <c:pt idx="45">
                  <c:v>1075</c:v>
                </c:pt>
                <c:pt idx="46">
                  <c:v>1075</c:v>
                </c:pt>
                <c:pt idx="47">
                  <c:v>1075</c:v>
                </c:pt>
                <c:pt idx="48">
                  <c:v>1075</c:v>
                </c:pt>
                <c:pt idx="49">
                  <c:v>1075</c:v>
                </c:pt>
                <c:pt idx="50">
                  <c:v>1075</c:v>
                </c:pt>
                <c:pt idx="51">
                  <c:v>1075</c:v>
                </c:pt>
                <c:pt idx="52">
                  <c:v>1075</c:v>
                </c:pt>
                <c:pt idx="53">
                  <c:v>1075</c:v>
                </c:pt>
                <c:pt idx="54">
                  <c:v>1075</c:v>
                </c:pt>
                <c:pt idx="55">
                  <c:v>1075</c:v>
                </c:pt>
                <c:pt idx="56">
                  <c:v>1075</c:v>
                </c:pt>
                <c:pt idx="57">
                  <c:v>1075</c:v>
                </c:pt>
                <c:pt idx="58">
                  <c:v>1075</c:v>
                </c:pt>
                <c:pt idx="59">
                  <c:v>1075</c:v>
                </c:pt>
                <c:pt idx="60">
                  <c:v>1075</c:v>
                </c:pt>
                <c:pt idx="61">
                  <c:v>1075</c:v>
                </c:pt>
                <c:pt idx="62">
                  <c:v>1075</c:v>
                </c:pt>
                <c:pt idx="63">
                  <c:v>1075</c:v>
                </c:pt>
                <c:pt idx="64">
                  <c:v>1075</c:v>
                </c:pt>
                <c:pt idx="65">
                  <c:v>1075</c:v>
                </c:pt>
                <c:pt idx="66">
                  <c:v>1075</c:v>
                </c:pt>
                <c:pt idx="67">
                  <c:v>1075</c:v>
                </c:pt>
                <c:pt idx="68">
                  <c:v>1075</c:v>
                </c:pt>
                <c:pt idx="69">
                  <c:v>1075</c:v>
                </c:pt>
                <c:pt idx="70">
                  <c:v>1075</c:v>
                </c:pt>
                <c:pt idx="71">
                  <c:v>1075</c:v>
                </c:pt>
                <c:pt idx="72">
                  <c:v>1075</c:v>
                </c:pt>
                <c:pt idx="73">
                  <c:v>1075</c:v>
                </c:pt>
                <c:pt idx="74">
                  <c:v>1075</c:v>
                </c:pt>
                <c:pt idx="75">
                  <c:v>1075</c:v>
                </c:pt>
                <c:pt idx="76">
                  <c:v>1075</c:v>
                </c:pt>
                <c:pt idx="77">
                  <c:v>1075</c:v>
                </c:pt>
                <c:pt idx="78">
                  <c:v>1075</c:v>
                </c:pt>
                <c:pt idx="79">
                  <c:v>1075</c:v>
                </c:pt>
                <c:pt idx="80">
                  <c:v>1075</c:v>
                </c:pt>
                <c:pt idx="81">
                  <c:v>1075</c:v>
                </c:pt>
                <c:pt idx="82">
                  <c:v>1075</c:v>
                </c:pt>
                <c:pt idx="83">
                  <c:v>1075</c:v>
                </c:pt>
                <c:pt idx="84">
                  <c:v>1075</c:v>
                </c:pt>
                <c:pt idx="85">
                  <c:v>1075</c:v>
                </c:pt>
                <c:pt idx="86">
                  <c:v>1075</c:v>
                </c:pt>
                <c:pt idx="87">
                  <c:v>1075</c:v>
                </c:pt>
                <c:pt idx="88">
                  <c:v>1075</c:v>
                </c:pt>
                <c:pt idx="89">
                  <c:v>1075</c:v>
                </c:pt>
                <c:pt idx="90">
                  <c:v>1075</c:v>
                </c:pt>
                <c:pt idx="91">
                  <c:v>1075</c:v>
                </c:pt>
                <c:pt idx="92">
                  <c:v>1075</c:v>
                </c:pt>
              </c:numCache>
            </c:numRef>
          </c:val>
        </c:ser>
        <c:ser>
          <c:idx val="9"/>
          <c:order val="9"/>
          <c:tx>
            <c:strRef>
              <c:f>'Statistics years'!$M$2</c:f>
              <c:strCache>
                <c:ptCount val="1"/>
                <c:pt idx="0">
                  <c:v>1999</c:v>
                </c:pt>
              </c:strCache>
            </c:strRef>
          </c:tx>
          <c:spPr>
            <a:ln w="19050">
              <a:solidFill>
                <a:srgbClr val="00C0C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years'!$M$9:$M$103</c:f>
              <c:numCache>
                <c:formatCode>#</c:formatCode>
                <c:ptCount val="95"/>
                <c:pt idx="0">
                  <c:v>1238</c:v>
                </c:pt>
                <c:pt idx="1">
                  <c:v>1238</c:v>
                </c:pt>
                <c:pt idx="2">
                  <c:v>1238</c:v>
                </c:pt>
                <c:pt idx="3">
                  <c:v>1238</c:v>
                </c:pt>
                <c:pt idx="4">
                  <c:v>1238</c:v>
                </c:pt>
                <c:pt idx="5">
                  <c:v>1238</c:v>
                </c:pt>
                <c:pt idx="6">
                  <c:v>1238</c:v>
                </c:pt>
                <c:pt idx="7">
                  <c:v>1238</c:v>
                </c:pt>
                <c:pt idx="8">
                  <c:v>1239</c:v>
                </c:pt>
                <c:pt idx="9">
                  <c:v>1239</c:v>
                </c:pt>
                <c:pt idx="10">
                  <c:v>1239</c:v>
                </c:pt>
                <c:pt idx="11">
                  <c:v>1239</c:v>
                </c:pt>
                <c:pt idx="12">
                  <c:v>1239</c:v>
                </c:pt>
                <c:pt idx="13">
                  <c:v>1239</c:v>
                </c:pt>
                <c:pt idx="14">
                  <c:v>1239</c:v>
                </c:pt>
                <c:pt idx="15">
                  <c:v>1239</c:v>
                </c:pt>
                <c:pt idx="16">
                  <c:v>1239</c:v>
                </c:pt>
                <c:pt idx="17">
                  <c:v>1239</c:v>
                </c:pt>
                <c:pt idx="18">
                  <c:v>1239</c:v>
                </c:pt>
                <c:pt idx="19">
                  <c:v>1239</c:v>
                </c:pt>
                <c:pt idx="20">
                  <c:v>1239</c:v>
                </c:pt>
                <c:pt idx="21">
                  <c:v>1239</c:v>
                </c:pt>
                <c:pt idx="22">
                  <c:v>1239</c:v>
                </c:pt>
                <c:pt idx="23">
                  <c:v>1239</c:v>
                </c:pt>
                <c:pt idx="24">
                  <c:v>1239</c:v>
                </c:pt>
                <c:pt idx="25">
                  <c:v>1239</c:v>
                </c:pt>
                <c:pt idx="26">
                  <c:v>1239</c:v>
                </c:pt>
                <c:pt idx="27">
                  <c:v>1239</c:v>
                </c:pt>
                <c:pt idx="28">
                  <c:v>1239</c:v>
                </c:pt>
                <c:pt idx="29">
                  <c:v>1239</c:v>
                </c:pt>
                <c:pt idx="30">
                  <c:v>1239</c:v>
                </c:pt>
                <c:pt idx="31">
                  <c:v>1239</c:v>
                </c:pt>
                <c:pt idx="32">
                  <c:v>1239</c:v>
                </c:pt>
                <c:pt idx="33">
                  <c:v>1239</c:v>
                </c:pt>
                <c:pt idx="34">
                  <c:v>1239</c:v>
                </c:pt>
                <c:pt idx="35">
                  <c:v>1239</c:v>
                </c:pt>
                <c:pt idx="36">
                  <c:v>1239</c:v>
                </c:pt>
                <c:pt idx="37">
                  <c:v>1239</c:v>
                </c:pt>
                <c:pt idx="38">
                  <c:v>1239</c:v>
                </c:pt>
                <c:pt idx="39">
                  <c:v>1239</c:v>
                </c:pt>
                <c:pt idx="40">
                  <c:v>1239</c:v>
                </c:pt>
                <c:pt idx="41">
                  <c:v>1239</c:v>
                </c:pt>
                <c:pt idx="42">
                  <c:v>1239</c:v>
                </c:pt>
                <c:pt idx="43">
                  <c:v>1239</c:v>
                </c:pt>
                <c:pt idx="44">
                  <c:v>1239</c:v>
                </c:pt>
                <c:pt idx="45">
                  <c:v>1239</c:v>
                </c:pt>
                <c:pt idx="46">
                  <c:v>1239</c:v>
                </c:pt>
                <c:pt idx="47">
                  <c:v>1239</c:v>
                </c:pt>
                <c:pt idx="48">
                  <c:v>1239</c:v>
                </c:pt>
                <c:pt idx="49">
                  <c:v>1239</c:v>
                </c:pt>
                <c:pt idx="50">
                  <c:v>1239</c:v>
                </c:pt>
                <c:pt idx="51">
                  <c:v>1239</c:v>
                </c:pt>
                <c:pt idx="52">
                  <c:v>1239</c:v>
                </c:pt>
                <c:pt idx="53">
                  <c:v>1239</c:v>
                </c:pt>
                <c:pt idx="54">
                  <c:v>1239</c:v>
                </c:pt>
                <c:pt idx="55">
                  <c:v>1239</c:v>
                </c:pt>
                <c:pt idx="56">
                  <c:v>1239</c:v>
                </c:pt>
                <c:pt idx="57">
                  <c:v>1239</c:v>
                </c:pt>
                <c:pt idx="58">
                  <c:v>1239</c:v>
                </c:pt>
                <c:pt idx="59">
                  <c:v>1239</c:v>
                </c:pt>
                <c:pt idx="60">
                  <c:v>1239</c:v>
                </c:pt>
                <c:pt idx="61">
                  <c:v>1239</c:v>
                </c:pt>
                <c:pt idx="62">
                  <c:v>1239</c:v>
                </c:pt>
                <c:pt idx="63">
                  <c:v>1239</c:v>
                </c:pt>
                <c:pt idx="64">
                  <c:v>1239</c:v>
                </c:pt>
                <c:pt idx="65">
                  <c:v>1239</c:v>
                </c:pt>
                <c:pt idx="66">
                  <c:v>1239</c:v>
                </c:pt>
                <c:pt idx="67">
                  <c:v>1239</c:v>
                </c:pt>
                <c:pt idx="68">
                  <c:v>1239</c:v>
                </c:pt>
                <c:pt idx="69">
                  <c:v>1239</c:v>
                </c:pt>
                <c:pt idx="70">
                  <c:v>1239</c:v>
                </c:pt>
                <c:pt idx="71">
                  <c:v>1239</c:v>
                </c:pt>
                <c:pt idx="72">
                  <c:v>1239</c:v>
                </c:pt>
                <c:pt idx="73">
                  <c:v>1239</c:v>
                </c:pt>
                <c:pt idx="74">
                  <c:v>1239</c:v>
                </c:pt>
                <c:pt idx="75">
                  <c:v>1239</c:v>
                </c:pt>
                <c:pt idx="76">
                  <c:v>1239</c:v>
                </c:pt>
                <c:pt idx="77">
                  <c:v>1239</c:v>
                </c:pt>
                <c:pt idx="78">
                  <c:v>1239</c:v>
                </c:pt>
                <c:pt idx="79">
                  <c:v>1239</c:v>
                </c:pt>
                <c:pt idx="80">
                  <c:v>1239</c:v>
                </c:pt>
                <c:pt idx="81">
                  <c:v>1239</c:v>
                </c:pt>
                <c:pt idx="82">
                  <c:v>1239</c:v>
                </c:pt>
                <c:pt idx="83">
                  <c:v>1239</c:v>
                </c:pt>
                <c:pt idx="84">
                  <c:v>1239</c:v>
                </c:pt>
                <c:pt idx="85">
                  <c:v>1239</c:v>
                </c:pt>
                <c:pt idx="86">
                  <c:v>1239</c:v>
                </c:pt>
                <c:pt idx="87">
                  <c:v>1239</c:v>
                </c:pt>
                <c:pt idx="88">
                  <c:v>1239</c:v>
                </c:pt>
                <c:pt idx="89">
                  <c:v>1239</c:v>
                </c:pt>
                <c:pt idx="90">
                  <c:v>1239</c:v>
                </c:pt>
                <c:pt idx="91">
                  <c:v>1239</c:v>
                </c:pt>
                <c:pt idx="92">
                  <c:v>1239</c:v>
                </c:pt>
              </c:numCache>
            </c:numRef>
          </c:val>
        </c:ser>
        <c:ser>
          <c:idx val="10"/>
          <c:order val="10"/>
          <c:tx>
            <c:strRef>
              <c:f>'Statistics years'!$N$2</c:f>
              <c:strCache>
                <c:ptCount val="1"/>
                <c:pt idx="0">
                  <c:v>2000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years'!$N$9:$N$103</c:f>
              <c:numCache>
                <c:formatCode>#</c:formatCode>
                <c:ptCount val="95"/>
                <c:pt idx="0">
                  <c:v>1239</c:v>
                </c:pt>
                <c:pt idx="1">
                  <c:v>1239</c:v>
                </c:pt>
                <c:pt idx="2">
                  <c:v>1239</c:v>
                </c:pt>
                <c:pt idx="3">
                  <c:v>1239</c:v>
                </c:pt>
                <c:pt idx="4">
                  <c:v>1239</c:v>
                </c:pt>
                <c:pt idx="5">
                  <c:v>1239</c:v>
                </c:pt>
                <c:pt idx="6">
                  <c:v>1239</c:v>
                </c:pt>
                <c:pt idx="7">
                  <c:v>1239</c:v>
                </c:pt>
                <c:pt idx="8">
                  <c:v>1239</c:v>
                </c:pt>
                <c:pt idx="9">
                  <c:v>1239</c:v>
                </c:pt>
                <c:pt idx="10">
                  <c:v>1239</c:v>
                </c:pt>
                <c:pt idx="11">
                  <c:v>1239</c:v>
                </c:pt>
                <c:pt idx="12">
                  <c:v>1239</c:v>
                </c:pt>
                <c:pt idx="13">
                  <c:v>1239</c:v>
                </c:pt>
                <c:pt idx="14">
                  <c:v>1239</c:v>
                </c:pt>
                <c:pt idx="15">
                  <c:v>1239</c:v>
                </c:pt>
                <c:pt idx="16">
                  <c:v>1239</c:v>
                </c:pt>
                <c:pt idx="17">
                  <c:v>1239</c:v>
                </c:pt>
                <c:pt idx="18">
                  <c:v>1239</c:v>
                </c:pt>
                <c:pt idx="19">
                  <c:v>1239</c:v>
                </c:pt>
                <c:pt idx="20">
                  <c:v>1239</c:v>
                </c:pt>
                <c:pt idx="21">
                  <c:v>1239</c:v>
                </c:pt>
                <c:pt idx="22">
                  <c:v>1239</c:v>
                </c:pt>
                <c:pt idx="23">
                  <c:v>1239</c:v>
                </c:pt>
                <c:pt idx="24">
                  <c:v>1239</c:v>
                </c:pt>
                <c:pt idx="25">
                  <c:v>1239</c:v>
                </c:pt>
                <c:pt idx="26">
                  <c:v>1239</c:v>
                </c:pt>
                <c:pt idx="27">
                  <c:v>1239</c:v>
                </c:pt>
                <c:pt idx="28">
                  <c:v>1239</c:v>
                </c:pt>
                <c:pt idx="29">
                  <c:v>1239</c:v>
                </c:pt>
                <c:pt idx="30">
                  <c:v>1239</c:v>
                </c:pt>
                <c:pt idx="31">
                  <c:v>1239</c:v>
                </c:pt>
                <c:pt idx="32">
                  <c:v>1239</c:v>
                </c:pt>
                <c:pt idx="33">
                  <c:v>1239</c:v>
                </c:pt>
                <c:pt idx="34">
                  <c:v>1239</c:v>
                </c:pt>
                <c:pt idx="35">
                  <c:v>1239</c:v>
                </c:pt>
                <c:pt idx="36">
                  <c:v>1239</c:v>
                </c:pt>
                <c:pt idx="37">
                  <c:v>1239</c:v>
                </c:pt>
                <c:pt idx="38">
                  <c:v>1239</c:v>
                </c:pt>
                <c:pt idx="39">
                  <c:v>1239</c:v>
                </c:pt>
                <c:pt idx="40">
                  <c:v>1239</c:v>
                </c:pt>
                <c:pt idx="41">
                  <c:v>1239</c:v>
                </c:pt>
                <c:pt idx="42">
                  <c:v>1239</c:v>
                </c:pt>
                <c:pt idx="43">
                  <c:v>1239</c:v>
                </c:pt>
                <c:pt idx="44">
                  <c:v>1239</c:v>
                </c:pt>
                <c:pt idx="45">
                  <c:v>1239</c:v>
                </c:pt>
                <c:pt idx="46">
                  <c:v>1239</c:v>
                </c:pt>
                <c:pt idx="47">
                  <c:v>1239</c:v>
                </c:pt>
                <c:pt idx="48">
                  <c:v>1239</c:v>
                </c:pt>
                <c:pt idx="49">
                  <c:v>1239</c:v>
                </c:pt>
                <c:pt idx="50">
                  <c:v>1239</c:v>
                </c:pt>
                <c:pt idx="51">
                  <c:v>1239</c:v>
                </c:pt>
                <c:pt idx="52">
                  <c:v>1239</c:v>
                </c:pt>
                <c:pt idx="53">
                  <c:v>1239</c:v>
                </c:pt>
                <c:pt idx="54">
                  <c:v>1239</c:v>
                </c:pt>
                <c:pt idx="55">
                  <c:v>1239</c:v>
                </c:pt>
                <c:pt idx="56">
                  <c:v>1239</c:v>
                </c:pt>
                <c:pt idx="57">
                  <c:v>1239</c:v>
                </c:pt>
                <c:pt idx="58">
                  <c:v>1239</c:v>
                </c:pt>
                <c:pt idx="59">
                  <c:v>1239</c:v>
                </c:pt>
                <c:pt idx="60">
                  <c:v>1239</c:v>
                </c:pt>
                <c:pt idx="61">
                  <c:v>1239</c:v>
                </c:pt>
                <c:pt idx="62">
                  <c:v>1239</c:v>
                </c:pt>
                <c:pt idx="63">
                  <c:v>1239</c:v>
                </c:pt>
                <c:pt idx="64">
                  <c:v>1239</c:v>
                </c:pt>
                <c:pt idx="65">
                  <c:v>1239</c:v>
                </c:pt>
                <c:pt idx="66">
                  <c:v>1239</c:v>
                </c:pt>
                <c:pt idx="67">
                  <c:v>1239</c:v>
                </c:pt>
                <c:pt idx="68">
                  <c:v>1239</c:v>
                </c:pt>
                <c:pt idx="69">
                  <c:v>1239</c:v>
                </c:pt>
                <c:pt idx="70">
                  <c:v>1239</c:v>
                </c:pt>
                <c:pt idx="71">
                  <c:v>1239</c:v>
                </c:pt>
                <c:pt idx="72">
                  <c:v>1239</c:v>
                </c:pt>
                <c:pt idx="73">
                  <c:v>1239</c:v>
                </c:pt>
                <c:pt idx="74">
                  <c:v>1239</c:v>
                </c:pt>
                <c:pt idx="75">
                  <c:v>1239</c:v>
                </c:pt>
                <c:pt idx="76">
                  <c:v>1239</c:v>
                </c:pt>
                <c:pt idx="77">
                  <c:v>1239</c:v>
                </c:pt>
                <c:pt idx="78">
                  <c:v>1239</c:v>
                </c:pt>
                <c:pt idx="79">
                  <c:v>1239</c:v>
                </c:pt>
                <c:pt idx="80">
                  <c:v>1239</c:v>
                </c:pt>
                <c:pt idx="81">
                  <c:v>1239</c:v>
                </c:pt>
                <c:pt idx="82">
                  <c:v>1239</c:v>
                </c:pt>
                <c:pt idx="83">
                  <c:v>1239</c:v>
                </c:pt>
                <c:pt idx="84">
                  <c:v>1239</c:v>
                </c:pt>
                <c:pt idx="85">
                  <c:v>1239</c:v>
                </c:pt>
                <c:pt idx="86">
                  <c:v>1239</c:v>
                </c:pt>
                <c:pt idx="87">
                  <c:v>1239</c:v>
                </c:pt>
                <c:pt idx="88">
                  <c:v>1239</c:v>
                </c:pt>
                <c:pt idx="89">
                  <c:v>1239</c:v>
                </c:pt>
                <c:pt idx="90">
                  <c:v>1239</c:v>
                </c:pt>
                <c:pt idx="91">
                  <c:v>1239</c:v>
                </c:pt>
                <c:pt idx="92">
                  <c:v>1239</c:v>
                </c:pt>
              </c:numCache>
            </c:numRef>
          </c:val>
        </c:ser>
        <c:ser>
          <c:idx val="11"/>
          <c:order val="11"/>
          <c:tx>
            <c:strRef>
              <c:f>'Statistics years'!$O$2</c:f>
              <c:strCache>
                <c:ptCount val="1"/>
                <c:pt idx="0">
                  <c:v>2001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years'!$O$9:$O$103</c:f>
              <c:numCache>
                <c:formatCode>#</c:formatCode>
                <c:ptCount val="95"/>
                <c:pt idx="0">
                  <c:v>1518</c:v>
                </c:pt>
                <c:pt idx="1">
                  <c:v>1520</c:v>
                </c:pt>
                <c:pt idx="2">
                  <c:v>1520</c:v>
                </c:pt>
                <c:pt idx="3">
                  <c:v>1520</c:v>
                </c:pt>
                <c:pt idx="4">
                  <c:v>1520</c:v>
                </c:pt>
                <c:pt idx="5">
                  <c:v>1520</c:v>
                </c:pt>
                <c:pt idx="6">
                  <c:v>1520</c:v>
                </c:pt>
                <c:pt idx="7">
                  <c:v>1520</c:v>
                </c:pt>
                <c:pt idx="8">
                  <c:v>1522</c:v>
                </c:pt>
                <c:pt idx="9">
                  <c:v>1522</c:v>
                </c:pt>
                <c:pt idx="10">
                  <c:v>1522</c:v>
                </c:pt>
                <c:pt idx="11">
                  <c:v>1522</c:v>
                </c:pt>
                <c:pt idx="12">
                  <c:v>1522</c:v>
                </c:pt>
                <c:pt idx="13">
                  <c:v>1522</c:v>
                </c:pt>
                <c:pt idx="14">
                  <c:v>1522</c:v>
                </c:pt>
                <c:pt idx="15">
                  <c:v>1522</c:v>
                </c:pt>
                <c:pt idx="16">
                  <c:v>1522</c:v>
                </c:pt>
                <c:pt idx="17">
                  <c:v>1522</c:v>
                </c:pt>
                <c:pt idx="18">
                  <c:v>1522</c:v>
                </c:pt>
                <c:pt idx="19">
                  <c:v>1522</c:v>
                </c:pt>
                <c:pt idx="20">
                  <c:v>1522</c:v>
                </c:pt>
                <c:pt idx="21">
                  <c:v>1522</c:v>
                </c:pt>
                <c:pt idx="22">
                  <c:v>1522</c:v>
                </c:pt>
                <c:pt idx="23">
                  <c:v>1522</c:v>
                </c:pt>
                <c:pt idx="24">
                  <c:v>1522</c:v>
                </c:pt>
                <c:pt idx="25">
                  <c:v>1522</c:v>
                </c:pt>
                <c:pt idx="26">
                  <c:v>1522</c:v>
                </c:pt>
                <c:pt idx="27">
                  <c:v>1522</c:v>
                </c:pt>
                <c:pt idx="28">
                  <c:v>1522</c:v>
                </c:pt>
                <c:pt idx="29">
                  <c:v>1522</c:v>
                </c:pt>
                <c:pt idx="30">
                  <c:v>1522</c:v>
                </c:pt>
                <c:pt idx="31">
                  <c:v>1522</c:v>
                </c:pt>
                <c:pt idx="32">
                  <c:v>1522</c:v>
                </c:pt>
                <c:pt idx="33">
                  <c:v>1522</c:v>
                </c:pt>
                <c:pt idx="34">
                  <c:v>1522</c:v>
                </c:pt>
                <c:pt idx="35">
                  <c:v>1522</c:v>
                </c:pt>
                <c:pt idx="36">
                  <c:v>1522</c:v>
                </c:pt>
                <c:pt idx="37">
                  <c:v>1522</c:v>
                </c:pt>
                <c:pt idx="38">
                  <c:v>1522</c:v>
                </c:pt>
                <c:pt idx="39">
                  <c:v>1522</c:v>
                </c:pt>
                <c:pt idx="40">
                  <c:v>1522</c:v>
                </c:pt>
                <c:pt idx="41">
                  <c:v>1522</c:v>
                </c:pt>
                <c:pt idx="42">
                  <c:v>1522</c:v>
                </c:pt>
                <c:pt idx="43">
                  <c:v>1522</c:v>
                </c:pt>
                <c:pt idx="44">
                  <c:v>1522</c:v>
                </c:pt>
                <c:pt idx="45">
                  <c:v>1522</c:v>
                </c:pt>
                <c:pt idx="46">
                  <c:v>1522</c:v>
                </c:pt>
                <c:pt idx="47">
                  <c:v>1522</c:v>
                </c:pt>
                <c:pt idx="48">
                  <c:v>1522</c:v>
                </c:pt>
                <c:pt idx="49">
                  <c:v>1522</c:v>
                </c:pt>
                <c:pt idx="50">
                  <c:v>1522</c:v>
                </c:pt>
                <c:pt idx="51">
                  <c:v>1522</c:v>
                </c:pt>
                <c:pt idx="52">
                  <c:v>1522</c:v>
                </c:pt>
                <c:pt idx="53">
                  <c:v>1522</c:v>
                </c:pt>
                <c:pt idx="54">
                  <c:v>1522</c:v>
                </c:pt>
                <c:pt idx="55">
                  <c:v>1522</c:v>
                </c:pt>
                <c:pt idx="56">
                  <c:v>1522</c:v>
                </c:pt>
                <c:pt idx="57">
                  <c:v>1522</c:v>
                </c:pt>
                <c:pt idx="58">
                  <c:v>1522</c:v>
                </c:pt>
                <c:pt idx="59">
                  <c:v>1522</c:v>
                </c:pt>
                <c:pt idx="60">
                  <c:v>1522</c:v>
                </c:pt>
                <c:pt idx="61">
                  <c:v>1522</c:v>
                </c:pt>
                <c:pt idx="62">
                  <c:v>1522</c:v>
                </c:pt>
                <c:pt idx="63">
                  <c:v>1522</c:v>
                </c:pt>
                <c:pt idx="64">
                  <c:v>1522</c:v>
                </c:pt>
                <c:pt idx="65">
                  <c:v>1522</c:v>
                </c:pt>
                <c:pt idx="66">
                  <c:v>1522</c:v>
                </c:pt>
                <c:pt idx="67">
                  <c:v>1522</c:v>
                </c:pt>
                <c:pt idx="68">
                  <c:v>1522</c:v>
                </c:pt>
                <c:pt idx="69">
                  <c:v>1522</c:v>
                </c:pt>
                <c:pt idx="70">
                  <c:v>1522</c:v>
                </c:pt>
                <c:pt idx="71">
                  <c:v>1522</c:v>
                </c:pt>
                <c:pt idx="72">
                  <c:v>1522</c:v>
                </c:pt>
                <c:pt idx="73">
                  <c:v>1522</c:v>
                </c:pt>
                <c:pt idx="74">
                  <c:v>1522</c:v>
                </c:pt>
                <c:pt idx="75">
                  <c:v>1522</c:v>
                </c:pt>
                <c:pt idx="76">
                  <c:v>1522</c:v>
                </c:pt>
                <c:pt idx="77">
                  <c:v>1522</c:v>
                </c:pt>
                <c:pt idx="78">
                  <c:v>1522</c:v>
                </c:pt>
                <c:pt idx="79">
                  <c:v>1522</c:v>
                </c:pt>
                <c:pt idx="80">
                  <c:v>1522</c:v>
                </c:pt>
                <c:pt idx="81">
                  <c:v>1522</c:v>
                </c:pt>
                <c:pt idx="82">
                  <c:v>1522</c:v>
                </c:pt>
                <c:pt idx="83">
                  <c:v>1522</c:v>
                </c:pt>
                <c:pt idx="84">
                  <c:v>1522</c:v>
                </c:pt>
                <c:pt idx="85">
                  <c:v>1522</c:v>
                </c:pt>
                <c:pt idx="86">
                  <c:v>1522</c:v>
                </c:pt>
                <c:pt idx="87">
                  <c:v>1522</c:v>
                </c:pt>
                <c:pt idx="88">
                  <c:v>1522</c:v>
                </c:pt>
                <c:pt idx="89">
                  <c:v>1522</c:v>
                </c:pt>
                <c:pt idx="90">
                  <c:v>1522</c:v>
                </c:pt>
                <c:pt idx="91">
                  <c:v>1522</c:v>
                </c:pt>
                <c:pt idx="92">
                  <c:v>1522</c:v>
                </c:pt>
              </c:numCache>
            </c:numRef>
          </c:val>
        </c:ser>
        <c:ser>
          <c:idx val="12"/>
          <c:order val="12"/>
          <c:tx>
            <c:strRef>
              <c:f>'Statistics years'!$P$2</c:f>
              <c:strCache>
                <c:ptCount val="1"/>
                <c:pt idx="0">
                  <c:v>2002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years'!$P$9:$P$103</c:f>
              <c:numCache>
                <c:formatCode>#</c:formatCode>
                <c:ptCount val="95"/>
                <c:pt idx="0">
                  <c:v>1658</c:v>
                </c:pt>
                <c:pt idx="1">
                  <c:v>1658</c:v>
                </c:pt>
                <c:pt idx="2">
                  <c:v>1658</c:v>
                </c:pt>
                <c:pt idx="3">
                  <c:v>1658</c:v>
                </c:pt>
                <c:pt idx="4">
                  <c:v>1658</c:v>
                </c:pt>
                <c:pt idx="5">
                  <c:v>1658</c:v>
                </c:pt>
                <c:pt idx="6">
                  <c:v>1658</c:v>
                </c:pt>
                <c:pt idx="7">
                  <c:v>1658</c:v>
                </c:pt>
                <c:pt idx="8">
                  <c:v>1672</c:v>
                </c:pt>
                <c:pt idx="9">
                  <c:v>1672</c:v>
                </c:pt>
                <c:pt idx="10">
                  <c:v>1672</c:v>
                </c:pt>
                <c:pt idx="11">
                  <c:v>1672</c:v>
                </c:pt>
                <c:pt idx="12">
                  <c:v>1672</c:v>
                </c:pt>
                <c:pt idx="13">
                  <c:v>1672</c:v>
                </c:pt>
                <c:pt idx="14">
                  <c:v>1672</c:v>
                </c:pt>
                <c:pt idx="15">
                  <c:v>1672</c:v>
                </c:pt>
                <c:pt idx="16">
                  <c:v>1672</c:v>
                </c:pt>
                <c:pt idx="17">
                  <c:v>1672</c:v>
                </c:pt>
                <c:pt idx="18">
                  <c:v>1672</c:v>
                </c:pt>
                <c:pt idx="19">
                  <c:v>1672</c:v>
                </c:pt>
                <c:pt idx="20">
                  <c:v>1672</c:v>
                </c:pt>
                <c:pt idx="21">
                  <c:v>1672</c:v>
                </c:pt>
                <c:pt idx="22">
                  <c:v>1672</c:v>
                </c:pt>
                <c:pt idx="23">
                  <c:v>1672</c:v>
                </c:pt>
                <c:pt idx="24">
                  <c:v>1672</c:v>
                </c:pt>
                <c:pt idx="25">
                  <c:v>1672</c:v>
                </c:pt>
                <c:pt idx="26">
                  <c:v>1672</c:v>
                </c:pt>
                <c:pt idx="27">
                  <c:v>1672</c:v>
                </c:pt>
                <c:pt idx="28">
                  <c:v>1672</c:v>
                </c:pt>
                <c:pt idx="29">
                  <c:v>1672</c:v>
                </c:pt>
                <c:pt idx="30">
                  <c:v>1672</c:v>
                </c:pt>
                <c:pt idx="31">
                  <c:v>1672</c:v>
                </c:pt>
                <c:pt idx="32">
                  <c:v>1672</c:v>
                </c:pt>
                <c:pt idx="33">
                  <c:v>1672</c:v>
                </c:pt>
                <c:pt idx="34">
                  <c:v>1672</c:v>
                </c:pt>
                <c:pt idx="35">
                  <c:v>1672</c:v>
                </c:pt>
                <c:pt idx="36">
                  <c:v>1672</c:v>
                </c:pt>
                <c:pt idx="37">
                  <c:v>1672</c:v>
                </c:pt>
                <c:pt idx="38">
                  <c:v>1672</c:v>
                </c:pt>
                <c:pt idx="39">
                  <c:v>1672</c:v>
                </c:pt>
                <c:pt idx="40">
                  <c:v>1672</c:v>
                </c:pt>
                <c:pt idx="41">
                  <c:v>1672</c:v>
                </c:pt>
                <c:pt idx="42">
                  <c:v>1672</c:v>
                </c:pt>
                <c:pt idx="43">
                  <c:v>1672</c:v>
                </c:pt>
                <c:pt idx="44">
                  <c:v>1672</c:v>
                </c:pt>
                <c:pt idx="45">
                  <c:v>1672</c:v>
                </c:pt>
                <c:pt idx="46">
                  <c:v>1672</c:v>
                </c:pt>
                <c:pt idx="47">
                  <c:v>1672</c:v>
                </c:pt>
                <c:pt idx="48">
                  <c:v>1672</c:v>
                </c:pt>
                <c:pt idx="49">
                  <c:v>1672</c:v>
                </c:pt>
                <c:pt idx="50">
                  <c:v>1672</c:v>
                </c:pt>
                <c:pt idx="51">
                  <c:v>1672</c:v>
                </c:pt>
                <c:pt idx="52">
                  <c:v>1672</c:v>
                </c:pt>
                <c:pt idx="53">
                  <c:v>1672</c:v>
                </c:pt>
                <c:pt idx="54">
                  <c:v>1672</c:v>
                </c:pt>
                <c:pt idx="55">
                  <c:v>1672</c:v>
                </c:pt>
                <c:pt idx="56">
                  <c:v>1672</c:v>
                </c:pt>
                <c:pt idx="57">
                  <c:v>1672</c:v>
                </c:pt>
                <c:pt idx="58">
                  <c:v>1672</c:v>
                </c:pt>
                <c:pt idx="59">
                  <c:v>1672</c:v>
                </c:pt>
                <c:pt idx="60">
                  <c:v>1672</c:v>
                </c:pt>
                <c:pt idx="61">
                  <c:v>1672</c:v>
                </c:pt>
                <c:pt idx="62">
                  <c:v>1672</c:v>
                </c:pt>
                <c:pt idx="63">
                  <c:v>1672</c:v>
                </c:pt>
                <c:pt idx="64">
                  <c:v>1672</c:v>
                </c:pt>
                <c:pt idx="65">
                  <c:v>1672</c:v>
                </c:pt>
                <c:pt idx="66">
                  <c:v>1672</c:v>
                </c:pt>
                <c:pt idx="67">
                  <c:v>1672</c:v>
                </c:pt>
                <c:pt idx="68">
                  <c:v>1672</c:v>
                </c:pt>
                <c:pt idx="69">
                  <c:v>1672</c:v>
                </c:pt>
                <c:pt idx="70">
                  <c:v>1672</c:v>
                </c:pt>
                <c:pt idx="71">
                  <c:v>1672</c:v>
                </c:pt>
                <c:pt idx="72">
                  <c:v>1672</c:v>
                </c:pt>
                <c:pt idx="73">
                  <c:v>1672</c:v>
                </c:pt>
                <c:pt idx="74">
                  <c:v>1672</c:v>
                </c:pt>
                <c:pt idx="75">
                  <c:v>1672</c:v>
                </c:pt>
                <c:pt idx="76">
                  <c:v>1672</c:v>
                </c:pt>
                <c:pt idx="77">
                  <c:v>1672</c:v>
                </c:pt>
                <c:pt idx="78">
                  <c:v>1672</c:v>
                </c:pt>
                <c:pt idx="79">
                  <c:v>1672</c:v>
                </c:pt>
                <c:pt idx="80">
                  <c:v>1672</c:v>
                </c:pt>
                <c:pt idx="81">
                  <c:v>1672</c:v>
                </c:pt>
                <c:pt idx="82">
                  <c:v>1672</c:v>
                </c:pt>
                <c:pt idx="83">
                  <c:v>1672</c:v>
                </c:pt>
                <c:pt idx="84">
                  <c:v>1672</c:v>
                </c:pt>
                <c:pt idx="85">
                  <c:v>1672</c:v>
                </c:pt>
                <c:pt idx="86">
                  <c:v>1672</c:v>
                </c:pt>
                <c:pt idx="87">
                  <c:v>1672</c:v>
                </c:pt>
                <c:pt idx="88">
                  <c:v>1672</c:v>
                </c:pt>
                <c:pt idx="89">
                  <c:v>1672</c:v>
                </c:pt>
                <c:pt idx="90">
                  <c:v>1672</c:v>
                </c:pt>
                <c:pt idx="91">
                  <c:v>1672</c:v>
                </c:pt>
                <c:pt idx="92">
                  <c:v>1672</c:v>
                </c:pt>
              </c:numCache>
            </c:numRef>
          </c:val>
        </c:ser>
        <c:ser>
          <c:idx val="13"/>
          <c:order val="13"/>
          <c:tx>
            <c:strRef>
              <c:f>'Statistics years'!$Q$2</c:f>
              <c:strCache>
                <c:ptCount val="1"/>
                <c:pt idx="0">
                  <c:v>2003</c:v>
                </c:pt>
              </c:strCache>
            </c:strRef>
          </c:tx>
          <c:spPr>
            <a:ln w="19050">
              <a:solidFill>
                <a:srgbClr val="C0C00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years'!$Q$9:$Q$103</c:f>
              <c:numCache>
                <c:formatCode>#</c:formatCode>
                <c:ptCount val="95"/>
                <c:pt idx="0">
                  <c:v>1696</c:v>
                </c:pt>
                <c:pt idx="1">
                  <c:v>1696</c:v>
                </c:pt>
                <c:pt idx="2">
                  <c:v>1696</c:v>
                </c:pt>
                <c:pt idx="3">
                  <c:v>1696</c:v>
                </c:pt>
                <c:pt idx="4">
                  <c:v>1696</c:v>
                </c:pt>
                <c:pt idx="5">
                  <c:v>1696</c:v>
                </c:pt>
                <c:pt idx="6">
                  <c:v>1696</c:v>
                </c:pt>
                <c:pt idx="7">
                  <c:v>1696</c:v>
                </c:pt>
                <c:pt idx="8">
                  <c:v>1717</c:v>
                </c:pt>
                <c:pt idx="9">
                  <c:v>1717</c:v>
                </c:pt>
                <c:pt idx="10">
                  <c:v>1717</c:v>
                </c:pt>
                <c:pt idx="11">
                  <c:v>1717</c:v>
                </c:pt>
                <c:pt idx="12">
                  <c:v>1717</c:v>
                </c:pt>
                <c:pt idx="13">
                  <c:v>1717</c:v>
                </c:pt>
                <c:pt idx="14">
                  <c:v>1717</c:v>
                </c:pt>
                <c:pt idx="15">
                  <c:v>1717</c:v>
                </c:pt>
                <c:pt idx="16">
                  <c:v>1717</c:v>
                </c:pt>
                <c:pt idx="17">
                  <c:v>1717</c:v>
                </c:pt>
                <c:pt idx="18">
                  <c:v>1717</c:v>
                </c:pt>
                <c:pt idx="19">
                  <c:v>1717</c:v>
                </c:pt>
                <c:pt idx="20">
                  <c:v>1717</c:v>
                </c:pt>
                <c:pt idx="21">
                  <c:v>1717</c:v>
                </c:pt>
                <c:pt idx="22">
                  <c:v>1717</c:v>
                </c:pt>
                <c:pt idx="23">
                  <c:v>1717</c:v>
                </c:pt>
                <c:pt idx="24">
                  <c:v>1717</c:v>
                </c:pt>
                <c:pt idx="25">
                  <c:v>1717</c:v>
                </c:pt>
                <c:pt idx="26">
                  <c:v>1717</c:v>
                </c:pt>
                <c:pt idx="27">
                  <c:v>1717</c:v>
                </c:pt>
                <c:pt idx="28">
                  <c:v>1717</c:v>
                </c:pt>
                <c:pt idx="29">
                  <c:v>1717</c:v>
                </c:pt>
                <c:pt idx="30">
                  <c:v>1717</c:v>
                </c:pt>
                <c:pt idx="31">
                  <c:v>1717</c:v>
                </c:pt>
                <c:pt idx="32">
                  <c:v>1717</c:v>
                </c:pt>
                <c:pt idx="33">
                  <c:v>1717</c:v>
                </c:pt>
                <c:pt idx="34">
                  <c:v>1717</c:v>
                </c:pt>
                <c:pt idx="35">
                  <c:v>1717</c:v>
                </c:pt>
                <c:pt idx="36">
                  <c:v>1717</c:v>
                </c:pt>
                <c:pt idx="37">
                  <c:v>1717</c:v>
                </c:pt>
                <c:pt idx="38">
                  <c:v>1717</c:v>
                </c:pt>
                <c:pt idx="39">
                  <c:v>1717</c:v>
                </c:pt>
                <c:pt idx="40">
                  <c:v>1717</c:v>
                </c:pt>
                <c:pt idx="41">
                  <c:v>1717</c:v>
                </c:pt>
                <c:pt idx="42">
                  <c:v>1717</c:v>
                </c:pt>
                <c:pt idx="43">
                  <c:v>1717</c:v>
                </c:pt>
                <c:pt idx="44">
                  <c:v>1717</c:v>
                </c:pt>
                <c:pt idx="45">
                  <c:v>1717</c:v>
                </c:pt>
                <c:pt idx="46">
                  <c:v>1717</c:v>
                </c:pt>
                <c:pt idx="47">
                  <c:v>1717</c:v>
                </c:pt>
                <c:pt idx="48">
                  <c:v>1717</c:v>
                </c:pt>
                <c:pt idx="49">
                  <c:v>1717</c:v>
                </c:pt>
                <c:pt idx="50">
                  <c:v>1717</c:v>
                </c:pt>
                <c:pt idx="51">
                  <c:v>1717</c:v>
                </c:pt>
                <c:pt idx="52">
                  <c:v>1717</c:v>
                </c:pt>
                <c:pt idx="53">
                  <c:v>1717</c:v>
                </c:pt>
                <c:pt idx="54">
                  <c:v>1717</c:v>
                </c:pt>
                <c:pt idx="55">
                  <c:v>1717</c:v>
                </c:pt>
                <c:pt idx="56">
                  <c:v>1717</c:v>
                </c:pt>
                <c:pt idx="57">
                  <c:v>1717</c:v>
                </c:pt>
                <c:pt idx="58">
                  <c:v>1717</c:v>
                </c:pt>
                <c:pt idx="59">
                  <c:v>1717</c:v>
                </c:pt>
                <c:pt idx="60">
                  <c:v>1717</c:v>
                </c:pt>
                <c:pt idx="61">
                  <c:v>1717</c:v>
                </c:pt>
                <c:pt idx="62">
                  <c:v>1717</c:v>
                </c:pt>
                <c:pt idx="63">
                  <c:v>1717</c:v>
                </c:pt>
                <c:pt idx="64">
                  <c:v>1717</c:v>
                </c:pt>
                <c:pt idx="65">
                  <c:v>1717</c:v>
                </c:pt>
                <c:pt idx="66">
                  <c:v>1717</c:v>
                </c:pt>
                <c:pt idx="67">
                  <c:v>1717</c:v>
                </c:pt>
                <c:pt idx="68">
                  <c:v>1717</c:v>
                </c:pt>
                <c:pt idx="69">
                  <c:v>1717</c:v>
                </c:pt>
                <c:pt idx="70">
                  <c:v>1717</c:v>
                </c:pt>
                <c:pt idx="71">
                  <c:v>1717</c:v>
                </c:pt>
                <c:pt idx="72">
                  <c:v>1717</c:v>
                </c:pt>
                <c:pt idx="73">
                  <c:v>1717</c:v>
                </c:pt>
                <c:pt idx="74">
                  <c:v>1717</c:v>
                </c:pt>
                <c:pt idx="75">
                  <c:v>1717</c:v>
                </c:pt>
                <c:pt idx="76">
                  <c:v>1717</c:v>
                </c:pt>
                <c:pt idx="77">
                  <c:v>1717</c:v>
                </c:pt>
                <c:pt idx="78">
                  <c:v>1717</c:v>
                </c:pt>
                <c:pt idx="79">
                  <c:v>1717</c:v>
                </c:pt>
                <c:pt idx="80">
                  <c:v>1717</c:v>
                </c:pt>
                <c:pt idx="81">
                  <c:v>1717</c:v>
                </c:pt>
                <c:pt idx="82">
                  <c:v>1717</c:v>
                </c:pt>
                <c:pt idx="83">
                  <c:v>1717</c:v>
                </c:pt>
                <c:pt idx="84">
                  <c:v>1717</c:v>
                </c:pt>
                <c:pt idx="85">
                  <c:v>1717</c:v>
                </c:pt>
                <c:pt idx="86">
                  <c:v>1717</c:v>
                </c:pt>
                <c:pt idx="87">
                  <c:v>1717</c:v>
                </c:pt>
                <c:pt idx="88">
                  <c:v>1717</c:v>
                </c:pt>
                <c:pt idx="89">
                  <c:v>1717</c:v>
                </c:pt>
                <c:pt idx="90">
                  <c:v>1717</c:v>
                </c:pt>
                <c:pt idx="91">
                  <c:v>1717</c:v>
                </c:pt>
                <c:pt idx="92">
                  <c:v>1717</c:v>
                </c:pt>
              </c:numCache>
            </c:numRef>
          </c:val>
        </c:ser>
        <c:ser>
          <c:idx val="14"/>
          <c:order val="14"/>
          <c:tx>
            <c:strRef>
              <c:f>'Statistics years'!$R$2</c:f>
              <c:strCache>
                <c:ptCount val="1"/>
                <c:pt idx="0">
                  <c:v>2004</c:v>
                </c:pt>
              </c:strCache>
            </c:strRef>
          </c:tx>
          <c:spPr>
            <a:ln w="19050">
              <a:solidFill>
                <a:srgbClr val="00C00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years'!$R$9:$R$103</c:f>
              <c:numCache>
                <c:formatCode>#</c:formatCode>
                <c:ptCount val="95"/>
                <c:pt idx="0">
                  <c:v>1988</c:v>
                </c:pt>
                <c:pt idx="1">
                  <c:v>1992</c:v>
                </c:pt>
                <c:pt idx="2">
                  <c:v>1992</c:v>
                </c:pt>
                <c:pt idx="3">
                  <c:v>1992</c:v>
                </c:pt>
                <c:pt idx="4">
                  <c:v>1992</c:v>
                </c:pt>
                <c:pt idx="5">
                  <c:v>1992</c:v>
                </c:pt>
                <c:pt idx="6">
                  <c:v>1992</c:v>
                </c:pt>
                <c:pt idx="7">
                  <c:v>1992</c:v>
                </c:pt>
                <c:pt idx="8">
                  <c:v>2018</c:v>
                </c:pt>
                <c:pt idx="9">
                  <c:v>2018</c:v>
                </c:pt>
                <c:pt idx="10">
                  <c:v>2018</c:v>
                </c:pt>
                <c:pt idx="11">
                  <c:v>2018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2018</c:v>
                </c:pt>
                <c:pt idx="25">
                  <c:v>2018</c:v>
                </c:pt>
                <c:pt idx="26">
                  <c:v>2018</c:v>
                </c:pt>
                <c:pt idx="27">
                  <c:v>2018</c:v>
                </c:pt>
                <c:pt idx="28">
                  <c:v>2018</c:v>
                </c:pt>
                <c:pt idx="29">
                  <c:v>2018</c:v>
                </c:pt>
                <c:pt idx="30">
                  <c:v>2018</c:v>
                </c:pt>
                <c:pt idx="31">
                  <c:v>2018</c:v>
                </c:pt>
                <c:pt idx="32">
                  <c:v>2018</c:v>
                </c:pt>
                <c:pt idx="33">
                  <c:v>2018</c:v>
                </c:pt>
                <c:pt idx="34">
                  <c:v>2018</c:v>
                </c:pt>
                <c:pt idx="35">
                  <c:v>2018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2018</c:v>
                </c:pt>
                <c:pt idx="40">
                  <c:v>2018</c:v>
                </c:pt>
                <c:pt idx="41">
                  <c:v>2018</c:v>
                </c:pt>
                <c:pt idx="42">
                  <c:v>2018</c:v>
                </c:pt>
                <c:pt idx="43">
                  <c:v>2018</c:v>
                </c:pt>
                <c:pt idx="44">
                  <c:v>2018</c:v>
                </c:pt>
                <c:pt idx="45">
                  <c:v>2018</c:v>
                </c:pt>
                <c:pt idx="46">
                  <c:v>2018</c:v>
                </c:pt>
                <c:pt idx="47">
                  <c:v>2018</c:v>
                </c:pt>
                <c:pt idx="48">
                  <c:v>2018</c:v>
                </c:pt>
                <c:pt idx="49">
                  <c:v>2018</c:v>
                </c:pt>
                <c:pt idx="50">
                  <c:v>2018</c:v>
                </c:pt>
                <c:pt idx="51">
                  <c:v>2018</c:v>
                </c:pt>
                <c:pt idx="52">
                  <c:v>2018</c:v>
                </c:pt>
                <c:pt idx="53">
                  <c:v>2018</c:v>
                </c:pt>
                <c:pt idx="54">
                  <c:v>2018</c:v>
                </c:pt>
                <c:pt idx="55">
                  <c:v>2018</c:v>
                </c:pt>
                <c:pt idx="56">
                  <c:v>2018</c:v>
                </c:pt>
                <c:pt idx="57">
                  <c:v>2018</c:v>
                </c:pt>
                <c:pt idx="58">
                  <c:v>2018</c:v>
                </c:pt>
                <c:pt idx="59">
                  <c:v>2018</c:v>
                </c:pt>
                <c:pt idx="60">
                  <c:v>2018</c:v>
                </c:pt>
                <c:pt idx="61">
                  <c:v>2018</c:v>
                </c:pt>
                <c:pt idx="62">
                  <c:v>2018</c:v>
                </c:pt>
                <c:pt idx="63">
                  <c:v>2018</c:v>
                </c:pt>
                <c:pt idx="64">
                  <c:v>2018</c:v>
                </c:pt>
                <c:pt idx="65">
                  <c:v>2018</c:v>
                </c:pt>
                <c:pt idx="66">
                  <c:v>2018</c:v>
                </c:pt>
                <c:pt idx="67">
                  <c:v>2018</c:v>
                </c:pt>
                <c:pt idx="68">
                  <c:v>2018</c:v>
                </c:pt>
                <c:pt idx="69">
                  <c:v>2018</c:v>
                </c:pt>
                <c:pt idx="70">
                  <c:v>2018</c:v>
                </c:pt>
                <c:pt idx="71">
                  <c:v>2018</c:v>
                </c:pt>
                <c:pt idx="72">
                  <c:v>2018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2018</c:v>
                </c:pt>
                <c:pt idx="85">
                  <c:v>2018</c:v>
                </c:pt>
                <c:pt idx="86">
                  <c:v>2018</c:v>
                </c:pt>
                <c:pt idx="87">
                  <c:v>2018</c:v>
                </c:pt>
                <c:pt idx="88">
                  <c:v>2018</c:v>
                </c:pt>
                <c:pt idx="89">
                  <c:v>2018</c:v>
                </c:pt>
                <c:pt idx="90">
                  <c:v>2018</c:v>
                </c:pt>
                <c:pt idx="91">
                  <c:v>2018</c:v>
                </c:pt>
                <c:pt idx="92">
                  <c:v>2018</c:v>
                </c:pt>
              </c:numCache>
            </c:numRef>
          </c:val>
        </c:ser>
        <c:ser>
          <c:idx val="15"/>
          <c:order val="15"/>
          <c:tx>
            <c:strRef>
              <c:f>'Statistics years'!$S$2</c:f>
              <c:strCache>
                <c:ptCount val="1"/>
                <c:pt idx="0">
                  <c:v>2005</c:v>
                </c:pt>
              </c:strCache>
            </c:strRef>
          </c:tx>
          <c:spPr>
            <a:ln w="19050">
              <a:solidFill>
                <a:srgbClr val="00C0C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years'!$S$9:$S$103</c:f>
              <c:numCache>
                <c:formatCode>#</c:formatCode>
                <c:ptCount val="95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1982</c:v>
                </c:pt>
                <c:pt idx="5">
                  <c:v>1982</c:v>
                </c:pt>
                <c:pt idx="6">
                  <c:v>1982</c:v>
                </c:pt>
                <c:pt idx="7">
                  <c:v>1982</c:v>
                </c:pt>
                <c:pt idx="8">
                  <c:v>2006</c:v>
                </c:pt>
                <c:pt idx="9">
                  <c:v>2006</c:v>
                </c:pt>
                <c:pt idx="10">
                  <c:v>2006</c:v>
                </c:pt>
                <c:pt idx="11">
                  <c:v>2006</c:v>
                </c:pt>
                <c:pt idx="12">
                  <c:v>2006</c:v>
                </c:pt>
                <c:pt idx="13">
                  <c:v>2006</c:v>
                </c:pt>
                <c:pt idx="14">
                  <c:v>2006</c:v>
                </c:pt>
                <c:pt idx="15">
                  <c:v>2006</c:v>
                </c:pt>
                <c:pt idx="16">
                  <c:v>2006</c:v>
                </c:pt>
                <c:pt idx="17">
                  <c:v>2006</c:v>
                </c:pt>
                <c:pt idx="18">
                  <c:v>2006</c:v>
                </c:pt>
                <c:pt idx="19">
                  <c:v>2006</c:v>
                </c:pt>
                <c:pt idx="20">
                  <c:v>2006</c:v>
                </c:pt>
                <c:pt idx="21">
                  <c:v>2006</c:v>
                </c:pt>
                <c:pt idx="22">
                  <c:v>2006</c:v>
                </c:pt>
                <c:pt idx="23">
                  <c:v>2006</c:v>
                </c:pt>
                <c:pt idx="24">
                  <c:v>2006</c:v>
                </c:pt>
                <c:pt idx="25">
                  <c:v>2006</c:v>
                </c:pt>
                <c:pt idx="26">
                  <c:v>2006</c:v>
                </c:pt>
                <c:pt idx="27">
                  <c:v>2006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2006</c:v>
                </c:pt>
                <c:pt idx="35">
                  <c:v>2006</c:v>
                </c:pt>
                <c:pt idx="36">
                  <c:v>2006</c:v>
                </c:pt>
                <c:pt idx="37">
                  <c:v>2006</c:v>
                </c:pt>
                <c:pt idx="38">
                  <c:v>2006</c:v>
                </c:pt>
                <c:pt idx="39">
                  <c:v>2006</c:v>
                </c:pt>
                <c:pt idx="40">
                  <c:v>2006</c:v>
                </c:pt>
                <c:pt idx="41">
                  <c:v>2006</c:v>
                </c:pt>
                <c:pt idx="42">
                  <c:v>2006</c:v>
                </c:pt>
                <c:pt idx="43">
                  <c:v>2006</c:v>
                </c:pt>
                <c:pt idx="44">
                  <c:v>2006</c:v>
                </c:pt>
                <c:pt idx="45">
                  <c:v>2006</c:v>
                </c:pt>
                <c:pt idx="46">
                  <c:v>2006</c:v>
                </c:pt>
                <c:pt idx="47">
                  <c:v>2006</c:v>
                </c:pt>
                <c:pt idx="48">
                  <c:v>2006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2006</c:v>
                </c:pt>
                <c:pt idx="57">
                  <c:v>2006</c:v>
                </c:pt>
                <c:pt idx="58">
                  <c:v>2006</c:v>
                </c:pt>
                <c:pt idx="59">
                  <c:v>2006</c:v>
                </c:pt>
                <c:pt idx="60">
                  <c:v>2006</c:v>
                </c:pt>
                <c:pt idx="61">
                  <c:v>2006</c:v>
                </c:pt>
                <c:pt idx="62">
                  <c:v>2006</c:v>
                </c:pt>
                <c:pt idx="63">
                  <c:v>2006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2006</c:v>
                </c:pt>
                <c:pt idx="69">
                  <c:v>2006</c:v>
                </c:pt>
                <c:pt idx="70">
                  <c:v>2006</c:v>
                </c:pt>
                <c:pt idx="71">
                  <c:v>2006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2006</c:v>
                </c:pt>
                <c:pt idx="85">
                  <c:v>2006</c:v>
                </c:pt>
                <c:pt idx="86">
                  <c:v>2006</c:v>
                </c:pt>
                <c:pt idx="87">
                  <c:v>2006</c:v>
                </c:pt>
                <c:pt idx="88">
                  <c:v>2006</c:v>
                </c:pt>
                <c:pt idx="89">
                  <c:v>2006</c:v>
                </c:pt>
                <c:pt idx="90">
                  <c:v>2006</c:v>
                </c:pt>
                <c:pt idx="91">
                  <c:v>2006</c:v>
                </c:pt>
                <c:pt idx="92">
                  <c:v>2006</c:v>
                </c:pt>
              </c:numCache>
            </c:numRef>
          </c:val>
        </c:ser>
        <c:ser>
          <c:idx val="16"/>
          <c:order val="16"/>
          <c:tx>
            <c:strRef>
              <c:f>'Statistics years'!$T$2</c:f>
              <c:strCache>
                <c:ptCount val="1"/>
                <c:pt idx="0">
                  <c:v>2006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years'!$T$9:$T$103</c:f>
              <c:numCache>
                <c:formatCode>#</c:formatCode>
                <c:ptCount val="95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2037</c:v>
                </c:pt>
                <c:pt idx="9">
                  <c:v>2037</c:v>
                </c:pt>
                <c:pt idx="10">
                  <c:v>2037</c:v>
                </c:pt>
                <c:pt idx="11">
                  <c:v>2037</c:v>
                </c:pt>
                <c:pt idx="12">
                  <c:v>2037</c:v>
                </c:pt>
                <c:pt idx="13">
                  <c:v>2037</c:v>
                </c:pt>
                <c:pt idx="14">
                  <c:v>2037</c:v>
                </c:pt>
                <c:pt idx="15">
                  <c:v>2037</c:v>
                </c:pt>
                <c:pt idx="16">
                  <c:v>2037</c:v>
                </c:pt>
                <c:pt idx="17">
                  <c:v>2037</c:v>
                </c:pt>
                <c:pt idx="18">
                  <c:v>2037</c:v>
                </c:pt>
                <c:pt idx="19">
                  <c:v>2037</c:v>
                </c:pt>
                <c:pt idx="20">
                  <c:v>2037</c:v>
                </c:pt>
                <c:pt idx="21">
                  <c:v>2037</c:v>
                </c:pt>
                <c:pt idx="22">
                  <c:v>2037</c:v>
                </c:pt>
                <c:pt idx="23">
                  <c:v>2037</c:v>
                </c:pt>
                <c:pt idx="24">
                  <c:v>2037</c:v>
                </c:pt>
                <c:pt idx="25">
                  <c:v>2037</c:v>
                </c:pt>
                <c:pt idx="26">
                  <c:v>2037</c:v>
                </c:pt>
                <c:pt idx="27">
                  <c:v>2037</c:v>
                </c:pt>
                <c:pt idx="28">
                  <c:v>2037</c:v>
                </c:pt>
                <c:pt idx="29">
                  <c:v>2037</c:v>
                </c:pt>
                <c:pt idx="30">
                  <c:v>2037</c:v>
                </c:pt>
                <c:pt idx="31">
                  <c:v>2037</c:v>
                </c:pt>
                <c:pt idx="32">
                  <c:v>2037</c:v>
                </c:pt>
                <c:pt idx="33">
                  <c:v>2037</c:v>
                </c:pt>
                <c:pt idx="34">
                  <c:v>2037</c:v>
                </c:pt>
                <c:pt idx="35">
                  <c:v>2037</c:v>
                </c:pt>
                <c:pt idx="36">
                  <c:v>2037</c:v>
                </c:pt>
                <c:pt idx="37">
                  <c:v>2037</c:v>
                </c:pt>
                <c:pt idx="38">
                  <c:v>2037</c:v>
                </c:pt>
                <c:pt idx="39">
                  <c:v>2037</c:v>
                </c:pt>
                <c:pt idx="40">
                  <c:v>2037</c:v>
                </c:pt>
                <c:pt idx="41">
                  <c:v>2037</c:v>
                </c:pt>
                <c:pt idx="42">
                  <c:v>2037</c:v>
                </c:pt>
                <c:pt idx="43">
                  <c:v>2037</c:v>
                </c:pt>
                <c:pt idx="44">
                  <c:v>2037</c:v>
                </c:pt>
                <c:pt idx="45">
                  <c:v>2037</c:v>
                </c:pt>
                <c:pt idx="46">
                  <c:v>2037</c:v>
                </c:pt>
                <c:pt idx="47">
                  <c:v>2037</c:v>
                </c:pt>
                <c:pt idx="48">
                  <c:v>2037</c:v>
                </c:pt>
                <c:pt idx="49">
                  <c:v>2037</c:v>
                </c:pt>
                <c:pt idx="50">
                  <c:v>2037</c:v>
                </c:pt>
                <c:pt idx="51">
                  <c:v>2037</c:v>
                </c:pt>
                <c:pt idx="52">
                  <c:v>2037</c:v>
                </c:pt>
                <c:pt idx="53">
                  <c:v>2037</c:v>
                </c:pt>
                <c:pt idx="54">
                  <c:v>2037</c:v>
                </c:pt>
                <c:pt idx="55">
                  <c:v>2037</c:v>
                </c:pt>
                <c:pt idx="56">
                  <c:v>2037</c:v>
                </c:pt>
                <c:pt idx="57">
                  <c:v>2037</c:v>
                </c:pt>
                <c:pt idx="58">
                  <c:v>2037</c:v>
                </c:pt>
                <c:pt idx="59">
                  <c:v>2037</c:v>
                </c:pt>
                <c:pt idx="60">
                  <c:v>2037</c:v>
                </c:pt>
                <c:pt idx="61">
                  <c:v>2037</c:v>
                </c:pt>
                <c:pt idx="62">
                  <c:v>2037</c:v>
                </c:pt>
                <c:pt idx="63">
                  <c:v>2037</c:v>
                </c:pt>
                <c:pt idx="64">
                  <c:v>2037</c:v>
                </c:pt>
                <c:pt idx="65">
                  <c:v>2037</c:v>
                </c:pt>
                <c:pt idx="66">
                  <c:v>2037</c:v>
                </c:pt>
                <c:pt idx="67">
                  <c:v>2037</c:v>
                </c:pt>
                <c:pt idx="68">
                  <c:v>2037</c:v>
                </c:pt>
                <c:pt idx="69">
                  <c:v>2037</c:v>
                </c:pt>
                <c:pt idx="70">
                  <c:v>2037</c:v>
                </c:pt>
                <c:pt idx="71">
                  <c:v>2037</c:v>
                </c:pt>
                <c:pt idx="72">
                  <c:v>2037</c:v>
                </c:pt>
                <c:pt idx="73">
                  <c:v>2037</c:v>
                </c:pt>
                <c:pt idx="74">
                  <c:v>2037</c:v>
                </c:pt>
                <c:pt idx="75">
                  <c:v>2037</c:v>
                </c:pt>
                <c:pt idx="76">
                  <c:v>2037</c:v>
                </c:pt>
                <c:pt idx="77">
                  <c:v>2037</c:v>
                </c:pt>
                <c:pt idx="78">
                  <c:v>2037</c:v>
                </c:pt>
                <c:pt idx="79">
                  <c:v>2037</c:v>
                </c:pt>
                <c:pt idx="80">
                  <c:v>2037</c:v>
                </c:pt>
                <c:pt idx="81">
                  <c:v>2037</c:v>
                </c:pt>
                <c:pt idx="82">
                  <c:v>2037</c:v>
                </c:pt>
                <c:pt idx="83">
                  <c:v>2037</c:v>
                </c:pt>
                <c:pt idx="84">
                  <c:v>2037</c:v>
                </c:pt>
                <c:pt idx="85">
                  <c:v>2037</c:v>
                </c:pt>
                <c:pt idx="86">
                  <c:v>2037</c:v>
                </c:pt>
                <c:pt idx="87">
                  <c:v>2037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</c:numCache>
            </c:numRef>
          </c:val>
        </c:ser>
        <c:ser>
          <c:idx val="17"/>
          <c:order val="17"/>
          <c:tx>
            <c:strRef>
              <c:f>'Statistics years'!$U$2</c:f>
              <c:strCache>
                <c:ptCount val="1"/>
                <c:pt idx="0">
                  <c:v>2007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years'!$U$9:$U$103</c:f>
              <c:numCache>
                <c:formatCode>#</c:formatCode>
                <c:ptCount val="95"/>
                <c:pt idx="0">
                  <c:v>2374</c:v>
                </c:pt>
                <c:pt idx="1">
                  <c:v>2374</c:v>
                </c:pt>
                <c:pt idx="2">
                  <c:v>2374</c:v>
                </c:pt>
                <c:pt idx="3">
                  <c:v>2374</c:v>
                </c:pt>
                <c:pt idx="4">
                  <c:v>2374</c:v>
                </c:pt>
                <c:pt idx="5">
                  <c:v>2373</c:v>
                </c:pt>
                <c:pt idx="6">
                  <c:v>2373</c:v>
                </c:pt>
                <c:pt idx="7">
                  <c:v>2373</c:v>
                </c:pt>
                <c:pt idx="8">
                  <c:v>2391</c:v>
                </c:pt>
                <c:pt idx="9">
                  <c:v>2391</c:v>
                </c:pt>
                <c:pt idx="10">
                  <c:v>2391</c:v>
                </c:pt>
                <c:pt idx="11">
                  <c:v>2391</c:v>
                </c:pt>
                <c:pt idx="12">
                  <c:v>2391</c:v>
                </c:pt>
                <c:pt idx="13">
                  <c:v>2391</c:v>
                </c:pt>
                <c:pt idx="14">
                  <c:v>2391</c:v>
                </c:pt>
                <c:pt idx="15">
                  <c:v>2391</c:v>
                </c:pt>
                <c:pt idx="16">
                  <c:v>2391</c:v>
                </c:pt>
                <c:pt idx="17">
                  <c:v>2391</c:v>
                </c:pt>
                <c:pt idx="18">
                  <c:v>2391</c:v>
                </c:pt>
                <c:pt idx="19">
                  <c:v>2391</c:v>
                </c:pt>
                <c:pt idx="20">
                  <c:v>2391</c:v>
                </c:pt>
                <c:pt idx="21">
                  <c:v>2391</c:v>
                </c:pt>
                <c:pt idx="22">
                  <c:v>2391</c:v>
                </c:pt>
                <c:pt idx="23">
                  <c:v>2391</c:v>
                </c:pt>
                <c:pt idx="24">
                  <c:v>2391</c:v>
                </c:pt>
                <c:pt idx="25">
                  <c:v>2391</c:v>
                </c:pt>
                <c:pt idx="26">
                  <c:v>2391</c:v>
                </c:pt>
                <c:pt idx="27">
                  <c:v>2391</c:v>
                </c:pt>
                <c:pt idx="28">
                  <c:v>2391</c:v>
                </c:pt>
                <c:pt idx="29">
                  <c:v>2391</c:v>
                </c:pt>
                <c:pt idx="30">
                  <c:v>2392</c:v>
                </c:pt>
                <c:pt idx="31">
                  <c:v>2392</c:v>
                </c:pt>
                <c:pt idx="32">
                  <c:v>2392</c:v>
                </c:pt>
                <c:pt idx="33">
                  <c:v>2392</c:v>
                </c:pt>
                <c:pt idx="34">
                  <c:v>2392</c:v>
                </c:pt>
                <c:pt idx="35">
                  <c:v>2392</c:v>
                </c:pt>
                <c:pt idx="36">
                  <c:v>2392</c:v>
                </c:pt>
                <c:pt idx="37">
                  <c:v>2392</c:v>
                </c:pt>
                <c:pt idx="38">
                  <c:v>2392</c:v>
                </c:pt>
                <c:pt idx="39">
                  <c:v>2392</c:v>
                </c:pt>
                <c:pt idx="40">
                  <c:v>2392</c:v>
                </c:pt>
                <c:pt idx="41">
                  <c:v>2392</c:v>
                </c:pt>
                <c:pt idx="42">
                  <c:v>2392</c:v>
                </c:pt>
                <c:pt idx="43">
                  <c:v>2392</c:v>
                </c:pt>
                <c:pt idx="44">
                  <c:v>2392</c:v>
                </c:pt>
                <c:pt idx="45">
                  <c:v>2392</c:v>
                </c:pt>
                <c:pt idx="46">
                  <c:v>2392</c:v>
                </c:pt>
                <c:pt idx="47">
                  <c:v>2392</c:v>
                </c:pt>
                <c:pt idx="48">
                  <c:v>2392</c:v>
                </c:pt>
                <c:pt idx="49">
                  <c:v>2392</c:v>
                </c:pt>
                <c:pt idx="50">
                  <c:v>2392</c:v>
                </c:pt>
                <c:pt idx="51">
                  <c:v>2392</c:v>
                </c:pt>
                <c:pt idx="52">
                  <c:v>2392</c:v>
                </c:pt>
                <c:pt idx="53">
                  <c:v>2392</c:v>
                </c:pt>
                <c:pt idx="54">
                  <c:v>2392</c:v>
                </c:pt>
                <c:pt idx="55">
                  <c:v>2392</c:v>
                </c:pt>
                <c:pt idx="56">
                  <c:v>2392</c:v>
                </c:pt>
                <c:pt idx="57">
                  <c:v>2392</c:v>
                </c:pt>
                <c:pt idx="58">
                  <c:v>2392</c:v>
                </c:pt>
                <c:pt idx="59">
                  <c:v>2392</c:v>
                </c:pt>
                <c:pt idx="60">
                  <c:v>2392</c:v>
                </c:pt>
                <c:pt idx="61">
                  <c:v>2392</c:v>
                </c:pt>
                <c:pt idx="62">
                  <c:v>2392</c:v>
                </c:pt>
                <c:pt idx="63">
                  <c:v>2392</c:v>
                </c:pt>
                <c:pt idx="64">
                  <c:v>2392</c:v>
                </c:pt>
                <c:pt idx="65">
                  <c:v>2392</c:v>
                </c:pt>
                <c:pt idx="66">
                  <c:v>2392</c:v>
                </c:pt>
                <c:pt idx="67">
                  <c:v>2392</c:v>
                </c:pt>
                <c:pt idx="68">
                  <c:v>2392</c:v>
                </c:pt>
                <c:pt idx="69">
                  <c:v>2392</c:v>
                </c:pt>
                <c:pt idx="70">
                  <c:v>2392</c:v>
                </c:pt>
                <c:pt idx="71">
                  <c:v>2392</c:v>
                </c:pt>
                <c:pt idx="72">
                  <c:v>2392</c:v>
                </c:pt>
                <c:pt idx="73">
                  <c:v>2392</c:v>
                </c:pt>
                <c:pt idx="74">
                  <c:v>2392</c:v>
                </c:pt>
                <c:pt idx="75">
                  <c:v>2392</c:v>
                </c:pt>
                <c:pt idx="76">
                  <c:v>2392</c:v>
                </c:pt>
                <c:pt idx="77">
                  <c:v>2392</c:v>
                </c:pt>
                <c:pt idx="78">
                  <c:v>2392</c:v>
                </c:pt>
                <c:pt idx="79">
                  <c:v>2392</c:v>
                </c:pt>
                <c:pt idx="80">
                  <c:v>2392</c:v>
                </c:pt>
                <c:pt idx="81">
                  <c:v>2392</c:v>
                </c:pt>
                <c:pt idx="82">
                  <c:v>2392</c:v>
                </c:pt>
                <c:pt idx="83">
                  <c:v>2392</c:v>
                </c:pt>
                <c:pt idx="84">
                  <c:v>2392</c:v>
                </c:pt>
                <c:pt idx="85">
                  <c:v>2392</c:v>
                </c:pt>
                <c:pt idx="86">
                  <c:v>2392</c:v>
                </c:pt>
                <c:pt idx="87">
                  <c:v>2392</c:v>
                </c:pt>
                <c:pt idx="88">
                  <c:v>2392</c:v>
                </c:pt>
                <c:pt idx="89">
                  <c:v>2392</c:v>
                </c:pt>
                <c:pt idx="90">
                  <c:v>2392</c:v>
                </c:pt>
                <c:pt idx="91">
                  <c:v>2392</c:v>
                </c:pt>
                <c:pt idx="92">
                  <c:v>2392</c:v>
                </c:pt>
              </c:numCache>
            </c:numRef>
          </c:val>
        </c:ser>
        <c:ser>
          <c:idx val="18"/>
          <c:order val="18"/>
          <c:tx>
            <c:strRef>
              <c:f>'Statistics years'!$V$2</c:f>
              <c:strCache>
                <c:ptCount val="1"/>
                <c:pt idx="0">
                  <c:v>2008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years'!$V$9:$V$103</c:f>
              <c:numCache>
                <c:formatCode>#</c:formatCode>
                <c:ptCount val="95"/>
                <c:pt idx="0">
                  <c:v>2387</c:v>
                </c:pt>
                <c:pt idx="1">
                  <c:v>2387</c:v>
                </c:pt>
                <c:pt idx="2">
                  <c:v>2387</c:v>
                </c:pt>
                <c:pt idx="3">
                  <c:v>2387</c:v>
                </c:pt>
                <c:pt idx="4">
                  <c:v>2387</c:v>
                </c:pt>
                <c:pt idx="5">
                  <c:v>2387</c:v>
                </c:pt>
                <c:pt idx="6">
                  <c:v>2387</c:v>
                </c:pt>
                <c:pt idx="7">
                  <c:v>2387</c:v>
                </c:pt>
                <c:pt idx="8">
                  <c:v>2402</c:v>
                </c:pt>
                <c:pt idx="9">
                  <c:v>2402</c:v>
                </c:pt>
                <c:pt idx="10">
                  <c:v>2402</c:v>
                </c:pt>
                <c:pt idx="11">
                  <c:v>2402</c:v>
                </c:pt>
                <c:pt idx="12">
                  <c:v>2402</c:v>
                </c:pt>
                <c:pt idx="13">
                  <c:v>2402</c:v>
                </c:pt>
                <c:pt idx="14">
                  <c:v>2402</c:v>
                </c:pt>
                <c:pt idx="15">
                  <c:v>2402</c:v>
                </c:pt>
                <c:pt idx="16">
                  <c:v>2402</c:v>
                </c:pt>
                <c:pt idx="17">
                  <c:v>2402</c:v>
                </c:pt>
                <c:pt idx="18">
                  <c:v>2402</c:v>
                </c:pt>
                <c:pt idx="19">
                  <c:v>2402</c:v>
                </c:pt>
                <c:pt idx="20">
                  <c:v>2402</c:v>
                </c:pt>
                <c:pt idx="21">
                  <c:v>2402</c:v>
                </c:pt>
                <c:pt idx="22">
                  <c:v>2402</c:v>
                </c:pt>
                <c:pt idx="23">
                  <c:v>2402</c:v>
                </c:pt>
                <c:pt idx="24">
                  <c:v>2402</c:v>
                </c:pt>
                <c:pt idx="25">
                  <c:v>2402</c:v>
                </c:pt>
                <c:pt idx="26">
                  <c:v>2402</c:v>
                </c:pt>
                <c:pt idx="27">
                  <c:v>2402</c:v>
                </c:pt>
                <c:pt idx="28">
                  <c:v>2402</c:v>
                </c:pt>
                <c:pt idx="29">
                  <c:v>2402</c:v>
                </c:pt>
                <c:pt idx="30">
                  <c:v>2402</c:v>
                </c:pt>
                <c:pt idx="31">
                  <c:v>2402</c:v>
                </c:pt>
                <c:pt idx="32">
                  <c:v>2402</c:v>
                </c:pt>
                <c:pt idx="33">
                  <c:v>2402</c:v>
                </c:pt>
                <c:pt idx="34">
                  <c:v>2402</c:v>
                </c:pt>
                <c:pt idx="35">
                  <c:v>2402</c:v>
                </c:pt>
                <c:pt idx="36">
                  <c:v>2402</c:v>
                </c:pt>
                <c:pt idx="37">
                  <c:v>2402</c:v>
                </c:pt>
                <c:pt idx="38">
                  <c:v>2402</c:v>
                </c:pt>
                <c:pt idx="39">
                  <c:v>2402</c:v>
                </c:pt>
                <c:pt idx="40">
                  <c:v>2402</c:v>
                </c:pt>
                <c:pt idx="41">
                  <c:v>2402</c:v>
                </c:pt>
                <c:pt idx="42">
                  <c:v>2402</c:v>
                </c:pt>
                <c:pt idx="43">
                  <c:v>2402</c:v>
                </c:pt>
                <c:pt idx="44">
                  <c:v>2402</c:v>
                </c:pt>
                <c:pt idx="45">
                  <c:v>2402</c:v>
                </c:pt>
                <c:pt idx="46">
                  <c:v>2402</c:v>
                </c:pt>
                <c:pt idx="47">
                  <c:v>2402</c:v>
                </c:pt>
                <c:pt idx="48">
                  <c:v>2402</c:v>
                </c:pt>
                <c:pt idx="49">
                  <c:v>2402</c:v>
                </c:pt>
                <c:pt idx="50">
                  <c:v>2402</c:v>
                </c:pt>
                <c:pt idx="51">
                  <c:v>2402</c:v>
                </c:pt>
                <c:pt idx="52">
                  <c:v>2402</c:v>
                </c:pt>
                <c:pt idx="53">
                  <c:v>2402</c:v>
                </c:pt>
                <c:pt idx="54">
                  <c:v>2402</c:v>
                </c:pt>
                <c:pt idx="55">
                  <c:v>2402</c:v>
                </c:pt>
                <c:pt idx="56">
                  <c:v>2402</c:v>
                </c:pt>
                <c:pt idx="57">
                  <c:v>2402</c:v>
                </c:pt>
                <c:pt idx="58">
                  <c:v>2402</c:v>
                </c:pt>
                <c:pt idx="59">
                  <c:v>2402</c:v>
                </c:pt>
                <c:pt idx="60">
                  <c:v>2402</c:v>
                </c:pt>
                <c:pt idx="61">
                  <c:v>2402</c:v>
                </c:pt>
                <c:pt idx="62">
                  <c:v>2402</c:v>
                </c:pt>
                <c:pt idx="63">
                  <c:v>2402</c:v>
                </c:pt>
                <c:pt idx="64">
                  <c:v>2402</c:v>
                </c:pt>
                <c:pt idx="65">
                  <c:v>2402</c:v>
                </c:pt>
                <c:pt idx="66">
                  <c:v>2402</c:v>
                </c:pt>
                <c:pt idx="67">
                  <c:v>2402</c:v>
                </c:pt>
                <c:pt idx="68">
                  <c:v>2402</c:v>
                </c:pt>
                <c:pt idx="69">
                  <c:v>2402</c:v>
                </c:pt>
                <c:pt idx="70">
                  <c:v>2402</c:v>
                </c:pt>
                <c:pt idx="71">
                  <c:v>2402</c:v>
                </c:pt>
                <c:pt idx="72">
                  <c:v>2402</c:v>
                </c:pt>
                <c:pt idx="73">
                  <c:v>2402</c:v>
                </c:pt>
                <c:pt idx="74">
                  <c:v>2402</c:v>
                </c:pt>
                <c:pt idx="75">
                  <c:v>2402</c:v>
                </c:pt>
                <c:pt idx="76">
                  <c:v>2402</c:v>
                </c:pt>
                <c:pt idx="77">
                  <c:v>2402</c:v>
                </c:pt>
                <c:pt idx="78">
                  <c:v>2402</c:v>
                </c:pt>
                <c:pt idx="79">
                  <c:v>2402</c:v>
                </c:pt>
                <c:pt idx="80">
                  <c:v>2402</c:v>
                </c:pt>
                <c:pt idx="81">
                  <c:v>2402</c:v>
                </c:pt>
                <c:pt idx="82">
                  <c:v>2402</c:v>
                </c:pt>
                <c:pt idx="83">
                  <c:v>2402</c:v>
                </c:pt>
                <c:pt idx="84">
                  <c:v>2402</c:v>
                </c:pt>
                <c:pt idx="85">
                  <c:v>2402</c:v>
                </c:pt>
                <c:pt idx="86">
                  <c:v>2402</c:v>
                </c:pt>
                <c:pt idx="87">
                  <c:v>2402</c:v>
                </c:pt>
                <c:pt idx="88">
                  <c:v>2402</c:v>
                </c:pt>
                <c:pt idx="89">
                  <c:v>2402</c:v>
                </c:pt>
                <c:pt idx="90">
                  <c:v>2402</c:v>
                </c:pt>
                <c:pt idx="91">
                  <c:v>2402</c:v>
                </c:pt>
                <c:pt idx="92">
                  <c:v>2402</c:v>
                </c:pt>
              </c:numCache>
            </c:numRef>
          </c:val>
        </c:ser>
        <c:ser>
          <c:idx val="19"/>
          <c:order val="19"/>
          <c:tx>
            <c:strRef>
              <c:f>'Statistics years'!$W$2</c:f>
              <c:strCache>
                <c:ptCount val="1"/>
                <c:pt idx="0">
                  <c:v>2009</c:v>
                </c:pt>
              </c:strCache>
            </c:strRef>
          </c:tx>
          <c:spPr>
            <a:ln w="19050">
              <a:solidFill>
                <a:srgbClr val="C0C00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years'!$W$9:$W$103</c:f>
              <c:numCache>
                <c:formatCode>#</c:formatCode>
                <c:ptCount val="95"/>
                <c:pt idx="0">
                  <c:v>2234</c:v>
                </c:pt>
                <c:pt idx="1">
                  <c:v>2234</c:v>
                </c:pt>
                <c:pt idx="2">
                  <c:v>2234</c:v>
                </c:pt>
                <c:pt idx="3">
                  <c:v>2234</c:v>
                </c:pt>
                <c:pt idx="4">
                  <c:v>2234</c:v>
                </c:pt>
                <c:pt idx="5">
                  <c:v>2234</c:v>
                </c:pt>
                <c:pt idx="6">
                  <c:v>2234</c:v>
                </c:pt>
                <c:pt idx="7">
                  <c:v>2234</c:v>
                </c:pt>
                <c:pt idx="8">
                  <c:v>2266</c:v>
                </c:pt>
                <c:pt idx="9">
                  <c:v>2266</c:v>
                </c:pt>
                <c:pt idx="10">
                  <c:v>2266</c:v>
                </c:pt>
                <c:pt idx="11">
                  <c:v>2266</c:v>
                </c:pt>
                <c:pt idx="12">
                  <c:v>2266</c:v>
                </c:pt>
                <c:pt idx="13">
                  <c:v>2277</c:v>
                </c:pt>
                <c:pt idx="14">
                  <c:v>2277</c:v>
                </c:pt>
                <c:pt idx="15">
                  <c:v>2277</c:v>
                </c:pt>
                <c:pt idx="16">
                  <c:v>2277</c:v>
                </c:pt>
                <c:pt idx="17">
                  <c:v>2277</c:v>
                </c:pt>
                <c:pt idx="18">
                  <c:v>2277</c:v>
                </c:pt>
                <c:pt idx="19">
                  <c:v>2277</c:v>
                </c:pt>
                <c:pt idx="20">
                  <c:v>2277</c:v>
                </c:pt>
                <c:pt idx="21">
                  <c:v>2277</c:v>
                </c:pt>
                <c:pt idx="22">
                  <c:v>2277</c:v>
                </c:pt>
                <c:pt idx="23">
                  <c:v>2277</c:v>
                </c:pt>
                <c:pt idx="24">
                  <c:v>2277</c:v>
                </c:pt>
                <c:pt idx="25">
                  <c:v>2277</c:v>
                </c:pt>
                <c:pt idx="26">
                  <c:v>2277</c:v>
                </c:pt>
                <c:pt idx="27">
                  <c:v>2277</c:v>
                </c:pt>
                <c:pt idx="28">
                  <c:v>2277</c:v>
                </c:pt>
                <c:pt idx="29">
                  <c:v>2277</c:v>
                </c:pt>
                <c:pt idx="30">
                  <c:v>2277</c:v>
                </c:pt>
                <c:pt idx="31">
                  <c:v>2277</c:v>
                </c:pt>
                <c:pt idx="32">
                  <c:v>2277</c:v>
                </c:pt>
                <c:pt idx="33">
                  <c:v>2277</c:v>
                </c:pt>
                <c:pt idx="34">
                  <c:v>2277</c:v>
                </c:pt>
                <c:pt idx="35">
                  <c:v>2277</c:v>
                </c:pt>
                <c:pt idx="36">
                  <c:v>2277</c:v>
                </c:pt>
                <c:pt idx="37">
                  <c:v>2277</c:v>
                </c:pt>
                <c:pt idx="38">
                  <c:v>2277</c:v>
                </c:pt>
                <c:pt idx="39">
                  <c:v>2277</c:v>
                </c:pt>
                <c:pt idx="40">
                  <c:v>2277</c:v>
                </c:pt>
                <c:pt idx="41">
                  <c:v>2277</c:v>
                </c:pt>
                <c:pt idx="42">
                  <c:v>2277</c:v>
                </c:pt>
                <c:pt idx="43">
                  <c:v>2277</c:v>
                </c:pt>
                <c:pt idx="44">
                  <c:v>2277</c:v>
                </c:pt>
                <c:pt idx="45">
                  <c:v>2277</c:v>
                </c:pt>
                <c:pt idx="46">
                  <c:v>2277</c:v>
                </c:pt>
                <c:pt idx="47">
                  <c:v>2277</c:v>
                </c:pt>
                <c:pt idx="48">
                  <c:v>2277</c:v>
                </c:pt>
                <c:pt idx="49">
                  <c:v>2277</c:v>
                </c:pt>
                <c:pt idx="50">
                  <c:v>2277</c:v>
                </c:pt>
                <c:pt idx="51">
                  <c:v>2277</c:v>
                </c:pt>
                <c:pt idx="52">
                  <c:v>2277</c:v>
                </c:pt>
                <c:pt idx="53">
                  <c:v>2277</c:v>
                </c:pt>
                <c:pt idx="54">
                  <c:v>2277</c:v>
                </c:pt>
                <c:pt idx="55">
                  <c:v>2277</c:v>
                </c:pt>
                <c:pt idx="56">
                  <c:v>2277</c:v>
                </c:pt>
                <c:pt idx="57">
                  <c:v>2277</c:v>
                </c:pt>
                <c:pt idx="58">
                  <c:v>2277</c:v>
                </c:pt>
                <c:pt idx="59">
                  <c:v>2277</c:v>
                </c:pt>
                <c:pt idx="60">
                  <c:v>2277</c:v>
                </c:pt>
                <c:pt idx="61">
                  <c:v>2277</c:v>
                </c:pt>
                <c:pt idx="62">
                  <c:v>2277</c:v>
                </c:pt>
                <c:pt idx="63">
                  <c:v>2277</c:v>
                </c:pt>
                <c:pt idx="64">
                  <c:v>2277</c:v>
                </c:pt>
                <c:pt idx="65">
                  <c:v>2277</c:v>
                </c:pt>
                <c:pt idx="66">
                  <c:v>2277</c:v>
                </c:pt>
                <c:pt idx="67">
                  <c:v>2277</c:v>
                </c:pt>
                <c:pt idx="68">
                  <c:v>2277</c:v>
                </c:pt>
                <c:pt idx="69">
                  <c:v>2277</c:v>
                </c:pt>
                <c:pt idx="70">
                  <c:v>2277</c:v>
                </c:pt>
                <c:pt idx="71">
                  <c:v>2277</c:v>
                </c:pt>
                <c:pt idx="72">
                  <c:v>2277</c:v>
                </c:pt>
                <c:pt idx="73">
                  <c:v>2277</c:v>
                </c:pt>
                <c:pt idx="74">
                  <c:v>2277</c:v>
                </c:pt>
                <c:pt idx="75">
                  <c:v>2277</c:v>
                </c:pt>
                <c:pt idx="76">
                  <c:v>2277</c:v>
                </c:pt>
                <c:pt idx="77">
                  <c:v>2277</c:v>
                </c:pt>
                <c:pt idx="78">
                  <c:v>2277</c:v>
                </c:pt>
                <c:pt idx="79">
                  <c:v>2277</c:v>
                </c:pt>
                <c:pt idx="80">
                  <c:v>2277</c:v>
                </c:pt>
                <c:pt idx="81">
                  <c:v>2277</c:v>
                </c:pt>
                <c:pt idx="82">
                  <c:v>2277</c:v>
                </c:pt>
                <c:pt idx="83">
                  <c:v>2277</c:v>
                </c:pt>
                <c:pt idx="84">
                  <c:v>2277</c:v>
                </c:pt>
                <c:pt idx="85">
                  <c:v>2277</c:v>
                </c:pt>
                <c:pt idx="86">
                  <c:v>2277</c:v>
                </c:pt>
                <c:pt idx="87">
                  <c:v>2277</c:v>
                </c:pt>
                <c:pt idx="88">
                  <c:v>2277</c:v>
                </c:pt>
                <c:pt idx="89">
                  <c:v>2277</c:v>
                </c:pt>
                <c:pt idx="90">
                  <c:v>2277</c:v>
                </c:pt>
                <c:pt idx="91">
                  <c:v>2277</c:v>
                </c:pt>
                <c:pt idx="92">
                  <c:v>2277</c:v>
                </c:pt>
              </c:numCache>
            </c:numRef>
          </c:val>
        </c:ser>
        <c:ser>
          <c:idx val="20"/>
          <c:order val="20"/>
          <c:tx>
            <c:strRef>
              <c:f>'Statistics years'!$X$2</c:f>
              <c:strCache>
                <c:ptCount val="1"/>
                <c:pt idx="0">
                  <c:v>2010</c:v>
                </c:pt>
              </c:strCache>
            </c:strRef>
          </c:tx>
          <c:spPr>
            <a:ln w="19050">
              <a:solidFill>
                <a:srgbClr val="00C00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years'!$X$9:$X$103</c:f>
              <c:numCache>
                <c:formatCode>#</c:formatCode>
                <c:ptCount val="95"/>
                <c:pt idx="0">
                  <c:v>2089</c:v>
                </c:pt>
                <c:pt idx="1">
                  <c:v>2089</c:v>
                </c:pt>
                <c:pt idx="2">
                  <c:v>2089</c:v>
                </c:pt>
                <c:pt idx="3">
                  <c:v>2089</c:v>
                </c:pt>
                <c:pt idx="4">
                  <c:v>2089</c:v>
                </c:pt>
                <c:pt idx="5">
                  <c:v>2089</c:v>
                </c:pt>
                <c:pt idx="6">
                  <c:v>2089</c:v>
                </c:pt>
                <c:pt idx="7">
                  <c:v>2089</c:v>
                </c:pt>
                <c:pt idx="8">
                  <c:v>2099</c:v>
                </c:pt>
                <c:pt idx="9">
                  <c:v>2099</c:v>
                </c:pt>
                <c:pt idx="10">
                  <c:v>2099</c:v>
                </c:pt>
                <c:pt idx="11">
                  <c:v>2099</c:v>
                </c:pt>
                <c:pt idx="12">
                  <c:v>2099</c:v>
                </c:pt>
                <c:pt idx="13">
                  <c:v>2099</c:v>
                </c:pt>
                <c:pt idx="14">
                  <c:v>2099</c:v>
                </c:pt>
                <c:pt idx="15">
                  <c:v>2099</c:v>
                </c:pt>
                <c:pt idx="16">
                  <c:v>2099</c:v>
                </c:pt>
                <c:pt idx="17">
                  <c:v>2099</c:v>
                </c:pt>
                <c:pt idx="18">
                  <c:v>2099</c:v>
                </c:pt>
                <c:pt idx="19">
                  <c:v>2099</c:v>
                </c:pt>
                <c:pt idx="20">
                  <c:v>2099</c:v>
                </c:pt>
                <c:pt idx="21">
                  <c:v>2099</c:v>
                </c:pt>
                <c:pt idx="22">
                  <c:v>2099</c:v>
                </c:pt>
                <c:pt idx="23">
                  <c:v>2099</c:v>
                </c:pt>
                <c:pt idx="24">
                  <c:v>2099</c:v>
                </c:pt>
                <c:pt idx="25">
                  <c:v>2099</c:v>
                </c:pt>
                <c:pt idx="26">
                  <c:v>2099</c:v>
                </c:pt>
                <c:pt idx="27">
                  <c:v>2099</c:v>
                </c:pt>
                <c:pt idx="28">
                  <c:v>2099</c:v>
                </c:pt>
                <c:pt idx="29">
                  <c:v>2099</c:v>
                </c:pt>
                <c:pt idx="30">
                  <c:v>2099</c:v>
                </c:pt>
                <c:pt idx="31">
                  <c:v>2099</c:v>
                </c:pt>
                <c:pt idx="32">
                  <c:v>2099</c:v>
                </c:pt>
                <c:pt idx="33">
                  <c:v>2099</c:v>
                </c:pt>
                <c:pt idx="34">
                  <c:v>2099</c:v>
                </c:pt>
                <c:pt idx="35">
                  <c:v>2099</c:v>
                </c:pt>
                <c:pt idx="36">
                  <c:v>2099</c:v>
                </c:pt>
                <c:pt idx="37">
                  <c:v>2099</c:v>
                </c:pt>
                <c:pt idx="38">
                  <c:v>2099</c:v>
                </c:pt>
                <c:pt idx="39">
                  <c:v>2099</c:v>
                </c:pt>
                <c:pt idx="40">
                  <c:v>2099</c:v>
                </c:pt>
                <c:pt idx="41">
                  <c:v>2099</c:v>
                </c:pt>
                <c:pt idx="42">
                  <c:v>2099</c:v>
                </c:pt>
                <c:pt idx="43">
                  <c:v>2099</c:v>
                </c:pt>
                <c:pt idx="44">
                  <c:v>2099</c:v>
                </c:pt>
                <c:pt idx="45">
                  <c:v>2099</c:v>
                </c:pt>
                <c:pt idx="46">
                  <c:v>2099</c:v>
                </c:pt>
                <c:pt idx="47">
                  <c:v>2099</c:v>
                </c:pt>
                <c:pt idx="48">
                  <c:v>2099</c:v>
                </c:pt>
                <c:pt idx="49">
                  <c:v>2099</c:v>
                </c:pt>
                <c:pt idx="50">
                  <c:v>2099</c:v>
                </c:pt>
                <c:pt idx="51">
                  <c:v>2099</c:v>
                </c:pt>
                <c:pt idx="52">
                  <c:v>2099</c:v>
                </c:pt>
                <c:pt idx="53">
                  <c:v>2099</c:v>
                </c:pt>
                <c:pt idx="54">
                  <c:v>2099</c:v>
                </c:pt>
                <c:pt idx="55">
                  <c:v>2099</c:v>
                </c:pt>
                <c:pt idx="56">
                  <c:v>2099</c:v>
                </c:pt>
                <c:pt idx="57">
                  <c:v>2099</c:v>
                </c:pt>
                <c:pt idx="58">
                  <c:v>2099</c:v>
                </c:pt>
                <c:pt idx="59">
                  <c:v>2099</c:v>
                </c:pt>
                <c:pt idx="60">
                  <c:v>2099</c:v>
                </c:pt>
                <c:pt idx="61">
                  <c:v>2099</c:v>
                </c:pt>
                <c:pt idx="62">
                  <c:v>2099</c:v>
                </c:pt>
                <c:pt idx="63">
                  <c:v>2099</c:v>
                </c:pt>
                <c:pt idx="64">
                  <c:v>2099</c:v>
                </c:pt>
                <c:pt idx="65">
                  <c:v>2099</c:v>
                </c:pt>
                <c:pt idx="66">
                  <c:v>2099</c:v>
                </c:pt>
                <c:pt idx="67">
                  <c:v>2099</c:v>
                </c:pt>
                <c:pt idx="68">
                  <c:v>2099</c:v>
                </c:pt>
                <c:pt idx="69">
                  <c:v>2099</c:v>
                </c:pt>
                <c:pt idx="70">
                  <c:v>2099</c:v>
                </c:pt>
                <c:pt idx="71">
                  <c:v>2099</c:v>
                </c:pt>
                <c:pt idx="72">
                  <c:v>2099</c:v>
                </c:pt>
                <c:pt idx="73">
                  <c:v>2099</c:v>
                </c:pt>
                <c:pt idx="74">
                  <c:v>2099</c:v>
                </c:pt>
                <c:pt idx="75">
                  <c:v>2099</c:v>
                </c:pt>
                <c:pt idx="76">
                  <c:v>2099</c:v>
                </c:pt>
                <c:pt idx="77">
                  <c:v>2099</c:v>
                </c:pt>
                <c:pt idx="78">
                  <c:v>2099</c:v>
                </c:pt>
                <c:pt idx="79">
                  <c:v>2099</c:v>
                </c:pt>
                <c:pt idx="80">
                  <c:v>2099</c:v>
                </c:pt>
                <c:pt idx="81">
                  <c:v>2099</c:v>
                </c:pt>
                <c:pt idx="82">
                  <c:v>2099</c:v>
                </c:pt>
                <c:pt idx="83">
                  <c:v>2099</c:v>
                </c:pt>
                <c:pt idx="84">
                  <c:v>2099</c:v>
                </c:pt>
                <c:pt idx="85">
                  <c:v>2099</c:v>
                </c:pt>
                <c:pt idx="86">
                  <c:v>2099</c:v>
                </c:pt>
                <c:pt idx="87">
                  <c:v>2099</c:v>
                </c:pt>
                <c:pt idx="88">
                  <c:v>2099</c:v>
                </c:pt>
                <c:pt idx="89">
                  <c:v>2099</c:v>
                </c:pt>
                <c:pt idx="90">
                  <c:v>2099</c:v>
                </c:pt>
                <c:pt idx="91">
                  <c:v>2099</c:v>
                </c:pt>
                <c:pt idx="92">
                  <c:v>2099</c:v>
                </c:pt>
              </c:numCache>
            </c:numRef>
          </c:val>
        </c:ser>
        <c:ser>
          <c:idx val="21"/>
          <c:order val="21"/>
          <c:tx>
            <c:strRef>
              <c:f>'Statistics years'!$Y$2</c:f>
              <c:strCache>
                <c:ptCount val="1"/>
                <c:pt idx="0">
                  <c:v>2011</c:v>
                </c:pt>
              </c:strCache>
            </c:strRef>
          </c:tx>
          <c:spPr>
            <a:ln w="19050">
              <a:solidFill>
                <a:srgbClr val="00C0C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years'!$Y$9:$Y$103</c:f>
              <c:numCache>
                <c:formatCode>#</c:formatCode>
                <c:ptCount val="95"/>
                <c:pt idx="0">
                  <c:v>2174</c:v>
                </c:pt>
                <c:pt idx="1">
                  <c:v>2174</c:v>
                </c:pt>
                <c:pt idx="2">
                  <c:v>2176</c:v>
                </c:pt>
                <c:pt idx="3">
                  <c:v>2176</c:v>
                </c:pt>
                <c:pt idx="4">
                  <c:v>2176</c:v>
                </c:pt>
                <c:pt idx="5">
                  <c:v>2176</c:v>
                </c:pt>
                <c:pt idx="6">
                  <c:v>2176</c:v>
                </c:pt>
                <c:pt idx="7">
                  <c:v>2176</c:v>
                </c:pt>
                <c:pt idx="8">
                  <c:v>2196</c:v>
                </c:pt>
                <c:pt idx="9">
                  <c:v>2196</c:v>
                </c:pt>
                <c:pt idx="10">
                  <c:v>2196</c:v>
                </c:pt>
                <c:pt idx="11">
                  <c:v>2196</c:v>
                </c:pt>
                <c:pt idx="12">
                  <c:v>2196</c:v>
                </c:pt>
                <c:pt idx="13">
                  <c:v>2196</c:v>
                </c:pt>
                <c:pt idx="14">
                  <c:v>2196</c:v>
                </c:pt>
                <c:pt idx="15">
                  <c:v>2196</c:v>
                </c:pt>
                <c:pt idx="16">
                  <c:v>2196</c:v>
                </c:pt>
                <c:pt idx="17">
                  <c:v>2196</c:v>
                </c:pt>
                <c:pt idx="18">
                  <c:v>2196</c:v>
                </c:pt>
                <c:pt idx="19">
                  <c:v>2196</c:v>
                </c:pt>
                <c:pt idx="20">
                  <c:v>2196</c:v>
                </c:pt>
                <c:pt idx="21">
                  <c:v>2196</c:v>
                </c:pt>
                <c:pt idx="22">
                  <c:v>2196</c:v>
                </c:pt>
                <c:pt idx="23">
                  <c:v>2196</c:v>
                </c:pt>
                <c:pt idx="24">
                  <c:v>2196</c:v>
                </c:pt>
                <c:pt idx="25">
                  <c:v>2196</c:v>
                </c:pt>
                <c:pt idx="26">
                  <c:v>2196</c:v>
                </c:pt>
                <c:pt idx="27">
                  <c:v>2196</c:v>
                </c:pt>
                <c:pt idx="28">
                  <c:v>2196</c:v>
                </c:pt>
                <c:pt idx="29">
                  <c:v>2196</c:v>
                </c:pt>
                <c:pt idx="30">
                  <c:v>2196</c:v>
                </c:pt>
                <c:pt idx="31">
                  <c:v>2196</c:v>
                </c:pt>
                <c:pt idx="32">
                  <c:v>2196</c:v>
                </c:pt>
                <c:pt idx="33">
                  <c:v>2196</c:v>
                </c:pt>
                <c:pt idx="34">
                  <c:v>2196</c:v>
                </c:pt>
                <c:pt idx="35">
                  <c:v>2196</c:v>
                </c:pt>
                <c:pt idx="36">
                  <c:v>2196</c:v>
                </c:pt>
                <c:pt idx="37">
                  <c:v>2196</c:v>
                </c:pt>
                <c:pt idx="38">
                  <c:v>2196</c:v>
                </c:pt>
                <c:pt idx="39">
                  <c:v>2196</c:v>
                </c:pt>
                <c:pt idx="40">
                  <c:v>2196</c:v>
                </c:pt>
                <c:pt idx="41">
                  <c:v>2196</c:v>
                </c:pt>
                <c:pt idx="42">
                  <c:v>2196</c:v>
                </c:pt>
                <c:pt idx="43">
                  <c:v>2196</c:v>
                </c:pt>
                <c:pt idx="44">
                  <c:v>2196</c:v>
                </c:pt>
                <c:pt idx="45">
                  <c:v>2196</c:v>
                </c:pt>
                <c:pt idx="46">
                  <c:v>2196</c:v>
                </c:pt>
                <c:pt idx="47">
                  <c:v>2196</c:v>
                </c:pt>
                <c:pt idx="48">
                  <c:v>2196</c:v>
                </c:pt>
                <c:pt idx="49">
                  <c:v>2196</c:v>
                </c:pt>
                <c:pt idx="50">
                  <c:v>2196</c:v>
                </c:pt>
                <c:pt idx="51">
                  <c:v>2196</c:v>
                </c:pt>
                <c:pt idx="52">
                  <c:v>2196</c:v>
                </c:pt>
                <c:pt idx="53">
                  <c:v>2196</c:v>
                </c:pt>
                <c:pt idx="54">
                  <c:v>2196</c:v>
                </c:pt>
                <c:pt idx="55">
                  <c:v>2196</c:v>
                </c:pt>
                <c:pt idx="56">
                  <c:v>2196</c:v>
                </c:pt>
                <c:pt idx="57">
                  <c:v>2196</c:v>
                </c:pt>
                <c:pt idx="58">
                  <c:v>2196</c:v>
                </c:pt>
                <c:pt idx="59">
                  <c:v>2196</c:v>
                </c:pt>
                <c:pt idx="60">
                  <c:v>2196</c:v>
                </c:pt>
                <c:pt idx="61">
                  <c:v>2196</c:v>
                </c:pt>
                <c:pt idx="62">
                  <c:v>2196</c:v>
                </c:pt>
                <c:pt idx="63">
                  <c:v>2196</c:v>
                </c:pt>
                <c:pt idx="64">
                  <c:v>2196</c:v>
                </c:pt>
                <c:pt idx="65">
                  <c:v>2196</c:v>
                </c:pt>
                <c:pt idx="66">
                  <c:v>2196</c:v>
                </c:pt>
                <c:pt idx="67">
                  <c:v>2196</c:v>
                </c:pt>
                <c:pt idx="68">
                  <c:v>2196</c:v>
                </c:pt>
                <c:pt idx="69">
                  <c:v>2196</c:v>
                </c:pt>
                <c:pt idx="70">
                  <c:v>2196</c:v>
                </c:pt>
                <c:pt idx="71">
                  <c:v>2196</c:v>
                </c:pt>
                <c:pt idx="72">
                  <c:v>2196</c:v>
                </c:pt>
                <c:pt idx="73">
                  <c:v>2196</c:v>
                </c:pt>
                <c:pt idx="74">
                  <c:v>2196</c:v>
                </c:pt>
                <c:pt idx="75">
                  <c:v>2196</c:v>
                </c:pt>
                <c:pt idx="76">
                  <c:v>2196</c:v>
                </c:pt>
                <c:pt idx="77">
                  <c:v>2196</c:v>
                </c:pt>
                <c:pt idx="78">
                  <c:v>2196</c:v>
                </c:pt>
                <c:pt idx="79">
                  <c:v>2196</c:v>
                </c:pt>
                <c:pt idx="80">
                  <c:v>2196</c:v>
                </c:pt>
                <c:pt idx="81">
                  <c:v>2196</c:v>
                </c:pt>
                <c:pt idx="82">
                  <c:v>2196</c:v>
                </c:pt>
                <c:pt idx="83">
                  <c:v>2196</c:v>
                </c:pt>
                <c:pt idx="84">
                  <c:v>2196</c:v>
                </c:pt>
                <c:pt idx="85">
                  <c:v>2196</c:v>
                </c:pt>
                <c:pt idx="86">
                  <c:v>2196</c:v>
                </c:pt>
                <c:pt idx="87">
                  <c:v>2196</c:v>
                </c:pt>
                <c:pt idx="88">
                  <c:v>2196</c:v>
                </c:pt>
                <c:pt idx="89">
                  <c:v>2196</c:v>
                </c:pt>
                <c:pt idx="90">
                  <c:v>2196</c:v>
                </c:pt>
                <c:pt idx="91">
                  <c:v>2196</c:v>
                </c:pt>
                <c:pt idx="92">
                  <c:v>2196</c:v>
                </c:pt>
              </c:numCache>
            </c:numRef>
          </c:val>
        </c:ser>
        <c:ser>
          <c:idx val="22"/>
          <c:order val="22"/>
          <c:tx>
            <c:strRef>
              <c:f>'Statistics years'!$Z$2</c:f>
              <c:strCache>
                <c:ptCount val="1"/>
                <c:pt idx="0">
                  <c:v>2012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years'!$Z$9:$Z$103</c:f>
              <c:numCache>
                <c:formatCode>#</c:formatCode>
                <c:ptCount val="95"/>
                <c:pt idx="0">
                  <c:v>2370</c:v>
                </c:pt>
                <c:pt idx="1">
                  <c:v>2370</c:v>
                </c:pt>
                <c:pt idx="2">
                  <c:v>2372</c:v>
                </c:pt>
                <c:pt idx="3">
                  <c:v>2372</c:v>
                </c:pt>
                <c:pt idx="4">
                  <c:v>2372</c:v>
                </c:pt>
                <c:pt idx="5">
                  <c:v>2372</c:v>
                </c:pt>
                <c:pt idx="6">
                  <c:v>2372</c:v>
                </c:pt>
                <c:pt idx="7">
                  <c:v>2372</c:v>
                </c:pt>
                <c:pt idx="8">
                  <c:v>2393</c:v>
                </c:pt>
                <c:pt idx="9">
                  <c:v>2393</c:v>
                </c:pt>
                <c:pt idx="10">
                  <c:v>2393</c:v>
                </c:pt>
                <c:pt idx="11">
                  <c:v>2393</c:v>
                </c:pt>
                <c:pt idx="12">
                  <c:v>2393</c:v>
                </c:pt>
                <c:pt idx="13">
                  <c:v>2394</c:v>
                </c:pt>
                <c:pt idx="14">
                  <c:v>2394</c:v>
                </c:pt>
                <c:pt idx="15">
                  <c:v>2394</c:v>
                </c:pt>
                <c:pt idx="16">
                  <c:v>2394</c:v>
                </c:pt>
                <c:pt idx="17">
                  <c:v>2394</c:v>
                </c:pt>
                <c:pt idx="18">
                  <c:v>2394</c:v>
                </c:pt>
                <c:pt idx="19">
                  <c:v>2394</c:v>
                </c:pt>
                <c:pt idx="20">
                  <c:v>2394</c:v>
                </c:pt>
                <c:pt idx="21">
                  <c:v>2394</c:v>
                </c:pt>
                <c:pt idx="22">
                  <c:v>2394</c:v>
                </c:pt>
                <c:pt idx="23">
                  <c:v>2394</c:v>
                </c:pt>
                <c:pt idx="24">
                  <c:v>2394</c:v>
                </c:pt>
                <c:pt idx="25">
                  <c:v>2394</c:v>
                </c:pt>
                <c:pt idx="26">
                  <c:v>2394</c:v>
                </c:pt>
                <c:pt idx="27">
                  <c:v>2394</c:v>
                </c:pt>
                <c:pt idx="28">
                  <c:v>2394</c:v>
                </c:pt>
                <c:pt idx="29">
                  <c:v>2394</c:v>
                </c:pt>
                <c:pt idx="30">
                  <c:v>2394</c:v>
                </c:pt>
                <c:pt idx="31">
                  <c:v>2394</c:v>
                </c:pt>
                <c:pt idx="32">
                  <c:v>2394</c:v>
                </c:pt>
                <c:pt idx="33">
                  <c:v>2394</c:v>
                </c:pt>
                <c:pt idx="34">
                  <c:v>2394</c:v>
                </c:pt>
                <c:pt idx="35">
                  <c:v>2394</c:v>
                </c:pt>
                <c:pt idx="36">
                  <c:v>2394</c:v>
                </c:pt>
                <c:pt idx="37">
                  <c:v>2394</c:v>
                </c:pt>
                <c:pt idx="38">
                  <c:v>2394</c:v>
                </c:pt>
                <c:pt idx="39">
                  <c:v>2394</c:v>
                </c:pt>
                <c:pt idx="40">
                  <c:v>2394</c:v>
                </c:pt>
                <c:pt idx="41">
                  <c:v>2394</c:v>
                </c:pt>
                <c:pt idx="42">
                  <c:v>2394</c:v>
                </c:pt>
                <c:pt idx="43">
                  <c:v>2394</c:v>
                </c:pt>
                <c:pt idx="44">
                  <c:v>2394</c:v>
                </c:pt>
                <c:pt idx="45">
                  <c:v>2394</c:v>
                </c:pt>
                <c:pt idx="46">
                  <c:v>2394</c:v>
                </c:pt>
                <c:pt idx="47">
                  <c:v>2394</c:v>
                </c:pt>
                <c:pt idx="48">
                  <c:v>2394</c:v>
                </c:pt>
                <c:pt idx="49">
                  <c:v>2394</c:v>
                </c:pt>
                <c:pt idx="50">
                  <c:v>2394</c:v>
                </c:pt>
                <c:pt idx="51">
                  <c:v>2394</c:v>
                </c:pt>
                <c:pt idx="52">
                  <c:v>2394</c:v>
                </c:pt>
                <c:pt idx="53">
                  <c:v>2394</c:v>
                </c:pt>
                <c:pt idx="54">
                  <c:v>2394</c:v>
                </c:pt>
                <c:pt idx="55">
                  <c:v>2394</c:v>
                </c:pt>
                <c:pt idx="56">
                  <c:v>2394</c:v>
                </c:pt>
                <c:pt idx="57">
                  <c:v>2394</c:v>
                </c:pt>
                <c:pt idx="58">
                  <c:v>2394</c:v>
                </c:pt>
                <c:pt idx="59">
                  <c:v>2394</c:v>
                </c:pt>
                <c:pt idx="60">
                  <c:v>2394</c:v>
                </c:pt>
                <c:pt idx="61">
                  <c:v>2394</c:v>
                </c:pt>
                <c:pt idx="62">
                  <c:v>2394</c:v>
                </c:pt>
                <c:pt idx="63">
                  <c:v>2394</c:v>
                </c:pt>
                <c:pt idx="64">
                  <c:v>2394</c:v>
                </c:pt>
                <c:pt idx="65">
                  <c:v>2394</c:v>
                </c:pt>
                <c:pt idx="66">
                  <c:v>2394</c:v>
                </c:pt>
                <c:pt idx="67">
                  <c:v>2394</c:v>
                </c:pt>
                <c:pt idx="68">
                  <c:v>2394</c:v>
                </c:pt>
                <c:pt idx="69">
                  <c:v>2394</c:v>
                </c:pt>
                <c:pt idx="70">
                  <c:v>2394</c:v>
                </c:pt>
                <c:pt idx="71">
                  <c:v>2394</c:v>
                </c:pt>
                <c:pt idx="72">
                  <c:v>2394</c:v>
                </c:pt>
                <c:pt idx="73">
                  <c:v>2394</c:v>
                </c:pt>
                <c:pt idx="74">
                  <c:v>2394</c:v>
                </c:pt>
                <c:pt idx="75">
                  <c:v>2394</c:v>
                </c:pt>
                <c:pt idx="76">
                  <c:v>2394</c:v>
                </c:pt>
                <c:pt idx="77">
                  <c:v>2394</c:v>
                </c:pt>
                <c:pt idx="78">
                  <c:v>2394</c:v>
                </c:pt>
                <c:pt idx="79">
                  <c:v>2394</c:v>
                </c:pt>
                <c:pt idx="80">
                  <c:v>2394</c:v>
                </c:pt>
                <c:pt idx="81">
                  <c:v>2394</c:v>
                </c:pt>
                <c:pt idx="82">
                  <c:v>2394</c:v>
                </c:pt>
                <c:pt idx="83">
                  <c:v>2394</c:v>
                </c:pt>
                <c:pt idx="84">
                  <c:v>2394</c:v>
                </c:pt>
                <c:pt idx="85">
                  <c:v>2394</c:v>
                </c:pt>
                <c:pt idx="86">
                  <c:v>2394</c:v>
                </c:pt>
                <c:pt idx="87">
                  <c:v>2394</c:v>
                </c:pt>
                <c:pt idx="88">
                  <c:v>2394</c:v>
                </c:pt>
                <c:pt idx="89">
                  <c:v>2394</c:v>
                </c:pt>
                <c:pt idx="90">
                  <c:v>2394</c:v>
                </c:pt>
                <c:pt idx="91">
                  <c:v>2394</c:v>
                </c:pt>
                <c:pt idx="92">
                  <c:v>2394</c:v>
                </c:pt>
              </c:numCache>
            </c:numRef>
          </c:val>
        </c:ser>
        <c:ser>
          <c:idx val="23"/>
          <c:order val="23"/>
          <c:tx>
            <c:strRef>
              <c:f>'Statistics years'!$AA$2</c:f>
              <c:strCache>
                <c:ptCount val="1"/>
                <c:pt idx="0">
                  <c:v>2013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years'!$AA$9:$AA$103</c:f>
              <c:numCache>
                <c:formatCode>#</c:formatCode>
                <c:ptCount val="95"/>
                <c:pt idx="0">
                  <c:v>2487</c:v>
                </c:pt>
                <c:pt idx="1">
                  <c:v>2485</c:v>
                </c:pt>
                <c:pt idx="2">
                  <c:v>2491</c:v>
                </c:pt>
                <c:pt idx="3">
                  <c:v>2491</c:v>
                </c:pt>
                <c:pt idx="4">
                  <c:v>2491</c:v>
                </c:pt>
                <c:pt idx="5">
                  <c:v>2491</c:v>
                </c:pt>
                <c:pt idx="6">
                  <c:v>2491</c:v>
                </c:pt>
                <c:pt idx="7">
                  <c:v>2491</c:v>
                </c:pt>
                <c:pt idx="8">
                  <c:v>2499</c:v>
                </c:pt>
                <c:pt idx="9">
                  <c:v>2499</c:v>
                </c:pt>
                <c:pt idx="10">
                  <c:v>2499</c:v>
                </c:pt>
                <c:pt idx="11">
                  <c:v>2499</c:v>
                </c:pt>
                <c:pt idx="12">
                  <c:v>2499</c:v>
                </c:pt>
                <c:pt idx="13">
                  <c:v>2503</c:v>
                </c:pt>
                <c:pt idx="14">
                  <c:v>2503</c:v>
                </c:pt>
                <c:pt idx="15">
                  <c:v>2503</c:v>
                </c:pt>
                <c:pt idx="16">
                  <c:v>2503</c:v>
                </c:pt>
                <c:pt idx="17">
                  <c:v>2503</c:v>
                </c:pt>
                <c:pt idx="18">
                  <c:v>2503</c:v>
                </c:pt>
                <c:pt idx="19">
                  <c:v>2503</c:v>
                </c:pt>
                <c:pt idx="20">
                  <c:v>2503</c:v>
                </c:pt>
                <c:pt idx="21">
                  <c:v>2503</c:v>
                </c:pt>
                <c:pt idx="22">
                  <c:v>2503</c:v>
                </c:pt>
                <c:pt idx="23">
                  <c:v>2503</c:v>
                </c:pt>
                <c:pt idx="24">
                  <c:v>2503</c:v>
                </c:pt>
                <c:pt idx="25">
                  <c:v>2503</c:v>
                </c:pt>
                <c:pt idx="26">
                  <c:v>2503</c:v>
                </c:pt>
                <c:pt idx="27">
                  <c:v>2503</c:v>
                </c:pt>
                <c:pt idx="28">
                  <c:v>2503</c:v>
                </c:pt>
                <c:pt idx="29">
                  <c:v>2503</c:v>
                </c:pt>
                <c:pt idx="30">
                  <c:v>2503</c:v>
                </c:pt>
                <c:pt idx="31">
                  <c:v>2503</c:v>
                </c:pt>
                <c:pt idx="32">
                  <c:v>2503</c:v>
                </c:pt>
                <c:pt idx="33">
                  <c:v>2503</c:v>
                </c:pt>
                <c:pt idx="34">
                  <c:v>2503</c:v>
                </c:pt>
                <c:pt idx="35">
                  <c:v>2503</c:v>
                </c:pt>
                <c:pt idx="36">
                  <c:v>2503</c:v>
                </c:pt>
                <c:pt idx="37">
                  <c:v>2503</c:v>
                </c:pt>
                <c:pt idx="38">
                  <c:v>2503</c:v>
                </c:pt>
                <c:pt idx="39">
                  <c:v>2503</c:v>
                </c:pt>
                <c:pt idx="40">
                  <c:v>2503</c:v>
                </c:pt>
                <c:pt idx="41">
                  <c:v>2503</c:v>
                </c:pt>
                <c:pt idx="42">
                  <c:v>2503</c:v>
                </c:pt>
                <c:pt idx="43">
                  <c:v>2503</c:v>
                </c:pt>
                <c:pt idx="44">
                  <c:v>2503</c:v>
                </c:pt>
                <c:pt idx="45">
                  <c:v>2503</c:v>
                </c:pt>
                <c:pt idx="46">
                  <c:v>2503</c:v>
                </c:pt>
                <c:pt idx="47">
                  <c:v>2503</c:v>
                </c:pt>
                <c:pt idx="48">
                  <c:v>2503</c:v>
                </c:pt>
                <c:pt idx="49">
                  <c:v>2503</c:v>
                </c:pt>
                <c:pt idx="50">
                  <c:v>2503</c:v>
                </c:pt>
                <c:pt idx="51">
                  <c:v>2503</c:v>
                </c:pt>
                <c:pt idx="52">
                  <c:v>2503</c:v>
                </c:pt>
                <c:pt idx="53">
                  <c:v>2503</c:v>
                </c:pt>
                <c:pt idx="54">
                  <c:v>2503</c:v>
                </c:pt>
                <c:pt idx="55">
                  <c:v>2503</c:v>
                </c:pt>
                <c:pt idx="56">
                  <c:v>2503</c:v>
                </c:pt>
                <c:pt idx="57">
                  <c:v>2503</c:v>
                </c:pt>
                <c:pt idx="58">
                  <c:v>2503</c:v>
                </c:pt>
                <c:pt idx="59">
                  <c:v>2503</c:v>
                </c:pt>
                <c:pt idx="60">
                  <c:v>2503</c:v>
                </c:pt>
                <c:pt idx="61">
                  <c:v>2503</c:v>
                </c:pt>
                <c:pt idx="62">
                  <c:v>2503</c:v>
                </c:pt>
                <c:pt idx="63">
                  <c:v>2503</c:v>
                </c:pt>
                <c:pt idx="64">
                  <c:v>2503</c:v>
                </c:pt>
                <c:pt idx="65">
                  <c:v>2503</c:v>
                </c:pt>
                <c:pt idx="66">
                  <c:v>2503</c:v>
                </c:pt>
                <c:pt idx="67">
                  <c:v>2503</c:v>
                </c:pt>
                <c:pt idx="68">
                  <c:v>2503</c:v>
                </c:pt>
                <c:pt idx="69">
                  <c:v>2503</c:v>
                </c:pt>
                <c:pt idx="70">
                  <c:v>2503</c:v>
                </c:pt>
                <c:pt idx="71">
                  <c:v>2503</c:v>
                </c:pt>
                <c:pt idx="72">
                  <c:v>2503</c:v>
                </c:pt>
                <c:pt idx="73">
                  <c:v>2503</c:v>
                </c:pt>
                <c:pt idx="74">
                  <c:v>2503</c:v>
                </c:pt>
                <c:pt idx="75">
                  <c:v>2503</c:v>
                </c:pt>
                <c:pt idx="76">
                  <c:v>2503</c:v>
                </c:pt>
                <c:pt idx="77">
                  <c:v>2503</c:v>
                </c:pt>
                <c:pt idx="78">
                  <c:v>2503</c:v>
                </c:pt>
                <c:pt idx="79">
                  <c:v>2503</c:v>
                </c:pt>
                <c:pt idx="80">
                  <c:v>2503</c:v>
                </c:pt>
                <c:pt idx="81">
                  <c:v>2503</c:v>
                </c:pt>
                <c:pt idx="82">
                  <c:v>2503</c:v>
                </c:pt>
                <c:pt idx="83">
                  <c:v>2503</c:v>
                </c:pt>
                <c:pt idx="84">
                  <c:v>2503</c:v>
                </c:pt>
                <c:pt idx="85">
                  <c:v>2503</c:v>
                </c:pt>
                <c:pt idx="86">
                  <c:v>2503</c:v>
                </c:pt>
                <c:pt idx="87">
                  <c:v>2503</c:v>
                </c:pt>
                <c:pt idx="88">
                  <c:v>2503</c:v>
                </c:pt>
                <c:pt idx="89">
                  <c:v>2503</c:v>
                </c:pt>
                <c:pt idx="90">
                  <c:v>2503</c:v>
                </c:pt>
                <c:pt idx="91">
                  <c:v>2503</c:v>
                </c:pt>
                <c:pt idx="92">
                  <c:v>2503</c:v>
                </c:pt>
              </c:numCache>
            </c:numRef>
          </c:val>
        </c:ser>
        <c:ser>
          <c:idx val="24"/>
          <c:order val="24"/>
          <c:tx>
            <c:strRef>
              <c:f>'Statistics years'!$AB$2</c:f>
              <c:strCache>
                <c:ptCount val="1"/>
                <c:pt idx="0">
                  <c:v>2014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years'!$AB$9:$AB$103</c:f>
              <c:numCache>
                <c:formatCode>#</c:formatCode>
                <c:ptCount val="95"/>
                <c:pt idx="0">
                  <c:v>2433</c:v>
                </c:pt>
                <c:pt idx="1">
                  <c:v>2432</c:v>
                </c:pt>
                <c:pt idx="2">
                  <c:v>2438</c:v>
                </c:pt>
                <c:pt idx="3">
                  <c:v>2439</c:v>
                </c:pt>
                <c:pt idx="4">
                  <c:v>2439</c:v>
                </c:pt>
                <c:pt idx="5">
                  <c:v>2439</c:v>
                </c:pt>
                <c:pt idx="6">
                  <c:v>2439</c:v>
                </c:pt>
                <c:pt idx="7">
                  <c:v>2439</c:v>
                </c:pt>
                <c:pt idx="8">
                  <c:v>2489</c:v>
                </c:pt>
                <c:pt idx="9">
                  <c:v>2489</c:v>
                </c:pt>
                <c:pt idx="10">
                  <c:v>2489</c:v>
                </c:pt>
                <c:pt idx="11">
                  <c:v>2489</c:v>
                </c:pt>
                <c:pt idx="12">
                  <c:v>2489</c:v>
                </c:pt>
                <c:pt idx="13">
                  <c:v>2489</c:v>
                </c:pt>
                <c:pt idx="14">
                  <c:v>2489</c:v>
                </c:pt>
                <c:pt idx="15">
                  <c:v>2489</c:v>
                </c:pt>
                <c:pt idx="16">
                  <c:v>2489</c:v>
                </c:pt>
                <c:pt idx="17">
                  <c:v>2489</c:v>
                </c:pt>
                <c:pt idx="18">
                  <c:v>2489</c:v>
                </c:pt>
                <c:pt idx="19">
                  <c:v>2489</c:v>
                </c:pt>
                <c:pt idx="20">
                  <c:v>2489</c:v>
                </c:pt>
                <c:pt idx="21">
                  <c:v>2489</c:v>
                </c:pt>
                <c:pt idx="22">
                  <c:v>2489</c:v>
                </c:pt>
                <c:pt idx="23">
                  <c:v>2489</c:v>
                </c:pt>
                <c:pt idx="24">
                  <c:v>2489</c:v>
                </c:pt>
                <c:pt idx="25">
                  <c:v>2489</c:v>
                </c:pt>
                <c:pt idx="26">
                  <c:v>2489</c:v>
                </c:pt>
                <c:pt idx="27">
                  <c:v>2489</c:v>
                </c:pt>
                <c:pt idx="28">
                  <c:v>2489</c:v>
                </c:pt>
                <c:pt idx="29">
                  <c:v>2489</c:v>
                </c:pt>
                <c:pt idx="30">
                  <c:v>2489</c:v>
                </c:pt>
                <c:pt idx="31">
                  <c:v>2489</c:v>
                </c:pt>
                <c:pt idx="32">
                  <c:v>2489</c:v>
                </c:pt>
                <c:pt idx="33">
                  <c:v>2489</c:v>
                </c:pt>
                <c:pt idx="34">
                  <c:v>2489</c:v>
                </c:pt>
                <c:pt idx="35">
                  <c:v>2489</c:v>
                </c:pt>
                <c:pt idx="36">
                  <c:v>2489</c:v>
                </c:pt>
                <c:pt idx="37">
                  <c:v>2489</c:v>
                </c:pt>
                <c:pt idx="38">
                  <c:v>2489</c:v>
                </c:pt>
                <c:pt idx="39">
                  <c:v>2489</c:v>
                </c:pt>
                <c:pt idx="40">
                  <c:v>2489</c:v>
                </c:pt>
                <c:pt idx="41">
                  <c:v>2489</c:v>
                </c:pt>
                <c:pt idx="42">
                  <c:v>2489</c:v>
                </c:pt>
                <c:pt idx="43">
                  <c:v>2489</c:v>
                </c:pt>
                <c:pt idx="44">
                  <c:v>2489</c:v>
                </c:pt>
                <c:pt idx="45">
                  <c:v>2489</c:v>
                </c:pt>
                <c:pt idx="46">
                  <c:v>2489</c:v>
                </c:pt>
                <c:pt idx="47">
                  <c:v>2489</c:v>
                </c:pt>
                <c:pt idx="48">
                  <c:v>2489</c:v>
                </c:pt>
                <c:pt idx="49">
                  <c:v>2489</c:v>
                </c:pt>
                <c:pt idx="50">
                  <c:v>2489</c:v>
                </c:pt>
                <c:pt idx="51">
                  <c:v>2489</c:v>
                </c:pt>
                <c:pt idx="52">
                  <c:v>2489</c:v>
                </c:pt>
                <c:pt idx="53">
                  <c:v>2489</c:v>
                </c:pt>
                <c:pt idx="54">
                  <c:v>2489</c:v>
                </c:pt>
                <c:pt idx="55">
                  <c:v>2489</c:v>
                </c:pt>
                <c:pt idx="56">
                  <c:v>2489</c:v>
                </c:pt>
                <c:pt idx="57">
                  <c:v>2489</c:v>
                </c:pt>
                <c:pt idx="58">
                  <c:v>2489</c:v>
                </c:pt>
                <c:pt idx="59">
                  <c:v>2489</c:v>
                </c:pt>
                <c:pt idx="60">
                  <c:v>2489</c:v>
                </c:pt>
                <c:pt idx="61">
                  <c:v>2489</c:v>
                </c:pt>
                <c:pt idx="62">
                  <c:v>2489</c:v>
                </c:pt>
                <c:pt idx="63">
                  <c:v>2489</c:v>
                </c:pt>
                <c:pt idx="64">
                  <c:v>2489</c:v>
                </c:pt>
                <c:pt idx="65">
                  <c:v>2489</c:v>
                </c:pt>
                <c:pt idx="66">
                  <c:v>2489</c:v>
                </c:pt>
                <c:pt idx="67">
                  <c:v>2489</c:v>
                </c:pt>
                <c:pt idx="68">
                  <c:v>2489</c:v>
                </c:pt>
                <c:pt idx="69">
                  <c:v>2489</c:v>
                </c:pt>
                <c:pt idx="70">
                  <c:v>2489</c:v>
                </c:pt>
                <c:pt idx="71">
                  <c:v>2489</c:v>
                </c:pt>
                <c:pt idx="72">
                  <c:v>2489</c:v>
                </c:pt>
                <c:pt idx="73">
                  <c:v>2489</c:v>
                </c:pt>
                <c:pt idx="74">
                  <c:v>2489</c:v>
                </c:pt>
                <c:pt idx="75">
                  <c:v>2489</c:v>
                </c:pt>
                <c:pt idx="76">
                  <c:v>2489</c:v>
                </c:pt>
                <c:pt idx="77">
                  <c:v>2489</c:v>
                </c:pt>
                <c:pt idx="78">
                  <c:v>2489</c:v>
                </c:pt>
                <c:pt idx="79">
                  <c:v>2489</c:v>
                </c:pt>
                <c:pt idx="80">
                  <c:v>2489</c:v>
                </c:pt>
                <c:pt idx="81">
                  <c:v>2489</c:v>
                </c:pt>
                <c:pt idx="82">
                  <c:v>2489</c:v>
                </c:pt>
                <c:pt idx="83">
                  <c:v>2489</c:v>
                </c:pt>
                <c:pt idx="84">
                  <c:v>2489</c:v>
                </c:pt>
                <c:pt idx="85">
                  <c:v>2489</c:v>
                </c:pt>
                <c:pt idx="86">
                  <c:v>2489</c:v>
                </c:pt>
                <c:pt idx="87">
                  <c:v>2489</c:v>
                </c:pt>
                <c:pt idx="88">
                  <c:v>2489</c:v>
                </c:pt>
                <c:pt idx="89">
                  <c:v>2489</c:v>
                </c:pt>
                <c:pt idx="90">
                  <c:v>2489</c:v>
                </c:pt>
                <c:pt idx="91">
                  <c:v>2489</c:v>
                </c:pt>
                <c:pt idx="92">
                  <c:v>2489</c:v>
                </c:pt>
              </c:numCache>
            </c:numRef>
          </c:val>
        </c:ser>
        <c:ser>
          <c:idx val="25"/>
          <c:order val="25"/>
          <c:tx>
            <c:strRef>
              <c:f>'Statistics years'!$AC$2</c:f>
              <c:strCache>
                <c:ptCount val="1"/>
                <c:pt idx="0">
                  <c:v>2015</c:v>
                </c:pt>
              </c:strCache>
            </c:strRef>
          </c:tx>
          <c:spPr>
            <a:ln w="19050">
              <a:solidFill>
                <a:srgbClr val="C0C00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years'!$AC$9:$AC$103</c:f>
              <c:numCache>
                <c:formatCode>#</c:formatCode>
                <c:ptCount val="95"/>
                <c:pt idx="0">
                  <c:v>2745</c:v>
                </c:pt>
                <c:pt idx="1">
                  <c:v>2801</c:v>
                </c:pt>
                <c:pt idx="2">
                  <c:v>2836</c:v>
                </c:pt>
                <c:pt idx="3">
                  <c:v>2839</c:v>
                </c:pt>
                <c:pt idx="4">
                  <c:v>2839</c:v>
                </c:pt>
                <c:pt idx="5">
                  <c:v>2853</c:v>
                </c:pt>
                <c:pt idx="6">
                  <c:v>2853</c:v>
                </c:pt>
                <c:pt idx="7">
                  <c:v>2853</c:v>
                </c:pt>
                <c:pt idx="8">
                  <c:v>2877</c:v>
                </c:pt>
                <c:pt idx="9">
                  <c:v>2877</c:v>
                </c:pt>
                <c:pt idx="10">
                  <c:v>2877</c:v>
                </c:pt>
                <c:pt idx="11">
                  <c:v>2877</c:v>
                </c:pt>
                <c:pt idx="12">
                  <c:v>2877</c:v>
                </c:pt>
                <c:pt idx="13">
                  <c:v>2877</c:v>
                </c:pt>
                <c:pt idx="14">
                  <c:v>2877</c:v>
                </c:pt>
                <c:pt idx="15">
                  <c:v>2877</c:v>
                </c:pt>
                <c:pt idx="16">
                  <c:v>2877</c:v>
                </c:pt>
                <c:pt idx="17">
                  <c:v>2877</c:v>
                </c:pt>
                <c:pt idx="18">
                  <c:v>2877</c:v>
                </c:pt>
                <c:pt idx="19">
                  <c:v>2877</c:v>
                </c:pt>
                <c:pt idx="20">
                  <c:v>2877</c:v>
                </c:pt>
                <c:pt idx="21">
                  <c:v>2877</c:v>
                </c:pt>
                <c:pt idx="22">
                  <c:v>2877</c:v>
                </c:pt>
                <c:pt idx="23">
                  <c:v>2877</c:v>
                </c:pt>
                <c:pt idx="24">
                  <c:v>2877</c:v>
                </c:pt>
                <c:pt idx="25">
                  <c:v>2877</c:v>
                </c:pt>
                <c:pt idx="26">
                  <c:v>2877</c:v>
                </c:pt>
                <c:pt idx="27">
                  <c:v>2877</c:v>
                </c:pt>
                <c:pt idx="28">
                  <c:v>2877</c:v>
                </c:pt>
                <c:pt idx="29">
                  <c:v>2877</c:v>
                </c:pt>
                <c:pt idx="30">
                  <c:v>2877</c:v>
                </c:pt>
                <c:pt idx="31">
                  <c:v>2877</c:v>
                </c:pt>
                <c:pt idx="32">
                  <c:v>2877</c:v>
                </c:pt>
                <c:pt idx="33">
                  <c:v>2877</c:v>
                </c:pt>
                <c:pt idx="34">
                  <c:v>2877</c:v>
                </c:pt>
                <c:pt idx="35">
                  <c:v>2877</c:v>
                </c:pt>
                <c:pt idx="36">
                  <c:v>2877</c:v>
                </c:pt>
                <c:pt idx="37">
                  <c:v>2877</c:v>
                </c:pt>
                <c:pt idx="38">
                  <c:v>2877</c:v>
                </c:pt>
                <c:pt idx="39">
                  <c:v>2877</c:v>
                </c:pt>
                <c:pt idx="40">
                  <c:v>2877</c:v>
                </c:pt>
                <c:pt idx="41">
                  <c:v>2877</c:v>
                </c:pt>
                <c:pt idx="42">
                  <c:v>2877</c:v>
                </c:pt>
                <c:pt idx="43">
                  <c:v>2877</c:v>
                </c:pt>
                <c:pt idx="44">
                  <c:v>2877</c:v>
                </c:pt>
                <c:pt idx="45">
                  <c:v>2877</c:v>
                </c:pt>
                <c:pt idx="46">
                  <c:v>2877</c:v>
                </c:pt>
                <c:pt idx="47">
                  <c:v>2877</c:v>
                </c:pt>
                <c:pt idx="48">
                  <c:v>2877</c:v>
                </c:pt>
                <c:pt idx="49">
                  <c:v>2877</c:v>
                </c:pt>
                <c:pt idx="50">
                  <c:v>2877</c:v>
                </c:pt>
                <c:pt idx="51">
                  <c:v>2877</c:v>
                </c:pt>
                <c:pt idx="52">
                  <c:v>2877</c:v>
                </c:pt>
                <c:pt idx="53">
                  <c:v>2877</c:v>
                </c:pt>
                <c:pt idx="54">
                  <c:v>2877</c:v>
                </c:pt>
                <c:pt idx="55">
                  <c:v>2877</c:v>
                </c:pt>
                <c:pt idx="56">
                  <c:v>2877</c:v>
                </c:pt>
                <c:pt idx="57">
                  <c:v>2877</c:v>
                </c:pt>
                <c:pt idx="58">
                  <c:v>2877</c:v>
                </c:pt>
                <c:pt idx="59">
                  <c:v>2877</c:v>
                </c:pt>
                <c:pt idx="60">
                  <c:v>2877</c:v>
                </c:pt>
                <c:pt idx="61">
                  <c:v>2877</c:v>
                </c:pt>
                <c:pt idx="62">
                  <c:v>2877</c:v>
                </c:pt>
                <c:pt idx="63">
                  <c:v>2877</c:v>
                </c:pt>
                <c:pt idx="64">
                  <c:v>2877</c:v>
                </c:pt>
                <c:pt idx="65">
                  <c:v>2877</c:v>
                </c:pt>
                <c:pt idx="66">
                  <c:v>2877</c:v>
                </c:pt>
                <c:pt idx="67">
                  <c:v>2877</c:v>
                </c:pt>
                <c:pt idx="68">
                  <c:v>2877</c:v>
                </c:pt>
                <c:pt idx="69">
                  <c:v>2877</c:v>
                </c:pt>
                <c:pt idx="70">
                  <c:v>2877</c:v>
                </c:pt>
                <c:pt idx="71">
                  <c:v>2877</c:v>
                </c:pt>
                <c:pt idx="72">
                  <c:v>2877</c:v>
                </c:pt>
                <c:pt idx="73">
                  <c:v>2877</c:v>
                </c:pt>
                <c:pt idx="74">
                  <c:v>2877</c:v>
                </c:pt>
                <c:pt idx="75">
                  <c:v>2877</c:v>
                </c:pt>
                <c:pt idx="76">
                  <c:v>2877</c:v>
                </c:pt>
                <c:pt idx="77">
                  <c:v>2877</c:v>
                </c:pt>
                <c:pt idx="78">
                  <c:v>2877</c:v>
                </c:pt>
                <c:pt idx="79">
                  <c:v>2877</c:v>
                </c:pt>
                <c:pt idx="80">
                  <c:v>2877</c:v>
                </c:pt>
                <c:pt idx="81">
                  <c:v>2877</c:v>
                </c:pt>
                <c:pt idx="82">
                  <c:v>2877</c:v>
                </c:pt>
                <c:pt idx="83">
                  <c:v>2877</c:v>
                </c:pt>
                <c:pt idx="84">
                  <c:v>2877</c:v>
                </c:pt>
                <c:pt idx="85">
                  <c:v>2877</c:v>
                </c:pt>
                <c:pt idx="86">
                  <c:v>2877</c:v>
                </c:pt>
                <c:pt idx="87">
                  <c:v>2877</c:v>
                </c:pt>
                <c:pt idx="88">
                  <c:v>2877</c:v>
                </c:pt>
                <c:pt idx="89">
                  <c:v>2877</c:v>
                </c:pt>
                <c:pt idx="90">
                  <c:v>2877</c:v>
                </c:pt>
                <c:pt idx="91">
                  <c:v>2877</c:v>
                </c:pt>
                <c:pt idx="92">
                  <c:v>2877</c:v>
                </c:pt>
              </c:numCache>
            </c:numRef>
          </c:val>
        </c:ser>
        <c:ser>
          <c:idx val="26"/>
          <c:order val="26"/>
          <c:tx>
            <c:strRef>
              <c:f>'Statistics years'!$AD$2</c:f>
              <c:strCache>
                <c:ptCount val="1"/>
                <c:pt idx="0">
                  <c:v>2016</c:v>
                </c:pt>
              </c:strCache>
            </c:strRef>
          </c:tx>
          <c:spPr>
            <a:ln w="19050">
              <a:solidFill>
                <a:srgbClr val="00C00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years'!$AD$9:$AD$103</c:f>
              <c:numCache>
                <c:formatCode>#</c:formatCode>
                <c:ptCount val="95"/>
                <c:pt idx="0">
                  <c:v>1971</c:v>
                </c:pt>
                <c:pt idx="1">
                  <c:v>2679</c:v>
                </c:pt>
                <c:pt idx="2">
                  <c:v>2755</c:v>
                </c:pt>
                <c:pt idx="3">
                  <c:v>2806</c:v>
                </c:pt>
                <c:pt idx="4">
                  <c:v>2804</c:v>
                </c:pt>
                <c:pt idx="5">
                  <c:v>2822</c:v>
                </c:pt>
                <c:pt idx="6">
                  <c:v>2825</c:v>
                </c:pt>
                <c:pt idx="7">
                  <c:v>2825</c:v>
                </c:pt>
                <c:pt idx="8">
                  <c:v>2880</c:v>
                </c:pt>
                <c:pt idx="9">
                  <c:v>2880</c:v>
                </c:pt>
                <c:pt idx="10">
                  <c:v>2881</c:v>
                </c:pt>
                <c:pt idx="11">
                  <c:v>2881</c:v>
                </c:pt>
                <c:pt idx="12">
                  <c:v>2881</c:v>
                </c:pt>
                <c:pt idx="13">
                  <c:v>2882</c:v>
                </c:pt>
                <c:pt idx="14">
                  <c:v>2882</c:v>
                </c:pt>
                <c:pt idx="15">
                  <c:v>2882</c:v>
                </c:pt>
                <c:pt idx="16">
                  <c:v>2882</c:v>
                </c:pt>
                <c:pt idx="17">
                  <c:v>2882</c:v>
                </c:pt>
                <c:pt idx="18">
                  <c:v>2882</c:v>
                </c:pt>
                <c:pt idx="19">
                  <c:v>2882</c:v>
                </c:pt>
                <c:pt idx="20">
                  <c:v>2882</c:v>
                </c:pt>
                <c:pt idx="21">
                  <c:v>2882</c:v>
                </c:pt>
                <c:pt idx="22">
                  <c:v>2882</c:v>
                </c:pt>
                <c:pt idx="23">
                  <c:v>2882</c:v>
                </c:pt>
                <c:pt idx="24">
                  <c:v>2882</c:v>
                </c:pt>
                <c:pt idx="25">
                  <c:v>2882</c:v>
                </c:pt>
                <c:pt idx="26">
                  <c:v>2882</c:v>
                </c:pt>
                <c:pt idx="27">
                  <c:v>2882</c:v>
                </c:pt>
                <c:pt idx="28">
                  <c:v>2882</c:v>
                </c:pt>
                <c:pt idx="29">
                  <c:v>2882</c:v>
                </c:pt>
                <c:pt idx="30">
                  <c:v>2882</c:v>
                </c:pt>
                <c:pt idx="31">
                  <c:v>2882</c:v>
                </c:pt>
                <c:pt idx="32">
                  <c:v>2882</c:v>
                </c:pt>
                <c:pt idx="33">
                  <c:v>2882</c:v>
                </c:pt>
                <c:pt idx="34">
                  <c:v>2882</c:v>
                </c:pt>
                <c:pt idx="35">
                  <c:v>2882</c:v>
                </c:pt>
                <c:pt idx="36">
                  <c:v>2882</c:v>
                </c:pt>
                <c:pt idx="37">
                  <c:v>2882</c:v>
                </c:pt>
                <c:pt idx="38">
                  <c:v>2882</c:v>
                </c:pt>
                <c:pt idx="39">
                  <c:v>2882</c:v>
                </c:pt>
                <c:pt idx="40">
                  <c:v>2882</c:v>
                </c:pt>
                <c:pt idx="41">
                  <c:v>2882</c:v>
                </c:pt>
                <c:pt idx="42">
                  <c:v>2882</c:v>
                </c:pt>
                <c:pt idx="43">
                  <c:v>2882</c:v>
                </c:pt>
                <c:pt idx="44">
                  <c:v>2882</c:v>
                </c:pt>
                <c:pt idx="45">
                  <c:v>2882</c:v>
                </c:pt>
                <c:pt idx="46">
                  <c:v>2882</c:v>
                </c:pt>
                <c:pt idx="47">
                  <c:v>2882</c:v>
                </c:pt>
                <c:pt idx="48">
                  <c:v>2882</c:v>
                </c:pt>
                <c:pt idx="49">
                  <c:v>2882</c:v>
                </c:pt>
                <c:pt idx="50">
                  <c:v>2882</c:v>
                </c:pt>
                <c:pt idx="51">
                  <c:v>2882</c:v>
                </c:pt>
                <c:pt idx="52">
                  <c:v>2882</c:v>
                </c:pt>
                <c:pt idx="53">
                  <c:v>2882</c:v>
                </c:pt>
                <c:pt idx="54">
                  <c:v>2882</c:v>
                </c:pt>
                <c:pt idx="55">
                  <c:v>2882</c:v>
                </c:pt>
                <c:pt idx="56">
                  <c:v>2882</c:v>
                </c:pt>
                <c:pt idx="57">
                  <c:v>2882</c:v>
                </c:pt>
                <c:pt idx="58">
                  <c:v>2882</c:v>
                </c:pt>
                <c:pt idx="59">
                  <c:v>2882</c:v>
                </c:pt>
                <c:pt idx="60">
                  <c:v>2882</c:v>
                </c:pt>
                <c:pt idx="61">
                  <c:v>2882</c:v>
                </c:pt>
                <c:pt idx="62">
                  <c:v>2882</c:v>
                </c:pt>
                <c:pt idx="63">
                  <c:v>2882</c:v>
                </c:pt>
                <c:pt idx="64">
                  <c:v>2882</c:v>
                </c:pt>
                <c:pt idx="65">
                  <c:v>2882</c:v>
                </c:pt>
                <c:pt idx="66">
                  <c:v>2882</c:v>
                </c:pt>
                <c:pt idx="67">
                  <c:v>2882</c:v>
                </c:pt>
                <c:pt idx="68">
                  <c:v>2882</c:v>
                </c:pt>
                <c:pt idx="69">
                  <c:v>2882</c:v>
                </c:pt>
                <c:pt idx="70">
                  <c:v>2882</c:v>
                </c:pt>
                <c:pt idx="71">
                  <c:v>2882</c:v>
                </c:pt>
                <c:pt idx="72">
                  <c:v>2882</c:v>
                </c:pt>
                <c:pt idx="73">
                  <c:v>2882</c:v>
                </c:pt>
                <c:pt idx="74">
                  <c:v>2882</c:v>
                </c:pt>
                <c:pt idx="75">
                  <c:v>2882</c:v>
                </c:pt>
                <c:pt idx="76">
                  <c:v>2882</c:v>
                </c:pt>
                <c:pt idx="77">
                  <c:v>2882</c:v>
                </c:pt>
                <c:pt idx="78">
                  <c:v>2882</c:v>
                </c:pt>
                <c:pt idx="79">
                  <c:v>2882</c:v>
                </c:pt>
                <c:pt idx="80">
                  <c:v>2882</c:v>
                </c:pt>
                <c:pt idx="81">
                  <c:v>2882</c:v>
                </c:pt>
                <c:pt idx="82">
                  <c:v>2882</c:v>
                </c:pt>
                <c:pt idx="83">
                  <c:v>2882</c:v>
                </c:pt>
                <c:pt idx="84">
                  <c:v>2882</c:v>
                </c:pt>
                <c:pt idx="85">
                  <c:v>2882</c:v>
                </c:pt>
                <c:pt idx="86">
                  <c:v>2882</c:v>
                </c:pt>
                <c:pt idx="87">
                  <c:v>2882</c:v>
                </c:pt>
                <c:pt idx="88">
                  <c:v>2882</c:v>
                </c:pt>
                <c:pt idx="89">
                  <c:v>2882</c:v>
                </c:pt>
                <c:pt idx="90">
                  <c:v>2882</c:v>
                </c:pt>
                <c:pt idx="91">
                  <c:v>2882</c:v>
                </c:pt>
                <c:pt idx="92">
                  <c:v>2882</c:v>
                </c:pt>
              </c:numCache>
            </c:numRef>
          </c:val>
        </c:ser>
        <c:ser>
          <c:idx val="27"/>
          <c:order val="27"/>
          <c:tx>
            <c:strRef>
              <c:f>'Statistics years'!$AE$2</c:f>
              <c:strCache>
                <c:ptCount val="1"/>
                <c:pt idx="0">
                  <c:v>2017</c:v>
                </c:pt>
              </c:strCache>
            </c:strRef>
          </c:tx>
          <c:spPr>
            <a:ln w="19050">
              <a:solidFill>
                <a:srgbClr val="00C0C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years'!$AE$9:$AE$103</c:f>
              <c:numCache>
                <c:formatCode>#</c:formatCode>
                <c:ptCount val="95"/>
                <c:pt idx="0">
                  <c:v>0</c:v>
                </c:pt>
                <c:pt idx="1">
                  <c:v>279</c:v>
                </c:pt>
                <c:pt idx="2">
                  <c:v>1370</c:v>
                </c:pt>
                <c:pt idx="3">
                  <c:v>2705</c:v>
                </c:pt>
                <c:pt idx="4">
                  <c:v>2716</c:v>
                </c:pt>
                <c:pt idx="5">
                  <c:v>2833</c:v>
                </c:pt>
                <c:pt idx="6">
                  <c:v>2870</c:v>
                </c:pt>
                <c:pt idx="7">
                  <c:v>2881</c:v>
                </c:pt>
                <c:pt idx="8">
                  <c:v>2955</c:v>
                </c:pt>
                <c:pt idx="9">
                  <c:v>2955</c:v>
                </c:pt>
                <c:pt idx="10">
                  <c:v>2956</c:v>
                </c:pt>
                <c:pt idx="11">
                  <c:v>2957</c:v>
                </c:pt>
                <c:pt idx="12">
                  <c:v>2959</c:v>
                </c:pt>
                <c:pt idx="13">
                  <c:v>2972</c:v>
                </c:pt>
                <c:pt idx="14">
                  <c:v>2972</c:v>
                </c:pt>
                <c:pt idx="15">
                  <c:v>2972</c:v>
                </c:pt>
                <c:pt idx="16">
                  <c:v>2972</c:v>
                </c:pt>
                <c:pt idx="17">
                  <c:v>2972</c:v>
                </c:pt>
                <c:pt idx="18">
                  <c:v>2972</c:v>
                </c:pt>
                <c:pt idx="19">
                  <c:v>2972</c:v>
                </c:pt>
                <c:pt idx="20">
                  <c:v>2972</c:v>
                </c:pt>
                <c:pt idx="21">
                  <c:v>2972</c:v>
                </c:pt>
                <c:pt idx="22">
                  <c:v>2972</c:v>
                </c:pt>
                <c:pt idx="23">
                  <c:v>2972</c:v>
                </c:pt>
                <c:pt idx="24">
                  <c:v>2972</c:v>
                </c:pt>
                <c:pt idx="25">
                  <c:v>2972</c:v>
                </c:pt>
                <c:pt idx="26">
                  <c:v>2972</c:v>
                </c:pt>
                <c:pt idx="27">
                  <c:v>2972</c:v>
                </c:pt>
                <c:pt idx="28">
                  <c:v>2972</c:v>
                </c:pt>
                <c:pt idx="29">
                  <c:v>2972</c:v>
                </c:pt>
                <c:pt idx="30">
                  <c:v>2972</c:v>
                </c:pt>
                <c:pt idx="31">
                  <c:v>2972</c:v>
                </c:pt>
                <c:pt idx="32">
                  <c:v>2972</c:v>
                </c:pt>
                <c:pt idx="33">
                  <c:v>2972</c:v>
                </c:pt>
                <c:pt idx="34">
                  <c:v>2972</c:v>
                </c:pt>
                <c:pt idx="35">
                  <c:v>2972</c:v>
                </c:pt>
                <c:pt idx="36">
                  <c:v>2972</c:v>
                </c:pt>
                <c:pt idx="37">
                  <c:v>2973</c:v>
                </c:pt>
                <c:pt idx="38">
                  <c:v>2973</c:v>
                </c:pt>
                <c:pt idx="39">
                  <c:v>2973</c:v>
                </c:pt>
                <c:pt idx="40">
                  <c:v>2973</c:v>
                </c:pt>
                <c:pt idx="41">
                  <c:v>2973</c:v>
                </c:pt>
                <c:pt idx="42">
                  <c:v>2973</c:v>
                </c:pt>
                <c:pt idx="43">
                  <c:v>2973</c:v>
                </c:pt>
                <c:pt idx="44">
                  <c:v>2973</c:v>
                </c:pt>
                <c:pt idx="45">
                  <c:v>2973</c:v>
                </c:pt>
                <c:pt idx="46">
                  <c:v>2973</c:v>
                </c:pt>
                <c:pt idx="47">
                  <c:v>2973</c:v>
                </c:pt>
                <c:pt idx="48">
                  <c:v>2973</c:v>
                </c:pt>
                <c:pt idx="49">
                  <c:v>2973</c:v>
                </c:pt>
                <c:pt idx="50">
                  <c:v>2973</c:v>
                </c:pt>
                <c:pt idx="51">
                  <c:v>2973</c:v>
                </c:pt>
                <c:pt idx="52">
                  <c:v>2973</c:v>
                </c:pt>
                <c:pt idx="53">
                  <c:v>2973</c:v>
                </c:pt>
                <c:pt idx="54">
                  <c:v>2973</c:v>
                </c:pt>
                <c:pt idx="55">
                  <c:v>2973</c:v>
                </c:pt>
                <c:pt idx="56">
                  <c:v>2973</c:v>
                </c:pt>
                <c:pt idx="57">
                  <c:v>2973</c:v>
                </c:pt>
                <c:pt idx="58">
                  <c:v>2973</c:v>
                </c:pt>
                <c:pt idx="59">
                  <c:v>2973</c:v>
                </c:pt>
                <c:pt idx="60">
                  <c:v>2973</c:v>
                </c:pt>
                <c:pt idx="61">
                  <c:v>2973</c:v>
                </c:pt>
                <c:pt idx="62">
                  <c:v>2973</c:v>
                </c:pt>
                <c:pt idx="63">
                  <c:v>2971</c:v>
                </c:pt>
                <c:pt idx="64">
                  <c:v>2971</c:v>
                </c:pt>
                <c:pt idx="65">
                  <c:v>2971</c:v>
                </c:pt>
                <c:pt idx="66">
                  <c:v>2971</c:v>
                </c:pt>
                <c:pt idx="67">
                  <c:v>2971</c:v>
                </c:pt>
                <c:pt idx="68">
                  <c:v>2971</c:v>
                </c:pt>
                <c:pt idx="69">
                  <c:v>2971</c:v>
                </c:pt>
                <c:pt idx="70">
                  <c:v>2971</c:v>
                </c:pt>
                <c:pt idx="71">
                  <c:v>2971</c:v>
                </c:pt>
                <c:pt idx="72">
                  <c:v>2971</c:v>
                </c:pt>
                <c:pt idx="73">
                  <c:v>2971</c:v>
                </c:pt>
                <c:pt idx="74">
                  <c:v>2971</c:v>
                </c:pt>
                <c:pt idx="75">
                  <c:v>2971</c:v>
                </c:pt>
                <c:pt idx="76">
                  <c:v>2971</c:v>
                </c:pt>
                <c:pt idx="77">
                  <c:v>2971</c:v>
                </c:pt>
                <c:pt idx="78">
                  <c:v>2971</c:v>
                </c:pt>
                <c:pt idx="79">
                  <c:v>2971</c:v>
                </c:pt>
                <c:pt idx="80">
                  <c:v>2971</c:v>
                </c:pt>
                <c:pt idx="81">
                  <c:v>2971</c:v>
                </c:pt>
                <c:pt idx="82">
                  <c:v>2971</c:v>
                </c:pt>
                <c:pt idx="83">
                  <c:v>2971</c:v>
                </c:pt>
                <c:pt idx="84">
                  <c:v>2971</c:v>
                </c:pt>
                <c:pt idx="85">
                  <c:v>2971</c:v>
                </c:pt>
                <c:pt idx="86">
                  <c:v>2971</c:v>
                </c:pt>
                <c:pt idx="87">
                  <c:v>2971</c:v>
                </c:pt>
                <c:pt idx="88">
                  <c:v>2971</c:v>
                </c:pt>
                <c:pt idx="89">
                  <c:v>2971</c:v>
                </c:pt>
                <c:pt idx="90">
                  <c:v>2971</c:v>
                </c:pt>
                <c:pt idx="91">
                  <c:v>2971</c:v>
                </c:pt>
                <c:pt idx="92">
                  <c:v>2971</c:v>
                </c:pt>
              </c:numCache>
            </c:numRef>
          </c:val>
        </c:ser>
        <c:ser>
          <c:idx val="28"/>
          <c:order val="28"/>
          <c:tx>
            <c:strRef>
              <c:f>'Statistics years'!$AF$2</c:f>
              <c:strCache>
                <c:ptCount val="1"/>
                <c:pt idx="0">
                  <c:v>2018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years'!$AF$9:$AF$103</c:f>
              <c:numCache>
                <c:formatCode>#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295</c:v>
                </c:pt>
                <c:pt idx="5">
                  <c:v>1092</c:v>
                </c:pt>
                <c:pt idx="6">
                  <c:v>1943</c:v>
                </c:pt>
                <c:pt idx="7">
                  <c:v>2670</c:v>
                </c:pt>
                <c:pt idx="8">
                  <c:v>2827</c:v>
                </c:pt>
                <c:pt idx="9">
                  <c:v>2829</c:v>
                </c:pt>
                <c:pt idx="10">
                  <c:v>2891</c:v>
                </c:pt>
                <c:pt idx="11">
                  <c:v>2911</c:v>
                </c:pt>
                <c:pt idx="12">
                  <c:v>2933</c:v>
                </c:pt>
                <c:pt idx="13">
                  <c:v>3046</c:v>
                </c:pt>
                <c:pt idx="14">
                  <c:v>3050</c:v>
                </c:pt>
                <c:pt idx="15">
                  <c:v>3055</c:v>
                </c:pt>
                <c:pt idx="16">
                  <c:v>3055</c:v>
                </c:pt>
                <c:pt idx="17">
                  <c:v>3055</c:v>
                </c:pt>
                <c:pt idx="18">
                  <c:v>3055</c:v>
                </c:pt>
                <c:pt idx="19">
                  <c:v>3055</c:v>
                </c:pt>
                <c:pt idx="20">
                  <c:v>3055</c:v>
                </c:pt>
                <c:pt idx="21">
                  <c:v>3055</c:v>
                </c:pt>
                <c:pt idx="22">
                  <c:v>3055</c:v>
                </c:pt>
                <c:pt idx="23">
                  <c:v>3055</c:v>
                </c:pt>
                <c:pt idx="24">
                  <c:v>3055</c:v>
                </c:pt>
                <c:pt idx="25">
                  <c:v>3055</c:v>
                </c:pt>
                <c:pt idx="26">
                  <c:v>3055</c:v>
                </c:pt>
                <c:pt idx="27">
                  <c:v>3055</c:v>
                </c:pt>
                <c:pt idx="28">
                  <c:v>3055</c:v>
                </c:pt>
                <c:pt idx="29">
                  <c:v>3055</c:v>
                </c:pt>
                <c:pt idx="30">
                  <c:v>3055</c:v>
                </c:pt>
                <c:pt idx="31">
                  <c:v>3057</c:v>
                </c:pt>
                <c:pt idx="32">
                  <c:v>3057</c:v>
                </c:pt>
                <c:pt idx="33">
                  <c:v>3057</c:v>
                </c:pt>
                <c:pt idx="34">
                  <c:v>3057</c:v>
                </c:pt>
                <c:pt idx="35">
                  <c:v>3057</c:v>
                </c:pt>
                <c:pt idx="36">
                  <c:v>3057</c:v>
                </c:pt>
                <c:pt idx="37">
                  <c:v>3059</c:v>
                </c:pt>
                <c:pt idx="38">
                  <c:v>3059</c:v>
                </c:pt>
                <c:pt idx="39">
                  <c:v>3059</c:v>
                </c:pt>
                <c:pt idx="40">
                  <c:v>3059</c:v>
                </c:pt>
                <c:pt idx="41">
                  <c:v>3059</c:v>
                </c:pt>
                <c:pt idx="42">
                  <c:v>3059</c:v>
                </c:pt>
                <c:pt idx="43">
                  <c:v>3059</c:v>
                </c:pt>
                <c:pt idx="44">
                  <c:v>3059</c:v>
                </c:pt>
                <c:pt idx="45">
                  <c:v>3059</c:v>
                </c:pt>
                <c:pt idx="46">
                  <c:v>3060</c:v>
                </c:pt>
                <c:pt idx="47">
                  <c:v>3060</c:v>
                </c:pt>
                <c:pt idx="48">
                  <c:v>3060</c:v>
                </c:pt>
                <c:pt idx="49">
                  <c:v>3060</c:v>
                </c:pt>
                <c:pt idx="50">
                  <c:v>3060</c:v>
                </c:pt>
                <c:pt idx="51">
                  <c:v>3060</c:v>
                </c:pt>
                <c:pt idx="52">
                  <c:v>3060</c:v>
                </c:pt>
                <c:pt idx="53">
                  <c:v>3060</c:v>
                </c:pt>
                <c:pt idx="54">
                  <c:v>3060</c:v>
                </c:pt>
                <c:pt idx="55">
                  <c:v>3060</c:v>
                </c:pt>
                <c:pt idx="56">
                  <c:v>3060</c:v>
                </c:pt>
                <c:pt idx="57">
                  <c:v>3060</c:v>
                </c:pt>
                <c:pt idx="58">
                  <c:v>3060</c:v>
                </c:pt>
                <c:pt idx="59">
                  <c:v>3060</c:v>
                </c:pt>
                <c:pt idx="60">
                  <c:v>3060</c:v>
                </c:pt>
                <c:pt idx="61">
                  <c:v>3060</c:v>
                </c:pt>
                <c:pt idx="62">
                  <c:v>3060</c:v>
                </c:pt>
                <c:pt idx="63">
                  <c:v>3060</c:v>
                </c:pt>
                <c:pt idx="64">
                  <c:v>3060</c:v>
                </c:pt>
                <c:pt idx="65">
                  <c:v>3060</c:v>
                </c:pt>
                <c:pt idx="66">
                  <c:v>3060</c:v>
                </c:pt>
                <c:pt idx="67">
                  <c:v>3060</c:v>
                </c:pt>
                <c:pt idx="68">
                  <c:v>3060</c:v>
                </c:pt>
                <c:pt idx="69">
                  <c:v>3060</c:v>
                </c:pt>
                <c:pt idx="70">
                  <c:v>3060</c:v>
                </c:pt>
                <c:pt idx="71">
                  <c:v>3060</c:v>
                </c:pt>
                <c:pt idx="72">
                  <c:v>3060</c:v>
                </c:pt>
                <c:pt idx="73">
                  <c:v>3060</c:v>
                </c:pt>
                <c:pt idx="74">
                  <c:v>3060</c:v>
                </c:pt>
                <c:pt idx="75">
                  <c:v>3060</c:v>
                </c:pt>
                <c:pt idx="76">
                  <c:v>3060</c:v>
                </c:pt>
                <c:pt idx="77">
                  <c:v>3060</c:v>
                </c:pt>
                <c:pt idx="78">
                  <c:v>3060</c:v>
                </c:pt>
                <c:pt idx="79">
                  <c:v>3060</c:v>
                </c:pt>
                <c:pt idx="80">
                  <c:v>3060</c:v>
                </c:pt>
                <c:pt idx="81">
                  <c:v>3060</c:v>
                </c:pt>
                <c:pt idx="82">
                  <c:v>3060</c:v>
                </c:pt>
                <c:pt idx="83">
                  <c:v>3060</c:v>
                </c:pt>
                <c:pt idx="84">
                  <c:v>3060</c:v>
                </c:pt>
                <c:pt idx="85">
                  <c:v>3060</c:v>
                </c:pt>
                <c:pt idx="86">
                  <c:v>3060</c:v>
                </c:pt>
                <c:pt idx="87">
                  <c:v>3063</c:v>
                </c:pt>
                <c:pt idx="88">
                  <c:v>3063</c:v>
                </c:pt>
                <c:pt idx="89">
                  <c:v>3063</c:v>
                </c:pt>
                <c:pt idx="90">
                  <c:v>3063</c:v>
                </c:pt>
                <c:pt idx="91">
                  <c:v>3063</c:v>
                </c:pt>
                <c:pt idx="92">
                  <c:v>3063</c:v>
                </c:pt>
              </c:numCache>
            </c:numRef>
          </c:val>
        </c:ser>
        <c:ser>
          <c:idx val="29"/>
          <c:order val="29"/>
          <c:tx>
            <c:strRef>
              <c:f>'Statistics years'!$AG$2</c:f>
              <c:strCache>
                <c:ptCount val="1"/>
                <c:pt idx="0">
                  <c:v>2019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years'!$AG$9:$AG$103</c:f>
              <c:numCache>
                <c:formatCode>#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</c:v>
                </c:pt>
                <c:pt idx="8">
                  <c:v>62</c:v>
                </c:pt>
                <c:pt idx="9">
                  <c:v>517</c:v>
                </c:pt>
                <c:pt idx="10">
                  <c:v>1343</c:v>
                </c:pt>
                <c:pt idx="11">
                  <c:v>1707</c:v>
                </c:pt>
                <c:pt idx="12">
                  <c:v>2300</c:v>
                </c:pt>
                <c:pt idx="13">
                  <c:v>2783</c:v>
                </c:pt>
                <c:pt idx="14">
                  <c:v>2929</c:v>
                </c:pt>
                <c:pt idx="15">
                  <c:v>2954</c:v>
                </c:pt>
                <c:pt idx="16">
                  <c:v>2958</c:v>
                </c:pt>
                <c:pt idx="17">
                  <c:v>2961</c:v>
                </c:pt>
                <c:pt idx="18">
                  <c:v>2949</c:v>
                </c:pt>
                <c:pt idx="19">
                  <c:v>2961</c:v>
                </c:pt>
                <c:pt idx="20">
                  <c:v>2964</c:v>
                </c:pt>
                <c:pt idx="21">
                  <c:v>2963</c:v>
                </c:pt>
                <c:pt idx="22">
                  <c:v>2963</c:v>
                </c:pt>
                <c:pt idx="23">
                  <c:v>2969</c:v>
                </c:pt>
                <c:pt idx="24">
                  <c:v>2970</c:v>
                </c:pt>
                <c:pt idx="25">
                  <c:v>2973</c:v>
                </c:pt>
                <c:pt idx="26">
                  <c:v>2973</c:v>
                </c:pt>
                <c:pt idx="27">
                  <c:v>2973</c:v>
                </c:pt>
                <c:pt idx="28">
                  <c:v>2973</c:v>
                </c:pt>
                <c:pt idx="29">
                  <c:v>2973</c:v>
                </c:pt>
                <c:pt idx="30">
                  <c:v>2973</c:v>
                </c:pt>
                <c:pt idx="31">
                  <c:v>2977</c:v>
                </c:pt>
                <c:pt idx="32">
                  <c:v>2977</c:v>
                </c:pt>
                <c:pt idx="33">
                  <c:v>2981</c:v>
                </c:pt>
                <c:pt idx="34">
                  <c:v>2981</c:v>
                </c:pt>
                <c:pt idx="35">
                  <c:v>2981</c:v>
                </c:pt>
                <c:pt idx="36">
                  <c:v>2987</c:v>
                </c:pt>
                <c:pt idx="37">
                  <c:v>2987</c:v>
                </c:pt>
                <c:pt idx="38">
                  <c:v>2987</c:v>
                </c:pt>
                <c:pt idx="39">
                  <c:v>2987</c:v>
                </c:pt>
                <c:pt idx="40">
                  <c:v>2987</c:v>
                </c:pt>
                <c:pt idx="41">
                  <c:v>2987</c:v>
                </c:pt>
                <c:pt idx="42">
                  <c:v>2987</c:v>
                </c:pt>
                <c:pt idx="43">
                  <c:v>2987</c:v>
                </c:pt>
                <c:pt idx="44">
                  <c:v>2987</c:v>
                </c:pt>
                <c:pt idx="45">
                  <c:v>2988</c:v>
                </c:pt>
                <c:pt idx="46">
                  <c:v>2988</c:v>
                </c:pt>
                <c:pt idx="47">
                  <c:v>2988</c:v>
                </c:pt>
                <c:pt idx="48">
                  <c:v>2988</c:v>
                </c:pt>
                <c:pt idx="49">
                  <c:v>2988</c:v>
                </c:pt>
                <c:pt idx="50">
                  <c:v>2988</c:v>
                </c:pt>
                <c:pt idx="51">
                  <c:v>2988</c:v>
                </c:pt>
                <c:pt idx="52">
                  <c:v>2988</c:v>
                </c:pt>
                <c:pt idx="53">
                  <c:v>2988</c:v>
                </c:pt>
                <c:pt idx="54">
                  <c:v>2988</c:v>
                </c:pt>
                <c:pt idx="55">
                  <c:v>2988</c:v>
                </c:pt>
                <c:pt idx="56">
                  <c:v>2988</c:v>
                </c:pt>
                <c:pt idx="57">
                  <c:v>2988</c:v>
                </c:pt>
                <c:pt idx="58">
                  <c:v>2993</c:v>
                </c:pt>
                <c:pt idx="59">
                  <c:v>2993</c:v>
                </c:pt>
                <c:pt idx="60">
                  <c:v>2993</c:v>
                </c:pt>
                <c:pt idx="61">
                  <c:v>2993</c:v>
                </c:pt>
                <c:pt idx="62">
                  <c:v>2993</c:v>
                </c:pt>
                <c:pt idx="63">
                  <c:v>2991</c:v>
                </c:pt>
                <c:pt idx="64">
                  <c:v>2991</c:v>
                </c:pt>
                <c:pt idx="65">
                  <c:v>2991</c:v>
                </c:pt>
                <c:pt idx="66">
                  <c:v>2991</c:v>
                </c:pt>
                <c:pt idx="67">
                  <c:v>2991</c:v>
                </c:pt>
                <c:pt idx="68">
                  <c:v>2991</c:v>
                </c:pt>
                <c:pt idx="69">
                  <c:v>2991</c:v>
                </c:pt>
                <c:pt idx="70">
                  <c:v>2991</c:v>
                </c:pt>
                <c:pt idx="71">
                  <c:v>2991</c:v>
                </c:pt>
                <c:pt idx="72">
                  <c:v>2991</c:v>
                </c:pt>
                <c:pt idx="73">
                  <c:v>2991</c:v>
                </c:pt>
                <c:pt idx="74">
                  <c:v>2991</c:v>
                </c:pt>
                <c:pt idx="75">
                  <c:v>2991</c:v>
                </c:pt>
                <c:pt idx="76">
                  <c:v>2991</c:v>
                </c:pt>
                <c:pt idx="77">
                  <c:v>2991</c:v>
                </c:pt>
                <c:pt idx="78">
                  <c:v>2991</c:v>
                </c:pt>
                <c:pt idx="79">
                  <c:v>2991</c:v>
                </c:pt>
                <c:pt idx="80">
                  <c:v>2991</c:v>
                </c:pt>
                <c:pt idx="81">
                  <c:v>2991</c:v>
                </c:pt>
                <c:pt idx="82">
                  <c:v>2991</c:v>
                </c:pt>
                <c:pt idx="83">
                  <c:v>2991</c:v>
                </c:pt>
                <c:pt idx="84">
                  <c:v>2991</c:v>
                </c:pt>
                <c:pt idx="85">
                  <c:v>2991</c:v>
                </c:pt>
                <c:pt idx="86">
                  <c:v>2991</c:v>
                </c:pt>
                <c:pt idx="87">
                  <c:v>2991</c:v>
                </c:pt>
                <c:pt idx="88">
                  <c:v>2991</c:v>
                </c:pt>
                <c:pt idx="89">
                  <c:v>2991</c:v>
                </c:pt>
                <c:pt idx="90">
                  <c:v>2991</c:v>
                </c:pt>
                <c:pt idx="91">
                  <c:v>2991</c:v>
                </c:pt>
                <c:pt idx="92">
                  <c:v>2991</c:v>
                </c:pt>
              </c:numCache>
            </c:numRef>
          </c:val>
        </c:ser>
        <c:ser>
          <c:idx val="30"/>
          <c:order val="30"/>
          <c:tx>
            <c:strRef>
              <c:f>'Statistics years'!$AH$2</c:f>
              <c:strCache>
                <c:ptCount val="1"/>
                <c:pt idx="0">
                  <c:v>2020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years'!$AH$9:$AH$103</c:f>
              <c:numCache>
                <c:formatCode>#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164</c:v>
                </c:pt>
                <c:pt idx="14">
                  <c:v>553</c:v>
                </c:pt>
                <c:pt idx="15">
                  <c:v>859</c:v>
                </c:pt>
                <c:pt idx="16">
                  <c:v>1116</c:v>
                </c:pt>
                <c:pt idx="17">
                  <c:v>1223</c:v>
                </c:pt>
                <c:pt idx="18">
                  <c:v>1300</c:v>
                </c:pt>
                <c:pt idx="19">
                  <c:v>1859</c:v>
                </c:pt>
                <c:pt idx="20">
                  <c:v>1926</c:v>
                </c:pt>
                <c:pt idx="21">
                  <c:v>2109</c:v>
                </c:pt>
                <c:pt idx="22">
                  <c:v>2193</c:v>
                </c:pt>
                <c:pt idx="23">
                  <c:v>2393</c:v>
                </c:pt>
                <c:pt idx="24">
                  <c:v>2571</c:v>
                </c:pt>
                <c:pt idx="25">
                  <c:v>2588</c:v>
                </c:pt>
                <c:pt idx="26">
                  <c:v>2625</c:v>
                </c:pt>
                <c:pt idx="27">
                  <c:v>2649</c:v>
                </c:pt>
                <c:pt idx="28">
                  <c:v>2661</c:v>
                </c:pt>
                <c:pt idx="29">
                  <c:v>2686</c:v>
                </c:pt>
                <c:pt idx="30">
                  <c:v>2700</c:v>
                </c:pt>
                <c:pt idx="31">
                  <c:v>2714</c:v>
                </c:pt>
                <c:pt idx="32">
                  <c:v>2721</c:v>
                </c:pt>
                <c:pt idx="33">
                  <c:v>2724</c:v>
                </c:pt>
                <c:pt idx="34">
                  <c:v>2824</c:v>
                </c:pt>
                <c:pt idx="35">
                  <c:v>2826</c:v>
                </c:pt>
                <c:pt idx="36">
                  <c:v>2843</c:v>
                </c:pt>
                <c:pt idx="37">
                  <c:v>2844</c:v>
                </c:pt>
                <c:pt idx="38">
                  <c:v>2861</c:v>
                </c:pt>
                <c:pt idx="39">
                  <c:v>2861</c:v>
                </c:pt>
                <c:pt idx="40">
                  <c:v>2862</c:v>
                </c:pt>
                <c:pt idx="41">
                  <c:v>2862</c:v>
                </c:pt>
                <c:pt idx="42">
                  <c:v>2862</c:v>
                </c:pt>
                <c:pt idx="43">
                  <c:v>2867</c:v>
                </c:pt>
                <c:pt idx="44">
                  <c:v>2867</c:v>
                </c:pt>
                <c:pt idx="45">
                  <c:v>2869</c:v>
                </c:pt>
                <c:pt idx="46">
                  <c:v>2869</c:v>
                </c:pt>
                <c:pt idx="47">
                  <c:v>2871</c:v>
                </c:pt>
                <c:pt idx="48">
                  <c:v>2871</c:v>
                </c:pt>
                <c:pt idx="49">
                  <c:v>2871</c:v>
                </c:pt>
                <c:pt idx="50">
                  <c:v>2871</c:v>
                </c:pt>
                <c:pt idx="51">
                  <c:v>2871</c:v>
                </c:pt>
                <c:pt idx="52">
                  <c:v>2871</c:v>
                </c:pt>
                <c:pt idx="53">
                  <c:v>2871</c:v>
                </c:pt>
                <c:pt idx="54">
                  <c:v>2875</c:v>
                </c:pt>
                <c:pt idx="55">
                  <c:v>2875</c:v>
                </c:pt>
                <c:pt idx="56">
                  <c:v>2875</c:v>
                </c:pt>
                <c:pt idx="57">
                  <c:v>2876</c:v>
                </c:pt>
                <c:pt idx="58">
                  <c:v>2882</c:v>
                </c:pt>
                <c:pt idx="59">
                  <c:v>2886</c:v>
                </c:pt>
                <c:pt idx="60">
                  <c:v>2886</c:v>
                </c:pt>
                <c:pt idx="61">
                  <c:v>2886</c:v>
                </c:pt>
                <c:pt idx="62">
                  <c:v>2886</c:v>
                </c:pt>
                <c:pt idx="63">
                  <c:v>2877</c:v>
                </c:pt>
                <c:pt idx="64">
                  <c:v>2877</c:v>
                </c:pt>
                <c:pt idx="65">
                  <c:v>2877</c:v>
                </c:pt>
                <c:pt idx="66">
                  <c:v>2877</c:v>
                </c:pt>
                <c:pt idx="67">
                  <c:v>2877</c:v>
                </c:pt>
                <c:pt idx="68">
                  <c:v>2877</c:v>
                </c:pt>
                <c:pt idx="69">
                  <c:v>2877</c:v>
                </c:pt>
                <c:pt idx="70">
                  <c:v>2877</c:v>
                </c:pt>
                <c:pt idx="71">
                  <c:v>2879</c:v>
                </c:pt>
                <c:pt idx="72">
                  <c:v>2879</c:v>
                </c:pt>
                <c:pt idx="73">
                  <c:v>2879</c:v>
                </c:pt>
                <c:pt idx="74">
                  <c:v>2879</c:v>
                </c:pt>
                <c:pt idx="75">
                  <c:v>2879</c:v>
                </c:pt>
                <c:pt idx="76">
                  <c:v>2879</c:v>
                </c:pt>
                <c:pt idx="77">
                  <c:v>2879</c:v>
                </c:pt>
                <c:pt idx="78">
                  <c:v>2879</c:v>
                </c:pt>
                <c:pt idx="79">
                  <c:v>2879</c:v>
                </c:pt>
                <c:pt idx="80">
                  <c:v>2879</c:v>
                </c:pt>
                <c:pt idx="81">
                  <c:v>2879</c:v>
                </c:pt>
                <c:pt idx="82">
                  <c:v>2879</c:v>
                </c:pt>
                <c:pt idx="83">
                  <c:v>2879</c:v>
                </c:pt>
                <c:pt idx="84">
                  <c:v>2879</c:v>
                </c:pt>
                <c:pt idx="85">
                  <c:v>2879</c:v>
                </c:pt>
                <c:pt idx="86">
                  <c:v>2879</c:v>
                </c:pt>
                <c:pt idx="87">
                  <c:v>2879</c:v>
                </c:pt>
                <c:pt idx="88">
                  <c:v>2879</c:v>
                </c:pt>
                <c:pt idx="89">
                  <c:v>2879</c:v>
                </c:pt>
                <c:pt idx="90">
                  <c:v>2879</c:v>
                </c:pt>
                <c:pt idx="91">
                  <c:v>2879</c:v>
                </c:pt>
                <c:pt idx="92">
                  <c:v>2879</c:v>
                </c:pt>
              </c:numCache>
            </c:numRef>
          </c:val>
        </c:ser>
        <c:ser>
          <c:idx val="31"/>
          <c:order val="31"/>
          <c:tx>
            <c:strRef>
              <c:f>'Statistics years'!$AI$2</c:f>
              <c:strCache>
                <c:ptCount val="1"/>
                <c:pt idx="0">
                  <c:v>2021</c:v>
                </c:pt>
              </c:strCache>
            </c:strRef>
          </c:tx>
          <c:spPr>
            <a:ln w="19050">
              <a:solidFill>
                <a:srgbClr val="C0C00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years'!$AI$9:$AI$103</c:f>
              <c:numCache>
                <c:formatCode>#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43</c:v>
                </c:pt>
                <c:pt idx="31">
                  <c:v>63</c:v>
                </c:pt>
                <c:pt idx="32">
                  <c:v>70</c:v>
                </c:pt>
                <c:pt idx="33">
                  <c:v>90</c:v>
                </c:pt>
                <c:pt idx="34">
                  <c:v>147</c:v>
                </c:pt>
                <c:pt idx="35">
                  <c:v>191</c:v>
                </c:pt>
                <c:pt idx="36">
                  <c:v>309</c:v>
                </c:pt>
                <c:pt idx="37">
                  <c:v>345</c:v>
                </c:pt>
                <c:pt idx="38">
                  <c:v>467</c:v>
                </c:pt>
                <c:pt idx="39">
                  <c:v>626</c:v>
                </c:pt>
                <c:pt idx="40">
                  <c:v>800</c:v>
                </c:pt>
                <c:pt idx="41">
                  <c:v>902</c:v>
                </c:pt>
                <c:pt idx="42">
                  <c:v>1095</c:v>
                </c:pt>
                <c:pt idx="43">
                  <c:v>1195</c:v>
                </c:pt>
                <c:pt idx="44">
                  <c:v>1296</c:v>
                </c:pt>
                <c:pt idx="45">
                  <c:v>1465</c:v>
                </c:pt>
                <c:pt idx="46">
                  <c:v>1495</c:v>
                </c:pt>
                <c:pt idx="47">
                  <c:v>1926</c:v>
                </c:pt>
                <c:pt idx="48">
                  <c:v>1949</c:v>
                </c:pt>
                <c:pt idx="49">
                  <c:v>1974</c:v>
                </c:pt>
                <c:pt idx="50">
                  <c:v>2053</c:v>
                </c:pt>
                <c:pt idx="51">
                  <c:v>2056</c:v>
                </c:pt>
                <c:pt idx="52">
                  <c:v>2128</c:v>
                </c:pt>
                <c:pt idx="53">
                  <c:v>2164</c:v>
                </c:pt>
                <c:pt idx="54">
                  <c:v>2251</c:v>
                </c:pt>
                <c:pt idx="55">
                  <c:v>2277</c:v>
                </c:pt>
                <c:pt idx="56">
                  <c:v>2316</c:v>
                </c:pt>
                <c:pt idx="57">
                  <c:v>2522</c:v>
                </c:pt>
                <c:pt idx="58">
                  <c:v>2654</c:v>
                </c:pt>
                <c:pt idx="59">
                  <c:v>2701</c:v>
                </c:pt>
                <c:pt idx="60">
                  <c:v>2704</c:v>
                </c:pt>
                <c:pt idx="61">
                  <c:v>2718</c:v>
                </c:pt>
                <c:pt idx="62">
                  <c:v>2726</c:v>
                </c:pt>
                <c:pt idx="63">
                  <c:v>2725</c:v>
                </c:pt>
                <c:pt idx="64">
                  <c:v>2758</c:v>
                </c:pt>
                <c:pt idx="65">
                  <c:v>2760</c:v>
                </c:pt>
                <c:pt idx="66">
                  <c:v>2760</c:v>
                </c:pt>
                <c:pt idx="67">
                  <c:v>2760</c:v>
                </c:pt>
                <c:pt idx="68">
                  <c:v>2760</c:v>
                </c:pt>
                <c:pt idx="69">
                  <c:v>2760</c:v>
                </c:pt>
                <c:pt idx="70">
                  <c:v>2760</c:v>
                </c:pt>
                <c:pt idx="71">
                  <c:v>2762</c:v>
                </c:pt>
                <c:pt idx="72">
                  <c:v>2766</c:v>
                </c:pt>
                <c:pt idx="73">
                  <c:v>2768</c:v>
                </c:pt>
                <c:pt idx="74">
                  <c:v>2782</c:v>
                </c:pt>
                <c:pt idx="75">
                  <c:v>2782</c:v>
                </c:pt>
                <c:pt idx="76">
                  <c:v>2786</c:v>
                </c:pt>
                <c:pt idx="77">
                  <c:v>2788</c:v>
                </c:pt>
                <c:pt idx="78">
                  <c:v>2788</c:v>
                </c:pt>
                <c:pt idx="79">
                  <c:v>2791</c:v>
                </c:pt>
                <c:pt idx="80">
                  <c:v>2791</c:v>
                </c:pt>
                <c:pt idx="81">
                  <c:v>2791</c:v>
                </c:pt>
                <c:pt idx="82">
                  <c:v>2792</c:v>
                </c:pt>
                <c:pt idx="83">
                  <c:v>2792</c:v>
                </c:pt>
                <c:pt idx="84">
                  <c:v>2792</c:v>
                </c:pt>
                <c:pt idx="85">
                  <c:v>2792</c:v>
                </c:pt>
                <c:pt idx="86">
                  <c:v>2792</c:v>
                </c:pt>
                <c:pt idx="87">
                  <c:v>2795</c:v>
                </c:pt>
                <c:pt idx="88">
                  <c:v>2801</c:v>
                </c:pt>
                <c:pt idx="89">
                  <c:v>2801</c:v>
                </c:pt>
                <c:pt idx="90">
                  <c:v>2801</c:v>
                </c:pt>
                <c:pt idx="91">
                  <c:v>2802</c:v>
                </c:pt>
                <c:pt idx="92">
                  <c:v>2799</c:v>
                </c:pt>
              </c:numCache>
            </c:numRef>
          </c:val>
        </c:ser>
        <c:ser>
          <c:idx val="32"/>
          <c:order val="32"/>
          <c:tx>
            <c:strRef>
              <c:f>'Statistics years'!$AJ$2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rgbClr val="00C00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years'!$AJ$9:$AJ$103</c:f>
              <c:numCache>
                <c:formatCode>#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11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62</c:v>
                </c:pt>
                <c:pt idx="58">
                  <c:v>98</c:v>
                </c:pt>
                <c:pt idx="59">
                  <c:v>269</c:v>
                </c:pt>
                <c:pt idx="60">
                  <c:v>489</c:v>
                </c:pt>
                <c:pt idx="61">
                  <c:v>919</c:v>
                </c:pt>
                <c:pt idx="62">
                  <c:v>1507</c:v>
                </c:pt>
                <c:pt idx="63">
                  <c:v>1537</c:v>
                </c:pt>
                <c:pt idx="64">
                  <c:v>1628</c:v>
                </c:pt>
                <c:pt idx="65">
                  <c:v>1711</c:v>
                </c:pt>
                <c:pt idx="66">
                  <c:v>1824</c:v>
                </c:pt>
                <c:pt idx="67">
                  <c:v>1968</c:v>
                </c:pt>
                <c:pt idx="68">
                  <c:v>2021</c:v>
                </c:pt>
                <c:pt idx="69">
                  <c:v>2112</c:v>
                </c:pt>
                <c:pt idx="70">
                  <c:v>2229</c:v>
                </c:pt>
                <c:pt idx="71">
                  <c:v>2330</c:v>
                </c:pt>
                <c:pt idx="72">
                  <c:v>2446</c:v>
                </c:pt>
                <c:pt idx="73">
                  <c:v>2498</c:v>
                </c:pt>
                <c:pt idx="74">
                  <c:v>2548</c:v>
                </c:pt>
                <c:pt idx="75">
                  <c:v>2567</c:v>
                </c:pt>
                <c:pt idx="76">
                  <c:v>2611</c:v>
                </c:pt>
                <c:pt idx="77">
                  <c:v>2660</c:v>
                </c:pt>
                <c:pt idx="78">
                  <c:v>2661</c:v>
                </c:pt>
                <c:pt idx="79">
                  <c:v>2790</c:v>
                </c:pt>
                <c:pt idx="80">
                  <c:v>2794</c:v>
                </c:pt>
                <c:pt idx="81">
                  <c:v>2800</c:v>
                </c:pt>
                <c:pt idx="82">
                  <c:v>2860</c:v>
                </c:pt>
                <c:pt idx="83">
                  <c:v>2877</c:v>
                </c:pt>
                <c:pt idx="84">
                  <c:v>2890</c:v>
                </c:pt>
                <c:pt idx="85">
                  <c:v>2921</c:v>
                </c:pt>
                <c:pt idx="86">
                  <c:v>2925</c:v>
                </c:pt>
                <c:pt idx="87">
                  <c:v>2927</c:v>
                </c:pt>
                <c:pt idx="88">
                  <c:v>2932</c:v>
                </c:pt>
                <c:pt idx="89">
                  <c:v>2932</c:v>
                </c:pt>
                <c:pt idx="90">
                  <c:v>2932</c:v>
                </c:pt>
                <c:pt idx="91">
                  <c:v>2934</c:v>
                </c:pt>
                <c:pt idx="92">
                  <c:v>2925</c:v>
                </c:pt>
              </c:numCache>
            </c:numRef>
          </c:val>
        </c:ser>
        <c:ser>
          <c:idx val="33"/>
          <c:order val="33"/>
          <c:tx>
            <c:strRef>
              <c:f>'Statistics years'!$AK$2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rgbClr val="00C0C0"/>
              </a:solidFill>
            </a:ln>
          </c:spPr>
          <c:marker>
            <c:symbol val="none"/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years'!$AK$9:$AK$103</c:f>
              <c:numCache>
                <c:formatCode>#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10</c:v>
                </c:pt>
                <c:pt idx="77">
                  <c:v>36</c:v>
                </c:pt>
                <c:pt idx="78">
                  <c:v>81</c:v>
                </c:pt>
                <c:pt idx="79">
                  <c:v>119</c:v>
                </c:pt>
                <c:pt idx="80">
                  <c:v>126</c:v>
                </c:pt>
                <c:pt idx="81">
                  <c:v>132</c:v>
                </c:pt>
                <c:pt idx="82">
                  <c:v>267</c:v>
                </c:pt>
                <c:pt idx="83">
                  <c:v>271</c:v>
                </c:pt>
                <c:pt idx="84">
                  <c:v>329</c:v>
                </c:pt>
                <c:pt idx="85">
                  <c:v>460</c:v>
                </c:pt>
                <c:pt idx="86">
                  <c:v>494</c:v>
                </c:pt>
                <c:pt idx="87">
                  <c:v>569</c:v>
                </c:pt>
                <c:pt idx="88">
                  <c:v>901</c:v>
                </c:pt>
                <c:pt idx="89">
                  <c:v>1052</c:v>
                </c:pt>
                <c:pt idx="90">
                  <c:v>1139</c:v>
                </c:pt>
                <c:pt idx="91">
                  <c:v>1199</c:v>
                </c:pt>
                <c:pt idx="92">
                  <c:v>1199</c:v>
                </c:pt>
              </c:numCache>
            </c:numRef>
          </c:val>
        </c:ser>
        <c:ser>
          <c:idx val="34"/>
          <c:order val="34"/>
          <c:tx>
            <c:strRef>
              <c:f>'Statistics years'!$AL$2</c:f>
              <c:strCache>
                <c:ptCount val="1"/>
                <c:pt idx="0">
                  <c:v>2024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C0C0C0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'Statistics years'!$B$9:$B$103</c:f>
              <c:numCache>
                <c:formatCode>mmm\ yyyy</c:formatCode>
                <c:ptCount val="95"/>
                <c:pt idx="0">
                  <c:v>42248</c:v>
                </c:pt>
                <c:pt idx="1">
                  <c:v>42491</c:v>
                </c:pt>
                <c:pt idx="2">
                  <c:v>42614</c:v>
                </c:pt>
                <c:pt idx="3">
                  <c:v>42795</c:v>
                </c:pt>
                <c:pt idx="4" formatCode="dd\ mmm\ yyyy">
                  <c:v>42880</c:v>
                </c:pt>
                <c:pt idx="5" formatCode="dd\ mmm\ yyyy">
                  <c:v>42961</c:v>
                </c:pt>
                <c:pt idx="6" formatCode="dd\ mmm\ yyyy">
                  <c:v>43045</c:v>
                </c:pt>
                <c:pt idx="7" formatCode="dd\ mmm\ yyyy">
                  <c:v>43171</c:v>
                </c:pt>
                <c:pt idx="8" formatCode="dd\ mmm\ yyyy">
                  <c:v>43181</c:v>
                </c:pt>
                <c:pt idx="9" formatCode="dd\ mmm\ yyyy">
                  <c:v>43273</c:v>
                </c:pt>
                <c:pt idx="10" formatCode="dd\ mmm\ yyyy">
                  <c:v>43363</c:v>
                </c:pt>
                <c:pt idx="11" formatCode="dd\ mmm\ yyyy">
                  <c:v>43414</c:v>
                </c:pt>
                <c:pt idx="12" formatCode="dd\ mmm\ yyyy">
                  <c:v>43501</c:v>
                </c:pt>
                <c:pt idx="13" formatCode="dd\ mmm\ yyyy">
                  <c:v>43595</c:v>
                </c:pt>
                <c:pt idx="14" formatCode="dd\ mmm\ yyyy">
                  <c:v>43683</c:v>
                </c:pt>
                <c:pt idx="15" formatCode="dd\ mmm\ yyyy">
                  <c:v>43692</c:v>
                </c:pt>
                <c:pt idx="16" formatCode="dd\ mmm\ yyyy">
                  <c:v>43712</c:v>
                </c:pt>
                <c:pt idx="17" formatCode="dd\ mmm\ yyyy">
                  <c:v>43725</c:v>
                </c:pt>
                <c:pt idx="18" formatCode="dd\ mmm\ yyyy">
                  <c:v>43730</c:v>
                </c:pt>
                <c:pt idx="19" formatCode="dd\ mmm\ yyyy">
                  <c:v>43790</c:v>
                </c:pt>
                <c:pt idx="20" formatCode="dd\ mmm\ yyyy">
                  <c:v>43803</c:v>
                </c:pt>
                <c:pt idx="21" formatCode="dd\ mmm\ yyyy">
                  <c:v>43813</c:v>
                </c:pt>
                <c:pt idx="22" formatCode="dd\ mmm\ yyyy">
                  <c:v>43831</c:v>
                </c:pt>
                <c:pt idx="23" formatCode="dd\ mmm\ yyyy">
                  <c:v>43875</c:v>
                </c:pt>
                <c:pt idx="24" formatCode="dd\ mmm\ yyyy">
                  <c:v>43903</c:v>
                </c:pt>
                <c:pt idx="25" formatCode="dd\ mmm\ yyyy">
                  <c:v>43913</c:v>
                </c:pt>
                <c:pt idx="26" formatCode="dd\ mmm\ yyyy">
                  <c:v>43923</c:v>
                </c:pt>
                <c:pt idx="27" formatCode="dd\ mmm\ yyyy">
                  <c:v>43928</c:v>
                </c:pt>
                <c:pt idx="28" formatCode="dd\ mmm\ yyyy">
                  <c:v>43936</c:v>
                </c:pt>
                <c:pt idx="29" formatCode="dd\ mmm\ yyyy">
                  <c:v>43942</c:v>
                </c:pt>
                <c:pt idx="30" formatCode="dd\ mmm\ yyyy">
                  <c:v>43949</c:v>
                </c:pt>
                <c:pt idx="31" formatCode="dd\ mmm\ yyyy">
                  <c:v>43955</c:v>
                </c:pt>
                <c:pt idx="32" formatCode="dd\ mmm\ yyyy">
                  <c:v>43963</c:v>
                </c:pt>
                <c:pt idx="33" formatCode="dd\ mmm\ yyyy">
                  <c:v>43969</c:v>
                </c:pt>
                <c:pt idx="34" formatCode="dd\ mmm\ yyyy">
                  <c:v>44011</c:v>
                </c:pt>
                <c:pt idx="35" formatCode="dd\ mmm\ yyyy">
                  <c:v>44026</c:v>
                </c:pt>
                <c:pt idx="36" formatCode="dd\ mmm\ yyyy">
                  <c:v>44052</c:v>
                </c:pt>
                <c:pt idx="37" formatCode="dd\ mmm\ yyyy">
                  <c:v>44056</c:v>
                </c:pt>
                <c:pt idx="38" formatCode="dd\ mmm\ yyyy">
                  <c:v>44072</c:v>
                </c:pt>
                <c:pt idx="39" formatCode="dd\ mmm\ yyyy">
                  <c:v>44094</c:v>
                </c:pt>
                <c:pt idx="40" formatCode="dd\ mmm\ yyyy">
                  <c:v>44109</c:v>
                </c:pt>
                <c:pt idx="41" formatCode="dd\ mmm\ yyyy">
                  <c:v>44118</c:v>
                </c:pt>
                <c:pt idx="42" formatCode="dd\ mmm\ yyyy">
                  <c:v>44127</c:v>
                </c:pt>
                <c:pt idx="43" formatCode="dd\ mmm\ yyyy">
                  <c:v>44136</c:v>
                </c:pt>
                <c:pt idx="44" formatCode="dd\ mmm\ yyyy">
                  <c:v>44143</c:v>
                </c:pt>
                <c:pt idx="45" formatCode="dd\ mmm\ yyyy">
                  <c:v>44159</c:v>
                </c:pt>
                <c:pt idx="46" formatCode="dd\ mmm\ yyyy">
                  <c:v>44164</c:v>
                </c:pt>
                <c:pt idx="47" formatCode="dd\ mmm\ yyyy">
                  <c:v>44210</c:v>
                </c:pt>
                <c:pt idx="48" formatCode="dd\ mmm\ yyyy">
                  <c:v>44216</c:v>
                </c:pt>
                <c:pt idx="49" formatCode="dd\ mmm\ yyyy">
                  <c:v>44219</c:v>
                </c:pt>
                <c:pt idx="50" formatCode="dd\ mmm\ yyyy">
                  <c:v>44234</c:v>
                </c:pt>
                <c:pt idx="51" formatCode="dd\ mmm\ yyyy">
                  <c:v>44243</c:v>
                </c:pt>
                <c:pt idx="52" formatCode="dd\ mmm\ yyyy">
                  <c:v>44248</c:v>
                </c:pt>
                <c:pt idx="53" formatCode="dd\ mmm\ yyyy">
                  <c:v>44255</c:v>
                </c:pt>
                <c:pt idx="54" formatCode="dd\ mmm\ yyyy">
                  <c:v>44269</c:v>
                </c:pt>
                <c:pt idx="55" formatCode="dd\ mmm\ yyyy">
                  <c:v>44276</c:v>
                </c:pt>
                <c:pt idx="56" formatCode="dd\ mmm\ yyyy">
                  <c:v>44283</c:v>
                </c:pt>
                <c:pt idx="57" formatCode="dd\ mmm\ yyyy">
                  <c:v>44329</c:v>
                </c:pt>
                <c:pt idx="58" formatCode="dd\ mmm\ yyyy">
                  <c:v>44352</c:v>
                </c:pt>
                <c:pt idx="59" formatCode="dd\ mmm\ yyyy">
                  <c:v>44387</c:v>
                </c:pt>
                <c:pt idx="60" formatCode="dd\ mmm\ yyyy">
                  <c:v>44416</c:v>
                </c:pt>
                <c:pt idx="61" formatCode="dd\ mmm\ yyyy">
                  <c:v>44455</c:v>
                </c:pt>
                <c:pt idx="62" formatCode="dd\ mmm\ yyyy">
                  <c:v>44517</c:v>
                </c:pt>
                <c:pt idx="63" formatCode="dd\ mmm\ yyyy">
                  <c:v>44524</c:v>
                </c:pt>
                <c:pt idx="64" formatCode="dd\ mmm\ yyyy">
                  <c:v>44541</c:v>
                </c:pt>
                <c:pt idx="65" formatCode="dd\ mmm\ yyyy">
                  <c:v>44551</c:v>
                </c:pt>
                <c:pt idx="66" formatCode="dd\ mmm\ yyyy">
                  <c:v>44562</c:v>
                </c:pt>
                <c:pt idx="67" formatCode="dd\ mmm\ yyyy">
                  <c:v>44569</c:v>
                </c:pt>
                <c:pt idx="68" formatCode="dd\ mmm\ yyyy">
                  <c:v>44579</c:v>
                </c:pt>
                <c:pt idx="69" formatCode="dd\ mmm\ yyyy">
                  <c:v>44587</c:v>
                </c:pt>
                <c:pt idx="70" formatCode="dd\ mmm\ yyyy">
                  <c:v>44593</c:v>
                </c:pt>
                <c:pt idx="71" formatCode="dd\ mmm\ yyyy">
                  <c:v>44605</c:v>
                </c:pt>
                <c:pt idx="72" formatCode="dd\ mmm\ yyyy">
                  <c:v>44619</c:v>
                </c:pt>
                <c:pt idx="73" formatCode="dd\ mmm\ yyyy">
                  <c:v>44626</c:v>
                </c:pt>
                <c:pt idx="74" formatCode="dd\ mmm\ yyyy">
                  <c:v>44633</c:v>
                </c:pt>
                <c:pt idx="75" formatCode="dd\ mmm\ yyyy">
                  <c:v>44637</c:v>
                </c:pt>
                <c:pt idx="76" formatCode="dd\ mmm\ yyyy">
                  <c:v>44654</c:v>
                </c:pt>
                <c:pt idx="77" formatCode="dd\ mmm\ yyyy">
                  <c:v>44668</c:v>
                </c:pt>
                <c:pt idx="78" formatCode="dd\ mmm\ yyyy">
                  <c:v>44675</c:v>
                </c:pt>
                <c:pt idx="79" formatCode="dd\ mmm\ yyyy">
                  <c:v>44703</c:v>
                </c:pt>
                <c:pt idx="80" formatCode="dd\ mmm\ yyyy">
                  <c:v>44710</c:v>
                </c:pt>
                <c:pt idx="81" formatCode="dd\ mmm\ yyyy">
                  <c:v>44723</c:v>
                </c:pt>
                <c:pt idx="82" formatCode="dd\ mmm\ yyyy">
                  <c:v>44744</c:v>
                </c:pt>
                <c:pt idx="83" formatCode="dd\ mmm\ yyyy">
                  <c:v>44752</c:v>
                </c:pt>
                <c:pt idx="84" formatCode="dd\ mmm\ yyyy">
                  <c:v>44760</c:v>
                </c:pt>
                <c:pt idx="85" formatCode="dd\ mmm\ yyyy">
                  <c:v>44775</c:v>
                </c:pt>
                <c:pt idx="86" formatCode="dd\ mmm\ yyyy">
                  <c:v>44781</c:v>
                </c:pt>
                <c:pt idx="87" formatCode="dd\ mmm\ yyyy">
                  <c:v>44786</c:v>
                </c:pt>
                <c:pt idx="88" formatCode="dd\ mmm\ yyyy">
                  <c:v>44811</c:v>
                </c:pt>
                <c:pt idx="89" formatCode="dd\ mmm\ yyyy">
                  <c:v>44822</c:v>
                </c:pt>
                <c:pt idx="90" formatCode="dd\ mmm\ yyyy">
                  <c:v>44829</c:v>
                </c:pt>
                <c:pt idx="91" formatCode="dd\ mmm\ yyyy">
                  <c:v>44835</c:v>
                </c:pt>
                <c:pt idx="92" formatCode="dd\ mmm\ yyyy">
                  <c:v>44835</c:v>
                </c:pt>
              </c:numCache>
            </c:numRef>
          </c:cat>
          <c:val>
            <c:numRef>
              <c:f>'Statistics years'!$AL$9:$AL$103</c:f>
              <c:numCache>
                <c:formatCode>#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marker val="1"/>
        <c:axId val="118896512"/>
        <c:axId val="118907648"/>
      </c:lineChart>
      <c:dateAx>
        <c:axId val="118896512"/>
        <c:scaling>
          <c:orientation val="minMax"/>
          <c:max val="44927"/>
          <c:min val="42005"/>
        </c:scaling>
        <c:axPos val="b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E0E0E0"/>
              </a:solidFill>
            </a:ln>
          </c:spPr>
        </c:minorGridlines>
        <c:numFmt formatCode="mmm\ yyyy" sourceLinked="1"/>
        <c:tickLblPos val="nextTo"/>
        <c:spPr>
          <a:ln>
            <a:solidFill>
              <a:srgbClr val="E0E0E0"/>
            </a:solidFill>
          </a:ln>
        </c:spPr>
        <c:crossAx val="118907648"/>
        <c:crosses val="autoZero"/>
        <c:auto val="1"/>
        <c:lblOffset val="100"/>
        <c:majorUnit val="12"/>
        <c:majorTimeUnit val="months"/>
        <c:minorUnit val="3"/>
        <c:minorTimeUnit val="months"/>
      </c:dateAx>
      <c:valAx>
        <c:axId val="118907648"/>
        <c:scaling>
          <c:orientation val="minMax"/>
          <c:max val="70000"/>
          <c:min val="45000"/>
        </c:scaling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E0E0E0"/>
              </a:solidFill>
            </a:ln>
          </c:spPr>
        </c:minorGridlines>
        <c:numFmt formatCode="#" sourceLinked="1"/>
        <c:tickLblPos val="nextTo"/>
        <c:crossAx val="118896512"/>
        <c:crosses val="autoZero"/>
        <c:crossBetween val="between"/>
        <c:majorUnit val="5000"/>
        <c:minorUnit val="1000"/>
      </c:valAx>
    </c:plotArea>
    <c:legend>
      <c:legendPos val="t"/>
    </c:legend>
    <c:plotVisOnly val="1"/>
  </c:chart>
  <c:spPr>
    <a:solidFill>
      <a:srgbClr val="E0E0E0"/>
    </a:solidFill>
    <a:ln w="9525"/>
  </c:spPr>
  <c:txPr>
    <a:bodyPr/>
    <a:lstStyle/>
    <a:p>
      <a:pPr>
        <a:defRPr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98</xdr:row>
      <xdr:rowOff>0</xdr:rowOff>
    </xdr:from>
    <xdr:to>
      <xdr:col>42</xdr:col>
      <xdr:colOff>0</xdr:colOff>
      <xdr:row>138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202</xdr:row>
      <xdr:rowOff>0</xdr:rowOff>
    </xdr:from>
    <xdr:to>
      <xdr:col>38</xdr:col>
      <xdr:colOff>0</xdr:colOff>
      <xdr:row>242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242</xdr:row>
      <xdr:rowOff>161924</xdr:rowOff>
    </xdr:from>
    <xdr:to>
      <xdr:col>38</xdr:col>
      <xdr:colOff>0</xdr:colOff>
      <xdr:row>243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243</xdr:row>
      <xdr:rowOff>0</xdr:rowOff>
    </xdr:from>
    <xdr:to>
      <xdr:col>38</xdr:col>
      <xdr:colOff>0</xdr:colOff>
      <xdr:row>283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ardatabase.teoalida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ardatabase.teoalida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cardatabase.teoalida.com/" TargetMode="External"/><Relationship Id="rId13" Type="http://schemas.openxmlformats.org/officeDocument/2006/relationships/hyperlink" Target="http://cardatabase.teoalida.com/" TargetMode="External"/><Relationship Id="rId3" Type="http://schemas.openxmlformats.org/officeDocument/2006/relationships/hyperlink" Target="http://cardatabase.teoalida.com/" TargetMode="External"/><Relationship Id="rId7" Type="http://schemas.openxmlformats.org/officeDocument/2006/relationships/hyperlink" Target="http://cardatabase.teoalida.com/" TargetMode="External"/><Relationship Id="rId12" Type="http://schemas.openxmlformats.org/officeDocument/2006/relationships/hyperlink" Target="http://cardatabase.teoalida.com/" TargetMode="External"/><Relationship Id="rId2" Type="http://schemas.openxmlformats.org/officeDocument/2006/relationships/hyperlink" Target="http://cardatabase.teoalida.com/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://cardatabase.teoalida.com/" TargetMode="External"/><Relationship Id="rId6" Type="http://schemas.openxmlformats.org/officeDocument/2006/relationships/hyperlink" Target="http://cardatabase.teoalida.com/" TargetMode="External"/><Relationship Id="rId11" Type="http://schemas.openxmlformats.org/officeDocument/2006/relationships/hyperlink" Target="http://cardatabase.teoalida.com/" TargetMode="External"/><Relationship Id="rId5" Type="http://schemas.openxmlformats.org/officeDocument/2006/relationships/hyperlink" Target="http://cardatabase.teoalida.com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cardatabase.teoalida.com/" TargetMode="External"/><Relationship Id="rId4" Type="http://schemas.openxmlformats.org/officeDocument/2006/relationships/hyperlink" Target="http://cardatabase.teoalida.com/" TargetMode="External"/><Relationship Id="rId9" Type="http://schemas.openxmlformats.org/officeDocument/2006/relationships/hyperlink" Target="http://cardatabase.teoalida.com/" TargetMode="External"/><Relationship Id="rId14" Type="http://schemas.openxmlformats.org/officeDocument/2006/relationships/hyperlink" Target="http://cardatabase.teoalid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H638"/>
  <sheetViews>
    <sheetView tabSelected="1" zoomScaleNormal="100" workbookViewId="0">
      <pane ySplit="6" topLeftCell="A7" activePane="bottomLeft" state="frozen"/>
      <selection pane="bottomLeft" activeCell="A7" sqref="A7"/>
    </sheetView>
  </sheetViews>
  <sheetFormatPr defaultColWidth="2.7109375" defaultRowHeight="12.75"/>
  <cols>
    <col min="1" max="1" width="2.7109375" style="1" customWidth="1"/>
    <col min="2" max="3" width="10.7109375" style="1" customWidth="1"/>
    <col min="4" max="4" width="16.7109375" style="1" customWidth="1"/>
    <col min="5" max="5" width="6.7109375" style="1" customWidth="1"/>
    <col min="6" max="6" width="20.7109375" style="1" customWidth="1"/>
    <col min="7" max="7" width="64.7109375" style="1" customWidth="1"/>
    <col min="8" max="16384" width="2.7109375" style="1"/>
  </cols>
  <sheetData>
    <row r="1" spans="2:8" ht="13.5" thickBot="1">
      <c r="B1" s="9"/>
      <c r="C1" s="9"/>
      <c r="D1" s="9"/>
      <c r="E1" s="9"/>
      <c r="F1" s="9"/>
      <c r="G1" s="9"/>
    </row>
    <row r="2" spans="2:8" ht="18.75" thickTop="1">
      <c r="B2" s="97" t="s">
        <v>0</v>
      </c>
      <c r="C2" s="98"/>
      <c r="D2" s="98"/>
      <c r="E2" s="98"/>
      <c r="F2" s="98"/>
      <c r="G2" s="99"/>
      <c r="H2" s="2"/>
    </row>
    <row r="3" spans="2:8" ht="38.25" customHeight="1">
      <c r="B3" s="100" t="s">
        <v>4</v>
      </c>
      <c r="C3" s="101" t="s">
        <v>1</v>
      </c>
      <c r="D3" s="101" t="s">
        <v>2</v>
      </c>
      <c r="E3" s="101" t="s">
        <v>3</v>
      </c>
      <c r="F3" s="101" t="s">
        <v>5</v>
      </c>
      <c r="G3" s="102" t="s">
        <v>454</v>
      </c>
      <c r="H3" s="2"/>
    </row>
    <row r="4" spans="2:8">
      <c r="B4" s="103">
        <f t="shared" ref="B4:G4" si="0">COUNTA(B15:B487971)</f>
        <v>623</v>
      </c>
      <c r="C4" s="104">
        <f t="shared" si="0"/>
        <v>621</v>
      </c>
      <c r="D4" s="104">
        <f t="shared" si="0"/>
        <v>621</v>
      </c>
      <c r="E4" s="104">
        <f t="shared" si="0"/>
        <v>621</v>
      </c>
      <c r="F4" s="104">
        <f t="shared" si="0"/>
        <v>621</v>
      </c>
      <c r="G4" s="105">
        <f t="shared" si="0"/>
        <v>621</v>
      </c>
      <c r="H4" s="2"/>
    </row>
    <row r="5" spans="2:8" ht="13.5" thickBot="1">
      <c r="B5" s="106">
        <f>B4/$B4</f>
        <v>1</v>
      </c>
      <c r="C5" s="107">
        <f t="shared" ref="C5:G5" si="1">C4/$B4</f>
        <v>0.9967897271268058</v>
      </c>
      <c r="D5" s="107">
        <f t="shared" si="1"/>
        <v>0.9967897271268058</v>
      </c>
      <c r="E5" s="107">
        <f t="shared" si="1"/>
        <v>0.9967897271268058</v>
      </c>
      <c r="F5" s="107">
        <f t="shared" si="1"/>
        <v>0.9967897271268058</v>
      </c>
      <c r="G5" s="108">
        <f t="shared" si="1"/>
        <v>0.9967897271268058</v>
      </c>
      <c r="H5" s="2"/>
    </row>
    <row r="6" spans="2:8" ht="13.5" thickTop="1">
      <c r="B6" s="3"/>
      <c r="C6" s="3"/>
      <c r="D6" s="3"/>
      <c r="E6" s="3"/>
      <c r="F6" s="3"/>
      <c r="G6" s="3"/>
    </row>
    <row r="7" spans="2:8" ht="26.25">
      <c r="B7" s="127" t="s">
        <v>6</v>
      </c>
    </row>
    <row r="8" spans="2:8" ht="18">
      <c r="B8" s="128" t="s">
        <v>519</v>
      </c>
    </row>
    <row r="10" spans="2:8" ht="18">
      <c r="B10" s="128" t="s">
        <v>694</v>
      </c>
    </row>
    <row r="11" spans="2:8" ht="18">
      <c r="B11" s="128" t="s">
        <v>692</v>
      </c>
    </row>
    <row r="12" spans="2:8" ht="18">
      <c r="B12" s="128" t="s">
        <v>693</v>
      </c>
    </row>
    <row r="13" spans="2:8" ht="13.5" thickBot="1">
      <c r="B13" s="70"/>
      <c r="C13" s="70"/>
      <c r="D13" s="70"/>
      <c r="E13" s="70"/>
      <c r="F13" s="70"/>
      <c r="G13" s="70"/>
    </row>
    <row r="14" spans="2:8" ht="27.75" thickTop="1" thickBot="1">
      <c r="B14" s="140" t="s">
        <v>689</v>
      </c>
      <c r="C14" s="141"/>
      <c r="D14" s="141"/>
      <c r="E14" s="142"/>
      <c r="F14" s="141"/>
      <c r="G14" s="143"/>
      <c r="H14" s="2"/>
    </row>
    <row r="15" spans="2:8" ht="13.5" thickTop="1">
      <c r="B15" s="110">
        <v>401935490</v>
      </c>
      <c r="C15" s="7" t="s">
        <v>20</v>
      </c>
      <c r="D15" s="7" t="s">
        <v>21</v>
      </c>
      <c r="E15" s="6">
        <v>2023</v>
      </c>
      <c r="F15" s="7" t="s">
        <v>607</v>
      </c>
      <c r="G15" s="10" t="s">
        <v>113</v>
      </c>
      <c r="H15" s="2"/>
    </row>
    <row r="16" spans="2:8">
      <c r="B16" s="110">
        <v>401953112</v>
      </c>
      <c r="C16" s="7" t="s">
        <v>20</v>
      </c>
      <c r="D16" s="7" t="s">
        <v>21</v>
      </c>
      <c r="E16" s="6">
        <v>2023</v>
      </c>
      <c r="F16" s="7" t="s">
        <v>645</v>
      </c>
      <c r="G16" s="10" t="s">
        <v>681</v>
      </c>
      <c r="H16" s="2"/>
    </row>
    <row r="17" spans="2:8">
      <c r="B17" s="110">
        <v>401953111</v>
      </c>
      <c r="C17" s="7" t="s">
        <v>20</v>
      </c>
      <c r="D17" s="7" t="s">
        <v>21</v>
      </c>
      <c r="E17" s="6">
        <v>2023</v>
      </c>
      <c r="F17" s="7" t="s">
        <v>655</v>
      </c>
      <c r="G17" s="10" t="s">
        <v>679</v>
      </c>
      <c r="H17" s="2"/>
    </row>
    <row r="18" spans="2:8">
      <c r="B18" s="110">
        <v>401953113</v>
      </c>
      <c r="C18" s="7" t="s">
        <v>20</v>
      </c>
      <c r="D18" s="7" t="s">
        <v>21</v>
      </c>
      <c r="E18" s="6">
        <v>2023</v>
      </c>
      <c r="F18" s="7" t="s">
        <v>656</v>
      </c>
      <c r="G18" s="10" t="s">
        <v>680</v>
      </c>
      <c r="H18" s="2"/>
    </row>
    <row r="19" spans="2:8">
      <c r="B19" s="110">
        <v>401953115</v>
      </c>
      <c r="C19" s="7" t="s">
        <v>20</v>
      </c>
      <c r="D19" s="7" t="s">
        <v>21</v>
      </c>
      <c r="E19" s="6">
        <v>2023</v>
      </c>
      <c r="F19" s="7" t="s">
        <v>658</v>
      </c>
      <c r="G19" s="10" t="s">
        <v>682</v>
      </c>
      <c r="H19" s="2"/>
    </row>
    <row r="20" spans="2:8">
      <c r="B20" s="110">
        <v>401953114</v>
      </c>
      <c r="C20" s="7" t="s">
        <v>20</v>
      </c>
      <c r="D20" s="7" t="s">
        <v>21</v>
      </c>
      <c r="E20" s="6">
        <v>2023</v>
      </c>
      <c r="F20" s="7" t="s">
        <v>651</v>
      </c>
      <c r="G20" s="10" t="s">
        <v>114</v>
      </c>
      <c r="H20" s="2"/>
    </row>
    <row r="21" spans="2:8">
      <c r="B21" s="110">
        <v>401927063</v>
      </c>
      <c r="C21" s="7" t="s">
        <v>20</v>
      </c>
      <c r="D21" s="95" t="s">
        <v>21</v>
      </c>
      <c r="E21" s="6">
        <v>2023</v>
      </c>
      <c r="F21" s="95" t="s">
        <v>686</v>
      </c>
      <c r="G21" s="96" t="s">
        <v>108</v>
      </c>
      <c r="H21" s="2"/>
    </row>
    <row r="22" spans="2:8">
      <c r="B22" s="110">
        <v>401945973</v>
      </c>
      <c r="C22" s="7" t="s">
        <v>20</v>
      </c>
      <c r="D22" s="95" t="s">
        <v>21</v>
      </c>
      <c r="E22" s="6">
        <v>2023</v>
      </c>
      <c r="F22" s="95" t="s">
        <v>662</v>
      </c>
      <c r="G22" s="96" t="s">
        <v>579</v>
      </c>
      <c r="H22" s="2"/>
    </row>
    <row r="23" spans="2:8">
      <c r="B23" s="110">
        <v>401945974</v>
      </c>
      <c r="C23" s="7" t="s">
        <v>20</v>
      </c>
      <c r="D23" s="95" t="s">
        <v>21</v>
      </c>
      <c r="E23" s="6">
        <v>2023</v>
      </c>
      <c r="F23" s="95" t="s">
        <v>661</v>
      </c>
      <c r="G23" s="96" t="s">
        <v>575</v>
      </c>
      <c r="H23" s="2"/>
    </row>
    <row r="24" spans="2:8">
      <c r="B24" s="129">
        <v>401897331</v>
      </c>
      <c r="C24" s="8" t="s">
        <v>20</v>
      </c>
      <c r="D24" s="8" t="s">
        <v>21</v>
      </c>
      <c r="E24" s="130">
        <v>2022</v>
      </c>
      <c r="F24" s="8" t="s">
        <v>607</v>
      </c>
      <c r="G24" s="131" t="s">
        <v>113</v>
      </c>
      <c r="H24" s="2"/>
    </row>
    <row r="25" spans="2:8">
      <c r="B25" s="110">
        <v>401906573</v>
      </c>
      <c r="C25" s="7" t="s">
        <v>20</v>
      </c>
      <c r="D25" s="7" t="s">
        <v>21</v>
      </c>
      <c r="E25" s="6">
        <v>2022</v>
      </c>
      <c r="F25" s="7" t="s">
        <v>656</v>
      </c>
      <c r="G25" s="10" t="s">
        <v>553</v>
      </c>
      <c r="H25" s="2"/>
    </row>
    <row r="26" spans="2:8">
      <c r="B26" s="110">
        <v>401906574</v>
      </c>
      <c r="C26" s="7" t="s">
        <v>20</v>
      </c>
      <c r="D26" s="7" t="s">
        <v>21</v>
      </c>
      <c r="E26" s="6">
        <v>2022</v>
      </c>
      <c r="F26" s="7" t="s">
        <v>651</v>
      </c>
      <c r="G26" s="10" t="s">
        <v>114</v>
      </c>
      <c r="H26" s="2"/>
    </row>
    <row r="27" spans="2:8">
      <c r="B27" s="110">
        <v>401906575</v>
      </c>
      <c r="C27" s="7" t="s">
        <v>20</v>
      </c>
      <c r="D27" s="7" t="s">
        <v>21</v>
      </c>
      <c r="E27" s="6">
        <v>2022</v>
      </c>
      <c r="F27" s="7" t="s">
        <v>658</v>
      </c>
      <c r="G27" s="10" t="s">
        <v>551</v>
      </c>
      <c r="H27" s="2"/>
    </row>
    <row r="28" spans="2:8">
      <c r="B28" s="110">
        <v>401906576</v>
      </c>
      <c r="C28" s="7" t="s">
        <v>20</v>
      </c>
      <c r="D28" s="7" t="s">
        <v>21</v>
      </c>
      <c r="E28" s="6">
        <v>2022</v>
      </c>
      <c r="F28" s="7" t="s">
        <v>655</v>
      </c>
      <c r="G28" s="10" t="s">
        <v>554</v>
      </c>
      <c r="H28" s="2"/>
    </row>
    <row r="29" spans="2:8">
      <c r="B29" s="110">
        <v>401906577</v>
      </c>
      <c r="C29" s="7" t="s">
        <v>20</v>
      </c>
      <c r="D29" s="7" t="s">
        <v>21</v>
      </c>
      <c r="E29" s="6">
        <v>2022</v>
      </c>
      <c r="F29" s="7" t="s">
        <v>645</v>
      </c>
      <c r="G29" s="10" t="s">
        <v>111</v>
      </c>
      <c r="H29" s="2"/>
    </row>
    <row r="30" spans="2:8">
      <c r="B30" s="110">
        <v>401890929</v>
      </c>
      <c r="C30" s="7" t="s">
        <v>20</v>
      </c>
      <c r="D30" s="95" t="s">
        <v>21</v>
      </c>
      <c r="E30" s="6">
        <v>2022</v>
      </c>
      <c r="F30" s="95" t="s">
        <v>29</v>
      </c>
      <c r="G30" s="96" t="s">
        <v>108</v>
      </c>
      <c r="H30" s="2"/>
    </row>
    <row r="31" spans="2:8">
      <c r="B31" s="110">
        <v>401911605</v>
      </c>
      <c r="C31" s="7" t="s">
        <v>20</v>
      </c>
      <c r="D31" s="95" t="s">
        <v>21</v>
      </c>
      <c r="E31" s="6">
        <v>2022</v>
      </c>
      <c r="F31" s="95" t="s">
        <v>661</v>
      </c>
      <c r="G31" s="96" t="s">
        <v>575</v>
      </c>
      <c r="H31" s="2"/>
    </row>
    <row r="32" spans="2:8">
      <c r="B32" s="110">
        <v>401911604</v>
      </c>
      <c r="C32" s="7" t="s">
        <v>20</v>
      </c>
      <c r="D32" s="95" t="s">
        <v>21</v>
      </c>
      <c r="E32" s="6">
        <v>2022</v>
      </c>
      <c r="F32" s="95" t="s">
        <v>662</v>
      </c>
      <c r="G32" s="96" t="s">
        <v>579</v>
      </c>
      <c r="H32" s="2"/>
    </row>
    <row r="33" spans="2:8">
      <c r="B33" s="129">
        <v>401828691</v>
      </c>
      <c r="C33" s="8" t="s">
        <v>20</v>
      </c>
      <c r="D33" s="8" t="s">
        <v>21</v>
      </c>
      <c r="E33" s="130">
        <v>2020</v>
      </c>
      <c r="F33" s="8" t="s">
        <v>607</v>
      </c>
      <c r="G33" s="131" t="s">
        <v>113</v>
      </c>
      <c r="H33" s="2"/>
    </row>
    <row r="34" spans="2:8">
      <c r="B34" s="110">
        <v>401828692</v>
      </c>
      <c r="C34" s="7" t="s">
        <v>20</v>
      </c>
      <c r="D34" s="7" t="s">
        <v>21</v>
      </c>
      <c r="E34" s="6">
        <v>2020</v>
      </c>
      <c r="F34" s="7" t="s">
        <v>651</v>
      </c>
      <c r="G34" s="10" t="s">
        <v>114</v>
      </c>
      <c r="H34" s="2"/>
    </row>
    <row r="35" spans="2:8">
      <c r="B35" s="110">
        <v>401779949</v>
      </c>
      <c r="C35" s="7" t="s">
        <v>20</v>
      </c>
      <c r="D35" s="7" t="s">
        <v>21</v>
      </c>
      <c r="E35" s="6">
        <v>2020</v>
      </c>
      <c r="F35" s="7" t="s">
        <v>655</v>
      </c>
      <c r="G35" s="10" t="s">
        <v>455</v>
      </c>
      <c r="H35" s="2"/>
    </row>
    <row r="36" spans="2:8">
      <c r="B36" s="110">
        <v>401795591</v>
      </c>
      <c r="C36" s="7" t="s">
        <v>20</v>
      </c>
      <c r="D36" s="7" t="s">
        <v>21</v>
      </c>
      <c r="E36" s="6">
        <v>2020</v>
      </c>
      <c r="F36" s="7" t="s">
        <v>656</v>
      </c>
      <c r="G36" s="10" t="s">
        <v>456</v>
      </c>
      <c r="H36" s="2"/>
    </row>
    <row r="37" spans="2:8">
      <c r="B37" s="129">
        <v>401729246</v>
      </c>
      <c r="C37" s="8" t="s">
        <v>20</v>
      </c>
      <c r="D37" s="8" t="s">
        <v>21</v>
      </c>
      <c r="E37" s="130">
        <v>2018</v>
      </c>
      <c r="F37" s="8" t="s">
        <v>635</v>
      </c>
      <c r="G37" s="131" t="s">
        <v>95</v>
      </c>
      <c r="H37" s="2"/>
    </row>
    <row r="38" spans="2:8">
      <c r="B38" s="110">
        <v>401729240</v>
      </c>
      <c r="C38" s="7" t="s">
        <v>20</v>
      </c>
      <c r="D38" s="7" t="s">
        <v>21</v>
      </c>
      <c r="E38" s="6">
        <v>2018</v>
      </c>
      <c r="F38" s="7" t="s">
        <v>637</v>
      </c>
      <c r="G38" s="10" t="s">
        <v>96</v>
      </c>
      <c r="H38" s="2"/>
    </row>
    <row r="39" spans="2:8">
      <c r="B39" s="110">
        <v>401729243</v>
      </c>
      <c r="C39" s="7" t="s">
        <v>20</v>
      </c>
      <c r="D39" s="7" t="s">
        <v>21</v>
      </c>
      <c r="E39" s="6">
        <v>2018</v>
      </c>
      <c r="F39" s="7" t="s">
        <v>607</v>
      </c>
      <c r="G39" s="10" t="s">
        <v>113</v>
      </c>
      <c r="H39" s="2"/>
    </row>
    <row r="40" spans="2:8">
      <c r="B40" s="110">
        <v>401729244</v>
      </c>
      <c r="C40" s="7" t="s">
        <v>20</v>
      </c>
      <c r="D40" s="7" t="s">
        <v>21</v>
      </c>
      <c r="E40" s="6">
        <v>2018</v>
      </c>
      <c r="F40" s="7" t="s">
        <v>651</v>
      </c>
      <c r="G40" s="10" t="s">
        <v>114</v>
      </c>
      <c r="H40" s="2"/>
    </row>
    <row r="41" spans="2:8">
      <c r="B41" s="110">
        <v>401729238</v>
      </c>
      <c r="C41" s="7" t="s">
        <v>20</v>
      </c>
      <c r="D41" s="7" t="s">
        <v>21</v>
      </c>
      <c r="E41" s="6">
        <v>2018</v>
      </c>
      <c r="F41" s="7" t="s">
        <v>644</v>
      </c>
      <c r="G41" s="10" t="s">
        <v>109</v>
      </c>
      <c r="H41" s="2"/>
    </row>
    <row r="42" spans="2:8">
      <c r="B42" s="110">
        <v>401729239</v>
      </c>
      <c r="C42" s="7" t="s">
        <v>20</v>
      </c>
      <c r="D42" s="7" t="s">
        <v>21</v>
      </c>
      <c r="E42" s="6">
        <v>2018</v>
      </c>
      <c r="F42" s="7" t="s">
        <v>643</v>
      </c>
      <c r="G42" s="10" t="s">
        <v>110</v>
      </c>
      <c r="H42" s="2"/>
    </row>
    <row r="43" spans="2:8">
      <c r="B43" s="110">
        <v>401729247</v>
      </c>
      <c r="C43" s="7" t="s">
        <v>20</v>
      </c>
      <c r="D43" s="7" t="s">
        <v>21</v>
      </c>
      <c r="E43" s="6">
        <v>2018</v>
      </c>
      <c r="F43" s="7" t="s">
        <v>641</v>
      </c>
      <c r="G43" s="10" t="s">
        <v>104</v>
      </c>
      <c r="H43" s="2"/>
    </row>
    <row r="44" spans="2:8">
      <c r="B44" s="110">
        <v>401729242</v>
      </c>
      <c r="C44" s="7" t="s">
        <v>20</v>
      </c>
      <c r="D44" s="7" t="s">
        <v>21</v>
      </c>
      <c r="E44" s="6">
        <v>2018</v>
      </c>
      <c r="F44" s="7" t="s">
        <v>642</v>
      </c>
      <c r="G44" s="10" t="s">
        <v>105</v>
      </c>
      <c r="H44" s="2"/>
    </row>
    <row r="45" spans="2:8">
      <c r="B45" s="110">
        <v>401729241</v>
      </c>
      <c r="C45" s="7" t="s">
        <v>20</v>
      </c>
      <c r="D45" s="7" t="s">
        <v>21</v>
      </c>
      <c r="E45" s="6">
        <v>2018</v>
      </c>
      <c r="F45" s="7" t="s">
        <v>642</v>
      </c>
      <c r="G45" s="10" t="s">
        <v>106</v>
      </c>
      <c r="H45" s="2"/>
    </row>
    <row r="46" spans="2:8">
      <c r="B46" s="110">
        <v>401729237</v>
      </c>
      <c r="C46" s="7" t="s">
        <v>20</v>
      </c>
      <c r="D46" s="7" t="s">
        <v>21</v>
      </c>
      <c r="E46" s="6">
        <v>2018</v>
      </c>
      <c r="F46" s="7" t="s">
        <v>651</v>
      </c>
      <c r="G46" s="10" t="s">
        <v>115</v>
      </c>
      <c r="H46" s="2"/>
    </row>
    <row r="47" spans="2:8">
      <c r="B47" s="110">
        <v>401729245</v>
      </c>
      <c r="C47" s="7" t="s">
        <v>20</v>
      </c>
      <c r="D47" s="7" t="s">
        <v>21</v>
      </c>
      <c r="E47" s="6">
        <v>2018</v>
      </c>
      <c r="F47" s="7" t="s">
        <v>649</v>
      </c>
      <c r="G47" s="10" t="s">
        <v>112</v>
      </c>
      <c r="H47" s="2"/>
    </row>
    <row r="48" spans="2:8">
      <c r="B48" s="110">
        <v>401732583</v>
      </c>
      <c r="C48" s="7" t="s">
        <v>20</v>
      </c>
      <c r="D48" s="95" t="s">
        <v>21</v>
      </c>
      <c r="E48" s="6">
        <v>2018</v>
      </c>
      <c r="F48" s="95" t="s">
        <v>29</v>
      </c>
      <c r="G48" s="96" t="s">
        <v>108</v>
      </c>
      <c r="H48" s="2"/>
    </row>
    <row r="49" spans="2:8">
      <c r="B49" s="110">
        <v>401789631</v>
      </c>
      <c r="C49" s="7" t="s">
        <v>20</v>
      </c>
      <c r="D49" s="95" t="s">
        <v>21</v>
      </c>
      <c r="E49" s="6">
        <v>2018</v>
      </c>
      <c r="F49" s="95" t="s">
        <v>29</v>
      </c>
      <c r="G49" s="96" t="s">
        <v>578</v>
      </c>
      <c r="H49" s="2"/>
    </row>
    <row r="50" spans="2:8">
      <c r="B50" s="129">
        <v>200729833</v>
      </c>
      <c r="C50" s="8" t="s">
        <v>20</v>
      </c>
      <c r="D50" s="8" t="s">
        <v>21</v>
      </c>
      <c r="E50" s="130">
        <v>2016</v>
      </c>
      <c r="F50" s="8" t="s">
        <v>635</v>
      </c>
      <c r="G50" s="131" t="s">
        <v>95</v>
      </c>
      <c r="H50" s="2"/>
    </row>
    <row r="51" spans="2:8">
      <c r="B51" s="110">
        <v>200741593</v>
      </c>
      <c r="C51" s="7" t="s">
        <v>20</v>
      </c>
      <c r="D51" s="7" t="s">
        <v>21</v>
      </c>
      <c r="E51" s="6">
        <v>2016</v>
      </c>
      <c r="F51" s="7" t="s">
        <v>637</v>
      </c>
      <c r="G51" s="10" t="s">
        <v>96</v>
      </c>
      <c r="H51" s="2"/>
    </row>
    <row r="52" spans="2:8">
      <c r="B52" s="110">
        <v>200741592</v>
      </c>
      <c r="C52" s="7" t="s">
        <v>20</v>
      </c>
      <c r="D52" s="7" t="s">
        <v>21</v>
      </c>
      <c r="E52" s="6">
        <v>2016</v>
      </c>
      <c r="F52" s="7" t="s">
        <v>597</v>
      </c>
      <c r="G52" s="10" t="s">
        <v>94</v>
      </c>
      <c r="H52" s="2"/>
    </row>
    <row r="53" spans="2:8">
      <c r="B53" s="110">
        <v>200741591</v>
      </c>
      <c r="C53" s="7" t="s">
        <v>20</v>
      </c>
      <c r="D53" s="7" t="s">
        <v>21</v>
      </c>
      <c r="E53" s="6">
        <v>2016</v>
      </c>
      <c r="F53" s="7" t="s">
        <v>639</v>
      </c>
      <c r="G53" s="10" t="s">
        <v>100</v>
      </c>
      <c r="H53" s="2"/>
    </row>
    <row r="54" spans="2:8">
      <c r="B54" s="110">
        <v>200741590</v>
      </c>
      <c r="C54" s="7" t="s">
        <v>20</v>
      </c>
      <c r="D54" s="7" t="s">
        <v>21</v>
      </c>
      <c r="E54" s="6">
        <v>2016</v>
      </c>
      <c r="F54" s="7" t="s">
        <v>640</v>
      </c>
      <c r="G54" s="10" t="s">
        <v>101</v>
      </c>
      <c r="H54" s="2"/>
    </row>
    <row r="55" spans="2:8">
      <c r="B55" s="110">
        <v>200741587</v>
      </c>
      <c r="C55" s="7" t="s">
        <v>20</v>
      </c>
      <c r="D55" s="7" t="s">
        <v>21</v>
      </c>
      <c r="E55" s="6">
        <v>2016</v>
      </c>
      <c r="F55" s="7" t="s">
        <v>644</v>
      </c>
      <c r="G55" s="10" t="s">
        <v>109</v>
      </c>
      <c r="H55" s="2"/>
    </row>
    <row r="56" spans="2:8">
      <c r="B56" s="110">
        <v>200741586</v>
      </c>
      <c r="C56" s="7" t="s">
        <v>20</v>
      </c>
      <c r="D56" s="7" t="s">
        <v>21</v>
      </c>
      <c r="E56" s="6">
        <v>2016</v>
      </c>
      <c r="F56" s="7" t="s">
        <v>643</v>
      </c>
      <c r="G56" s="10" t="s">
        <v>110</v>
      </c>
      <c r="H56" s="2"/>
    </row>
    <row r="57" spans="2:8">
      <c r="B57" s="110">
        <v>200741594</v>
      </c>
      <c r="C57" s="7" t="s">
        <v>20</v>
      </c>
      <c r="D57" s="7" t="s">
        <v>21</v>
      </c>
      <c r="E57" s="6">
        <v>2016</v>
      </c>
      <c r="F57" s="7" t="s">
        <v>641</v>
      </c>
      <c r="G57" s="10" t="s">
        <v>104</v>
      </c>
      <c r="H57" s="2"/>
    </row>
    <row r="58" spans="2:8">
      <c r="B58" s="110">
        <v>200741588</v>
      </c>
      <c r="C58" s="7" t="s">
        <v>20</v>
      </c>
      <c r="D58" s="7" t="s">
        <v>21</v>
      </c>
      <c r="E58" s="6">
        <v>2016</v>
      </c>
      <c r="F58" s="7" t="s">
        <v>642</v>
      </c>
      <c r="G58" s="10" t="s">
        <v>105</v>
      </c>
      <c r="H58" s="2"/>
    </row>
    <row r="59" spans="2:8">
      <c r="B59" s="110">
        <v>200741589</v>
      </c>
      <c r="C59" s="7" t="s">
        <v>20</v>
      </c>
      <c r="D59" s="7" t="s">
        <v>21</v>
      </c>
      <c r="E59" s="6">
        <v>2016</v>
      </c>
      <c r="F59" s="7" t="s">
        <v>642</v>
      </c>
      <c r="G59" s="10" t="s">
        <v>106</v>
      </c>
      <c r="H59" s="2"/>
    </row>
    <row r="60" spans="2:8">
      <c r="B60" s="110">
        <v>200741585</v>
      </c>
      <c r="C60" s="7" t="s">
        <v>20</v>
      </c>
      <c r="D60" s="7" t="s">
        <v>21</v>
      </c>
      <c r="E60" s="6">
        <v>2016</v>
      </c>
      <c r="F60" s="7" t="s">
        <v>622</v>
      </c>
      <c r="G60" s="10" t="s">
        <v>107</v>
      </c>
      <c r="H60" s="2"/>
    </row>
    <row r="61" spans="2:8">
      <c r="B61" s="110">
        <v>401638449</v>
      </c>
      <c r="C61" s="7" t="s">
        <v>20</v>
      </c>
      <c r="D61" s="95" t="s">
        <v>21</v>
      </c>
      <c r="E61" s="6">
        <v>2016</v>
      </c>
      <c r="F61" s="7" t="s">
        <v>645</v>
      </c>
      <c r="G61" s="10" t="s">
        <v>111</v>
      </c>
      <c r="H61" s="2"/>
    </row>
    <row r="62" spans="2:8">
      <c r="B62" s="110">
        <v>401566521</v>
      </c>
      <c r="C62" s="7" t="s">
        <v>20</v>
      </c>
      <c r="D62" s="95" t="s">
        <v>21</v>
      </c>
      <c r="E62" s="6">
        <v>2016</v>
      </c>
      <c r="F62" s="95" t="s">
        <v>29</v>
      </c>
      <c r="G62" s="96" t="s">
        <v>108</v>
      </c>
      <c r="H62" s="2"/>
    </row>
    <row r="63" spans="2:8">
      <c r="B63" s="129">
        <v>200489817</v>
      </c>
      <c r="C63" s="8" t="s">
        <v>20</v>
      </c>
      <c r="D63" s="8" t="s">
        <v>21</v>
      </c>
      <c r="E63" s="130">
        <v>2014</v>
      </c>
      <c r="F63" s="8" t="s">
        <v>635</v>
      </c>
      <c r="G63" s="131" t="s">
        <v>95</v>
      </c>
      <c r="H63" s="2"/>
    </row>
    <row r="64" spans="2:8">
      <c r="B64" s="110">
        <v>200489818</v>
      </c>
      <c r="C64" s="7" t="s">
        <v>20</v>
      </c>
      <c r="D64" s="7" t="s">
        <v>21</v>
      </c>
      <c r="E64" s="6">
        <v>2014</v>
      </c>
      <c r="F64" s="7" t="s">
        <v>637</v>
      </c>
      <c r="G64" s="10" t="s">
        <v>96</v>
      </c>
      <c r="H64" s="2"/>
    </row>
    <row r="65" spans="2:8">
      <c r="B65" s="110">
        <v>200489821</v>
      </c>
      <c r="C65" s="7" t="s">
        <v>20</v>
      </c>
      <c r="D65" s="7" t="s">
        <v>21</v>
      </c>
      <c r="E65" s="6">
        <v>2014</v>
      </c>
      <c r="F65" s="7" t="s">
        <v>597</v>
      </c>
      <c r="G65" s="10" t="s">
        <v>99</v>
      </c>
      <c r="H65" s="2"/>
    </row>
    <row r="66" spans="2:8">
      <c r="B66" s="110">
        <v>200489823</v>
      </c>
      <c r="C66" s="7" t="s">
        <v>20</v>
      </c>
      <c r="D66" s="7" t="s">
        <v>21</v>
      </c>
      <c r="E66" s="6">
        <v>2014</v>
      </c>
      <c r="F66" s="7" t="s">
        <v>639</v>
      </c>
      <c r="G66" s="10" t="s">
        <v>100</v>
      </c>
      <c r="H66" s="2"/>
    </row>
    <row r="67" spans="2:8">
      <c r="B67" s="110">
        <v>200489825</v>
      </c>
      <c r="C67" s="7" t="s">
        <v>20</v>
      </c>
      <c r="D67" s="7" t="s">
        <v>21</v>
      </c>
      <c r="E67" s="6">
        <v>2014</v>
      </c>
      <c r="F67" s="7" t="s">
        <v>622</v>
      </c>
      <c r="G67" s="10" t="s">
        <v>97</v>
      </c>
      <c r="H67" s="2"/>
    </row>
    <row r="68" spans="2:8">
      <c r="B68" s="110">
        <v>200489827</v>
      </c>
      <c r="C68" s="7" t="s">
        <v>20</v>
      </c>
      <c r="D68" s="7" t="s">
        <v>21</v>
      </c>
      <c r="E68" s="6">
        <v>2014</v>
      </c>
      <c r="F68" s="7" t="s">
        <v>640</v>
      </c>
      <c r="G68" s="10" t="s">
        <v>101</v>
      </c>
      <c r="H68" s="2"/>
    </row>
    <row r="69" spans="2:8">
      <c r="B69" s="110">
        <v>200489831</v>
      </c>
      <c r="C69" s="7" t="s">
        <v>20</v>
      </c>
      <c r="D69" s="7" t="s">
        <v>21</v>
      </c>
      <c r="E69" s="6">
        <v>2014</v>
      </c>
      <c r="F69" s="7" t="s">
        <v>617</v>
      </c>
      <c r="G69" s="10" t="s">
        <v>102</v>
      </c>
      <c r="H69" s="2"/>
    </row>
    <row r="70" spans="2:8">
      <c r="B70" s="110">
        <v>200489833</v>
      </c>
      <c r="C70" s="7" t="s">
        <v>20</v>
      </c>
      <c r="D70" s="7" t="s">
        <v>21</v>
      </c>
      <c r="E70" s="6">
        <v>2014</v>
      </c>
      <c r="F70" s="7" t="s">
        <v>624</v>
      </c>
      <c r="G70" s="10" t="s">
        <v>103</v>
      </c>
      <c r="H70" s="2"/>
    </row>
    <row r="71" spans="2:8">
      <c r="B71" s="110">
        <v>200489830</v>
      </c>
      <c r="C71" s="7" t="s">
        <v>20</v>
      </c>
      <c r="D71" s="7" t="s">
        <v>21</v>
      </c>
      <c r="E71" s="6">
        <v>2014</v>
      </c>
      <c r="F71" s="7" t="s">
        <v>641</v>
      </c>
      <c r="G71" s="10" t="s">
        <v>104</v>
      </c>
      <c r="H71" s="2"/>
    </row>
    <row r="72" spans="2:8">
      <c r="B72" s="110">
        <v>200489829</v>
      </c>
      <c r="C72" s="7" t="s">
        <v>20</v>
      </c>
      <c r="D72" s="7" t="s">
        <v>21</v>
      </c>
      <c r="E72" s="6">
        <v>2014</v>
      </c>
      <c r="F72" s="7" t="s">
        <v>642</v>
      </c>
      <c r="G72" s="10" t="s">
        <v>105</v>
      </c>
      <c r="H72" s="2"/>
    </row>
    <row r="73" spans="2:8">
      <c r="B73" s="110">
        <v>200489782</v>
      </c>
      <c r="C73" s="7" t="s">
        <v>20</v>
      </c>
      <c r="D73" s="7" t="s">
        <v>21</v>
      </c>
      <c r="E73" s="6">
        <v>2014</v>
      </c>
      <c r="F73" s="7" t="s">
        <v>642</v>
      </c>
      <c r="G73" s="10" t="s">
        <v>106</v>
      </c>
      <c r="H73" s="2"/>
    </row>
    <row r="74" spans="2:8">
      <c r="B74" s="110">
        <v>200468555</v>
      </c>
      <c r="C74" s="7" t="s">
        <v>20</v>
      </c>
      <c r="D74" s="7" t="s">
        <v>21</v>
      </c>
      <c r="E74" s="6">
        <v>2014</v>
      </c>
      <c r="F74" s="7" t="s">
        <v>622</v>
      </c>
      <c r="G74" s="10" t="s">
        <v>107</v>
      </c>
      <c r="H74" s="2"/>
    </row>
    <row r="75" spans="2:8">
      <c r="B75" s="110">
        <v>200489835</v>
      </c>
      <c r="C75" s="7" t="s">
        <v>20</v>
      </c>
      <c r="D75" s="7" t="s">
        <v>21</v>
      </c>
      <c r="E75" s="6">
        <v>2014</v>
      </c>
      <c r="F75" s="7" t="s">
        <v>636</v>
      </c>
      <c r="G75" s="10" t="s">
        <v>98</v>
      </c>
      <c r="H75" s="2"/>
    </row>
    <row r="76" spans="2:8">
      <c r="B76" s="129">
        <v>101386360</v>
      </c>
      <c r="C76" s="8" t="s">
        <v>20</v>
      </c>
      <c r="D76" s="8" t="s">
        <v>21</v>
      </c>
      <c r="E76" s="130">
        <v>2012</v>
      </c>
      <c r="F76" s="8" t="s">
        <v>597</v>
      </c>
      <c r="G76" s="131" t="s">
        <v>94</v>
      </c>
      <c r="H76" s="2"/>
    </row>
    <row r="77" spans="2:8">
      <c r="B77" s="110">
        <v>101420164</v>
      </c>
      <c r="C77" s="7" t="s">
        <v>20</v>
      </c>
      <c r="D77" s="7" t="s">
        <v>21</v>
      </c>
      <c r="E77" s="6">
        <v>2012</v>
      </c>
      <c r="F77" s="7" t="s">
        <v>617</v>
      </c>
      <c r="G77" s="10" t="s">
        <v>73</v>
      </c>
      <c r="H77" s="2"/>
    </row>
    <row r="78" spans="2:8">
      <c r="B78" s="110">
        <v>101411295</v>
      </c>
      <c r="C78" s="7" t="s">
        <v>20</v>
      </c>
      <c r="D78" s="7" t="s">
        <v>21</v>
      </c>
      <c r="E78" s="6">
        <v>2012</v>
      </c>
      <c r="F78" s="7" t="s">
        <v>597</v>
      </c>
      <c r="G78" s="10" t="s">
        <v>75</v>
      </c>
      <c r="H78" s="2"/>
    </row>
    <row r="79" spans="2:8">
      <c r="B79" s="110">
        <v>101411296</v>
      </c>
      <c r="C79" s="7" t="s">
        <v>20</v>
      </c>
      <c r="D79" s="7" t="s">
        <v>21</v>
      </c>
      <c r="E79" s="6">
        <v>2012</v>
      </c>
      <c r="F79" s="7" t="s">
        <v>622</v>
      </c>
      <c r="G79" s="10" t="s">
        <v>88</v>
      </c>
      <c r="H79" s="2"/>
    </row>
    <row r="80" spans="2:8">
      <c r="B80" s="110">
        <v>101411139</v>
      </c>
      <c r="C80" s="7" t="s">
        <v>20</v>
      </c>
      <c r="D80" s="7" t="s">
        <v>21</v>
      </c>
      <c r="E80" s="6">
        <v>2012</v>
      </c>
      <c r="F80" s="7" t="s">
        <v>597</v>
      </c>
      <c r="G80" s="10" t="s">
        <v>77</v>
      </c>
      <c r="H80" s="2"/>
    </row>
    <row r="81" spans="2:8">
      <c r="B81" s="110">
        <v>101411140</v>
      </c>
      <c r="C81" s="7" t="s">
        <v>20</v>
      </c>
      <c r="D81" s="7" t="s">
        <v>21</v>
      </c>
      <c r="E81" s="6">
        <v>2012</v>
      </c>
      <c r="F81" s="7" t="s">
        <v>622</v>
      </c>
      <c r="G81" s="10" t="s">
        <v>89</v>
      </c>
      <c r="H81" s="2"/>
    </row>
    <row r="82" spans="2:8">
      <c r="B82" s="110">
        <v>101411141</v>
      </c>
      <c r="C82" s="7" t="s">
        <v>20</v>
      </c>
      <c r="D82" s="7" t="s">
        <v>21</v>
      </c>
      <c r="E82" s="6">
        <v>2012</v>
      </c>
      <c r="F82" s="7" t="s">
        <v>617</v>
      </c>
      <c r="G82" s="10" t="s">
        <v>79</v>
      </c>
      <c r="H82" s="2"/>
    </row>
    <row r="83" spans="2:8">
      <c r="B83" s="110">
        <v>101411142</v>
      </c>
      <c r="C83" s="7" t="s">
        <v>20</v>
      </c>
      <c r="D83" s="7" t="s">
        <v>21</v>
      </c>
      <c r="E83" s="6">
        <v>2012</v>
      </c>
      <c r="F83" s="7" t="s">
        <v>624</v>
      </c>
      <c r="G83" s="10" t="s">
        <v>90</v>
      </c>
      <c r="H83" s="2"/>
    </row>
    <row r="84" spans="2:8">
      <c r="B84" s="110">
        <v>101411143</v>
      </c>
      <c r="C84" s="7" t="s">
        <v>20</v>
      </c>
      <c r="D84" s="7" t="s">
        <v>21</v>
      </c>
      <c r="E84" s="6">
        <v>2012</v>
      </c>
      <c r="F84" s="7" t="s">
        <v>629</v>
      </c>
      <c r="G84" s="10" t="s">
        <v>92</v>
      </c>
      <c r="H84" s="2"/>
    </row>
    <row r="85" spans="2:8">
      <c r="B85" s="110">
        <v>101411287</v>
      </c>
      <c r="C85" s="7" t="s">
        <v>20</v>
      </c>
      <c r="D85" s="7" t="s">
        <v>21</v>
      </c>
      <c r="E85" s="6">
        <v>2012</v>
      </c>
      <c r="F85" s="7" t="s">
        <v>597</v>
      </c>
      <c r="G85" s="10" t="s">
        <v>80</v>
      </c>
      <c r="H85" s="2"/>
    </row>
    <row r="86" spans="2:8">
      <c r="B86" s="110">
        <v>101411288</v>
      </c>
      <c r="C86" s="7" t="s">
        <v>20</v>
      </c>
      <c r="D86" s="7" t="s">
        <v>21</v>
      </c>
      <c r="E86" s="6">
        <v>2012</v>
      </c>
      <c r="F86" s="7" t="s">
        <v>617</v>
      </c>
      <c r="G86" s="10" t="s">
        <v>81</v>
      </c>
      <c r="H86" s="2"/>
    </row>
    <row r="87" spans="2:8">
      <c r="B87" s="110">
        <v>101411294</v>
      </c>
      <c r="C87" s="7" t="s">
        <v>20</v>
      </c>
      <c r="D87" s="7" t="s">
        <v>21</v>
      </c>
      <c r="E87" s="6">
        <v>2012</v>
      </c>
      <c r="F87" s="7" t="s">
        <v>629</v>
      </c>
      <c r="G87" s="10" t="s">
        <v>93</v>
      </c>
      <c r="H87" s="2"/>
    </row>
    <row r="88" spans="2:8">
      <c r="B88" s="110">
        <v>101409209</v>
      </c>
      <c r="C88" s="7" t="s">
        <v>20</v>
      </c>
      <c r="D88" s="95" t="s">
        <v>21</v>
      </c>
      <c r="E88" s="6">
        <v>2012</v>
      </c>
      <c r="F88" s="95" t="s">
        <v>29</v>
      </c>
      <c r="G88" s="96" t="s">
        <v>84</v>
      </c>
      <c r="H88" s="2"/>
    </row>
    <row r="89" spans="2:8">
      <c r="B89" s="110">
        <v>101409210</v>
      </c>
      <c r="C89" s="7" t="s">
        <v>20</v>
      </c>
      <c r="D89" s="95" t="s">
        <v>21</v>
      </c>
      <c r="E89" s="6">
        <v>2012</v>
      </c>
      <c r="F89" s="95" t="s">
        <v>29</v>
      </c>
      <c r="G89" s="96" t="s">
        <v>85</v>
      </c>
      <c r="H89" s="2"/>
    </row>
    <row r="90" spans="2:8">
      <c r="B90" s="129">
        <v>101200939</v>
      </c>
      <c r="C90" s="8" t="s">
        <v>20</v>
      </c>
      <c r="D90" s="8" t="s">
        <v>21</v>
      </c>
      <c r="E90" s="130">
        <v>2010</v>
      </c>
      <c r="F90" s="8" t="s">
        <v>597</v>
      </c>
      <c r="G90" s="131" t="s">
        <v>71</v>
      </c>
      <c r="H90" s="2"/>
    </row>
    <row r="91" spans="2:8">
      <c r="B91" s="110">
        <v>101200940</v>
      </c>
      <c r="C91" s="7" t="s">
        <v>20</v>
      </c>
      <c r="D91" s="7" t="s">
        <v>21</v>
      </c>
      <c r="E91" s="6">
        <v>2010</v>
      </c>
      <c r="F91" s="7" t="s">
        <v>622</v>
      </c>
      <c r="G91" s="10" t="s">
        <v>86</v>
      </c>
      <c r="H91" s="2"/>
    </row>
    <row r="92" spans="2:8">
      <c r="B92" s="110">
        <v>101200941</v>
      </c>
      <c r="C92" s="7" t="s">
        <v>20</v>
      </c>
      <c r="D92" s="7" t="s">
        <v>21</v>
      </c>
      <c r="E92" s="6">
        <v>2010</v>
      </c>
      <c r="F92" s="7" t="s">
        <v>617</v>
      </c>
      <c r="G92" s="10" t="s">
        <v>73</v>
      </c>
      <c r="H92" s="2"/>
    </row>
    <row r="93" spans="2:8">
      <c r="B93" s="110">
        <v>101200942</v>
      </c>
      <c r="C93" s="7" t="s">
        <v>20</v>
      </c>
      <c r="D93" s="7" t="s">
        <v>21</v>
      </c>
      <c r="E93" s="6">
        <v>2010</v>
      </c>
      <c r="F93" s="7" t="s">
        <v>624</v>
      </c>
      <c r="G93" s="10" t="s">
        <v>87</v>
      </c>
      <c r="H93" s="2"/>
    </row>
    <row r="94" spans="2:8">
      <c r="B94" s="110">
        <v>101200944</v>
      </c>
      <c r="C94" s="7" t="s">
        <v>20</v>
      </c>
      <c r="D94" s="7" t="s">
        <v>21</v>
      </c>
      <c r="E94" s="6">
        <v>2010</v>
      </c>
      <c r="F94" s="7" t="s">
        <v>597</v>
      </c>
      <c r="G94" s="10" t="s">
        <v>75</v>
      </c>
      <c r="H94" s="2"/>
    </row>
    <row r="95" spans="2:8">
      <c r="B95" s="110">
        <v>101200945</v>
      </c>
      <c r="C95" s="7" t="s">
        <v>20</v>
      </c>
      <c r="D95" s="7" t="s">
        <v>21</v>
      </c>
      <c r="E95" s="6">
        <v>2010</v>
      </c>
      <c r="F95" s="7" t="s">
        <v>622</v>
      </c>
      <c r="G95" s="10" t="s">
        <v>88</v>
      </c>
      <c r="H95" s="2"/>
    </row>
    <row r="96" spans="2:8">
      <c r="B96" s="110">
        <v>101200928</v>
      </c>
      <c r="C96" s="7" t="s">
        <v>20</v>
      </c>
      <c r="D96" s="7" t="s">
        <v>21</v>
      </c>
      <c r="E96" s="6">
        <v>2010</v>
      </c>
      <c r="F96" s="7" t="s">
        <v>597</v>
      </c>
      <c r="G96" s="10" t="s">
        <v>77</v>
      </c>
      <c r="H96" s="2"/>
    </row>
    <row r="97" spans="2:8">
      <c r="B97" s="110">
        <v>101200929</v>
      </c>
      <c r="C97" s="7" t="s">
        <v>20</v>
      </c>
      <c r="D97" s="7" t="s">
        <v>21</v>
      </c>
      <c r="E97" s="6">
        <v>2010</v>
      </c>
      <c r="F97" s="7" t="s">
        <v>622</v>
      </c>
      <c r="G97" s="10" t="s">
        <v>89</v>
      </c>
      <c r="H97" s="2"/>
    </row>
    <row r="98" spans="2:8">
      <c r="B98" s="110">
        <v>101200930</v>
      </c>
      <c r="C98" s="7" t="s">
        <v>20</v>
      </c>
      <c r="D98" s="7" t="s">
        <v>21</v>
      </c>
      <c r="E98" s="6">
        <v>2010</v>
      </c>
      <c r="F98" s="7" t="s">
        <v>617</v>
      </c>
      <c r="G98" s="10" t="s">
        <v>79</v>
      </c>
      <c r="H98" s="2"/>
    </row>
    <row r="99" spans="2:8">
      <c r="B99" s="110">
        <v>101200931</v>
      </c>
      <c r="C99" s="7" t="s">
        <v>20</v>
      </c>
      <c r="D99" s="7" t="s">
        <v>21</v>
      </c>
      <c r="E99" s="6">
        <v>2010</v>
      </c>
      <c r="F99" s="7" t="s">
        <v>624</v>
      </c>
      <c r="G99" s="10" t="s">
        <v>90</v>
      </c>
      <c r="H99" s="2"/>
    </row>
    <row r="100" spans="2:8">
      <c r="B100" s="110">
        <v>101200943</v>
      </c>
      <c r="C100" s="7" t="s">
        <v>20</v>
      </c>
      <c r="D100" s="7" t="s">
        <v>21</v>
      </c>
      <c r="E100" s="6">
        <v>2010</v>
      </c>
      <c r="F100" s="7" t="s">
        <v>623</v>
      </c>
      <c r="G100" s="10" t="s">
        <v>91</v>
      </c>
      <c r="H100" s="2"/>
    </row>
    <row r="101" spans="2:8">
      <c r="B101" s="110">
        <v>101200937</v>
      </c>
      <c r="C101" s="7" t="s">
        <v>20</v>
      </c>
      <c r="D101" s="7" t="s">
        <v>21</v>
      </c>
      <c r="E101" s="6">
        <v>2010</v>
      </c>
      <c r="F101" s="7" t="s">
        <v>597</v>
      </c>
      <c r="G101" s="10" t="s">
        <v>80</v>
      </c>
      <c r="H101" s="2"/>
    </row>
    <row r="102" spans="2:8">
      <c r="B102" s="110">
        <v>101200938</v>
      </c>
      <c r="C102" s="7" t="s">
        <v>20</v>
      </c>
      <c r="D102" s="7" t="s">
        <v>21</v>
      </c>
      <c r="E102" s="6">
        <v>2010</v>
      </c>
      <c r="F102" s="7" t="s">
        <v>617</v>
      </c>
      <c r="G102" s="10" t="s">
        <v>81</v>
      </c>
      <c r="H102" s="2"/>
    </row>
    <row r="103" spans="2:8">
      <c r="B103" s="110">
        <v>101216057</v>
      </c>
      <c r="C103" s="7" t="s">
        <v>20</v>
      </c>
      <c r="D103" s="95" t="s">
        <v>21</v>
      </c>
      <c r="E103" s="6">
        <v>2010</v>
      </c>
      <c r="F103" s="95" t="s">
        <v>29</v>
      </c>
      <c r="G103" s="96" t="s">
        <v>83</v>
      </c>
      <c r="H103" s="2"/>
    </row>
    <row r="104" spans="2:8">
      <c r="B104" s="110">
        <v>101216058</v>
      </c>
      <c r="C104" s="7" t="s">
        <v>20</v>
      </c>
      <c r="D104" s="95" t="s">
        <v>21</v>
      </c>
      <c r="E104" s="6">
        <v>2010</v>
      </c>
      <c r="F104" s="95" t="s">
        <v>29</v>
      </c>
      <c r="G104" s="96" t="s">
        <v>84</v>
      </c>
      <c r="H104" s="2"/>
    </row>
    <row r="105" spans="2:8">
      <c r="B105" s="110">
        <v>101216059</v>
      </c>
      <c r="C105" s="7" t="s">
        <v>20</v>
      </c>
      <c r="D105" s="95" t="s">
        <v>21</v>
      </c>
      <c r="E105" s="6">
        <v>2010</v>
      </c>
      <c r="F105" s="95" t="s">
        <v>29</v>
      </c>
      <c r="G105" s="96" t="s">
        <v>85</v>
      </c>
      <c r="H105" s="2"/>
    </row>
    <row r="106" spans="2:8">
      <c r="B106" s="129">
        <v>100946471</v>
      </c>
      <c r="C106" s="8" t="s">
        <v>20</v>
      </c>
      <c r="D106" s="8" t="s">
        <v>21</v>
      </c>
      <c r="E106" s="130">
        <v>2008</v>
      </c>
      <c r="F106" s="8" t="s">
        <v>597</v>
      </c>
      <c r="G106" s="131" t="s">
        <v>71</v>
      </c>
      <c r="H106" s="2"/>
    </row>
    <row r="107" spans="2:8">
      <c r="B107" s="110">
        <v>100946472</v>
      </c>
      <c r="C107" s="7" t="s">
        <v>20</v>
      </c>
      <c r="D107" s="7" t="s">
        <v>21</v>
      </c>
      <c r="E107" s="6">
        <v>2008</v>
      </c>
      <c r="F107" s="7" t="s">
        <v>618</v>
      </c>
      <c r="G107" s="10" t="s">
        <v>72</v>
      </c>
      <c r="H107" s="2"/>
    </row>
    <row r="108" spans="2:8">
      <c r="B108" s="110">
        <v>100946473</v>
      </c>
      <c r="C108" s="7" t="s">
        <v>20</v>
      </c>
      <c r="D108" s="7" t="s">
        <v>21</v>
      </c>
      <c r="E108" s="6">
        <v>2008</v>
      </c>
      <c r="F108" s="7" t="s">
        <v>617</v>
      </c>
      <c r="G108" s="10" t="s">
        <v>73</v>
      </c>
      <c r="H108" s="2"/>
    </row>
    <row r="109" spans="2:8">
      <c r="B109" s="110">
        <v>100946474</v>
      </c>
      <c r="C109" s="7" t="s">
        <v>20</v>
      </c>
      <c r="D109" s="7" t="s">
        <v>21</v>
      </c>
      <c r="E109" s="6">
        <v>2008</v>
      </c>
      <c r="F109" s="7" t="s">
        <v>619</v>
      </c>
      <c r="G109" s="10" t="s">
        <v>74</v>
      </c>
      <c r="H109" s="2"/>
    </row>
    <row r="110" spans="2:8">
      <c r="B110" s="110">
        <v>100946475</v>
      </c>
      <c r="C110" s="7" t="s">
        <v>20</v>
      </c>
      <c r="D110" s="7" t="s">
        <v>21</v>
      </c>
      <c r="E110" s="6">
        <v>2008</v>
      </c>
      <c r="F110" s="7" t="s">
        <v>597</v>
      </c>
      <c r="G110" s="10" t="s">
        <v>75</v>
      </c>
      <c r="H110" s="2"/>
    </row>
    <row r="111" spans="2:8">
      <c r="B111" s="110">
        <v>100946476</v>
      </c>
      <c r="C111" s="7" t="s">
        <v>20</v>
      </c>
      <c r="D111" s="7" t="s">
        <v>21</v>
      </c>
      <c r="E111" s="6">
        <v>2008</v>
      </c>
      <c r="F111" s="7" t="s">
        <v>618</v>
      </c>
      <c r="G111" s="10" t="s">
        <v>76</v>
      </c>
      <c r="H111" s="2"/>
    </row>
    <row r="112" spans="2:8">
      <c r="B112" s="110">
        <v>100946384</v>
      </c>
      <c r="C112" s="7" t="s">
        <v>20</v>
      </c>
      <c r="D112" s="7" t="s">
        <v>21</v>
      </c>
      <c r="E112" s="6">
        <v>2008</v>
      </c>
      <c r="F112" s="7" t="s">
        <v>597</v>
      </c>
      <c r="G112" s="10" t="s">
        <v>77</v>
      </c>
      <c r="H112" s="2"/>
    </row>
    <row r="113" spans="2:8">
      <c r="B113" s="110">
        <v>100946385</v>
      </c>
      <c r="C113" s="7" t="s">
        <v>20</v>
      </c>
      <c r="D113" s="7" t="s">
        <v>21</v>
      </c>
      <c r="E113" s="6">
        <v>2008</v>
      </c>
      <c r="F113" s="7" t="s">
        <v>618</v>
      </c>
      <c r="G113" s="10" t="s">
        <v>78</v>
      </c>
      <c r="H113" s="2"/>
    </row>
    <row r="114" spans="2:8">
      <c r="B114" s="110">
        <v>100946386</v>
      </c>
      <c r="C114" s="7" t="s">
        <v>20</v>
      </c>
      <c r="D114" s="7" t="s">
        <v>21</v>
      </c>
      <c r="E114" s="6">
        <v>2008</v>
      </c>
      <c r="F114" s="7" t="s">
        <v>617</v>
      </c>
      <c r="G114" s="10" t="s">
        <v>79</v>
      </c>
      <c r="H114" s="2"/>
    </row>
    <row r="115" spans="2:8">
      <c r="B115" s="110">
        <v>100946468</v>
      </c>
      <c r="C115" s="7" t="s">
        <v>20</v>
      </c>
      <c r="D115" s="7" t="s">
        <v>21</v>
      </c>
      <c r="E115" s="6">
        <v>2008</v>
      </c>
      <c r="F115" s="7" t="s">
        <v>619</v>
      </c>
      <c r="G115" s="10" t="s">
        <v>82</v>
      </c>
      <c r="H115" s="2"/>
    </row>
    <row r="116" spans="2:8">
      <c r="B116" s="110">
        <v>100946469</v>
      </c>
      <c r="C116" s="7" t="s">
        <v>20</v>
      </c>
      <c r="D116" s="7" t="s">
        <v>21</v>
      </c>
      <c r="E116" s="6">
        <v>2008</v>
      </c>
      <c r="F116" s="7" t="s">
        <v>597</v>
      </c>
      <c r="G116" s="10" t="s">
        <v>80</v>
      </c>
      <c r="H116" s="2"/>
    </row>
    <row r="117" spans="2:8">
      <c r="B117" s="110">
        <v>100946470</v>
      </c>
      <c r="C117" s="7" t="s">
        <v>20</v>
      </c>
      <c r="D117" s="7" t="s">
        <v>21</v>
      </c>
      <c r="E117" s="6">
        <v>2008</v>
      </c>
      <c r="F117" s="7" t="s">
        <v>617</v>
      </c>
      <c r="G117" s="10" t="s">
        <v>81</v>
      </c>
      <c r="H117" s="2"/>
    </row>
    <row r="118" spans="2:8">
      <c r="B118" s="110">
        <v>100991471</v>
      </c>
      <c r="C118" s="7" t="s">
        <v>20</v>
      </c>
      <c r="D118" s="95" t="s">
        <v>21</v>
      </c>
      <c r="E118" s="6">
        <v>2008</v>
      </c>
      <c r="F118" s="95" t="s">
        <v>29</v>
      </c>
      <c r="G118" s="96" t="s">
        <v>83</v>
      </c>
      <c r="H118" s="2"/>
    </row>
    <row r="119" spans="2:8">
      <c r="B119" s="110">
        <v>100991472</v>
      </c>
      <c r="C119" s="7" t="s">
        <v>20</v>
      </c>
      <c r="D119" s="95" t="s">
        <v>21</v>
      </c>
      <c r="E119" s="6">
        <v>2008</v>
      </c>
      <c r="F119" s="95" t="s">
        <v>29</v>
      </c>
      <c r="G119" s="96" t="s">
        <v>84</v>
      </c>
      <c r="H119" s="2"/>
    </row>
    <row r="120" spans="2:8">
      <c r="B120" s="110">
        <v>101003392</v>
      </c>
      <c r="C120" s="7" t="s">
        <v>20</v>
      </c>
      <c r="D120" s="95" t="s">
        <v>21</v>
      </c>
      <c r="E120" s="6">
        <v>2008</v>
      </c>
      <c r="F120" s="95" t="s">
        <v>29</v>
      </c>
      <c r="G120" s="96" t="s">
        <v>85</v>
      </c>
      <c r="H120" s="2"/>
    </row>
    <row r="121" spans="2:8">
      <c r="B121" s="129">
        <v>100530523</v>
      </c>
      <c r="C121" s="8" t="s">
        <v>20</v>
      </c>
      <c r="D121" s="8" t="s">
        <v>21</v>
      </c>
      <c r="E121" s="130">
        <v>2006</v>
      </c>
      <c r="F121" s="8" t="s">
        <v>580</v>
      </c>
      <c r="G121" s="131" t="s">
        <v>62</v>
      </c>
      <c r="H121" s="2"/>
    </row>
    <row r="122" spans="2:8">
      <c r="B122" s="110">
        <v>100652311</v>
      </c>
      <c r="C122" s="7" t="s">
        <v>20</v>
      </c>
      <c r="D122" s="7" t="s">
        <v>21</v>
      </c>
      <c r="E122" s="6">
        <v>2006</v>
      </c>
      <c r="F122" s="7" t="s">
        <v>610</v>
      </c>
      <c r="G122" s="10" t="s">
        <v>63</v>
      </c>
      <c r="H122" s="2"/>
    </row>
    <row r="123" spans="2:8">
      <c r="B123" s="110">
        <v>100530524</v>
      </c>
      <c r="C123" s="7" t="s">
        <v>20</v>
      </c>
      <c r="D123" s="7" t="s">
        <v>21</v>
      </c>
      <c r="E123" s="6">
        <v>2006</v>
      </c>
      <c r="F123" s="7" t="s">
        <v>607</v>
      </c>
      <c r="G123" s="10" t="s">
        <v>64</v>
      </c>
      <c r="H123" s="2"/>
    </row>
    <row r="124" spans="2:8">
      <c r="B124" s="110">
        <v>100652314</v>
      </c>
      <c r="C124" s="7" t="s">
        <v>20</v>
      </c>
      <c r="D124" s="7" t="s">
        <v>21</v>
      </c>
      <c r="E124" s="6">
        <v>2006</v>
      </c>
      <c r="F124" s="7" t="s">
        <v>611</v>
      </c>
      <c r="G124" s="10" t="s">
        <v>65</v>
      </c>
      <c r="H124" s="2"/>
    </row>
    <row r="125" spans="2:8">
      <c r="B125" s="110">
        <v>100652315</v>
      </c>
      <c r="C125" s="7" t="s">
        <v>20</v>
      </c>
      <c r="D125" s="7" t="s">
        <v>21</v>
      </c>
      <c r="E125" s="6">
        <v>2006</v>
      </c>
      <c r="F125" s="7" t="s">
        <v>608</v>
      </c>
      <c r="G125" s="10" t="s">
        <v>66</v>
      </c>
      <c r="H125" s="2"/>
    </row>
    <row r="126" spans="2:8">
      <c r="B126" s="110">
        <v>100652317</v>
      </c>
      <c r="C126" s="7" t="s">
        <v>20</v>
      </c>
      <c r="D126" s="7" t="s">
        <v>21</v>
      </c>
      <c r="E126" s="6">
        <v>2006</v>
      </c>
      <c r="F126" s="7" t="s">
        <v>609</v>
      </c>
      <c r="G126" s="10" t="s">
        <v>67</v>
      </c>
      <c r="H126" s="2"/>
    </row>
    <row r="127" spans="2:8">
      <c r="B127" s="110">
        <v>100645586</v>
      </c>
      <c r="C127" s="7" t="s">
        <v>20</v>
      </c>
      <c r="D127" s="7" t="s">
        <v>21</v>
      </c>
      <c r="E127" s="6">
        <v>2006</v>
      </c>
      <c r="F127" s="7" t="s">
        <v>610</v>
      </c>
      <c r="G127" s="10" t="s">
        <v>68</v>
      </c>
      <c r="H127" s="2"/>
    </row>
    <row r="128" spans="2:8">
      <c r="B128" s="110">
        <v>100652316</v>
      </c>
      <c r="C128" s="7" t="s">
        <v>20</v>
      </c>
      <c r="D128" s="7" t="s">
        <v>21</v>
      </c>
      <c r="E128" s="6">
        <v>2006</v>
      </c>
      <c r="F128" s="7" t="s">
        <v>608</v>
      </c>
      <c r="G128" s="10" t="s">
        <v>69</v>
      </c>
      <c r="H128" s="2"/>
    </row>
    <row r="129" spans="2:8">
      <c r="B129" s="110">
        <v>100652318</v>
      </c>
      <c r="C129" s="7" t="s">
        <v>20</v>
      </c>
      <c r="D129" s="7" t="s">
        <v>21</v>
      </c>
      <c r="E129" s="6">
        <v>2006</v>
      </c>
      <c r="F129" s="7" t="s">
        <v>609</v>
      </c>
      <c r="G129" s="10" t="s">
        <v>70</v>
      </c>
      <c r="H129" s="2"/>
    </row>
    <row r="130" spans="2:8">
      <c r="B130" s="110">
        <v>100650029</v>
      </c>
      <c r="C130" s="7" t="s">
        <v>20</v>
      </c>
      <c r="D130" s="95" t="s">
        <v>21</v>
      </c>
      <c r="E130" s="6">
        <v>2006</v>
      </c>
      <c r="F130" s="95" t="s">
        <v>29</v>
      </c>
      <c r="G130" s="96" t="s">
        <v>56</v>
      </c>
      <c r="H130" s="2"/>
    </row>
    <row r="131" spans="2:8">
      <c r="B131" s="110">
        <v>100650030</v>
      </c>
      <c r="C131" s="7" t="s">
        <v>20</v>
      </c>
      <c r="D131" s="95" t="s">
        <v>21</v>
      </c>
      <c r="E131" s="6">
        <v>2006</v>
      </c>
      <c r="F131" s="95" t="s">
        <v>29</v>
      </c>
      <c r="G131" s="96" t="s">
        <v>57</v>
      </c>
      <c r="H131" s="2"/>
    </row>
    <row r="132" spans="2:8">
      <c r="B132" s="129">
        <v>100351174</v>
      </c>
      <c r="C132" s="8" t="s">
        <v>20</v>
      </c>
      <c r="D132" s="8" t="s">
        <v>21</v>
      </c>
      <c r="E132" s="130">
        <v>2004</v>
      </c>
      <c r="F132" s="8" t="s">
        <v>580</v>
      </c>
      <c r="G132" s="131" t="s">
        <v>46</v>
      </c>
      <c r="H132" s="2"/>
    </row>
    <row r="133" spans="2:8">
      <c r="B133" s="110">
        <v>100351175</v>
      </c>
      <c r="C133" s="7" t="s">
        <v>20</v>
      </c>
      <c r="D133" s="7" t="s">
        <v>21</v>
      </c>
      <c r="E133" s="6">
        <v>2004</v>
      </c>
      <c r="F133" s="7" t="s">
        <v>610</v>
      </c>
      <c r="G133" s="10" t="s">
        <v>47</v>
      </c>
      <c r="H133" s="2"/>
    </row>
    <row r="134" spans="2:8">
      <c r="B134" s="110">
        <v>100351179</v>
      </c>
      <c r="C134" s="7" t="s">
        <v>20</v>
      </c>
      <c r="D134" s="7" t="s">
        <v>21</v>
      </c>
      <c r="E134" s="6">
        <v>2004</v>
      </c>
      <c r="F134" s="7" t="s">
        <v>611</v>
      </c>
      <c r="G134" s="10" t="s">
        <v>59</v>
      </c>
      <c r="H134" s="2"/>
    </row>
    <row r="135" spans="2:8">
      <c r="B135" s="110">
        <v>100351178</v>
      </c>
      <c r="C135" s="7" t="s">
        <v>20</v>
      </c>
      <c r="D135" s="7" t="s">
        <v>21</v>
      </c>
      <c r="E135" s="6">
        <v>2004</v>
      </c>
      <c r="F135" s="7" t="s">
        <v>607</v>
      </c>
      <c r="G135" s="10" t="s">
        <v>58</v>
      </c>
      <c r="H135" s="2"/>
    </row>
    <row r="136" spans="2:8">
      <c r="B136" s="110">
        <v>100273738</v>
      </c>
      <c r="C136" s="7" t="s">
        <v>20</v>
      </c>
      <c r="D136" s="7" t="s">
        <v>21</v>
      </c>
      <c r="E136" s="6">
        <v>2004</v>
      </c>
      <c r="F136" s="7" t="s">
        <v>608</v>
      </c>
      <c r="G136" s="10" t="s">
        <v>50</v>
      </c>
      <c r="H136" s="2"/>
    </row>
    <row r="137" spans="2:8">
      <c r="B137" s="110">
        <v>100273739</v>
      </c>
      <c r="C137" s="7" t="s">
        <v>20</v>
      </c>
      <c r="D137" s="7" t="s">
        <v>21</v>
      </c>
      <c r="E137" s="6">
        <v>2004</v>
      </c>
      <c r="F137" s="7" t="s">
        <v>609</v>
      </c>
      <c r="G137" s="10" t="s">
        <v>60</v>
      </c>
      <c r="H137" s="2"/>
    </row>
    <row r="138" spans="2:8">
      <c r="B138" s="110">
        <v>100351176</v>
      </c>
      <c r="C138" s="7" t="s">
        <v>20</v>
      </c>
      <c r="D138" s="7" t="s">
        <v>21</v>
      </c>
      <c r="E138" s="6">
        <v>2004</v>
      </c>
      <c r="F138" s="7" t="s">
        <v>580</v>
      </c>
      <c r="G138" s="10" t="s">
        <v>52</v>
      </c>
      <c r="H138" s="2"/>
    </row>
    <row r="139" spans="2:8">
      <c r="B139" s="110">
        <v>100351177</v>
      </c>
      <c r="C139" s="7" t="s">
        <v>20</v>
      </c>
      <c r="D139" s="7" t="s">
        <v>21</v>
      </c>
      <c r="E139" s="6">
        <v>2004</v>
      </c>
      <c r="F139" s="7" t="s">
        <v>610</v>
      </c>
      <c r="G139" s="10" t="s">
        <v>53</v>
      </c>
      <c r="H139" s="2"/>
    </row>
    <row r="140" spans="2:8">
      <c r="B140" s="110">
        <v>100273737</v>
      </c>
      <c r="C140" s="7" t="s">
        <v>20</v>
      </c>
      <c r="D140" s="7" t="s">
        <v>21</v>
      </c>
      <c r="E140" s="6">
        <v>2004</v>
      </c>
      <c r="F140" s="7" t="s">
        <v>608</v>
      </c>
      <c r="G140" s="10" t="s">
        <v>54</v>
      </c>
      <c r="H140" s="2"/>
    </row>
    <row r="141" spans="2:8">
      <c r="B141" s="110">
        <v>100273740</v>
      </c>
      <c r="C141" s="7" t="s">
        <v>20</v>
      </c>
      <c r="D141" s="7" t="s">
        <v>21</v>
      </c>
      <c r="E141" s="6">
        <v>2004</v>
      </c>
      <c r="F141" s="7" t="s">
        <v>609</v>
      </c>
      <c r="G141" s="10" t="s">
        <v>61</v>
      </c>
      <c r="H141" s="2"/>
    </row>
    <row r="142" spans="2:8">
      <c r="B142" s="110">
        <v>100349157</v>
      </c>
      <c r="C142" s="7" t="s">
        <v>20</v>
      </c>
      <c r="D142" s="95" t="s">
        <v>21</v>
      </c>
      <c r="E142" s="6">
        <v>2004</v>
      </c>
      <c r="F142" s="95" t="s">
        <v>29</v>
      </c>
      <c r="G142" s="96" t="s">
        <v>56</v>
      </c>
      <c r="H142" s="2"/>
    </row>
    <row r="143" spans="2:8">
      <c r="B143" s="110">
        <v>100349158</v>
      </c>
      <c r="C143" s="7" t="s">
        <v>20</v>
      </c>
      <c r="D143" s="95" t="s">
        <v>21</v>
      </c>
      <c r="E143" s="6">
        <v>2004</v>
      </c>
      <c r="F143" s="95" t="s">
        <v>29</v>
      </c>
      <c r="G143" s="96" t="s">
        <v>57</v>
      </c>
      <c r="H143" s="2"/>
    </row>
    <row r="144" spans="2:8">
      <c r="B144" s="129">
        <v>100003664</v>
      </c>
      <c r="C144" s="8" t="s">
        <v>20</v>
      </c>
      <c r="D144" s="8" t="s">
        <v>21</v>
      </c>
      <c r="E144" s="130">
        <v>2002</v>
      </c>
      <c r="F144" s="8" t="s">
        <v>580</v>
      </c>
      <c r="G144" s="131" t="s">
        <v>46</v>
      </c>
      <c r="H144" s="2"/>
    </row>
    <row r="145" spans="2:8">
      <c r="B145" s="110">
        <v>100003670</v>
      </c>
      <c r="C145" s="7" t="s">
        <v>20</v>
      </c>
      <c r="D145" s="7" t="s">
        <v>21</v>
      </c>
      <c r="E145" s="6">
        <v>2002</v>
      </c>
      <c r="F145" s="7" t="s">
        <v>607</v>
      </c>
      <c r="G145" s="10" t="s">
        <v>48</v>
      </c>
      <c r="H145" s="2"/>
    </row>
    <row r="146" spans="2:8">
      <c r="B146" s="110">
        <v>100003666</v>
      </c>
      <c r="C146" s="7" t="s">
        <v>20</v>
      </c>
      <c r="D146" s="7" t="s">
        <v>21</v>
      </c>
      <c r="E146" s="6">
        <v>2002</v>
      </c>
      <c r="F146" s="7" t="s">
        <v>610</v>
      </c>
      <c r="G146" s="10" t="s">
        <v>47</v>
      </c>
      <c r="H146" s="2"/>
    </row>
    <row r="147" spans="2:8">
      <c r="B147" s="110">
        <v>100003671</v>
      </c>
      <c r="C147" s="7" t="s">
        <v>20</v>
      </c>
      <c r="D147" s="7" t="s">
        <v>21</v>
      </c>
      <c r="E147" s="6">
        <v>2002</v>
      </c>
      <c r="F147" s="7" t="s">
        <v>611</v>
      </c>
      <c r="G147" s="10" t="s">
        <v>49</v>
      </c>
      <c r="H147" s="2"/>
    </row>
    <row r="148" spans="2:8">
      <c r="B148" s="110">
        <v>100003663</v>
      </c>
      <c r="C148" s="7" t="s">
        <v>20</v>
      </c>
      <c r="D148" s="7" t="s">
        <v>21</v>
      </c>
      <c r="E148" s="6">
        <v>2002</v>
      </c>
      <c r="F148" s="7" t="s">
        <v>608</v>
      </c>
      <c r="G148" s="10" t="s">
        <v>50</v>
      </c>
      <c r="H148" s="2"/>
    </row>
    <row r="149" spans="2:8">
      <c r="B149" s="110">
        <v>100003669</v>
      </c>
      <c r="C149" s="7" t="s">
        <v>20</v>
      </c>
      <c r="D149" s="7" t="s">
        <v>21</v>
      </c>
      <c r="E149" s="6">
        <v>2002</v>
      </c>
      <c r="F149" s="7" t="s">
        <v>609</v>
      </c>
      <c r="G149" s="10" t="s">
        <v>51</v>
      </c>
      <c r="H149" s="2"/>
    </row>
    <row r="150" spans="2:8">
      <c r="B150" s="110">
        <v>100003665</v>
      </c>
      <c r="C150" s="7" t="s">
        <v>20</v>
      </c>
      <c r="D150" s="7" t="s">
        <v>21</v>
      </c>
      <c r="E150" s="6">
        <v>2002</v>
      </c>
      <c r="F150" s="7" t="s">
        <v>580</v>
      </c>
      <c r="G150" s="10" t="s">
        <v>52</v>
      </c>
      <c r="H150" s="2"/>
    </row>
    <row r="151" spans="2:8">
      <c r="B151" s="110">
        <v>100003667</v>
      </c>
      <c r="C151" s="7" t="s">
        <v>20</v>
      </c>
      <c r="D151" s="7" t="s">
        <v>21</v>
      </c>
      <c r="E151" s="6">
        <v>2002</v>
      </c>
      <c r="F151" s="7" t="s">
        <v>610</v>
      </c>
      <c r="G151" s="10" t="s">
        <v>53</v>
      </c>
      <c r="H151" s="2"/>
    </row>
    <row r="152" spans="2:8">
      <c r="B152" s="110">
        <v>100003662</v>
      </c>
      <c r="C152" s="7" t="s">
        <v>20</v>
      </c>
      <c r="D152" s="7" t="s">
        <v>21</v>
      </c>
      <c r="E152" s="6">
        <v>2002</v>
      </c>
      <c r="F152" s="7" t="s">
        <v>608</v>
      </c>
      <c r="G152" s="10" t="s">
        <v>54</v>
      </c>
      <c r="H152" s="2"/>
    </row>
    <row r="153" spans="2:8">
      <c r="B153" s="110">
        <v>100003668</v>
      </c>
      <c r="C153" s="7" t="s">
        <v>20</v>
      </c>
      <c r="D153" s="7" t="s">
        <v>21</v>
      </c>
      <c r="E153" s="6">
        <v>2002</v>
      </c>
      <c r="F153" s="7" t="s">
        <v>609</v>
      </c>
      <c r="G153" s="10" t="s">
        <v>55</v>
      </c>
      <c r="H153" s="2"/>
    </row>
    <row r="154" spans="2:8">
      <c r="B154" s="110">
        <v>100003687</v>
      </c>
      <c r="C154" s="7" t="s">
        <v>20</v>
      </c>
      <c r="D154" s="95" t="s">
        <v>21</v>
      </c>
      <c r="E154" s="6">
        <v>2002</v>
      </c>
      <c r="F154" s="95" t="s">
        <v>29</v>
      </c>
      <c r="G154" s="96" t="s">
        <v>56</v>
      </c>
      <c r="H154" s="2"/>
    </row>
    <row r="155" spans="2:8">
      <c r="B155" s="110">
        <v>100003686</v>
      </c>
      <c r="C155" s="7" t="s">
        <v>20</v>
      </c>
      <c r="D155" s="95" t="s">
        <v>21</v>
      </c>
      <c r="E155" s="6">
        <v>2002</v>
      </c>
      <c r="F155" s="95" t="s">
        <v>29</v>
      </c>
      <c r="G155" s="96" t="s">
        <v>57</v>
      </c>
      <c r="H155" s="2"/>
    </row>
    <row r="156" spans="2:8">
      <c r="B156" s="129">
        <v>10585</v>
      </c>
      <c r="C156" s="8" t="s">
        <v>20</v>
      </c>
      <c r="D156" s="8" t="s">
        <v>21</v>
      </c>
      <c r="E156" s="130">
        <v>2000</v>
      </c>
      <c r="F156" s="8" t="s">
        <v>603</v>
      </c>
      <c r="G156" s="131" t="s">
        <v>42</v>
      </c>
      <c r="H156" s="2"/>
    </row>
    <row r="157" spans="2:8">
      <c r="B157" s="110">
        <v>10586</v>
      </c>
      <c r="C157" s="7" t="s">
        <v>20</v>
      </c>
      <c r="D157" s="7" t="s">
        <v>21</v>
      </c>
      <c r="E157" s="6">
        <v>2000</v>
      </c>
      <c r="F157" s="7" t="s">
        <v>604</v>
      </c>
      <c r="G157" s="10" t="s">
        <v>43</v>
      </c>
      <c r="H157" s="2"/>
    </row>
    <row r="158" spans="2:8">
      <c r="B158" s="110">
        <v>13011</v>
      </c>
      <c r="C158" s="7" t="s">
        <v>20</v>
      </c>
      <c r="D158" s="7" t="s">
        <v>21</v>
      </c>
      <c r="E158" s="6">
        <v>2000</v>
      </c>
      <c r="F158" s="7" t="s">
        <v>603</v>
      </c>
      <c r="G158" s="10" t="s">
        <v>44</v>
      </c>
      <c r="H158" s="2"/>
    </row>
    <row r="159" spans="2:8">
      <c r="B159" s="110">
        <v>10587</v>
      </c>
      <c r="C159" s="7" t="s">
        <v>20</v>
      </c>
      <c r="D159" s="7" t="s">
        <v>21</v>
      </c>
      <c r="E159" s="6">
        <v>2000</v>
      </c>
      <c r="F159" s="7" t="s">
        <v>600</v>
      </c>
      <c r="G159" s="10" t="s">
        <v>41</v>
      </c>
      <c r="H159" s="2"/>
    </row>
    <row r="160" spans="2:8">
      <c r="B160" s="110">
        <v>10588</v>
      </c>
      <c r="C160" s="7" t="s">
        <v>20</v>
      </c>
      <c r="D160" s="7" t="s">
        <v>21</v>
      </c>
      <c r="E160" s="6">
        <v>2000</v>
      </c>
      <c r="F160" s="7" t="s">
        <v>597</v>
      </c>
      <c r="G160" s="10" t="s">
        <v>34</v>
      </c>
      <c r="H160" s="2"/>
    </row>
    <row r="161" spans="2:8">
      <c r="B161" s="110">
        <v>13012</v>
      </c>
      <c r="C161" s="7" t="s">
        <v>20</v>
      </c>
      <c r="D161" s="7" t="s">
        <v>21</v>
      </c>
      <c r="E161" s="6">
        <v>2000</v>
      </c>
      <c r="F161" s="7" t="s">
        <v>605</v>
      </c>
      <c r="G161" s="10" t="s">
        <v>45</v>
      </c>
      <c r="H161" s="2"/>
    </row>
    <row r="162" spans="2:8">
      <c r="B162" s="129">
        <v>17321</v>
      </c>
      <c r="C162" s="8" t="s">
        <v>20</v>
      </c>
      <c r="D162" s="8" t="s">
        <v>21</v>
      </c>
      <c r="E162" s="130">
        <v>1998</v>
      </c>
      <c r="F162" s="8" t="s">
        <v>594</v>
      </c>
      <c r="G162" s="131" t="s">
        <v>30</v>
      </c>
      <c r="H162" s="2"/>
    </row>
    <row r="163" spans="2:8">
      <c r="B163" s="110">
        <v>17326</v>
      </c>
      <c r="C163" s="7" t="s">
        <v>20</v>
      </c>
      <c r="D163" s="7" t="s">
        <v>21</v>
      </c>
      <c r="E163" s="6">
        <v>1998</v>
      </c>
      <c r="F163" s="7" t="s">
        <v>597</v>
      </c>
      <c r="G163" s="10" t="s">
        <v>34</v>
      </c>
      <c r="H163" s="2"/>
    </row>
    <row r="164" spans="2:8">
      <c r="B164" s="110">
        <v>17323</v>
      </c>
      <c r="C164" s="7" t="s">
        <v>20</v>
      </c>
      <c r="D164" s="7" t="s">
        <v>21</v>
      </c>
      <c r="E164" s="6">
        <v>1998</v>
      </c>
      <c r="F164" s="7" t="s">
        <v>596</v>
      </c>
      <c r="G164" s="10" t="s">
        <v>33</v>
      </c>
      <c r="H164" s="2"/>
    </row>
    <row r="165" spans="2:8">
      <c r="B165" s="110">
        <v>17324</v>
      </c>
      <c r="C165" s="7" t="s">
        <v>20</v>
      </c>
      <c r="D165" s="7" t="s">
        <v>21</v>
      </c>
      <c r="E165" s="6">
        <v>1998</v>
      </c>
      <c r="F165" s="7" t="s">
        <v>600</v>
      </c>
      <c r="G165" s="10" t="s">
        <v>38</v>
      </c>
      <c r="H165" s="2"/>
    </row>
    <row r="166" spans="2:8">
      <c r="B166" s="110">
        <v>17328</v>
      </c>
      <c r="C166" s="7" t="s">
        <v>20</v>
      </c>
      <c r="D166" s="7" t="s">
        <v>21</v>
      </c>
      <c r="E166" s="6">
        <v>1998</v>
      </c>
      <c r="F166" s="7" t="s">
        <v>597</v>
      </c>
      <c r="G166" s="10" t="s">
        <v>35</v>
      </c>
      <c r="H166" s="2"/>
    </row>
    <row r="167" spans="2:8">
      <c r="B167" s="110">
        <v>17325</v>
      </c>
      <c r="C167" s="7" t="s">
        <v>20</v>
      </c>
      <c r="D167" s="7" t="s">
        <v>21</v>
      </c>
      <c r="E167" s="6">
        <v>1998</v>
      </c>
      <c r="F167" s="7" t="s">
        <v>601</v>
      </c>
      <c r="G167" s="10" t="s">
        <v>39</v>
      </c>
      <c r="H167" s="2"/>
    </row>
    <row r="168" spans="2:8">
      <c r="B168" s="110">
        <v>17330</v>
      </c>
      <c r="C168" s="7" t="s">
        <v>20</v>
      </c>
      <c r="D168" s="7" t="s">
        <v>21</v>
      </c>
      <c r="E168" s="6">
        <v>1998</v>
      </c>
      <c r="F168" s="7" t="s">
        <v>598</v>
      </c>
      <c r="G168" s="10" t="s">
        <v>36</v>
      </c>
      <c r="H168" s="2"/>
    </row>
    <row r="169" spans="2:8">
      <c r="B169" s="110">
        <v>17341</v>
      </c>
      <c r="C169" s="7" t="s">
        <v>20</v>
      </c>
      <c r="D169" s="95" t="s">
        <v>21</v>
      </c>
      <c r="E169" s="6">
        <v>1998</v>
      </c>
      <c r="F169" s="95" t="s">
        <v>29</v>
      </c>
      <c r="G169" s="96" t="s">
        <v>37</v>
      </c>
      <c r="H169" s="2"/>
    </row>
    <row r="170" spans="2:8">
      <c r="B170" s="110">
        <v>17340</v>
      </c>
      <c r="C170" s="7" t="s">
        <v>20</v>
      </c>
      <c r="D170" s="95" t="s">
        <v>21</v>
      </c>
      <c r="E170" s="6">
        <v>1998</v>
      </c>
      <c r="F170" s="95" t="s">
        <v>29</v>
      </c>
      <c r="G170" s="96" t="s">
        <v>28</v>
      </c>
      <c r="H170" s="2"/>
    </row>
    <row r="171" spans="2:8">
      <c r="B171" s="110">
        <v>13051</v>
      </c>
      <c r="C171" s="7" t="s">
        <v>20</v>
      </c>
      <c r="D171" s="95" t="s">
        <v>21</v>
      </c>
      <c r="E171" s="6">
        <v>1998</v>
      </c>
      <c r="F171" s="95" t="s">
        <v>29</v>
      </c>
      <c r="G171" s="96" t="s">
        <v>40</v>
      </c>
      <c r="H171" s="2"/>
    </row>
    <row r="172" spans="2:8">
      <c r="B172" s="129">
        <v>34</v>
      </c>
      <c r="C172" s="8" t="s">
        <v>20</v>
      </c>
      <c r="D172" s="8" t="s">
        <v>21</v>
      </c>
      <c r="E172" s="130">
        <v>1996</v>
      </c>
      <c r="F172" s="8" t="s">
        <v>594</v>
      </c>
      <c r="G172" s="131" t="s">
        <v>30</v>
      </c>
      <c r="H172" s="2"/>
    </row>
    <row r="173" spans="2:8">
      <c r="B173" s="110">
        <v>42</v>
      </c>
      <c r="C173" s="7" t="s">
        <v>20</v>
      </c>
      <c r="D173" s="7" t="s">
        <v>21</v>
      </c>
      <c r="E173" s="6">
        <v>1996</v>
      </c>
      <c r="F173" s="7" t="s">
        <v>597</v>
      </c>
      <c r="G173" s="10" t="s">
        <v>34</v>
      </c>
      <c r="H173" s="2"/>
    </row>
    <row r="174" spans="2:8">
      <c r="B174" s="110">
        <v>32</v>
      </c>
      <c r="C174" s="7" t="s">
        <v>20</v>
      </c>
      <c r="D174" s="7" t="s">
        <v>21</v>
      </c>
      <c r="E174" s="6">
        <v>1996</v>
      </c>
      <c r="F174" s="7" t="s">
        <v>594</v>
      </c>
      <c r="G174" s="10" t="s">
        <v>31</v>
      </c>
      <c r="H174" s="2"/>
    </row>
    <row r="175" spans="2:8">
      <c r="B175" s="110">
        <v>38</v>
      </c>
      <c r="C175" s="7" t="s">
        <v>20</v>
      </c>
      <c r="D175" s="7" t="s">
        <v>21</v>
      </c>
      <c r="E175" s="6">
        <v>1996</v>
      </c>
      <c r="F175" s="7" t="s">
        <v>597</v>
      </c>
      <c r="G175" s="10" t="s">
        <v>35</v>
      </c>
      <c r="H175" s="2"/>
    </row>
    <row r="176" spans="2:8">
      <c r="B176" s="110">
        <v>45</v>
      </c>
      <c r="C176" s="7" t="s">
        <v>20</v>
      </c>
      <c r="D176" s="7" t="s">
        <v>21</v>
      </c>
      <c r="E176" s="6">
        <v>1996</v>
      </c>
      <c r="F176" s="7" t="s">
        <v>593</v>
      </c>
      <c r="G176" s="10" t="s">
        <v>32</v>
      </c>
      <c r="H176" s="2"/>
    </row>
    <row r="177" spans="2:8">
      <c r="B177" s="110">
        <v>46</v>
      </c>
      <c r="C177" s="7" t="s">
        <v>20</v>
      </c>
      <c r="D177" s="7" t="s">
        <v>21</v>
      </c>
      <c r="E177" s="6">
        <v>1996</v>
      </c>
      <c r="F177" s="7" t="s">
        <v>598</v>
      </c>
      <c r="G177" s="10" t="s">
        <v>36</v>
      </c>
      <c r="H177" s="2"/>
    </row>
    <row r="178" spans="2:8">
      <c r="B178" s="110">
        <v>36</v>
      </c>
      <c r="C178" s="7" t="s">
        <v>20</v>
      </c>
      <c r="D178" s="7" t="s">
        <v>21</v>
      </c>
      <c r="E178" s="6">
        <v>1996</v>
      </c>
      <c r="F178" s="7" t="s">
        <v>596</v>
      </c>
      <c r="G178" s="10" t="s">
        <v>33</v>
      </c>
      <c r="H178" s="2"/>
    </row>
    <row r="179" spans="2:8">
      <c r="B179" s="110">
        <v>53</v>
      </c>
      <c r="C179" s="7" t="s">
        <v>20</v>
      </c>
      <c r="D179" s="95" t="s">
        <v>21</v>
      </c>
      <c r="E179" s="6">
        <v>1996</v>
      </c>
      <c r="F179" s="95" t="s">
        <v>29</v>
      </c>
      <c r="G179" s="96" t="s">
        <v>28</v>
      </c>
      <c r="H179" s="2"/>
    </row>
    <row r="180" spans="2:8">
      <c r="B180" s="129">
        <v>104</v>
      </c>
      <c r="C180" s="8" t="s">
        <v>20</v>
      </c>
      <c r="D180" s="8" t="s">
        <v>21</v>
      </c>
      <c r="E180" s="130">
        <v>1994</v>
      </c>
      <c r="F180" s="8" t="s">
        <v>594</v>
      </c>
      <c r="G180" s="131" t="s">
        <v>31</v>
      </c>
      <c r="H180" s="2"/>
    </row>
    <row r="181" spans="2:8">
      <c r="B181" s="110">
        <v>108</v>
      </c>
      <c r="C181" s="7" t="s">
        <v>20</v>
      </c>
      <c r="D181" s="7" t="s">
        <v>21</v>
      </c>
      <c r="E181" s="6">
        <v>1994</v>
      </c>
      <c r="F181" s="7" t="s">
        <v>580</v>
      </c>
      <c r="G181" s="10" t="s">
        <v>22</v>
      </c>
      <c r="H181" s="2"/>
    </row>
    <row r="182" spans="2:8">
      <c r="B182" s="110">
        <v>100</v>
      </c>
      <c r="C182" s="7" t="s">
        <v>20</v>
      </c>
      <c r="D182" s="7" t="s">
        <v>21</v>
      </c>
      <c r="E182" s="6">
        <v>1994</v>
      </c>
      <c r="F182" s="7" t="s">
        <v>594</v>
      </c>
      <c r="G182" s="10" t="s">
        <v>30</v>
      </c>
      <c r="H182" s="2"/>
    </row>
    <row r="183" spans="2:8">
      <c r="B183" s="110">
        <v>102</v>
      </c>
      <c r="C183" s="7" t="s">
        <v>20</v>
      </c>
      <c r="D183" s="7" t="s">
        <v>21</v>
      </c>
      <c r="E183" s="6">
        <v>1994</v>
      </c>
      <c r="F183" s="7" t="s">
        <v>580</v>
      </c>
      <c r="G183" s="10" t="s">
        <v>23</v>
      </c>
      <c r="H183" s="2"/>
    </row>
    <row r="184" spans="2:8">
      <c r="B184" s="110">
        <v>106</v>
      </c>
      <c r="C184" s="7" t="s">
        <v>20</v>
      </c>
      <c r="D184" s="7" t="s">
        <v>21</v>
      </c>
      <c r="E184" s="6">
        <v>1994</v>
      </c>
      <c r="F184" s="7" t="s">
        <v>593</v>
      </c>
      <c r="G184" s="10" t="s">
        <v>32</v>
      </c>
      <c r="H184" s="2"/>
    </row>
    <row r="185" spans="2:8">
      <c r="B185" s="110">
        <v>110</v>
      </c>
      <c r="C185" s="7" t="s">
        <v>20</v>
      </c>
      <c r="D185" s="7" t="s">
        <v>21</v>
      </c>
      <c r="E185" s="6">
        <v>1994</v>
      </c>
      <c r="F185" s="7" t="s">
        <v>582</v>
      </c>
      <c r="G185" s="10" t="s">
        <v>25</v>
      </c>
      <c r="H185" s="2"/>
    </row>
    <row r="186" spans="2:8">
      <c r="B186" s="129">
        <v>160</v>
      </c>
      <c r="C186" s="8" t="s">
        <v>20</v>
      </c>
      <c r="D186" s="8" t="s">
        <v>21</v>
      </c>
      <c r="E186" s="130">
        <v>1992</v>
      </c>
      <c r="F186" s="8" t="s">
        <v>594</v>
      </c>
      <c r="G186" s="131" t="s">
        <v>30</v>
      </c>
      <c r="H186" s="2"/>
    </row>
    <row r="187" spans="2:8">
      <c r="B187" s="110">
        <v>163</v>
      </c>
      <c r="C187" s="7" t="s">
        <v>20</v>
      </c>
      <c r="D187" s="7" t="s">
        <v>21</v>
      </c>
      <c r="E187" s="6">
        <v>1992</v>
      </c>
      <c r="F187" s="7" t="s">
        <v>580</v>
      </c>
      <c r="G187" s="10" t="s">
        <v>23</v>
      </c>
      <c r="H187" s="2"/>
    </row>
    <row r="188" spans="2:8">
      <c r="B188" s="110">
        <v>158</v>
      </c>
      <c r="C188" s="7" t="s">
        <v>20</v>
      </c>
      <c r="D188" s="7" t="s">
        <v>21</v>
      </c>
      <c r="E188" s="6">
        <v>1992</v>
      </c>
      <c r="F188" s="7" t="s">
        <v>594</v>
      </c>
      <c r="G188" s="10" t="s">
        <v>31</v>
      </c>
      <c r="H188" s="2"/>
    </row>
    <row r="189" spans="2:8">
      <c r="B189" s="110">
        <v>162</v>
      </c>
      <c r="C189" s="7" t="s">
        <v>20</v>
      </c>
      <c r="D189" s="7" t="s">
        <v>21</v>
      </c>
      <c r="E189" s="6">
        <v>1992</v>
      </c>
      <c r="F189" s="7" t="s">
        <v>580</v>
      </c>
      <c r="G189" s="10" t="s">
        <v>22</v>
      </c>
      <c r="H189" s="2"/>
    </row>
    <row r="190" spans="2:8">
      <c r="B190" s="110">
        <v>165</v>
      </c>
      <c r="C190" s="7" t="s">
        <v>20</v>
      </c>
      <c r="D190" s="7" t="s">
        <v>21</v>
      </c>
      <c r="E190" s="6">
        <v>1992</v>
      </c>
      <c r="F190" s="7" t="s">
        <v>593</v>
      </c>
      <c r="G190" s="10" t="s">
        <v>32</v>
      </c>
      <c r="H190" s="2"/>
    </row>
    <row r="191" spans="2:8">
      <c r="B191" s="110">
        <v>167</v>
      </c>
      <c r="C191" s="7" t="s">
        <v>20</v>
      </c>
      <c r="D191" s="7" t="s">
        <v>21</v>
      </c>
      <c r="E191" s="6">
        <v>1992</v>
      </c>
      <c r="F191" s="7" t="s">
        <v>582</v>
      </c>
      <c r="G191" s="10" t="s">
        <v>25</v>
      </c>
      <c r="H191" s="2"/>
    </row>
    <row r="192" spans="2:8">
      <c r="B192" s="129">
        <v>213</v>
      </c>
      <c r="C192" s="8" t="s">
        <v>20</v>
      </c>
      <c r="D192" s="8" t="s">
        <v>21</v>
      </c>
      <c r="E192" s="130">
        <v>1990</v>
      </c>
      <c r="F192" s="8" t="s">
        <v>580</v>
      </c>
      <c r="G192" s="131" t="s">
        <v>22</v>
      </c>
      <c r="H192" s="2"/>
    </row>
    <row r="193" spans="2:8">
      <c r="B193" s="110">
        <v>216</v>
      </c>
      <c r="C193" s="7" t="s">
        <v>20</v>
      </c>
      <c r="D193" s="7" t="s">
        <v>21</v>
      </c>
      <c r="E193" s="6">
        <v>1990</v>
      </c>
      <c r="F193" s="7" t="s">
        <v>580</v>
      </c>
      <c r="G193" s="10" t="s">
        <v>23</v>
      </c>
      <c r="H193" s="2"/>
    </row>
    <row r="194" spans="2:8">
      <c r="B194" s="110">
        <v>222</v>
      </c>
      <c r="C194" s="7" t="s">
        <v>20</v>
      </c>
      <c r="D194" s="7" t="s">
        <v>21</v>
      </c>
      <c r="E194" s="6">
        <v>1990</v>
      </c>
      <c r="F194" s="7" t="s">
        <v>581</v>
      </c>
      <c r="G194" s="10" t="s">
        <v>24</v>
      </c>
      <c r="H194" s="2"/>
    </row>
    <row r="195" spans="2:8">
      <c r="B195" s="110">
        <v>218</v>
      </c>
      <c r="C195" s="7" t="s">
        <v>20</v>
      </c>
      <c r="D195" s="7" t="s">
        <v>21</v>
      </c>
      <c r="E195" s="6">
        <v>1990</v>
      </c>
      <c r="F195" s="7" t="s">
        <v>582</v>
      </c>
      <c r="G195" s="10" t="s">
        <v>25</v>
      </c>
      <c r="H195" s="2"/>
    </row>
    <row r="196" spans="2:8">
      <c r="B196" s="110">
        <v>215</v>
      </c>
      <c r="C196" s="7" t="s">
        <v>20</v>
      </c>
      <c r="D196" s="7" t="s">
        <v>21</v>
      </c>
      <c r="E196" s="6">
        <v>1990</v>
      </c>
      <c r="F196" s="7" t="s">
        <v>580</v>
      </c>
      <c r="G196" s="10" t="s">
        <v>26</v>
      </c>
      <c r="H196" s="2"/>
    </row>
    <row r="197" spans="2:8">
      <c r="B197" s="110">
        <v>220</v>
      </c>
      <c r="C197" s="7" t="s">
        <v>20</v>
      </c>
      <c r="D197" s="7" t="s">
        <v>21</v>
      </c>
      <c r="E197" s="6">
        <v>1990</v>
      </c>
      <c r="F197" s="7" t="s">
        <v>581</v>
      </c>
      <c r="G197" s="10" t="s">
        <v>27</v>
      </c>
      <c r="H197" s="2"/>
    </row>
    <row r="198" spans="2:8" ht="13.5" thickBot="1">
      <c r="B198" s="110">
        <v>231</v>
      </c>
      <c r="C198" s="7" t="s">
        <v>20</v>
      </c>
      <c r="D198" s="95" t="s">
        <v>21</v>
      </c>
      <c r="E198" s="6">
        <v>1990</v>
      </c>
      <c r="F198" s="95" t="s">
        <v>29</v>
      </c>
      <c r="G198" s="96" t="s">
        <v>28</v>
      </c>
      <c r="H198" s="2"/>
    </row>
    <row r="199" spans="2:8" ht="27.75" thickTop="1" thickBot="1">
      <c r="B199" s="140" t="s">
        <v>690</v>
      </c>
      <c r="C199" s="141"/>
      <c r="D199" s="141"/>
      <c r="E199" s="142"/>
      <c r="F199" s="141"/>
      <c r="G199" s="143"/>
      <c r="H199" s="2"/>
    </row>
    <row r="200" spans="2:8" ht="13.5" thickTop="1">
      <c r="B200" s="136">
        <v>401862152</v>
      </c>
      <c r="C200" s="137" t="s">
        <v>129</v>
      </c>
      <c r="D200" s="137" t="s">
        <v>130</v>
      </c>
      <c r="E200" s="138">
        <v>2022</v>
      </c>
      <c r="F200" s="137" t="s">
        <v>588</v>
      </c>
      <c r="G200" s="139" t="s">
        <v>556</v>
      </c>
      <c r="H200" s="2"/>
    </row>
    <row r="201" spans="2:8">
      <c r="B201" s="110">
        <v>401919134</v>
      </c>
      <c r="C201" s="7" t="s">
        <v>129</v>
      </c>
      <c r="D201" s="7" t="s">
        <v>130</v>
      </c>
      <c r="E201" s="6">
        <v>2022</v>
      </c>
      <c r="F201" s="7" t="s">
        <v>588</v>
      </c>
      <c r="G201" s="10" t="s">
        <v>560</v>
      </c>
      <c r="H201" s="2"/>
    </row>
    <row r="202" spans="2:8">
      <c r="B202" s="110">
        <v>401919135</v>
      </c>
      <c r="C202" s="7" t="s">
        <v>129</v>
      </c>
      <c r="D202" s="7" t="s">
        <v>130</v>
      </c>
      <c r="E202" s="6">
        <v>2022</v>
      </c>
      <c r="F202" s="7" t="s">
        <v>587</v>
      </c>
      <c r="G202" s="10" t="s">
        <v>559</v>
      </c>
      <c r="H202" s="2"/>
    </row>
    <row r="203" spans="2:8">
      <c r="B203" s="110">
        <v>401919136</v>
      </c>
      <c r="C203" s="7" t="s">
        <v>129</v>
      </c>
      <c r="D203" s="7" t="s">
        <v>130</v>
      </c>
      <c r="E203" s="6">
        <v>2022</v>
      </c>
      <c r="F203" s="7" t="s">
        <v>588</v>
      </c>
      <c r="G203" s="10" t="s">
        <v>558</v>
      </c>
      <c r="H203" s="2"/>
    </row>
    <row r="204" spans="2:8">
      <c r="B204" s="110">
        <v>401919173</v>
      </c>
      <c r="C204" s="7" t="s">
        <v>129</v>
      </c>
      <c r="D204" s="7" t="s">
        <v>130</v>
      </c>
      <c r="E204" s="6">
        <v>2022</v>
      </c>
      <c r="F204" s="7" t="s">
        <v>621</v>
      </c>
      <c r="G204" s="10" t="s">
        <v>310</v>
      </c>
      <c r="H204" s="2"/>
    </row>
    <row r="205" spans="2:8">
      <c r="B205" s="110">
        <v>401919174</v>
      </c>
      <c r="C205" s="7" t="s">
        <v>129</v>
      </c>
      <c r="D205" s="7" t="s">
        <v>130</v>
      </c>
      <c r="E205" s="6">
        <v>2022</v>
      </c>
      <c r="F205" s="7" t="s">
        <v>621</v>
      </c>
      <c r="G205" s="10" t="s">
        <v>311</v>
      </c>
      <c r="H205" s="2"/>
    </row>
    <row r="206" spans="2:8">
      <c r="B206" s="110">
        <v>401919175</v>
      </c>
      <c r="C206" s="7" t="s">
        <v>129</v>
      </c>
      <c r="D206" s="7" t="s">
        <v>130</v>
      </c>
      <c r="E206" s="6">
        <v>2022</v>
      </c>
      <c r="F206" s="7" t="s">
        <v>613</v>
      </c>
      <c r="G206" s="10" t="s">
        <v>308</v>
      </c>
      <c r="H206" s="2"/>
    </row>
    <row r="207" spans="2:8">
      <c r="B207" s="110">
        <v>401919176</v>
      </c>
      <c r="C207" s="7" t="s">
        <v>129</v>
      </c>
      <c r="D207" s="7" t="s">
        <v>130</v>
      </c>
      <c r="E207" s="6">
        <v>2022</v>
      </c>
      <c r="F207" s="7" t="s">
        <v>614</v>
      </c>
      <c r="G207" s="10" t="s">
        <v>576</v>
      </c>
      <c r="H207" s="2"/>
    </row>
    <row r="208" spans="2:8">
      <c r="B208" s="110">
        <v>401919169</v>
      </c>
      <c r="C208" s="7" t="s">
        <v>129</v>
      </c>
      <c r="D208" s="7" t="s">
        <v>130</v>
      </c>
      <c r="E208" s="6">
        <v>2022</v>
      </c>
      <c r="F208" s="7" t="s">
        <v>613</v>
      </c>
      <c r="G208" s="10" t="s">
        <v>306</v>
      </c>
      <c r="H208" s="2"/>
    </row>
    <row r="209" spans="2:8">
      <c r="B209" s="110">
        <v>401919170</v>
      </c>
      <c r="C209" s="7" t="s">
        <v>129</v>
      </c>
      <c r="D209" s="7" t="s">
        <v>130</v>
      </c>
      <c r="E209" s="6">
        <v>2022</v>
      </c>
      <c r="F209" s="7" t="s">
        <v>621</v>
      </c>
      <c r="G209" s="10" t="s">
        <v>313</v>
      </c>
      <c r="H209" s="2"/>
    </row>
    <row r="210" spans="2:8">
      <c r="B210" s="110">
        <v>401919171</v>
      </c>
      <c r="C210" s="7" t="s">
        <v>129</v>
      </c>
      <c r="D210" s="7" t="s">
        <v>130</v>
      </c>
      <c r="E210" s="6">
        <v>2022</v>
      </c>
      <c r="F210" s="7" t="s">
        <v>599</v>
      </c>
      <c r="G210" s="10" t="s">
        <v>302</v>
      </c>
      <c r="H210" s="2"/>
    </row>
    <row r="211" spans="2:8">
      <c r="B211" s="110">
        <v>401919172</v>
      </c>
      <c r="C211" s="7" t="s">
        <v>129</v>
      </c>
      <c r="D211" s="7" t="s">
        <v>130</v>
      </c>
      <c r="E211" s="6">
        <v>2022</v>
      </c>
      <c r="F211" s="7" t="s">
        <v>613</v>
      </c>
      <c r="G211" s="10" t="s">
        <v>307</v>
      </c>
      <c r="H211" s="2"/>
    </row>
    <row r="212" spans="2:8">
      <c r="B212" s="110">
        <v>401919157</v>
      </c>
      <c r="C212" s="7" t="s">
        <v>129</v>
      </c>
      <c r="D212" s="7" t="s">
        <v>130</v>
      </c>
      <c r="E212" s="6">
        <v>2022</v>
      </c>
      <c r="F212" s="7" t="s">
        <v>587</v>
      </c>
      <c r="G212" s="10" t="s">
        <v>301</v>
      </c>
      <c r="H212" s="2"/>
    </row>
    <row r="213" spans="2:8">
      <c r="B213" s="110">
        <v>401919158</v>
      </c>
      <c r="C213" s="7" t="s">
        <v>129</v>
      </c>
      <c r="D213" s="7" t="s">
        <v>130</v>
      </c>
      <c r="E213" s="6">
        <v>2022</v>
      </c>
      <c r="F213" s="7" t="s">
        <v>599</v>
      </c>
      <c r="G213" s="10" t="s">
        <v>304</v>
      </c>
      <c r="H213" s="2"/>
    </row>
    <row r="214" spans="2:8">
      <c r="B214" s="110">
        <v>401919159</v>
      </c>
      <c r="C214" s="7" t="s">
        <v>129</v>
      </c>
      <c r="D214" s="7" t="s">
        <v>130</v>
      </c>
      <c r="E214" s="6">
        <v>2022</v>
      </c>
      <c r="F214" s="7" t="s">
        <v>588</v>
      </c>
      <c r="G214" s="10" t="s">
        <v>566</v>
      </c>
      <c r="H214" s="2"/>
    </row>
    <row r="215" spans="2:8">
      <c r="B215" s="110">
        <v>401919160</v>
      </c>
      <c r="C215" s="7" t="s">
        <v>129</v>
      </c>
      <c r="D215" s="7" t="s">
        <v>130</v>
      </c>
      <c r="E215" s="6">
        <v>2022</v>
      </c>
      <c r="F215" s="7" t="s">
        <v>587</v>
      </c>
      <c r="G215" s="10" t="s">
        <v>299</v>
      </c>
      <c r="H215" s="2"/>
    </row>
    <row r="216" spans="2:8">
      <c r="B216" s="110">
        <v>401919153</v>
      </c>
      <c r="C216" s="7" t="s">
        <v>129</v>
      </c>
      <c r="D216" s="7" t="s">
        <v>130</v>
      </c>
      <c r="E216" s="6">
        <v>2022</v>
      </c>
      <c r="F216" s="7" t="s">
        <v>587</v>
      </c>
      <c r="G216" s="10" t="s">
        <v>565</v>
      </c>
      <c r="H216" s="2"/>
    </row>
    <row r="217" spans="2:8">
      <c r="B217" s="110">
        <v>401919154</v>
      </c>
      <c r="C217" s="7" t="s">
        <v>129</v>
      </c>
      <c r="D217" s="7" t="s">
        <v>130</v>
      </c>
      <c r="E217" s="6">
        <v>2022</v>
      </c>
      <c r="F217" s="7" t="s">
        <v>650</v>
      </c>
      <c r="G217" s="10" t="s">
        <v>577</v>
      </c>
      <c r="H217" s="2"/>
    </row>
    <row r="218" spans="2:8">
      <c r="B218" s="110">
        <v>401919155</v>
      </c>
      <c r="C218" s="7" t="s">
        <v>129</v>
      </c>
      <c r="D218" s="7" t="s">
        <v>130</v>
      </c>
      <c r="E218" s="6">
        <v>2022</v>
      </c>
      <c r="F218" s="7" t="s">
        <v>613</v>
      </c>
      <c r="G218" s="10" t="s">
        <v>309</v>
      </c>
      <c r="H218" s="2"/>
    </row>
    <row r="219" spans="2:8">
      <c r="B219" s="110">
        <v>401919156</v>
      </c>
      <c r="C219" s="7" t="s">
        <v>129</v>
      </c>
      <c r="D219" s="7" t="s">
        <v>130</v>
      </c>
      <c r="E219" s="6">
        <v>2022</v>
      </c>
      <c r="F219" s="7" t="s">
        <v>588</v>
      </c>
      <c r="G219" s="10" t="s">
        <v>567</v>
      </c>
      <c r="H219" s="2"/>
    </row>
    <row r="220" spans="2:8">
      <c r="B220" s="110">
        <v>401919165</v>
      </c>
      <c r="C220" s="7" t="s">
        <v>129</v>
      </c>
      <c r="D220" s="7" t="s">
        <v>130</v>
      </c>
      <c r="E220" s="6">
        <v>2022</v>
      </c>
      <c r="F220" s="7" t="s">
        <v>583</v>
      </c>
      <c r="G220" s="10" t="s">
        <v>670</v>
      </c>
      <c r="H220" s="2"/>
    </row>
    <row r="221" spans="2:8">
      <c r="B221" s="110">
        <v>401919166</v>
      </c>
      <c r="C221" s="7" t="s">
        <v>129</v>
      </c>
      <c r="D221" s="7" t="s">
        <v>130</v>
      </c>
      <c r="E221" s="6">
        <v>2022</v>
      </c>
      <c r="F221" s="7" t="s">
        <v>587</v>
      </c>
      <c r="G221" s="10" t="s">
        <v>570</v>
      </c>
      <c r="H221" s="2"/>
    </row>
    <row r="222" spans="2:8">
      <c r="B222" s="110">
        <v>401919167</v>
      </c>
      <c r="C222" s="7" t="s">
        <v>129</v>
      </c>
      <c r="D222" s="7" t="s">
        <v>130</v>
      </c>
      <c r="E222" s="6">
        <v>2022</v>
      </c>
      <c r="F222" s="7" t="s">
        <v>621</v>
      </c>
      <c r="G222" s="10" t="s">
        <v>312</v>
      </c>
      <c r="H222" s="2"/>
    </row>
    <row r="223" spans="2:8">
      <c r="B223" s="110">
        <v>401919168</v>
      </c>
      <c r="C223" s="7" t="s">
        <v>129</v>
      </c>
      <c r="D223" s="7" t="s">
        <v>130</v>
      </c>
      <c r="E223" s="6">
        <v>2022</v>
      </c>
      <c r="F223" s="7" t="s">
        <v>583</v>
      </c>
      <c r="G223" s="10" t="s">
        <v>671</v>
      </c>
      <c r="H223" s="2"/>
    </row>
    <row r="224" spans="2:8">
      <c r="B224" s="110">
        <v>401919161</v>
      </c>
      <c r="C224" s="7" t="s">
        <v>129</v>
      </c>
      <c r="D224" s="7" t="s">
        <v>130</v>
      </c>
      <c r="E224" s="6">
        <v>2022</v>
      </c>
      <c r="F224" s="7" t="s">
        <v>599</v>
      </c>
      <c r="G224" s="10" t="s">
        <v>303</v>
      </c>
      <c r="H224" s="2"/>
    </row>
    <row r="225" spans="2:8">
      <c r="B225" s="110">
        <v>401919162</v>
      </c>
      <c r="C225" s="7" t="s">
        <v>129</v>
      </c>
      <c r="D225" s="7" t="s">
        <v>130</v>
      </c>
      <c r="E225" s="6">
        <v>2022</v>
      </c>
      <c r="F225" s="7" t="s">
        <v>599</v>
      </c>
      <c r="G225" s="10" t="s">
        <v>305</v>
      </c>
      <c r="H225" s="2"/>
    </row>
    <row r="226" spans="2:8">
      <c r="B226" s="110">
        <v>401919163</v>
      </c>
      <c r="C226" s="7" t="s">
        <v>129</v>
      </c>
      <c r="D226" s="7" t="s">
        <v>130</v>
      </c>
      <c r="E226" s="6">
        <v>2022</v>
      </c>
      <c r="F226" s="7" t="s">
        <v>588</v>
      </c>
      <c r="G226" s="10" t="s">
        <v>295</v>
      </c>
      <c r="H226" s="2"/>
    </row>
    <row r="227" spans="2:8">
      <c r="B227" s="110">
        <v>401919164</v>
      </c>
      <c r="C227" s="7" t="s">
        <v>129</v>
      </c>
      <c r="D227" s="7" t="s">
        <v>130</v>
      </c>
      <c r="E227" s="6">
        <v>2022</v>
      </c>
      <c r="F227" s="7" t="s">
        <v>588</v>
      </c>
      <c r="G227" s="10" t="s">
        <v>297</v>
      </c>
      <c r="H227" s="2"/>
    </row>
    <row r="228" spans="2:8">
      <c r="B228" s="110">
        <v>401919141</v>
      </c>
      <c r="C228" s="7" t="s">
        <v>129</v>
      </c>
      <c r="D228" s="7" t="s">
        <v>130</v>
      </c>
      <c r="E228" s="6">
        <v>2022</v>
      </c>
      <c r="F228" s="7" t="s">
        <v>588</v>
      </c>
      <c r="G228" s="10" t="s">
        <v>569</v>
      </c>
      <c r="H228" s="2"/>
    </row>
    <row r="229" spans="2:8">
      <c r="B229" s="110">
        <v>401919142</v>
      </c>
      <c r="C229" s="7" t="s">
        <v>129</v>
      </c>
      <c r="D229" s="7" t="s">
        <v>130</v>
      </c>
      <c r="E229" s="6">
        <v>2022</v>
      </c>
      <c r="F229" s="7" t="s">
        <v>599</v>
      </c>
      <c r="G229" s="10" t="s">
        <v>290</v>
      </c>
      <c r="H229" s="2"/>
    </row>
    <row r="230" spans="2:8">
      <c r="B230" s="110">
        <v>401919143</v>
      </c>
      <c r="C230" s="7" t="s">
        <v>129</v>
      </c>
      <c r="D230" s="7" t="s">
        <v>130</v>
      </c>
      <c r="E230" s="6">
        <v>2022</v>
      </c>
      <c r="F230" s="7" t="s">
        <v>587</v>
      </c>
      <c r="G230" s="10" t="s">
        <v>289</v>
      </c>
      <c r="H230" s="2"/>
    </row>
    <row r="231" spans="2:8">
      <c r="B231" s="110">
        <v>401919144</v>
      </c>
      <c r="C231" s="7" t="s">
        <v>129</v>
      </c>
      <c r="D231" s="7" t="s">
        <v>130</v>
      </c>
      <c r="E231" s="6">
        <v>2022</v>
      </c>
      <c r="F231" s="7" t="s">
        <v>588</v>
      </c>
      <c r="G231" s="10" t="s">
        <v>564</v>
      </c>
      <c r="H231" s="2"/>
    </row>
    <row r="232" spans="2:8">
      <c r="B232" s="110">
        <v>401919137</v>
      </c>
      <c r="C232" s="7" t="s">
        <v>129</v>
      </c>
      <c r="D232" s="7" t="s">
        <v>130</v>
      </c>
      <c r="E232" s="6">
        <v>2022</v>
      </c>
      <c r="F232" s="7" t="s">
        <v>587</v>
      </c>
      <c r="G232" s="10" t="s">
        <v>557</v>
      </c>
      <c r="H232" s="2"/>
    </row>
    <row r="233" spans="2:8">
      <c r="B233" s="110">
        <v>401919138</v>
      </c>
      <c r="C233" s="7" t="s">
        <v>129</v>
      </c>
      <c r="D233" s="7" t="s">
        <v>130</v>
      </c>
      <c r="E233" s="6">
        <v>2022</v>
      </c>
      <c r="F233" s="7" t="s">
        <v>588</v>
      </c>
      <c r="G233" s="10" t="s">
        <v>563</v>
      </c>
      <c r="H233" s="2"/>
    </row>
    <row r="234" spans="2:8">
      <c r="B234" s="110">
        <v>401919139</v>
      </c>
      <c r="C234" s="7" t="s">
        <v>129</v>
      </c>
      <c r="D234" s="7" t="s">
        <v>130</v>
      </c>
      <c r="E234" s="6">
        <v>2022</v>
      </c>
      <c r="F234" s="7" t="s">
        <v>587</v>
      </c>
      <c r="G234" s="10" t="s">
        <v>562</v>
      </c>
      <c r="H234" s="2"/>
    </row>
    <row r="235" spans="2:8">
      <c r="B235" s="110">
        <v>401919140</v>
      </c>
      <c r="C235" s="7" t="s">
        <v>129</v>
      </c>
      <c r="D235" s="7" t="s">
        <v>130</v>
      </c>
      <c r="E235" s="6">
        <v>2022</v>
      </c>
      <c r="F235" s="7" t="s">
        <v>587</v>
      </c>
      <c r="G235" s="10" t="s">
        <v>561</v>
      </c>
      <c r="H235" s="2"/>
    </row>
    <row r="236" spans="2:8">
      <c r="B236" s="110">
        <v>401919149</v>
      </c>
      <c r="C236" s="7" t="s">
        <v>129</v>
      </c>
      <c r="D236" s="7" t="s">
        <v>130</v>
      </c>
      <c r="E236" s="6">
        <v>2022</v>
      </c>
      <c r="F236" s="7" t="s">
        <v>599</v>
      </c>
      <c r="G236" s="10" t="s">
        <v>292</v>
      </c>
      <c r="H236" s="2"/>
    </row>
    <row r="237" spans="2:8">
      <c r="B237" s="110">
        <v>401919150</v>
      </c>
      <c r="C237" s="7" t="s">
        <v>129</v>
      </c>
      <c r="D237" s="7" t="s">
        <v>130</v>
      </c>
      <c r="E237" s="6">
        <v>2022</v>
      </c>
      <c r="F237" s="7" t="s">
        <v>599</v>
      </c>
      <c r="G237" s="10" t="s">
        <v>293</v>
      </c>
      <c r="H237" s="2"/>
    </row>
    <row r="238" spans="2:8">
      <c r="B238" s="110">
        <v>401919151</v>
      </c>
      <c r="C238" s="7" t="s">
        <v>129</v>
      </c>
      <c r="D238" s="7" t="s">
        <v>130</v>
      </c>
      <c r="E238" s="6">
        <v>2022</v>
      </c>
      <c r="F238" s="7" t="s">
        <v>587</v>
      </c>
      <c r="G238" s="10" t="s">
        <v>287</v>
      </c>
      <c r="H238" s="2"/>
    </row>
    <row r="239" spans="2:8">
      <c r="B239" s="110">
        <v>401919152</v>
      </c>
      <c r="C239" s="7" t="s">
        <v>129</v>
      </c>
      <c r="D239" s="7" t="s">
        <v>130</v>
      </c>
      <c r="E239" s="6">
        <v>2022</v>
      </c>
      <c r="F239" s="7" t="s">
        <v>587</v>
      </c>
      <c r="G239" s="10" t="s">
        <v>568</v>
      </c>
      <c r="H239" s="2"/>
    </row>
    <row r="240" spans="2:8">
      <c r="B240" s="110">
        <v>401919145</v>
      </c>
      <c r="C240" s="7" t="s">
        <v>129</v>
      </c>
      <c r="D240" s="7" t="s">
        <v>130</v>
      </c>
      <c r="E240" s="6">
        <v>2022</v>
      </c>
      <c r="F240" s="7" t="s">
        <v>599</v>
      </c>
      <c r="G240" s="10" t="s">
        <v>291</v>
      </c>
      <c r="H240" s="2"/>
    </row>
    <row r="241" spans="2:8">
      <c r="B241" s="110">
        <v>401919146</v>
      </c>
      <c r="C241" s="7" t="s">
        <v>129</v>
      </c>
      <c r="D241" s="7" t="s">
        <v>130</v>
      </c>
      <c r="E241" s="6">
        <v>2022</v>
      </c>
      <c r="F241" s="7" t="s">
        <v>588</v>
      </c>
      <c r="G241" s="10" t="s">
        <v>283</v>
      </c>
      <c r="H241" s="2"/>
    </row>
    <row r="242" spans="2:8">
      <c r="B242" s="110">
        <v>401919147</v>
      </c>
      <c r="C242" s="7" t="s">
        <v>129</v>
      </c>
      <c r="D242" s="7" t="s">
        <v>130</v>
      </c>
      <c r="E242" s="6">
        <v>2022</v>
      </c>
      <c r="F242" s="7" t="s">
        <v>588</v>
      </c>
      <c r="G242" s="10" t="s">
        <v>285</v>
      </c>
      <c r="H242" s="2"/>
    </row>
    <row r="243" spans="2:8">
      <c r="B243" s="110">
        <v>401919148</v>
      </c>
      <c r="C243" s="7" t="s">
        <v>129</v>
      </c>
      <c r="D243" s="7" t="s">
        <v>130</v>
      </c>
      <c r="E243" s="6">
        <v>2022</v>
      </c>
      <c r="F243" s="7" t="s">
        <v>587</v>
      </c>
      <c r="G243" s="10" t="s">
        <v>571</v>
      </c>
      <c r="H243" s="2"/>
    </row>
    <row r="244" spans="2:8">
      <c r="B244" s="129">
        <v>401822513</v>
      </c>
      <c r="C244" s="8" t="s">
        <v>129</v>
      </c>
      <c r="D244" s="8" t="s">
        <v>130</v>
      </c>
      <c r="E244" s="130">
        <v>2020</v>
      </c>
      <c r="F244" s="8" t="s">
        <v>588</v>
      </c>
      <c r="G244" s="131" t="s">
        <v>274</v>
      </c>
      <c r="H244" s="2"/>
    </row>
    <row r="245" spans="2:8">
      <c r="B245" s="110">
        <v>401822514</v>
      </c>
      <c r="C245" s="7" t="s">
        <v>129</v>
      </c>
      <c r="D245" s="7" t="s">
        <v>130</v>
      </c>
      <c r="E245" s="6">
        <v>2020</v>
      </c>
      <c r="F245" s="7" t="s">
        <v>588</v>
      </c>
      <c r="G245" s="10" t="s">
        <v>275</v>
      </c>
      <c r="H245" s="2"/>
    </row>
    <row r="246" spans="2:8">
      <c r="B246" s="110">
        <v>401822520</v>
      </c>
      <c r="C246" s="7" t="s">
        <v>129</v>
      </c>
      <c r="D246" s="7" t="s">
        <v>130</v>
      </c>
      <c r="E246" s="6">
        <v>2020</v>
      </c>
      <c r="F246" s="7" t="s">
        <v>588</v>
      </c>
      <c r="G246" s="10" t="s">
        <v>276</v>
      </c>
      <c r="H246" s="2"/>
    </row>
    <row r="247" spans="2:8">
      <c r="B247" s="110">
        <v>401822518</v>
      </c>
      <c r="C247" s="7" t="s">
        <v>129</v>
      </c>
      <c r="D247" s="7" t="s">
        <v>130</v>
      </c>
      <c r="E247" s="6">
        <v>2020</v>
      </c>
      <c r="F247" s="7" t="s">
        <v>588</v>
      </c>
      <c r="G247" s="10" t="s">
        <v>277</v>
      </c>
      <c r="H247" s="2"/>
    </row>
    <row r="248" spans="2:8">
      <c r="B248" s="110">
        <v>401822519</v>
      </c>
      <c r="C248" s="7" t="s">
        <v>129</v>
      </c>
      <c r="D248" s="7" t="s">
        <v>130</v>
      </c>
      <c r="E248" s="6">
        <v>2020</v>
      </c>
      <c r="F248" s="7" t="s">
        <v>587</v>
      </c>
      <c r="G248" s="10" t="s">
        <v>278</v>
      </c>
      <c r="H248" s="2"/>
    </row>
    <row r="249" spans="2:8">
      <c r="B249" s="110">
        <v>401822516</v>
      </c>
      <c r="C249" s="7" t="s">
        <v>129</v>
      </c>
      <c r="D249" s="7" t="s">
        <v>130</v>
      </c>
      <c r="E249" s="6">
        <v>2020</v>
      </c>
      <c r="F249" s="7" t="s">
        <v>587</v>
      </c>
      <c r="G249" s="10" t="s">
        <v>279</v>
      </c>
      <c r="H249" s="2"/>
    </row>
    <row r="250" spans="2:8">
      <c r="B250" s="110">
        <v>401822517</v>
      </c>
      <c r="C250" s="7" t="s">
        <v>129</v>
      </c>
      <c r="D250" s="7" t="s">
        <v>130</v>
      </c>
      <c r="E250" s="6">
        <v>2020</v>
      </c>
      <c r="F250" s="7" t="s">
        <v>587</v>
      </c>
      <c r="G250" s="10" t="s">
        <v>280</v>
      </c>
      <c r="H250" s="2"/>
    </row>
    <row r="251" spans="2:8">
      <c r="B251" s="110">
        <v>401822515</v>
      </c>
      <c r="C251" s="7" t="s">
        <v>129</v>
      </c>
      <c r="D251" s="7" t="s">
        <v>130</v>
      </c>
      <c r="E251" s="6">
        <v>2020</v>
      </c>
      <c r="F251" s="7" t="s">
        <v>587</v>
      </c>
      <c r="G251" s="10" t="s">
        <v>281</v>
      </c>
      <c r="H251" s="2"/>
    </row>
    <row r="252" spans="2:8">
      <c r="B252" s="110">
        <v>401822561</v>
      </c>
      <c r="C252" s="7" t="s">
        <v>129</v>
      </c>
      <c r="D252" s="7" t="s">
        <v>130</v>
      </c>
      <c r="E252" s="6">
        <v>2020</v>
      </c>
      <c r="F252" s="7" t="s">
        <v>588</v>
      </c>
      <c r="G252" s="10" t="s">
        <v>282</v>
      </c>
      <c r="H252" s="2"/>
    </row>
    <row r="253" spans="2:8">
      <c r="B253" s="110">
        <v>401822562</v>
      </c>
      <c r="C253" s="7" t="s">
        <v>129</v>
      </c>
      <c r="D253" s="7" t="s">
        <v>130</v>
      </c>
      <c r="E253" s="6">
        <v>2020</v>
      </c>
      <c r="F253" s="7" t="s">
        <v>588</v>
      </c>
      <c r="G253" s="10" t="s">
        <v>283</v>
      </c>
      <c r="H253" s="2"/>
    </row>
    <row r="254" spans="2:8">
      <c r="B254" s="110">
        <v>401822570</v>
      </c>
      <c r="C254" s="7" t="s">
        <v>129</v>
      </c>
      <c r="D254" s="7" t="s">
        <v>130</v>
      </c>
      <c r="E254" s="6">
        <v>2020</v>
      </c>
      <c r="F254" s="7" t="s">
        <v>588</v>
      </c>
      <c r="G254" s="10" t="s">
        <v>284</v>
      </c>
      <c r="H254" s="2"/>
    </row>
    <row r="255" spans="2:8">
      <c r="B255" s="110">
        <v>401822565</v>
      </c>
      <c r="C255" s="7" t="s">
        <v>129</v>
      </c>
      <c r="D255" s="7" t="s">
        <v>130</v>
      </c>
      <c r="E255" s="6">
        <v>2020</v>
      </c>
      <c r="F255" s="7" t="s">
        <v>588</v>
      </c>
      <c r="G255" s="10" t="s">
        <v>285</v>
      </c>
      <c r="H255" s="2"/>
    </row>
    <row r="256" spans="2:8">
      <c r="B256" s="110">
        <v>401822572</v>
      </c>
      <c r="C256" s="7" t="s">
        <v>129</v>
      </c>
      <c r="D256" s="7" t="s">
        <v>130</v>
      </c>
      <c r="E256" s="6">
        <v>2020</v>
      </c>
      <c r="F256" s="7" t="s">
        <v>587</v>
      </c>
      <c r="G256" s="10" t="s">
        <v>286</v>
      </c>
      <c r="H256" s="2"/>
    </row>
    <row r="257" spans="2:8">
      <c r="B257" s="110">
        <v>401822569</v>
      </c>
      <c r="C257" s="7" t="s">
        <v>129</v>
      </c>
      <c r="D257" s="7" t="s">
        <v>130</v>
      </c>
      <c r="E257" s="6">
        <v>2020</v>
      </c>
      <c r="F257" s="7" t="s">
        <v>587</v>
      </c>
      <c r="G257" s="10" t="s">
        <v>287</v>
      </c>
      <c r="H257" s="2"/>
    </row>
    <row r="258" spans="2:8">
      <c r="B258" s="110">
        <v>401822566</v>
      </c>
      <c r="C258" s="7" t="s">
        <v>129</v>
      </c>
      <c r="D258" s="7" t="s">
        <v>130</v>
      </c>
      <c r="E258" s="6">
        <v>2020</v>
      </c>
      <c r="F258" s="7" t="s">
        <v>587</v>
      </c>
      <c r="G258" s="10" t="s">
        <v>288</v>
      </c>
      <c r="H258" s="2"/>
    </row>
    <row r="259" spans="2:8">
      <c r="B259" s="110">
        <v>401822571</v>
      </c>
      <c r="C259" s="7" t="s">
        <v>129</v>
      </c>
      <c r="D259" s="7" t="s">
        <v>130</v>
      </c>
      <c r="E259" s="6">
        <v>2020</v>
      </c>
      <c r="F259" s="7" t="s">
        <v>587</v>
      </c>
      <c r="G259" s="10" t="s">
        <v>289</v>
      </c>
      <c r="H259" s="2"/>
    </row>
    <row r="260" spans="2:8">
      <c r="B260" s="110">
        <v>401822567</v>
      </c>
      <c r="C260" s="7" t="s">
        <v>129</v>
      </c>
      <c r="D260" s="7" t="s">
        <v>130</v>
      </c>
      <c r="E260" s="6">
        <v>2020</v>
      </c>
      <c r="F260" s="7" t="s">
        <v>599</v>
      </c>
      <c r="G260" s="10" t="s">
        <v>290</v>
      </c>
      <c r="H260" s="2"/>
    </row>
    <row r="261" spans="2:8">
      <c r="B261" s="110">
        <v>401822564</v>
      </c>
      <c r="C261" s="7" t="s">
        <v>129</v>
      </c>
      <c r="D261" s="7" t="s">
        <v>130</v>
      </c>
      <c r="E261" s="6">
        <v>2020</v>
      </c>
      <c r="F261" s="7" t="s">
        <v>599</v>
      </c>
      <c r="G261" s="10" t="s">
        <v>291</v>
      </c>
      <c r="H261" s="2"/>
    </row>
    <row r="262" spans="2:8">
      <c r="B262" s="110">
        <v>401822568</v>
      </c>
      <c r="C262" s="7" t="s">
        <v>129</v>
      </c>
      <c r="D262" s="7" t="s">
        <v>130</v>
      </c>
      <c r="E262" s="6">
        <v>2020</v>
      </c>
      <c r="F262" s="7" t="s">
        <v>599</v>
      </c>
      <c r="G262" s="10" t="s">
        <v>292</v>
      </c>
      <c r="H262" s="2"/>
    </row>
    <row r="263" spans="2:8">
      <c r="B263" s="110">
        <v>401822563</v>
      </c>
      <c r="C263" s="7" t="s">
        <v>129</v>
      </c>
      <c r="D263" s="7" t="s">
        <v>130</v>
      </c>
      <c r="E263" s="6">
        <v>2020</v>
      </c>
      <c r="F263" s="7" t="s">
        <v>599</v>
      </c>
      <c r="G263" s="10" t="s">
        <v>293</v>
      </c>
      <c r="H263" s="2"/>
    </row>
    <row r="264" spans="2:8">
      <c r="B264" s="110">
        <v>401822613</v>
      </c>
      <c r="C264" s="7" t="s">
        <v>129</v>
      </c>
      <c r="D264" s="7" t="s">
        <v>130</v>
      </c>
      <c r="E264" s="6">
        <v>2020</v>
      </c>
      <c r="F264" s="7" t="s">
        <v>650</v>
      </c>
      <c r="G264" s="10" t="s">
        <v>270</v>
      </c>
      <c r="H264" s="2"/>
    </row>
    <row r="265" spans="2:8">
      <c r="B265" s="110">
        <v>401822593</v>
      </c>
      <c r="C265" s="7" t="s">
        <v>129</v>
      </c>
      <c r="D265" s="7" t="s">
        <v>130</v>
      </c>
      <c r="E265" s="6">
        <v>2020</v>
      </c>
      <c r="F265" s="7" t="s">
        <v>588</v>
      </c>
      <c r="G265" s="10" t="s">
        <v>294</v>
      </c>
      <c r="H265" s="2"/>
    </row>
    <row r="266" spans="2:8">
      <c r="B266" s="110">
        <v>401822594</v>
      </c>
      <c r="C266" s="7" t="s">
        <v>129</v>
      </c>
      <c r="D266" s="7" t="s">
        <v>130</v>
      </c>
      <c r="E266" s="6">
        <v>2020</v>
      </c>
      <c r="F266" s="7" t="s">
        <v>588</v>
      </c>
      <c r="G266" s="10" t="s">
        <v>295</v>
      </c>
      <c r="H266" s="2"/>
    </row>
    <row r="267" spans="2:8">
      <c r="B267" s="110">
        <v>401822598</v>
      </c>
      <c r="C267" s="7" t="s">
        <v>129</v>
      </c>
      <c r="D267" s="7" t="s">
        <v>130</v>
      </c>
      <c r="E267" s="6">
        <v>2020</v>
      </c>
      <c r="F267" s="7" t="s">
        <v>588</v>
      </c>
      <c r="G267" s="10" t="s">
        <v>296</v>
      </c>
      <c r="H267" s="2"/>
    </row>
    <row r="268" spans="2:8">
      <c r="B268" s="110">
        <v>401822595</v>
      </c>
      <c r="C268" s="7" t="s">
        <v>129</v>
      </c>
      <c r="D268" s="7" t="s">
        <v>130</v>
      </c>
      <c r="E268" s="6">
        <v>2020</v>
      </c>
      <c r="F268" s="7" t="s">
        <v>588</v>
      </c>
      <c r="G268" s="10" t="s">
        <v>297</v>
      </c>
      <c r="H268" s="2"/>
    </row>
    <row r="269" spans="2:8">
      <c r="B269" s="110">
        <v>401822604</v>
      </c>
      <c r="C269" s="7" t="s">
        <v>129</v>
      </c>
      <c r="D269" s="7" t="s">
        <v>130</v>
      </c>
      <c r="E269" s="6">
        <v>2020</v>
      </c>
      <c r="F269" s="7" t="s">
        <v>587</v>
      </c>
      <c r="G269" s="10" t="s">
        <v>298</v>
      </c>
      <c r="H269" s="2"/>
    </row>
    <row r="270" spans="2:8">
      <c r="B270" s="110">
        <v>401822601</v>
      </c>
      <c r="C270" s="7" t="s">
        <v>129</v>
      </c>
      <c r="D270" s="7" t="s">
        <v>130</v>
      </c>
      <c r="E270" s="6">
        <v>2020</v>
      </c>
      <c r="F270" s="7" t="s">
        <v>587</v>
      </c>
      <c r="G270" s="10" t="s">
        <v>299</v>
      </c>
      <c r="H270" s="2"/>
    </row>
    <row r="271" spans="2:8">
      <c r="B271" s="110">
        <v>401822600</v>
      </c>
      <c r="C271" s="7" t="s">
        <v>129</v>
      </c>
      <c r="D271" s="7" t="s">
        <v>130</v>
      </c>
      <c r="E271" s="6">
        <v>2020</v>
      </c>
      <c r="F271" s="7" t="s">
        <v>587</v>
      </c>
      <c r="G271" s="10" t="s">
        <v>300</v>
      </c>
      <c r="H271" s="2"/>
    </row>
    <row r="272" spans="2:8">
      <c r="B272" s="110">
        <v>401822603</v>
      </c>
      <c r="C272" s="7" t="s">
        <v>129</v>
      </c>
      <c r="D272" s="7" t="s">
        <v>130</v>
      </c>
      <c r="E272" s="6">
        <v>2020</v>
      </c>
      <c r="F272" s="7" t="s">
        <v>587</v>
      </c>
      <c r="G272" s="10" t="s">
        <v>301</v>
      </c>
      <c r="H272" s="2"/>
    </row>
    <row r="273" spans="2:8">
      <c r="B273" s="110">
        <v>401822599</v>
      </c>
      <c r="C273" s="7" t="s">
        <v>129</v>
      </c>
      <c r="D273" s="7" t="s">
        <v>130</v>
      </c>
      <c r="E273" s="6">
        <v>2020</v>
      </c>
      <c r="F273" s="7" t="s">
        <v>599</v>
      </c>
      <c r="G273" s="10" t="s">
        <v>302</v>
      </c>
      <c r="H273" s="2"/>
    </row>
    <row r="274" spans="2:8">
      <c r="B274" s="110">
        <v>401822597</v>
      </c>
      <c r="C274" s="7" t="s">
        <v>129</v>
      </c>
      <c r="D274" s="7" t="s">
        <v>130</v>
      </c>
      <c r="E274" s="6">
        <v>2020</v>
      </c>
      <c r="F274" s="7" t="s">
        <v>599</v>
      </c>
      <c r="G274" s="10" t="s">
        <v>303</v>
      </c>
      <c r="H274" s="2"/>
    </row>
    <row r="275" spans="2:8">
      <c r="B275" s="110">
        <v>401822602</v>
      </c>
      <c r="C275" s="7" t="s">
        <v>129</v>
      </c>
      <c r="D275" s="7" t="s">
        <v>130</v>
      </c>
      <c r="E275" s="6">
        <v>2020</v>
      </c>
      <c r="F275" s="7" t="s">
        <v>599</v>
      </c>
      <c r="G275" s="10" t="s">
        <v>304</v>
      </c>
      <c r="H275" s="2"/>
    </row>
    <row r="276" spans="2:8">
      <c r="B276" s="110">
        <v>401822596</v>
      </c>
      <c r="C276" s="7" t="s">
        <v>129</v>
      </c>
      <c r="D276" s="7" t="s">
        <v>130</v>
      </c>
      <c r="E276" s="6">
        <v>2020</v>
      </c>
      <c r="F276" s="7" t="s">
        <v>599</v>
      </c>
      <c r="G276" s="10" t="s">
        <v>305</v>
      </c>
      <c r="H276" s="2"/>
    </row>
    <row r="277" spans="2:8">
      <c r="B277" s="110">
        <v>401822608</v>
      </c>
      <c r="C277" s="7" t="s">
        <v>129</v>
      </c>
      <c r="D277" s="7" t="s">
        <v>130</v>
      </c>
      <c r="E277" s="6">
        <v>2020</v>
      </c>
      <c r="F277" s="7" t="s">
        <v>613</v>
      </c>
      <c r="G277" s="10" t="s">
        <v>306</v>
      </c>
      <c r="H277" s="2"/>
    </row>
    <row r="278" spans="2:8">
      <c r="B278" s="110">
        <v>401822606</v>
      </c>
      <c r="C278" s="7" t="s">
        <v>129</v>
      </c>
      <c r="D278" s="7" t="s">
        <v>130</v>
      </c>
      <c r="E278" s="6">
        <v>2020</v>
      </c>
      <c r="F278" s="7" t="s">
        <v>613</v>
      </c>
      <c r="G278" s="10" t="s">
        <v>307</v>
      </c>
      <c r="H278" s="2"/>
    </row>
    <row r="279" spans="2:8">
      <c r="B279" s="110">
        <v>401822612</v>
      </c>
      <c r="C279" s="7" t="s">
        <v>129</v>
      </c>
      <c r="D279" s="7" t="s">
        <v>130</v>
      </c>
      <c r="E279" s="6">
        <v>2020</v>
      </c>
      <c r="F279" s="7" t="s">
        <v>613</v>
      </c>
      <c r="G279" s="10" t="s">
        <v>308</v>
      </c>
      <c r="H279" s="2"/>
    </row>
    <row r="280" spans="2:8">
      <c r="B280" s="110">
        <v>401822605</v>
      </c>
      <c r="C280" s="7" t="s">
        <v>129</v>
      </c>
      <c r="D280" s="7" t="s">
        <v>130</v>
      </c>
      <c r="E280" s="6">
        <v>2020</v>
      </c>
      <c r="F280" s="7" t="s">
        <v>613</v>
      </c>
      <c r="G280" s="10" t="s">
        <v>309</v>
      </c>
      <c r="H280" s="2"/>
    </row>
    <row r="281" spans="2:8">
      <c r="B281" s="110">
        <v>401822607</v>
      </c>
      <c r="C281" s="7" t="s">
        <v>129</v>
      </c>
      <c r="D281" s="7" t="s">
        <v>130</v>
      </c>
      <c r="E281" s="6">
        <v>2020</v>
      </c>
      <c r="F281" s="7" t="s">
        <v>621</v>
      </c>
      <c r="G281" s="10" t="s">
        <v>310</v>
      </c>
      <c r="H281" s="2"/>
    </row>
    <row r="282" spans="2:8">
      <c r="B282" s="110">
        <v>401822616</v>
      </c>
      <c r="C282" s="7" t="s">
        <v>129</v>
      </c>
      <c r="D282" s="7" t="s">
        <v>130</v>
      </c>
      <c r="E282" s="6">
        <v>2020</v>
      </c>
      <c r="F282" s="7" t="s">
        <v>621</v>
      </c>
      <c r="G282" s="10" t="s">
        <v>311</v>
      </c>
      <c r="H282" s="2"/>
    </row>
    <row r="283" spans="2:8">
      <c r="B283" s="110">
        <v>401822614</v>
      </c>
      <c r="C283" s="7" t="s">
        <v>129</v>
      </c>
      <c r="D283" s="7" t="s">
        <v>130</v>
      </c>
      <c r="E283" s="6">
        <v>2020</v>
      </c>
      <c r="F283" s="7" t="s">
        <v>621</v>
      </c>
      <c r="G283" s="10" t="s">
        <v>312</v>
      </c>
      <c r="H283" s="2"/>
    </row>
    <row r="284" spans="2:8">
      <c r="B284" s="110">
        <v>401822609</v>
      </c>
      <c r="C284" s="7" t="s">
        <v>129</v>
      </c>
      <c r="D284" s="7" t="s">
        <v>130</v>
      </c>
      <c r="E284" s="6">
        <v>2020</v>
      </c>
      <c r="F284" s="7" t="s">
        <v>621</v>
      </c>
      <c r="G284" s="10" t="s">
        <v>313</v>
      </c>
      <c r="H284" s="2"/>
    </row>
    <row r="285" spans="2:8">
      <c r="B285" s="110">
        <v>401822610</v>
      </c>
      <c r="C285" s="7" t="s">
        <v>129</v>
      </c>
      <c r="D285" s="7" t="s">
        <v>130</v>
      </c>
      <c r="E285" s="6">
        <v>2020</v>
      </c>
      <c r="F285" s="7" t="s">
        <v>650</v>
      </c>
      <c r="G285" s="10" t="s">
        <v>271</v>
      </c>
      <c r="H285" s="2"/>
    </row>
    <row r="286" spans="2:8">
      <c r="B286" s="110">
        <v>401822611</v>
      </c>
      <c r="C286" s="7" t="s">
        <v>129</v>
      </c>
      <c r="D286" s="7" t="s">
        <v>130</v>
      </c>
      <c r="E286" s="6">
        <v>2020</v>
      </c>
      <c r="F286" s="7" t="s">
        <v>583</v>
      </c>
      <c r="G286" s="10" t="s">
        <v>272</v>
      </c>
      <c r="H286" s="2"/>
    </row>
    <row r="287" spans="2:8">
      <c r="B287" s="110">
        <v>401822615</v>
      </c>
      <c r="C287" s="7" t="s">
        <v>129</v>
      </c>
      <c r="D287" s="7" t="s">
        <v>130</v>
      </c>
      <c r="E287" s="6">
        <v>2020</v>
      </c>
      <c r="F287" s="7" t="s">
        <v>583</v>
      </c>
      <c r="G287" s="10" t="s">
        <v>273</v>
      </c>
      <c r="H287" s="2"/>
    </row>
    <row r="288" spans="2:8">
      <c r="B288" s="129">
        <v>200706662</v>
      </c>
      <c r="C288" s="8" t="s">
        <v>129</v>
      </c>
      <c r="D288" s="8" t="s">
        <v>130</v>
      </c>
      <c r="E288" s="130">
        <v>2015</v>
      </c>
      <c r="F288" s="8" t="s">
        <v>588</v>
      </c>
      <c r="G288" s="131" t="s">
        <v>243</v>
      </c>
      <c r="H288" s="2"/>
    </row>
    <row r="289" spans="2:8">
      <c r="B289" s="110">
        <v>200706668</v>
      </c>
      <c r="C289" s="7" t="s">
        <v>129</v>
      </c>
      <c r="D289" s="7" t="s">
        <v>130</v>
      </c>
      <c r="E289" s="6">
        <v>2015</v>
      </c>
      <c r="F289" s="7" t="s">
        <v>588</v>
      </c>
      <c r="G289" s="10" t="s">
        <v>244</v>
      </c>
      <c r="H289" s="2"/>
    </row>
    <row r="290" spans="2:8">
      <c r="B290" s="110">
        <v>200706665</v>
      </c>
      <c r="C290" s="7" t="s">
        <v>129</v>
      </c>
      <c r="D290" s="7" t="s">
        <v>130</v>
      </c>
      <c r="E290" s="6">
        <v>2015</v>
      </c>
      <c r="F290" s="7" t="s">
        <v>588</v>
      </c>
      <c r="G290" s="10" t="s">
        <v>245</v>
      </c>
      <c r="H290" s="2"/>
    </row>
    <row r="291" spans="2:8">
      <c r="B291" s="110">
        <v>200706669</v>
      </c>
      <c r="C291" s="7" t="s">
        <v>129</v>
      </c>
      <c r="D291" s="7" t="s">
        <v>130</v>
      </c>
      <c r="E291" s="6">
        <v>2015</v>
      </c>
      <c r="F291" s="7" t="s">
        <v>588</v>
      </c>
      <c r="G291" s="10" t="s">
        <v>246</v>
      </c>
      <c r="H291" s="2"/>
    </row>
    <row r="292" spans="2:8">
      <c r="B292" s="110">
        <v>200706667</v>
      </c>
      <c r="C292" s="7" t="s">
        <v>129</v>
      </c>
      <c r="D292" s="7" t="s">
        <v>130</v>
      </c>
      <c r="E292" s="6">
        <v>2015</v>
      </c>
      <c r="F292" s="7" t="s">
        <v>587</v>
      </c>
      <c r="G292" s="10" t="s">
        <v>247</v>
      </c>
      <c r="H292" s="2"/>
    </row>
    <row r="293" spans="2:8">
      <c r="B293" s="110">
        <v>200706664</v>
      </c>
      <c r="C293" s="7" t="s">
        <v>129</v>
      </c>
      <c r="D293" s="7" t="s">
        <v>130</v>
      </c>
      <c r="E293" s="6">
        <v>2015</v>
      </c>
      <c r="F293" s="7" t="s">
        <v>587</v>
      </c>
      <c r="G293" s="10" t="s">
        <v>248</v>
      </c>
      <c r="H293" s="2"/>
    </row>
    <row r="294" spans="2:8">
      <c r="B294" s="110">
        <v>200706663</v>
      </c>
      <c r="C294" s="7" t="s">
        <v>129</v>
      </c>
      <c r="D294" s="7" t="s">
        <v>130</v>
      </c>
      <c r="E294" s="6">
        <v>2015</v>
      </c>
      <c r="F294" s="7" t="s">
        <v>587</v>
      </c>
      <c r="G294" s="10" t="s">
        <v>249</v>
      </c>
      <c r="H294" s="2"/>
    </row>
    <row r="295" spans="2:8">
      <c r="B295" s="110">
        <v>200706666</v>
      </c>
      <c r="C295" s="7" t="s">
        <v>129</v>
      </c>
      <c r="D295" s="7" t="s">
        <v>130</v>
      </c>
      <c r="E295" s="6">
        <v>2015</v>
      </c>
      <c r="F295" s="7" t="s">
        <v>587</v>
      </c>
      <c r="G295" s="10" t="s">
        <v>250</v>
      </c>
      <c r="H295" s="2"/>
    </row>
    <row r="296" spans="2:8">
      <c r="B296" s="110">
        <v>200706673</v>
      </c>
      <c r="C296" s="7" t="s">
        <v>129</v>
      </c>
      <c r="D296" s="7" t="s">
        <v>130</v>
      </c>
      <c r="E296" s="6">
        <v>2015</v>
      </c>
      <c r="F296" s="7" t="s">
        <v>588</v>
      </c>
      <c r="G296" s="10" t="s">
        <v>251</v>
      </c>
      <c r="H296" s="2"/>
    </row>
    <row r="297" spans="2:8">
      <c r="B297" s="110">
        <v>200706674</v>
      </c>
      <c r="C297" s="7" t="s">
        <v>129</v>
      </c>
      <c r="D297" s="7" t="s">
        <v>130</v>
      </c>
      <c r="E297" s="6">
        <v>2015</v>
      </c>
      <c r="F297" s="7" t="s">
        <v>588</v>
      </c>
      <c r="G297" s="10" t="s">
        <v>252</v>
      </c>
      <c r="H297" s="2"/>
    </row>
    <row r="298" spans="2:8">
      <c r="B298" s="110">
        <v>200706678</v>
      </c>
      <c r="C298" s="7" t="s">
        <v>129</v>
      </c>
      <c r="D298" s="7" t="s">
        <v>130</v>
      </c>
      <c r="E298" s="6">
        <v>2015</v>
      </c>
      <c r="F298" s="7" t="s">
        <v>588</v>
      </c>
      <c r="G298" s="10" t="s">
        <v>253</v>
      </c>
      <c r="H298" s="2"/>
    </row>
    <row r="299" spans="2:8">
      <c r="B299" s="110">
        <v>200706679</v>
      </c>
      <c r="C299" s="7" t="s">
        <v>129</v>
      </c>
      <c r="D299" s="7" t="s">
        <v>130</v>
      </c>
      <c r="E299" s="6">
        <v>2015</v>
      </c>
      <c r="F299" s="7" t="s">
        <v>588</v>
      </c>
      <c r="G299" s="10" t="s">
        <v>230</v>
      </c>
      <c r="H299" s="2"/>
    </row>
    <row r="300" spans="2:8">
      <c r="B300" s="110">
        <v>200706670</v>
      </c>
      <c r="C300" s="7" t="s">
        <v>129</v>
      </c>
      <c r="D300" s="7" t="s">
        <v>130</v>
      </c>
      <c r="E300" s="6">
        <v>2015</v>
      </c>
      <c r="F300" s="7" t="s">
        <v>587</v>
      </c>
      <c r="G300" s="10" t="s">
        <v>254</v>
      </c>
      <c r="H300" s="2"/>
    </row>
    <row r="301" spans="2:8">
      <c r="B301" s="110">
        <v>200706677</v>
      </c>
      <c r="C301" s="7" t="s">
        <v>129</v>
      </c>
      <c r="D301" s="7" t="s">
        <v>130</v>
      </c>
      <c r="E301" s="6">
        <v>2015</v>
      </c>
      <c r="F301" s="7" t="s">
        <v>587</v>
      </c>
      <c r="G301" s="10" t="s">
        <v>255</v>
      </c>
      <c r="H301" s="2"/>
    </row>
    <row r="302" spans="2:8">
      <c r="B302" s="110">
        <v>200706680</v>
      </c>
      <c r="C302" s="7" t="s">
        <v>129</v>
      </c>
      <c r="D302" s="7" t="s">
        <v>130</v>
      </c>
      <c r="E302" s="6">
        <v>2015</v>
      </c>
      <c r="F302" s="7" t="s">
        <v>587</v>
      </c>
      <c r="G302" s="10" t="s">
        <v>256</v>
      </c>
      <c r="H302" s="2"/>
    </row>
    <row r="303" spans="2:8">
      <c r="B303" s="110">
        <v>200706671</v>
      </c>
      <c r="C303" s="7" t="s">
        <v>129</v>
      </c>
      <c r="D303" s="7" t="s">
        <v>130</v>
      </c>
      <c r="E303" s="6">
        <v>2015</v>
      </c>
      <c r="F303" s="7" t="s">
        <v>587</v>
      </c>
      <c r="G303" s="10" t="s">
        <v>231</v>
      </c>
      <c r="H303" s="2"/>
    </row>
    <row r="304" spans="2:8">
      <c r="B304" s="110">
        <v>200706676</v>
      </c>
      <c r="C304" s="7" t="s">
        <v>129</v>
      </c>
      <c r="D304" s="7" t="s">
        <v>130</v>
      </c>
      <c r="E304" s="6">
        <v>2015</v>
      </c>
      <c r="F304" s="7" t="s">
        <v>599</v>
      </c>
      <c r="G304" s="10" t="s">
        <v>257</v>
      </c>
      <c r="H304" s="2"/>
    </row>
    <row r="305" spans="2:8">
      <c r="B305" s="110">
        <v>200706675</v>
      </c>
      <c r="C305" s="7" t="s">
        <v>129</v>
      </c>
      <c r="D305" s="7" t="s">
        <v>130</v>
      </c>
      <c r="E305" s="6">
        <v>2015</v>
      </c>
      <c r="F305" s="7" t="s">
        <v>599</v>
      </c>
      <c r="G305" s="10" t="s">
        <v>258</v>
      </c>
      <c r="H305" s="2"/>
    </row>
    <row r="306" spans="2:8">
      <c r="B306" s="110">
        <v>200706661</v>
      </c>
      <c r="C306" s="7" t="s">
        <v>129</v>
      </c>
      <c r="D306" s="7" t="s">
        <v>130</v>
      </c>
      <c r="E306" s="6">
        <v>2015</v>
      </c>
      <c r="F306" s="7" t="s">
        <v>599</v>
      </c>
      <c r="G306" s="10" t="s">
        <v>259</v>
      </c>
      <c r="H306" s="2"/>
    </row>
    <row r="307" spans="2:8">
      <c r="B307" s="110">
        <v>200706672</v>
      </c>
      <c r="C307" s="7" t="s">
        <v>129</v>
      </c>
      <c r="D307" s="7" t="s">
        <v>130</v>
      </c>
      <c r="E307" s="6">
        <v>2015</v>
      </c>
      <c r="F307" s="7" t="s">
        <v>599</v>
      </c>
      <c r="G307" s="10" t="s">
        <v>260</v>
      </c>
      <c r="H307" s="2"/>
    </row>
    <row r="308" spans="2:8">
      <c r="B308" s="110">
        <v>200706685</v>
      </c>
      <c r="C308" s="7" t="s">
        <v>129</v>
      </c>
      <c r="D308" s="7" t="s">
        <v>130</v>
      </c>
      <c r="E308" s="6">
        <v>2015</v>
      </c>
      <c r="F308" s="7" t="s">
        <v>588</v>
      </c>
      <c r="G308" s="10" t="s">
        <v>261</v>
      </c>
      <c r="H308" s="2"/>
    </row>
    <row r="309" spans="2:8">
      <c r="B309" s="110">
        <v>200706681</v>
      </c>
      <c r="C309" s="7" t="s">
        <v>129</v>
      </c>
      <c r="D309" s="7" t="s">
        <v>130</v>
      </c>
      <c r="E309" s="6">
        <v>2015</v>
      </c>
      <c r="F309" s="7" t="s">
        <v>588</v>
      </c>
      <c r="G309" s="10" t="s">
        <v>262</v>
      </c>
      <c r="H309" s="2"/>
    </row>
    <row r="310" spans="2:8">
      <c r="B310" s="110">
        <v>200706686</v>
      </c>
      <c r="C310" s="7" t="s">
        <v>129</v>
      </c>
      <c r="D310" s="7" t="s">
        <v>130</v>
      </c>
      <c r="E310" s="6">
        <v>2015</v>
      </c>
      <c r="F310" s="7" t="s">
        <v>588</v>
      </c>
      <c r="G310" s="10" t="s">
        <v>263</v>
      </c>
      <c r="H310" s="2"/>
    </row>
    <row r="311" spans="2:8">
      <c r="B311" s="110">
        <v>200706706</v>
      </c>
      <c r="C311" s="7" t="s">
        <v>129</v>
      </c>
      <c r="D311" s="7" t="s">
        <v>130</v>
      </c>
      <c r="E311" s="6">
        <v>2015</v>
      </c>
      <c r="F311" s="7" t="s">
        <v>588</v>
      </c>
      <c r="G311" s="10" t="s">
        <v>232</v>
      </c>
      <c r="H311" s="2"/>
    </row>
    <row r="312" spans="2:8">
      <c r="B312" s="110">
        <v>200706682</v>
      </c>
      <c r="C312" s="7" t="s">
        <v>129</v>
      </c>
      <c r="D312" s="7" t="s">
        <v>130</v>
      </c>
      <c r="E312" s="6">
        <v>2015</v>
      </c>
      <c r="F312" s="7" t="s">
        <v>587</v>
      </c>
      <c r="G312" s="10" t="s">
        <v>264</v>
      </c>
      <c r="H312" s="2"/>
    </row>
    <row r="313" spans="2:8">
      <c r="B313" s="110">
        <v>200706702</v>
      </c>
      <c r="C313" s="7" t="s">
        <v>129</v>
      </c>
      <c r="D313" s="7" t="s">
        <v>130</v>
      </c>
      <c r="E313" s="6">
        <v>2015</v>
      </c>
      <c r="F313" s="7" t="s">
        <v>587</v>
      </c>
      <c r="G313" s="10" t="s">
        <v>265</v>
      </c>
      <c r="H313" s="2"/>
    </row>
    <row r="314" spans="2:8">
      <c r="B314" s="110">
        <v>200706698</v>
      </c>
      <c r="C314" s="7" t="s">
        <v>129</v>
      </c>
      <c r="D314" s="7" t="s">
        <v>130</v>
      </c>
      <c r="E314" s="6">
        <v>2015</v>
      </c>
      <c r="F314" s="7" t="s">
        <v>587</v>
      </c>
      <c r="G314" s="10" t="s">
        <v>266</v>
      </c>
      <c r="H314" s="2"/>
    </row>
    <row r="315" spans="2:8">
      <c r="B315" s="110">
        <v>200706696</v>
      </c>
      <c r="C315" s="7" t="s">
        <v>129</v>
      </c>
      <c r="D315" s="7" t="s">
        <v>130</v>
      </c>
      <c r="E315" s="6">
        <v>2015</v>
      </c>
      <c r="F315" s="7" t="s">
        <v>587</v>
      </c>
      <c r="G315" s="10" t="s">
        <v>233</v>
      </c>
      <c r="H315" s="2"/>
    </row>
    <row r="316" spans="2:8">
      <c r="B316" s="110">
        <v>200706704</v>
      </c>
      <c r="C316" s="7" t="s">
        <v>129</v>
      </c>
      <c r="D316" s="7" t="s">
        <v>130</v>
      </c>
      <c r="E316" s="6">
        <v>2015</v>
      </c>
      <c r="F316" s="7" t="s">
        <v>599</v>
      </c>
      <c r="G316" s="10" t="s">
        <v>267</v>
      </c>
      <c r="H316" s="2"/>
    </row>
    <row r="317" spans="2:8">
      <c r="B317" s="110">
        <v>200706703</v>
      </c>
      <c r="C317" s="7" t="s">
        <v>129</v>
      </c>
      <c r="D317" s="7" t="s">
        <v>130</v>
      </c>
      <c r="E317" s="6">
        <v>2015</v>
      </c>
      <c r="F317" s="7" t="s">
        <v>599</v>
      </c>
      <c r="G317" s="10" t="s">
        <v>268</v>
      </c>
      <c r="H317" s="2"/>
    </row>
    <row r="318" spans="2:8">
      <c r="B318" s="110">
        <v>200706708</v>
      </c>
      <c r="C318" s="7" t="s">
        <v>129</v>
      </c>
      <c r="D318" s="7" t="s">
        <v>130</v>
      </c>
      <c r="E318" s="6">
        <v>2015</v>
      </c>
      <c r="F318" s="7" t="s">
        <v>599</v>
      </c>
      <c r="G318" s="10" t="s">
        <v>269</v>
      </c>
      <c r="H318" s="2"/>
    </row>
    <row r="319" spans="2:8">
      <c r="B319" s="110">
        <v>200706695</v>
      </c>
      <c r="C319" s="7" t="s">
        <v>129</v>
      </c>
      <c r="D319" s="7" t="s">
        <v>130</v>
      </c>
      <c r="E319" s="6">
        <v>2015</v>
      </c>
      <c r="F319" s="7" t="s">
        <v>599</v>
      </c>
      <c r="G319" s="10" t="s">
        <v>234</v>
      </c>
      <c r="H319" s="2"/>
    </row>
    <row r="320" spans="2:8">
      <c r="B320" s="110">
        <v>200706683</v>
      </c>
      <c r="C320" s="7" t="s">
        <v>129</v>
      </c>
      <c r="D320" s="7" t="s">
        <v>130</v>
      </c>
      <c r="E320" s="6">
        <v>2015</v>
      </c>
      <c r="F320" s="7" t="s">
        <v>613</v>
      </c>
      <c r="G320" s="10" t="s">
        <v>236</v>
      </c>
      <c r="H320" s="2"/>
    </row>
    <row r="321" spans="2:8">
      <c r="B321" s="110">
        <v>200706699</v>
      </c>
      <c r="C321" s="7" t="s">
        <v>129</v>
      </c>
      <c r="D321" s="7" t="s">
        <v>130</v>
      </c>
      <c r="E321" s="6">
        <v>2015</v>
      </c>
      <c r="F321" s="7" t="s">
        <v>613</v>
      </c>
      <c r="G321" s="10" t="s">
        <v>235</v>
      </c>
      <c r="H321" s="2"/>
    </row>
    <row r="322" spans="2:8">
      <c r="B322" s="110">
        <v>200706684</v>
      </c>
      <c r="C322" s="7" t="s">
        <v>129</v>
      </c>
      <c r="D322" s="7" t="s">
        <v>130</v>
      </c>
      <c r="E322" s="6">
        <v>2015</v>
      </c>
      <c r="F322" s="7" t="s">
        <v>613</v>
      </c>
      <c r="G322" s="10" t="s">
        <v>237</v>
      </c>
      <c r="H322" s="2"/>
    </row>
    <row r="323" spans="2:8">
      <c r="B323" s="110">
        <v>200706705</v>
      </c>
      <c r="C323" s="7" t="s">
        <v>129</v>
      </c>
      <c r="D323" s="7" t="s">
        <v>130</v>
      </c>
      <c r="E323" s="6">
        <v>2015</v>
      </c>
      <c r="F323" s="7" t="s">
        <v>613</v>
      </c>
      <c r="G323" s="10" t="s">
        <v>238</v>
      </c>
      <c r="H323" s="2"/>
    </row>
    <row r="324" spans="2:8">
      <c r="B324" s="110">
        <v>200706687</v>
      </c>
      <c r="C324" s="7" t="s">
        <v>129</v>
      </c>
      <c r="D324" s="7" t="s">
        <v>130</v>
      </c>
      <c r="E324" s="6">
        <v>2015</v>
      </c>
      <c r="F324" s="7" t="s">
        <v>621</v>
      </c>
      <c r="G324" s="10" t="s">
        <v>239</v>
      </c>
      <c r="H324" s="2"/>
    </row>
    <row r="325" spans="2:8">
      <c r="B325" s="110">
        <v>200706701</v>
      </c>
      <c r="C325" s="7" t="s">
        <v>129</v>
      </c>
      <c r="D325" s="7" t="s">
        <v>130</v>
      </c>
      <c r="E325" s="6">
        <v>2015</v>
      </c>
      <c r="F325" s="7" t="s">
        <v>621</v>
      </c>
      <c r="G325" s="10" t="s">
        <v>240</v>
      </c>
      <c r="H325" s="2"/>
    </row>
    <row r="326" spans="2:8">
      <c r="B326" s="110">
        <v>200706693</v>
      </c>
      <c r="C326" s="7" t="s">
        <v>129</v>
      </c>
      <c r="D326" s="7" t="s">
        <v>130</v>
      </c>
      <c r="E326" s="6">
        <v>2015</v>
      </c>
      <c r="F326" s="7" t="s">
        <v>621</v>
      </c>
      <c r="G326" s="10" t="s">
        <v>241</v>
      </c>
      <c r="H326" s="2"/>
    </row>
    <row r="327" spans="2:8">
      <c r="B327" s="110">
        <v>200470591</v>
      </c>
      <c r="C327" s="7" t="s">
        <v>129</v>
      </c>
      <c r="D327" s="7" t="s">
        <v>130</v>
      </c>
      <c r="E327" s="6">
        <v>2015</v>
      </c>
      <c r="F327" s="7" t="s">
        <v>621</v>
      </c>
      <c r="G327" s="10" t="s">
        <v>242</v>
      </c>
      <c r="H327" s="2"/>
    </row>
    <row r="328" spans="2:8">
      <c r="B328" s="129">
        <v>101170629</v>
      </c>
      <c r="C328" s="8" t="s">
        <v>129</v>
      </c>
      <c r="D328" s="8" t="s">
        <v>130</v>
      </c>
      <c r="E328" s="130">
        <v>2010</v>
      </c>
      <c r="F328" s="8" t="s">
        <v>588</v>
      </c>
      <c r="G328" s="131" t="s">
        <v>190</v>
      </c>
      <c r="H328" s="2"/>
    </row>
    <row r="329" spans="2:8">
      <c r="B329" s="110">
        <v>101170630</v>
      </c>
      <c r="C329" s="7" t="s">
        <v>129</v>
      </c>
      <c r="D329" s="7" t="s">
        <v>130</v>
      </c>
      <c r="E329" s="6">
        <v>2010</v>
      </c>
      <c r="F329" s="7" t="s">
        <v>588</v>
      </c>
      <c r="G329" s="10" t="s">
        <v>191</v>
      </c>
      <c r="H329" s="2"/>
    </row>
    <row r="330" spans="2:8">
      <c r="B330" s="110">
        <v>101170631</v>
      </c>
      <c r="C330" s="7" t="s">
        <v>129</v>
      </c>
      <c r="D330" s="7" t="s">
        <v>130</v>
      </c>
      <c r="E330" s="6">
        <v>2010</v>
      </c>
      <c r="F330" s="7" t="s">
        <v>588</v>
      </c>
      <c r="G330" s="10" t="s">
        <v>179</v>
      </c>
      <c r="H330" s="2"/>
    </row>
    <row r="331" spans="2:8">
      <c r="B331" s="110">
        <v>101170632</v>
      </c>
      <c r="C331" s="7" t="s">
        <v>129</v>
      </c>
      <c r="D331" s="7" t="s">
        <v>130</v>
      </c>
      <c r="E331" s="6">
        <v>2010</v>
      </c>
      <c r="F331" s="7" t="s">
        <v>588</v>
      </c>
      <c r="G331" s="10" t="s">
        <v>180</v>
      </c>
      <c r="H331" s="2"/>
    </row>
    <row r="332" spans="2:8">
      <c r="B332" s="110">
        <v>101170633</v>
      </c>
      <c r="C332" s="7" t="s">
        <v>129</v>
      </c>
      <c r="D332" s="7" t="s">
        <v>130</v>
      </c>
      <c r="E332" s="6">
        <v>2010</v>
      </c>
      <c r="F332" s="7" t="s">
        <v>591</v>
      </c>
      <c r="G332" s="10" t="s">
        <v>192</v>
      </c>
      <c r="H332" s="2"/>
    </row>
    <row r="333" spans="2:8">
      <c r="B333" s="110">
        <v>101170634</v>
      </c>
      <c r="C333" s="7" t="s">
        <v>129</v>
      </c>
      <c r="D333" s="7" t="s">
        <v>130</v>
      </c>
      <c r="E333" s="6">
        <v>2010</v>
      </c>
      <c r="F333" s="7" t="s">
        <v>591</v>
      </c>
      <c r="G333" s="10" t="s">
        <v>181</v>
      </c>
      <c r="H333" s="2"/>
    </row>
    <row r="334" spans="2:8">
      <c r="B334" s="110">
        <v>101170635</v>
      </c>
      <c r="C334" s="7" t="s">
        <v>129</v>
      </c>
      <c r="D334" s="7" t="s">
        <v>130</v>
      </c>
      <c r="E334" s="6">
        <v>2010</v>
      </c>
      <c r="F334" s="7" t="s">
        <v>587</v>
      </c>
      <c r="G334" s="10" t="s">
        <v>193</v>
      </c>
      <c r="H334" s="2"/>
    </row>
    <row r="335" spans="2:8">
      <c r="B335" s="110">
        <v>101170636</v>
      </c>
      <c r="C335" s="7" t="s">
        <v>129</v>
      </c>
      <c r="D335" s="7" t="s">
        <v>130</v>
      </c>
      <c r="E335" s="6">
        <v>2010</v>
      </c>
      <c r="F335" s="7" t="s">
        <v>587</v>
      </c>
      <c r="G335" s="10" t="s">
        <v>194</v>
      </c>
      <c r="H335" s="2"/>
    </row>
    <row r="336" spans="2:8">
      <c r="B336" s="110">
        <v>101170637</v>
      </c>
      <c r="C336" s="7" t="s">
        <v>129</v>
      </c>
      <c r="D336" s="7" t="s">
        <v>130</v>
      </c>
      <c r="E336" s="6">
        <v>2010</v>
      </c>
      <c r="F336" s="7" t="s">
        <v>587</v>
      </c>
      <c r="G336" s="10" t="s">
        <v>183</v>
      </c>
      <c r="H336" s="2"/>
    </row>
    <row r="337" spans="2:8">
      <c r="B337" s="110">
        <v>101170638</v>
      </c>
      <c r="C337" s="7" t="s">
        <v>129</v>
      </c>
      <c r="D337" s="7" t="s">
        <v>130</v>
      </c>
      <c r="E337" s="6">
        <v>2010</v>
      </c>
      <c r="F337" s="7" t="s">
        <v>587</v>
      </c>
      <c r="G337" s="10" t="s">
        <v>182</v>
      </c>
      <c r="H337" s="2"/>
    </row>
    <row r="338" spans="2:8">
      <c r="B338" s="110">
        <v>101170948</v>
      </c>
      <c r="C338" s="7" t="s">
        <v>129</v>
      </c>
      <c r="D338" s="7" t="s">
        <v>130</v>
      </c>
      <c r="E338" s="6">
        <v>2010</v>
      </c>
      <c r="F338" s="7" t="s">
        <v>588</v>
      </c>
      <c r="G338" s="10" t="s">
        <v>184</v>
      </c>
      <c r="H338" s="2"/>
    </row>
    <row r="339" spans="2:8">
      <c r="B339" s="110">
        <v>101170949</v>
      </c>
      <c r="C339" s="7" t="s">
        <v>129</v>
      </c>
      <c r="D339" s="7" t="s">
        <v>130</v>
      </c>
      <c r="E339" s="6">
        <v>2010</v>
      </c>
      <c r="F339" s="7" t="s">
        <v>588</v>
      </c>
      <c r="G339" s="10" t="s">
        <v>195</v>
      </c>
      <c r="H339" s="2"/>
    </row>
    <row r="340" spans="2:8">
      <c r="B340" s="110">
        <v>101170950</v>
      </c>
      <c r="C340" s="7" t="s">
        <v>129</v>
      </c>
      <c r="D340" s="7" t="s">
        <v>130</v>
      </c>
      <c r="E340" s="6">
        <v>2010</v>
      </c>
      <c r="F340" s="7" t="s">
        <v>588</v>
      </c>
      <c r="G340" s="10" t="s">
        <v>185</v>
      </c>
      <c r="H340" s="2"/>
    </row>
    <row r="341" spans="2:8">
      <c r="B341" s="110">
        <v>101170951</v>
      </c>
      <c r="C341" s="7" t="s">
        <v>129</v>
      </c>
      <c r="D341" s="7" t="s">
        <v>130</v>
      </c>
      <c r="E341" s="6">
        <v>2010</v>
      </c>
      <c r="F341" s="7" t="s">
        <v>588</v>
      </c>
      <c r="G341" s="10" t="s">
        <v>196</v>
      </c>
      <c r="H341" s="2"/>
    </row>
    <row r="342" spans="2:8">
      <c r="B342" s="110">
        <v>101170962</v>
      </c>
      <c r="C342" s="7" t="s">
        <v>129</v>
      </c>
      <c r="D342" s="7" t="s">
        <v>130</v>
      </c>
      <c r="E342" s="6">
        <v>2010</v>
      </c>
      <c r="F342" s="7" t="s">
        <v>591</v>
      </c>
      <c r="G342" s="10" t="s">
        <v>186</v>
      </c>
      <c r="H342" s="2"/>
    </row>
    <row r="343" spans="2:8">
      <c r="B343" s="110">
        <v>101170963</v>
      </c>
      <c r="C343" s="7" t="s">
        <v>129</v>
      </c>
      <c r="D343" s="7" t="s">
        <v>130</v>
      </c>
      <c r="E343" s="6">
        <v>2010</v>
      </c>
      <c r="F343" s="7" t="s">
        <v>591</v>
      </c>
      <c r="G343" s="10" t="s">
        <v>187</v>
      </c>
      <c r="H343" s="2"/>
    </row>
    <row r="344" spans="2:8">
      <c r="B344" s="110">
        <v>101170964</v>
      </c>
      <c r="C344" s="7" t="s">
        <v>129</v>
      </c>
      <c r="D344" s="7" t="s">
        <v>130</v>
      </c>
      <c r="E344" s="6">
        <v>2010</v>
      </c>
      <c r="F344" s="7" t="s">
        <v>587</v>
      </c>
      <c r="G344" s="10" t="s">
        <v>197</v>
      </c>
      <c r="H344" s="2"/>
    </row>
    <row r="345" spans="2:8">
      <c r="B345" s="110">
        <v>101170965</v>
      </c>
      <c r="C345" s="7" t="s">
        <v>129</v>
      </c>
      <c r="D345" s="7" t="s">
        <v>130</v>
      </c>
      <c r="E345" s="6">
        <v>2010</v>
      </c>
      <c r="F345" s="7" t="s">
        <v>587</v>
      </c>
      <c r="G345" s="10" t="s">
        <v>198</v>
      </c>
      <c r="H345" s="2"/>
    </row>
    <row r="346" spans="2:8">
      <c r="B346" s="110">
        <v>101170966</v>
      </c>
      <c r="C346" s="7" t="s">
        <v>129</v>
      </c>
      <c r="D346" s="7" t="s">
        <v>130</v>
      </c>
      <c r="E346" s="6">
        <v>2010</v>
      </c>
      <c r="F346" s="7" t="s">
        <v>587</v>
      </c>
      <c r="G346" s="10" t="s">
        <v>199</v>
      </c>
      <c r="H346" s="2"/>
    </row>
    <row r="347" spans="2:8">
      <c r="B347" s="110">
        <v>101170967</v>
      </c>
      <c r="C347" s="7" t="s">
        <v>129</v>
      </c>
      <c r="D347" s="7" t="s">
        <v>130</v>
      </c>
      <c r="E347" s="6">
        <v>2010</v>
      </c>
      <c r="F347" s="7" t="s">
        <v>587</v>
      </c>
      <c r="G347" s="10" t="s">
        <v>200</v>
      </c>
      <c r="H347" s="2"/>
    </row>
    <row r="348" spans="2:8">
      <c r="B348" s="110">
        <v>101170971</v>
      </c>
      <c r="C348" s="7" t="s">
        <v>129</v>
      </c>
      <c r="D348" s="7" t="s">
        <v>130</v>
      </c>
      <c r="E348" s="6">
        <v>2010</v>
      </c>
      <c r="F348" s="7" t="s">
        <v>620</v>
      </c>
      <c r="G348" s="10" t="s">
        <v>224</v>
      </c>
      <c r="H348" s="2"/>
    </row>
    <row r="349" spans="2:8">
      <c r="B349" s="110">
        <v>101171203</v>
      </c>
      <c r="C349" s="7" t="s">
        <v>129</v>
      </c>
      <c r="D349" s="7" t="s">
        <v>130</v>
      </c>
      <c r="E349" s="6">
        <v>2010</v>
      </c>
      <c r="F349" s="7" t="s">
        <v>599</v>
      </c>
      <c r="G349" s="10" t="s">
        <v>201</v>
      </c>
      <c r="H349" s="2"/>
    </row>
    <row r="350" spans="2:8">
      <c r="B350" s="110">
        <v>101171204</v>
      </c>
      <c r="C350" s="7" t="s">
        <v>129</v>
      </c>
      <c r="D350" s="7" t="s">
        <v>130</v>
      </c>
      <c r="E350" s="6">
        <v>2010</v>
      </c>
      <c r="F350" s="7" t="s">
        <v>599</v>
      </c>
      <c r="G350" s="10" t="s">
        <v>202</v>
      </c>
      <c r="H350" s="2"/>
    </row>
    <row r="351" spans="2:8">
      <c r="B351" s="110">
        <v>101171202</v>
      </c>
      <c r="C351" s="7" t="s">
        <v>129</v>
      </c>
      <c r="D351" s="7" t="s">
        <v>130</v>
      </c>
      <c r="E351" s="6">
        <v>2010</v>
      </c>
      <c r="F351" s="7" t="s">
        <v>616</v>
      </c>
      <c r="G351" s="10" t="s">
        <v>203</v>
      </c>
      <c r="H351" s="2"/>
    </row>
    <row r="352" spans="2:8">
      <c r="B352" s="110">
        <v>101171206</v>
      </c>
      <c r="C352" s="7" t="s">
        <v>129</v>
      </c>
      <c r="D352" s="7" t="s">
        <v>130</v>
      </c>
      <c r="E352" s="6">
        <v>2010</v>
      </c>
      <c r="F352" s="7" t="s">
        <v>588</v>
      </c>
      <c r="G352" s="10" t="s">
        <v>188</v>
      </c>
      <c r="H352" s="2"/>
    </row>
    <row r="353" spans="2:8">
      <c r="B353" s="110">
        <v>101171207</v>
      </c>
      <c r="C353" s="7" t="s">
        <v>129</v>
      </c>
      <c r="D353" s="7" t="s">
        <v>130</v>
      </c>
      <c r="E353" s="6">
        <v>2010</v>
      </c>
      <c r="F353" s="7" t="s">
        <v>588</v>
      </c>
      <c r="G353" s="10" t="s">
        <v>189</v>
      </c>
      <c r="H353" s="2"/>
    </row>
    <row r="354" spans="2:8">
      <c r="B354" s="110">
        <v>101171208</v>
      </c>
      <c r="C354" s="7" t="s">
        <v>129</v>
      </c>
      <c r="D354" s="7" t="s">
        <v>130</v>
      </c>
      <c r="E354" s="6">
        <v>2010</v>
      </c>
      <c r="F354" s="7" t="s">
        <v>588</v>
      </c>
      <c r="G354" s="10" t="s">
        <v>204</v>
      </c>
      <c r="H354" s="2"/>
    </row>
    <row r="355" spans="2:8">
      <c r="B355" s="110">
        <v>101171209</v>
      </c>
      <c r="C355" s="7" t="s">
        <v>129</v>
      </c>
      <c r="D355" s="7" t="s">
        <v>130</v>
      </c>
      <c r="E355" s="6">
        <v>2010</v>
      </c>
      <c r="F355" s="7" t="s">
        <v>588</v>
      </c>
      <c r="G355" s="10" t="s">
        <v>205</v>
      </c>
      <c r="H355" s="2"/>
    </row>
    <row r="356" spans="2:8">
      <c r="B356" s="110">
        <v>101171210</v>
      </c>
      <c r="C356" s="7" t="s">
        <v>129</v>
      </c>
      <c r="D356" s="7" t="s">
        <v>130</v>
      </c>
      <c r="E356" s="6">
        <v>2010</v>
      </c>
      <c r="F356" s="7" t="s">
        <v>587</v>
      </c>
      <c r="G356" s="10" t="s">
        <v>206</v>
      </c>
      <c r="H356" s="2"/>
    </row>
    <row r="357" spans="2:8">
      <c r="B357" s="110">
        <v>101171211</v>
      </c>
      <c r="C357" s="7" t="s">
        <v>129</v>
      </c>
      <c r="D357" s="7" t="s">
        <v>130</v>
      </c>
      <c r="E357" s="6">
        <v>2010</v>
      </c>
      <c r="F357" s="7" t="s">
        <v>587</v>
      </c>
      <c r="G357" s="10" t="s">
        <v>207</v>
      </c>
      <c r="H357" s="2"/>
    </row>
    <row r="358" spans="2:8">
      <c r="B358" s="110">
        <v>101171212</v>
      </c>
      <c r="C358" s="7" t="s">
        <v>129</v>
      </c>
      <c r="D358" s="7" t="s">
        <v>130</v>
      </c>
      <c r="E358" s="6">
        <v>2010</v>
      </c>
      <c r="F358" s="7" t="s">
        <v>587</v>
      </c>
      <c r="G358" s="10" t="s">
        <v>208</v>
      </c>
      <c r="H358" s="2"/>
    </row>
    <row r="359" spans="2:8">
      <c r="B359" s="110">
        <v>101171213</v>
      </c>
      <c r="C359" s="7" t="s">
        <v>129</v>
      </c>
      <c r="D359" s="7" t="s">
        <v>130</v>
      </c>
      <c r="E359" s="6">
        <v>2010</v>
      </c>
      <c r="F359" s="7" t="s">
        <v>587</v>
      </c>
      <c r="G359" s="10" t="s">
        <v>209</v>
      </c>
      <c r="H359" s="2"/>
    </row>
    <row r="360" spans="2:8">
      <c r="B360" s="110">
        <v>101171214</v>
      </c>
      <c r="C360" s="7" t="s">
        <v>129</v>
      </c>
      <c r="D360" s="7" t="s">
        <v>130</v>
      </c>
      <c r="E360" s="6">
        <v>2010</v>
      </c>
      <c r="F360" s="7" t="s">
        <v>620</v>
      </c>
      <c r="G360" s="10" t="s">
        <v>225</v>
      </c>
      <c r="H360" s="2"/>
    </row>
    <row r="361" spans="2:8">
      <c r="B361" s="110">
        <v>101171215</v>
      </c>
      <c r="C361" s="7" t="s">
        <v>129</v>
      </c>
      <c r="D361" s="7" t="s">
        <v>130</v>
      </c>
      <c r="E361" s="6">
        <v>2010</v>
      </c>
      <c r="F361" s="7" t="s">
        <v>620</v>
      </c>
      <c r="G361" s="10" t="s">
        <v>226</v>
      </c>
      <c r="H361" s="2"/>
    </row>
    <row r="362" spans="2:8">
      <c r="B362" s="110">
        <v>101171218</v>
      </c>
      <c r="C362" s="7" t="s">
        <v>129</v>
      </c>
      <c r="D362" s="7" t="s">
        <v>130</v>
      </c>
      <c r="E362" s="6">
        <v>2010</v>
      </c>
      <c r="F362" s="7" t="s">
        <v>599</v>
      </c>
      <c r="G362" s="10" t="s">
        <v>210</v>
      </c>
      <c r="H362" s="2"/>
    </row>
    <row r="363" spans="2:8">
      <c r="B363" s="110">
        <v>101171220</v>
      </c>
      <c r="C363" s="7" t="s">
        <v>129</v>
      </c>
      <c r="D363" s="7" t="s">
        <v>130</v>
      </c>
      <c r="E363" s="6">
        <v>2010</v>
      </c>
      <c r="F363" s="7" t="s">
        <v>599</v>
      </c>
      <c r="G363" s="10" t="s">
        <v>212</v>
      </c>
      <c r="H363" s="2"/>
    </row>
    <row r="364" spans="2:8">
      <c r="B364" s="110">
        <v>101171221</v>
      </c>
      <c r="C364" s="7" t="s">
        <v>129</v>
      </c>
      <c r="D364" s="7" t="s">
        <v>130</v>
      </c>
      <c r="E364" s="6">
        <v>2010</v>
      </c>
      <c r="F364" s="7" t="s">
        <v>599</v>
      </c>
      <c r="G364" s="10" t="s">
        <v>213</v>
      </c>
      <c r="H364" s="2"/>
    </row>
    <row r="365" spans="2:8">
      <c r="B365" s="110">
        <v>101171219</v>
      </c>
      <c r="C365" s="7" t="s">
        <v>129</v>
      </c>
      <c r="D365" s="7" t="s">
        <v>130</v>
      </c>
      <c r="E365" s="6">
        <v>2010</v>
      </c>
      <c r="F365" s="7" t="s">
        <v>599</v>
      </c>
      <c r="G365" s="10" t="s">
        <v>211</v>
      </c>
      <c r="H365" s="2"/>
    </row>
    <row r="366" spans="2:8">
      <c r="B366" s="110">
        <v>101171216</v>
      </c>
      <c r="C366" s="7" t="s">
        <v>129</v>
      </c>
      <c r="D366" s="7" t="s">
        <v>130</v>
      </c>
      <c r="E366" s="6">
        <v>2010</v>
      </c>
      <c r="F366" s="7" t="s">
        <v>616</v>
      </c>
      <c r="G366" s="10" t="s">
        <v>214</v>
      </c>
      <c r="H366" s="2"/>
    </row>
    <row r="367" spans="2:8">
      <c r="B367" s="110">
        <v>101171217</v>
      </c>
      <c r="C367" s="7" t="s">
        <v>129</v>
      </c>
      <c r="D367" s="7" t="s">
        <v>130</v>
      </c>
      <c r="E367" s="6">
        <v>2010</v>
      </c>
      <c r="F367" s="7" t="s">
        <v>616</v>
      </c>
      <c r="G367" s="10" t="s">
        <v>215</v>
      </c>
      <c r="H367" s="2"/>
    </row>
    <row r="368" spans="2:8">
      <c r="B368" s="110">
        <v>101171222</v>
      </c>
      <c r="C368" s="7" t="s">
        <v>129</v>
      </c>
      <c r="D368" s="7" t="s">
        <v>130</v>
      </c>
      <c r="E368" s="6">
        <v>2010</v>
      </c>
      <c r="F368" s="7" t="s">
        <v>613</v>
      </c>
      <c r="G368" s="10" t="s">
        <v>216</v>
      </c>
      <c r="H368" s="2"/>
    </row>
    <row r="369" spans="2:8">
      <c r="B369" s="110">
        <v>101171223</v>
      </c>
      <c r="C369" s="7" t="s">
        <v>129</v>
      </c>
      <c r="D369" s="7" t="s">
        <v>130</v>
      </c>
      <c r="E369" s="6">
        <v>2010</v>
      </c>
      <c r="F369" s="7" t="s">
        <v>613</v>
      </c>
      <c r="G369" s="10" t="s">
        <v>217</v>
      </c>
      <c r="H369" s="2"/>
    </row>
    <row r="370" spans="2:8">
      <c r="B370" s="110">
        <v>101171224</v>
      </c>
      <c r="C370" s="7" t="s">
        <v>129</v>
      </c>
      <c r="D370" s="7" t="s">
        <v>130</v>
      </c>
      <c r="E370" s="6">
        <v>2010</v>
      </c>
      <c r="F370" s="7" t="s">
        <v>613</v>
      </c>
      <c r="G370" s="10" t="s">
        <v>218</v>
      </c>
      <c r="H370" s="2"/>
    </row>
    <row r="371" spans="2:8">
      <c r="B371" s="110">
        <v>101171225</v>
      </c>
      <c r="C371" s="7" t="s">
        <v>129</v>
      </c>
      <c r="D371" s="7" t="s">
        <v>130</v>
      </c>
      <c r="E371" s="6">
        <v>2010</v>
      </c>
      <c r="F371" s="7" t="s">
        <v>613</v>
      </c>
      <c r="G371" s="10" t="s">
        <v>219</v>
      </c>
      <c r="H371" s="2"/>
    </row>
    <row r="372" spans="2:8">
      <c r="B372" s="110">
        <v>101171226</v>
      </c>
      <c r="C372" s="7" t="s">
        <v>129</v>
      </c>
      <c r="D372" s="7" t="s">
        <v>130</v>
      </c>
      <c r="E372" s="6">
        <v>2010</v>
      </c>
      <c r="F372" s="7" t="s">
        <v>621</v>
      </c>
      <c r="G372" s="10" t="s">
        <v>220</v>
      </c>
      <c r="H372" s="2"/>
    </row>
    <row r="373" spans="2:8">
      <c r="B373" s="110">
        <v>101171227</v>
      </c>
      <c r="C373" s="7" t="s">
        <v>129</v>
      </c>
      <c r="D373" s="7" t="s">
        <v>130</v>
      </c>
      <c r="E373" s="6">
        <v>2010</v>
      </c>
      <c r="F373" s="7" t="s">
        <v>621</v>
      </c>
      <c r="G373" s="10" t="s">
        <v>221</v>
      </c>
      <c r="H373" s="2"/>
    </row>
    <row r="374" spans="2:8">
      <c r="B374" s="110">
        <v>101171228</v>
      </c>
      <c r="C374" s="7" t="s">
        <v>129</v>
      </c>
      <c r="D374" s="7" t="s">
        <v>130</v>
      </c>
      <c r="E374" s="6">
        <v>2010</v>
      </c>
      <c r="F374" s="7" t="s">
        <v>621</v>
      </c>
      <c r="G374" s="10" t="s">
        <v>222</v>
      </c>
      <c r="H374" s="2"/>
    </row>
    <row r="375" spans="2:8">
      <c r="B375" s="110">
        <v>101171229</v>
      </c>
      <c r="C375" s="7" t="s">
        <v>129</v>
      </c>
      <c r="D375" s="7" t="s">
        <v>130</v>
      </c>
      <c r="E375" s="6">
        <v>2010</v>
      </c>
      <c r="F375" s="7" t="s">
        <v>621</v>
      </c>
      <c r="G375" s="10" t="s">
        <v>223</v>
      </c>
      <c r="H375" s="2"/>
    </row>
    <row r="376" spans="2:8">
      <c r="B376" s="110">
        <v>101171232</v>
      </c>
      <c r="C376" s="7" t="s">
        <v>129</v>
      </c>
      <c r="D376" s="7" t="s">
        <v>130</v>
      </c>
      <c r="E376" s="6">
        <v>2010</v>
      </c>
      <c r="F376" s="7" t="s">
        <v>606</v>
      </c>
      <c r="G376" s="10" t="s">
        <v>227</v>
      </c>
      <c r="H376" s="2"/>
    </row>
    <row r="377" spans="2:8">
      <c r="B377" s="110">
        <v>101171233</v>
      </c>
      <c r="C377" s="7" t="s">
        <v>129</v>
      </c>
      <c r="D377" s="7" t="s">
        <v>130</v>
      </c>
      <c r="E377" s="6">
        <v>2010</v>
      </c>
      <c r="F377" s="7" t="s">
        <v>606</v>
      </c>
      <c r="G377" s="10" t="s">
        <v>228</v>
      </c>
      <c r="H377" s="2"/>
    </row>
    <row r="378" spans="2:8">
      <c r="B378" s="110">
        <v>101171205</v>
      </c>
      <c r="C378" s="7" t="s">
        <v>129</v>
      </c>
      <c r="D378" s="7" t="s">
        <v>130</v>
      </c>
      <c r="E378" s="6">
        <v>2010</v>
      </c>
      <c r="F378" s="7" t="s">
        <v>625</v>
      </c>
      <c r="G378" s="10" t="s">
        <v>229</v>
      </c>
      <c r="H378" s="2"/>
    </row>
    <row r="379" spans="2:8">
      <c r="B379" s="129">
        <v>100447603</v>
      </c>
      <c r="C379" s="8" t="s">
        <v>129</v>
      </c>
      <c r="D379" s="8" t="s">
        <v>130</v>
      </c>
      <c r="E379" s="130">
        <v>2005</v>
      </c>
      <c r="F379" s="8" t="s">
        <v>588</v>
      </c>
      <c r="G379" s="131" t="s">
        <v>170</v>
      </c>
      <c r="H379" s="2"/>
    </row>
    <row r="380" spans="2:8">
      <c r="B380" s="110">
        <v>100447604</v>
      </c>
      <c r="C380" s="7" t="s">
        <v>129</v>
      </c>
      <c r="D380" s="7" t="s">
        <v>130</v>
      </c>
      <c r="E380" s="6">
        <v>2005</v>
      </c>
      <c r="F380" s="7" t="s">
        <v>588</v>
      </c>
      <c r="G380" s="10" t="s">
        <v>171</v>
      </c>
      <c r="H380" s="2"/>
    </row>
    <row r="381" spans="2:8">
      <c r="B381" s="110">
        <v>100447605</v>
      </c>
      <c r="C381" s="7" t="s">
        <v>129</v>
      </c>
      <c r="D381" s="7" t="s">
        <v>130</v>
      </c>
      <c r="E381" s="6">
        <v>2005</v>
      </c>
      <c r="F381" s="7" t="s">
        <v>588</v>
      </c>
      <c r="G381" s="10" t="s">
        <v>131</v>
      </c>
      <c r="H381" s="2"/>
    </row>
    <row r="382" spans="2:8">
      <c r="B382" s="110">
        <v>100447606</v>
      </c>
      <c r="C382" s="7" t="s">
        <v>129</v>
      </c>
      <c r="D382" s="7" t="s">
        <v>130</v>
      </c>
      <c r="E382" s="6">
        <v>2005</v>
      </c>
      <c r="F382" s="7" t="s">
        <v>588</v>
      </c>
      <c r="G382" s="10" t="s">
        <v>132</v>
      </c>
      <c r="H382" s="2"/>
    </row>
    <row r="383" spans="2:8">
      <c r="B383" s="110">
        <v>100447610</v>
      </c>
      <c r="C383" s="7" t="s">
        <v>129</v>
      </c>
      <c r="D383" s="7" t="s">
        <v>130</v>
      </c>
      <c r="E383" s="6">
        <v>2005</v>
      </c>
      <c r="F383" s="7" t="s">
        <v>591</v>
      </c>
      <c r="G383" s="10" t="s">
        <v>172</v>
      </c>
      <c r="H383" s="2"/>
    </row>
    <row r="384" spans="2:8">
      <c r="B384" s="110">
        <v>100447607</v>
      </c>
      <c r="C384" s="7" t="s">
        <v>129</v>
      </c>
      <c r="D384" s="7" t="s">
        <v>130</v>
      </c>
      <c r="E384" s="6">
        <v>2005</v>
      </c>
      <c r="F384" s="7" t="s">
        <v>591</v>
      </c>
      <c r="G384" s="10" t="s">
        <v>173</v>
      </c>
      <c r="H384" s="2"/>
    </row>
    <row r="385" spans="2:8">
      <c r="B385" s="110">
        <v>100447608</v>
      </c>
      <c r="C385" s="7" t="s">
        <v>129</v>
      </c>
      <c r="D385" s="7" t="s">
        <v>130</v>
      </c>
      <c r="E385" s="6">
        <v>2005</v>
      </c>
      <c r="F385" s="7" t="s">
        <v>591</v>
      </c>
      <c r="G385" s="10" t="s">
        <v>133</v>
      </c>
      <c r="H385" s="2"/>
    </row>
    <row r="386" spans="2:8">
      <c r="B386" s="110">
        <v>100447609</v>
      </c>
      <c r="C386" s="7" t="s">
        <v>129</v>
      </c>
      <c r="D386" s="7" t="s">
        <v>130</v>
      </c>
      <c r="E386" s="6">
        <v>2005</v>
      </c>
      <c r="F386" s="7" t="s">
        <v>591</v>
      </c>
      <c r="G386" s="10" t="s">
        <v>134</v>
      </c>
      <c r="H386" s="2"/>
    </row>
    <row r="387" spans="2:8">
      <c r="B387" s="110">
        <v>100447626</v>
      </c>
      <c r="C387" s="7" t="s">
        <v>129</v>
      </c>
      <c r="D387" s="7" t="s">
        <v>130</v>
      </c>
      <c r="E387" s="6">
        <v>2005</v>
      </c>
      <c r="F387" s="7" t="s">
        <v>587</v>
      </c>
      <c r="G387" s="10" t="s">
        <v>174</v>
      </c>
      <c r="H387" s="2"/>
    </row>
    <row r="388" spans="2:8">
      <c r="B388" s="110">
        <v>100447622</v>
      </c>
      <c r="C388" s="7" t="s">
        <v>129</v>
      </c>
      <c r="D388" s="7" t="s">
        <v>130</v>
      </c>
      <c r="E388" s="6">
        <v>2005</v>
      </c>
      <c r="F388" s="7" t="s">
        <v>587</v>
      </c>
      <c r="G388" s="10" t="s">
        <v>175</v>
      </c>
      <c r="H388" s="2"/>
    </row>
    <row r="389" spans="2:8">
      <c r="B389" s="110">
        <v>100447614</v>
      </c>
      <c r="C389" s="7" t="s">
        <v>129</v>
      </c>
      <c r="D389" s="7" t="s">
        <v>130</v>
      </c>
      <c r="E389" s="6">
        <v>2005</v>
      </c>
      <c r="F389" s="7" t="s">
        <v>587</v>
      </c>
      <c r="G389" s="10" t="s">
        <v>176</v>
      </c>
      <c r="H389" s="2"/>
    </row>
    <row r="390" spans="2:8">
      <c r="B390" s="110">
        <v>100447623</v>
      </c>
      <c r="C390" s="7" t="s">
        <v>129</v>
      </c>
      <c r="D390" s="7" t="s">
        <v>130</v>
      </c>
      <c r="E390" s="6">
        <v>2005</v>
      </c>
      <c r="F390" s="7" t="s">
        <v>587</v>
      </c>
      <c r="G390" s="10" t="s">
        <v>135</v>
      </c>
      <c r="H390" s="2"/>
    </row>
    <row r="391" spans="2:8">
      <c r="B391" s="110">
        <v>100447624</v>
      </c>
      <c r="C391" s="7" t="s">
        <v>129</v>
      </c>
      <c r="D391" s="7" t="s">
        <v>130</v>
      </c>
      <c r="E391" s="6">
        <v>2005</v>
      </c>
      <c r="F391" s="7" t="s">
        <v>587</v>
      </c>
      <c r="G391" s="10" t="s">
        <v>136</v>
      </c>
      <c r="H391" s="2"/>
    </row>
    <row r="392" spans="2:8">
      <c r="B392" s="110">
        <v>100447625</v>
      </c>
      <c r="C392" s="7" t="s">
        <v>129</v>
      </c>
      <c r="D392" s="7" t="s">
        <v>130</v>
      </c>
      <c r="E392" s="6">
        <v>2005</v>
      </c>
      <c r="F392" s="7" t="s">
        <v>587</v>
      </c>
      <c r="G392" s="10" t="s">
        <v>137</v>
      </c>
      <c r="H392" s="2"/>
    </row>
    <row r="393" spans="2:8">
      <c r="B393" s="110">
        <v>100447657</v>
      </c>
      <c r="C393" s="7" t="s">
        <v>129</v>
      </c>
      <c r="D393" s="7" t="s">
        <v>130</v>
      </c>
      <c r="E393" s="6">
        <v>2005</v>
      </c>
      <c r="F393" s="7" t="s">
        <v>616</v>
      </c>
      <c r="G393" s="10" t="s">
        <v>138</v>
      </c>
      <c r="H393" s="2"/>
    </row>
    <row r="394" spans="2:8">
      <c r="B394" s="110">
        <v>100447656</v>
      </c>
      <c r="C394" s="7" t="s">
        <v>129</v>
      </c>
      <c r="D394" s="7" t="s">
        <v>130</v>
      </c>
      <c r="E394" s="6">
        <v>2005</v>
      </c>
      <c r="F394" s="7" t="s">
        <v>616</v>
      </c>
      <c r="G394" s="10" t="s">
        <v>139</v>
      </c>
      <c r="H394" s="2"/>
    </row>
    <row r="395" spans="2:8">
      <c r="B395" s="110">
        <v>100447760</v>
      </c>
      <c r="C395" s="7" t="s">
        <v>129</v>
      </c>
      <c r="D395" s="7" t="s">
        <v>130</v>
      </c>
      <c r="E395" s="6">
        <v>2005</v>
      </c>
      <c r="F395" s="7" t="s">
        <v>588</v>
      </c>
      <c r="G395" s="10" t="s">
        <v>140</v>
      </c>
      <c r="H395" s="2"/>
    </row>
    <row r="396" spans="2:8">
      <c r="B396" s="110">
        <v>100447755</v>
      </c>
      <c r="C396" s="7" t="s">
        <v>129</v>
      </c>
      <c r="D396" s="7" t="s">
        <v>130</v>
      </c>
      <c r="E396" s="6">
        <v>2005</v>
      </c>
      <c r="F396" s="7" t="s">
        <v>588</v>
      </c>
      <c r="G396" s="10" t="s">
        <v>141</v>
      </c>
      <c r="H396" s="2"/>
    </row>
    <row r="397" spans="2:8">
      <c r="B397" s="110">
        <v>100447758</v>
      </c>
      <c r="C397" s="7" t="s">
        <v>129</v>
      </c>
      <c r="D397" s="7" t="s">
        <v>130</v>
      </c>
      <c r="E397" s="6">
        <v>2005</v>
      </c>
      <c r="F397" s="7" t="s">
        <v>588</v>
      </c>
      <c r="G397" s="10" t="s">
        <v>142</v>
      </c>
      <c r="H397" s="2"/>
    </row>
    <row r="398" spans="2:8">
      <c r="B398" s="110">
        <v>100447759</v>
      </c>
      <c r="C398" s="7" t="s">
        <v>129</v>
      </c>
      <c r="D398" s="7" t="s">
        <v>130</v>
      </c>
      <c r="E398" s="6">
        <v>2005</v>
      </c>
      <c r="F398" s="7" t="s">
        <v>588</v>
      </c>
      <c r="G398" s="10" t="s">
        <v>143</v>
      </c>
      <c r="H398" s="2"/>
    </row>
    <row r="399" spans="2:8">
      <c r="B399" s="110">
        <v>100447769</v>
      </c>
      <c r="C399" s="7" t="s">
        <v>129</v>
      </c>
      <c r="D399" s="7" t="s">
        <v>130</v>
      </c>
      <c r="E399" s="6">
        <v>2005</v>
      </c>
      <c r="F399" s="7" t="s">
        <v>591</v>
      </c>
      <c r="G399" s="10" t="s">
        <v>144</v>
      </c>
      <c r="H399" s="2"/>
    </row>
    <row r="400" spans="2:8">
      <c r="B400" s="110">
        <v>100447774</v>
      </c>
      <c r="C400" s="7" t="s">
        <v>129</v>
      </c>
      <c r="D400" s="7" t="s">
        <v>130</v>
      </c>
      <c r="E400" s="6">
        <v>2005</v>
      </c>
      <c r="F400" s="7" t="s">
        <v>591</v>
      </c>
      <c r="G400" s="10" t="s">
        <v>145</v>
      </c>
      <c r="H400" s="2"/>
    </row>
    <row r="401" spans="2:8">
      <c r="B401" s="110">
        <v>100447775</v>
      </c>
      <c r="C401" s="7" t="s">
        <v>129</v>
      </c>
      <c r="D401" s="7" t="s">
        <v>130</v>
      </c>
      <c r="E401" s="6">
        <v>2005</v>
      </c>
      <c r="F401" s="7" t="s">
        <v>591</v>
      </c>
      <c r="G401" s="10" t="s">
        <v>146</v>
      </c>
      <c r="H401" s="2"/>
    </row>
    <row r="402" spans="2:8">
      <c r="B402" s="110">
        <v>100447776</v>
      </c>
      <c r="C402" s="7" t="s">
        <v>129</v>
      </c>
      <c r="D402" s="7" t="s">
        <v>130</v>
      </c>
      <c r="E402" s="6">
        <v>2005</v>
      </c>
      <c r="F402" s="7" t="s">
        <v>591</v>
      </c>
      <c r="G402" s="10" t="s">
        <v>147</v>
      </c>
      <c r="H402" s="2"/>
    </row>
    <row r="403" spans="2:8">
      <c r="B403" s="110">
        <v>100447778</v>
      </c>
      <c r="C403" s="7" t="s">
        <v>129</v>
      </c>
      <c r="D403" s="7" t="s">
        <v>130</v>
      </c>
      <c r="E403" s="6">
        <v>2005</v>
      </c>
      <c r="F403" s="7" t="s">
        <v>591</v>
      </c>
      <c r="G403" s="10" t="s">
        <v>148</v>
      </c>
      <c r="H403" s="2"/>
    </row>
    <row r="404" spans="2:8">
      <c r="B404" s="110">
        <v>100447779</v>
      </c>
      <c r="C404" s="7" t="s">
        <v>129</v>
      </c>
      <c r="D404" s="7" t="s">
        <v>130</v>
      </c>
      <c r="E404" s="6">
        <v>2005</v>
      </c>
      <c r="F404" s="7" t="s">
        <v>591</v>
      </c>
      <c r="G404" s="10" t="s">
        <v>149</v>
      </c>
      <c r="H404" s="2"/>
    </row>
    <row r="405" spans="2:8">
      <c r="B405" s="110">
        <v>100447839</v>
      </c>
      <c r="C405" s="7" t="s">
        <v>129</v>
      </c>
      <c r="D405" s="7" t="s">
        <v>130</v>
      </c>
      <c r="E405" s="6">
        <v>2005</v>
      </c>
      <c r="F405" s="7" t="s">
        <v>587</v>
      </c>
      <c r="G405" s="10" t="s">
        <v>150</v>
      </c>
      <c r="H405" s="2"/>
    </row>
    <row r="406" spans="2:8">
      <c r="B406" s="110">
        <v>100447840</v>
      </c>
      <c r="C406" s="7" t="s">
        <v>129</v>
      </c>
      <c r="D406" s="7" t="s">
        <v>130</v>
      </c>
      <c r="E406" s="6">
        <v>2005</v>
      </c>
      <c r="F406" s="7" t="s">
        <v>587</v>
      </c>
      <c r="G406" s="10" t="s">
        <v>151</v>
      </c>
      <c r="H406" s="2"/>
    </row>
    <row r="407" spans="2:8">
      <c r="B407" s="110">
        <v>100447842</v>
      </c>
      <c r="C407" s="7" t="s">
        <v>129</v>
      </c>
      <c r="D407" s="7" t="s">
        <v>130</v>
      </c>
      <c r="E407" s="6">
        <v>2005</v>
      </c>
      <c r="F407" s="7" t="s">
        <v>587</v>
      </c>
      <c r="G407" s="10" t="s">
        <v>152</v>
      </c>
      <c r="H407" s="2"/>
    </row>
    <row r="408" spans="2:8">
      <c r="B408" s="110">
        <v>100447841</v>
      </c>
      <c r="C408" s="7" t="s">
        <v>129</v>
      </c>
      <c r="D408" s="7" t="s">
        <v>130</v>
      </c>
      <c r="E408" s="6">
        <v>2005</v>
      </c>
      <c r="F408" s="7" t="s">
        <v>587</v>
      </c>
      <c r="G408" s="10" t="s">
        <v>153</v>
      </c>
      <c r="H408" s="2"/>
    </row>
    <row r="409" spans="2:8">
      <c r="B409" s="110">
        <v>100447843</v>
      </c>
      <c r="C409" s="7" t="s">
        <v>129</v>
      </c>
      <c r="D409" s="7" t="s">
        <v>130</v>
      </c>
      <c r="E409" s="6">
        <v>2005</v>
      </c>
      <c r="F409" s="7" t="s">
        <v>587</v>
      </c>
      <c r="G409" s="10" t="s">
        <v>154</v>
      </c>
      <c r="H409" s="2"/>
    </row>
    <row r="410" spans="2:8">
      <c r="B410" s="110">
        <v>100447844</v>
      </c>
      <c r="C410" s="7" t="s">
        <v>129</v>
      </c>
      <c r="D410" s="7" t="s">
        <v>130</v>
      </c>
      <c r="E410" s="6">
        <v>2005</v>
      </c>
      <c r="F410" s="7" t="s">
        <v>587</v>
      </c>
      <c r="G410" s="10" t="s">
        <v>155</v>
      </c>
      <c r="H410" s="2"/>
    </row>
    <row r="411" spans="2:8">
      <c r="B411" s="110">
        <v>100447847</v>
      </c>
      <c r="C411" s="7" t="s">
        <v>129</v>
      </c>
      <c r="D411" s="7" t="s">
        <v>130</v>
      </c>
      <c r="E411" s="6">
        <v>2005</v>
      </c>
      <c r="F411" s="7" t="s">
        <v>587</v>
      </c>
      <c r="G411" s="10" t="s">
        <v>157</v>
      </c>
      <c r="H411" s="2"/>
    </row>
    <row r="412" spans="2:8">
      <c r="B412" s="110">
        <v>100447846</v>
      </c>
      <c r="C412" s="7" t="s">
        <v>129</v>
      </c>
      <c r="D412" s="7" t="s">
        <v>130</v>
      </c>
      <c r="E412" s="6">
        <v>2005</v>
      </c>
      <c r="F412" s="7" t="s">
        <v>587</v>
      </c>
      <c r="G412" s="10" t="s">
        <v>156</v>
      </c>
      <c r="H412" s="2"/>
    </row>
    <row r="413" spans="2:8">
      <c r="B413" s="110">
        <v>100447859</v>
      </c>
      <c r="C413" s="7" t="s">
        <v>129</v>
      </c>
      <c r="D413" s="7" t="s">
        <v>130</v>
      </c>
      <c r="E413" s="6">
        <v>2005</v>
      </c>
      <c r="F413" s="7" t="s">
        <v>599</v>
      </c>
      <c r="G413" s="10" t="s">
        <v>158</v>
      </c>
      <c r="H413" s="2"/>
    </row>
    <row r="414" spans="2:8">
      <c r="B414" s="110">
        <v>100447861</v>
      </c>
      <c r="C414" s="7" t="s">
        <v>129</v>
      </c>
      <c r="D414" s="7" t="s">
        <v>130</v>
      </c>
      <c r="E414" s="6">
        <v>2005</v>
      </c>
      <c r="F414" s="7" t="s">
        <v>599</v>
      </c>
      <c r="G414" s="10" t="s">
        <v>159</v>
      </c>
      <c r="H414" s="2"/>
    </row>
    <row r="415" spans="2:8">
      <c r="B415" s="110">
        <v>100447862</v>
      </c>
      <c r="C415" s="7" t="s">
        <v>129</v>
      </c>
      <c r="D415" s="7" t="s">
        <v>130</v>
      </c>
      <c r="E415" s="6">
        <v>2005</v>
      </c>
      <c r="F415" s="7" t="s">
        <v>599</v>
      </c>
      <c r="G415" s="10" t="s">
        <v>160</v>
      </c>
      <c r="H415" s="2"/>
    </row>
    <row r="416" spans="2:8">
      <c r="B416" s="110">
        <v>100447864</v>
      </c>
      <c r="C416" s="7" t="s">
        <v>129</v>
      </c>
      <c r="D416" s="7" t="s">
        <v>130</v>
      </c>
      <c r="E416" s="6">
        <v>2005</v>
      </c>
      <c r="F416" s="7" t="s">
        <v>599</v>
      </c>
      <c r="G416" s="10" t="s">
        <v>161</v>
      </c>
      <c r="H416" s="2"/>
    </row>
    <row r="417" spans="2:8">
      <c r="B417" s="110">
        <v>100447848</v>
      </c>
      <c r="C417" s="7" t="s">
        <v>129</v>
      </c>
      <c r="D417" s="7" t="s">
        <v>130</v>
      </c>
      <c r="E417" s="6">
        <v>2005</v>
      </c>
      <c r="F417" s="7" t="s">
        <v>616</v>
      </c>
      <c r="G417" s="10" t="s">
        <v>162</v>
      </c>
      <c r="H417" s="2"/>
    </row>
    <row r="418" spans="2:8">
      <c r="B418" s="110">
        <v>100447849</v>
      </c>
      <c r="C418" s="7" t="s">
        <v>129</v>
      </c>
      <c r="D418" s="7" t="s">
        <v>130</v>
      </c>
      <c r="E418" s="6">
        <v>2005</v>
      </c>
      <c r="F418" s="7" t="s">
        <v>616</v>
      </c>
      <c r="G418" s="10" t="s">
        <v>163</v>
      </c>
      <c r="H418" s="2"/>
    </row>
    <row r="419" spans="2:8">
      <c r="B419" s="110">
        <v>100447850</v>
      </c>
      <c r="C419" s="7" t="s">
        <v>129</v>
      </c>
      <c r="D419" s="7" t="s">
        <v>130</v>
      </c>
      <c r="E419" s="6">
        <v>2005</v>
      </c>
      <c r="F419" s="7" t="s">
        <v>616</v>
      </c>
      <c r="G419" s="10" t="s">
        <v>164</v>
      </c>
      <c r="H419" s="2"/>
    </row>
    <row r="420" spans="2:8">
      <c r="B420" s="110">
        <v>100447907</v>
      </c>
      <c r="C420" s="7" t="s">
        <v>129</v>
      </c>
      <c r="D420" s="7" t="s">
        <v>130</v>
      </c>
      <c r="E420" s="6">
        <v>2005</v>
      </c>
      <c r="F420" s="7" t="s">
        <v>587</v>
      </c>
      <c r="G420" s="10" t="s">
        <v>165</v>
      </c>
      <c r="H420" s="2"/>
    </row>
    <row r="421" spans="2:8">
      <c r="B421" s="110">
        <v>100447910</v>
      </c>
      <c r="C421" s="7" t="s">
        <v>129</v>
      </c>
      <c r="D421" s="7" t="s">
        <v>130</v>
      </c>
      <c r="E421" s="6">
        <v>2005</v>
      </c>
      <c r="F421" s="7" t="s">
        <v>587</v>
      </c>
      <c r="G421" s="10" t="s">
        <v>166</v>
      </c>
      <c r="H421" s="2"/>
    </row>
    <row r="422" spans="2:8">
      <c r="B422" s="110">
        <v>100447912</v>
      </c>
      <c r="C422" s="7" t="s">
        <v>129</v>
      </c>
      <c r="D422" s="7" t="s">
        <v>130</v>
      </c>
      <c r="E422" s="6">
        <v>2005</v>
      </c>
      <c r="F422" s="7" t="s">
        <v>599</v>
      </c>
      <c r="G422" s="10" t="s">
        <v>167</v>
      </c>
      <c r="H422" s="2"/>
    </row>
    <row r="423" spans="2:8">
      <c r="B423" s="110">
        <v>100447913</v>
      </c>
      <c r="C423" s="7" t="s">
        <v>129</v>
      </c>
      <c r="D423" s="7" t="s">
        <v>130</v>
      </c>
      <c r="E423" s="6">
        <v>2005</v>
      </c>
      <c r="F423" s="7" t="s">
        <v>599</v>
      </c>
      <c r="G423" s="10" t="s">
        <v>168</v>
      </c>
      <c r="H423" s="2"/>
    </row>
    <row r="424" spans="2:8">
      <c r="B424" s="110">
        <v>100447911</v>
      </c>
      <c r="C424" s="7" t="s">
        <v>129</v>
      </c>
      <c r="D424" s="7" t="s">
        <v>130</v>
      </c>
      <c r="E424" s="6">
        <v>2005</v>
      </c>
      <c r="F424" s="7" t="s">
        <v>616</v>
      </c>
      <c r="G424" s="10" t="s">
        <v>169</v>
      </c>
      <c r="H424" s="2"/>
    </row>
    <row r="425" spans="2:8">
      <c r="B425" s="110">
        <v>100498007</v>
      </c>
      <c r="C425" s="7" t="s">
        <v>129</v>
      </c>
      <c r="D425" s="7" t="s">
        <v>130</v>
      </c>
      <c r="E425" s="6">
        <v>2005</v>
      </c>
      <c r="F425" s="7" t="s">
        <v>613</v>
      </c>
      <c r="G425" s="10" t="s">
        <v>177</v>
      </c>
      <c r="H425" s="2"/>
    </row>
    <row r="426" spans="2:8">
      <c r="B426" s="110">
        <v>100498008</v>
      </c>
      <c r="C426" s="7" t="s">
        <v>129</v>
      </c>
      <c r="D426" s="7" t="s">
        <v>130</v>
      </c>
      <c r="E426" s="6">
        <v>2005</v>
      </c>
      <c r="F426" s="7" t="s">
        <v>613</v>
      </c>
      <c r="G426" s="10" t="s">
        <v>178</v>
      </c>
      <c r="H426" s="2"/>
    </row>
    <row r="427" spans="2:8">
      <c r="B427" s="129">
        <v>7878</v>
      </c>
      <c r="C427" s="8" t="s">
        <v>129</v>
      </c>
      <c r="D427" s="8" t="s">
        <v>130</v>
      </c>
      <c r="E427" s="130">
        <v>2000</v>
      </c>
      <c r="F427" s="8" t="s">
        <v>602</v>
      </c>
      <c r="G427" s="131" t="s">
        <v>513</v>
      </c>
      <c r="H427" s="2"/>
    </row>
    <row r="428" spans="2:8">
      <c r="B428" s="110">
        <v>9767</v>
      </c>
      <c r="C428" s="7" t="s">
        <v>129</v>
      </c>
      <c r="D428" s="7" t="s">
        <v>130</v>
      </c>
      <c r="E428" s="6">
        <v>2000</v>
      </c>
      <c r="F428" s="7" t="s">
        <v>602</v>
      </c>
      <c r="G428" s="10" t="s">
        <v>512</v>
      </c>
      <c r="H428" s="2"/>
    </row>
    <row r="429" spans="2:8">
      <c r="B429" s="110">
        <v>9772</v>
      </c>
      <c r="C429" s="7" t="s">
        <v>129</v>
      </c>
      <c r="D429" s="7" t="s">
        <v>130</v>
      </c>
      <c r="E429" s="6">
        <v>2000</v>
      </c>
      <c r="F429" s="7" t="s">
        <v>602</v>
      </c>
      <c r="G429" s="10" t="s">
        <v>515</v>
      </c>
      <c r="H429" s="2"/>
    </row>
    <row r="430" spans="2:8">
      <c r="B430" s="110">
        <v>9771</v>
      </c>
      <c r="C430" s="7" t="s">
        <v>129</v>
      </c>
      <c r="D430" s="7" t="s">
        <v>130</v>
      </c>
      <c r="E430" s="6">
        <v>2000</v>
      </c>
      <c r="F430" s="7" t="s">
        <v>602</v>
      </c>
      <c r="G430" s="10" t="s">
        <v>516</v>
      </c>
      <c r="H430" s="2"/>
    </row>
    <row r="431" spans="2:8">
      <c r="B431" s="110">
        <v>10040</v>
      </c>
      <c r="C431" s="7" t="s">
        <v>129</v>
      </c>
      <c r="D431" s="7" t="s">
        <v>130</v>
      </c>
      <c r="E431" s="6">
        <v>2000</v>
      </c>
      <c r="F431" s="7" t="s">
        <v>588</v>
      </c>
      <c r="G431" s="10" t="s">
        <v>493</v>
      </c>
      <c r="H431" s="2"/>
    </row>
    <row r="432" spans="2:8">
      <c r="B432" s="110">
        <v>9768</v>
      </c>
      <c r="C432" s="7" t="s">
        <v>129</v>
      </c>
      <c r="D432" s="7" t="s">
        <v>130</v>
      </c>
      <c r="E432" s="6">
        <v>2000</v>
      </c>
      <c r="F432" s="7" t="s">
        <v>588</v>
      </c>
      <c r="G432" s="10" t="s">
        <v>497</v>
      </c>
      <c r="H432" s="2"/>
    </row>
    <row r="433" spans="2:8">
      <c r="B433" s="110">
        <v>9769</v>
      </c>
      <c r="C433" s="7" t="s">
        <v>129</v>
      </c>
      <c r="D433" s="7" t="s">
        <v>130</v>
      </c>
      <c r="E433" s="6">
        <v>2000</v>
      </c>
      <c r="F433" s="7" t="s">
        <v>588</v>
      </c>
      <c r="G433" s="10" t="s">
        <v>493</v>
      </c>
      <c r="H433" s="2"/>
    </row>
    <row r="434" spans="2:8">
      <c r="B434" s="110">
        <v>9777</v>
      </c>
      <c r="C434" s="7" t="s">
        <v>129</v>
      </c>
      <c r="D434" s="7" t="s">
        <v>130</v>
      </c>
      <c r="E434" s="6">
        <v>2000</v>
      </c>
      <c r="F434" s="7" t="s">
        <v>588</v>
      </c>
      <c r="G434" s="10" t="s">
        <v>490</v>
      </c>
      <c r="H434" s="2"/>
    </row>
    <row r="435" spans="2:8">
      <c r="B435" s="110">
        <v>9778</v>
      </c>
      <c r="C435" s="7" t="s">
        <v>129</v>
      </c>
      <c r="D435" s="7" t="s">
        <v>130</v>
      </c>
      <c r="E435" s="6">
        <v>2000</v>
      </c>
      <c r="F435" s="7" t="s">
        <v>588</v>
      </c>
      <c r="G435" s="10" t="s">
        <v>495</v>
      </c>
      <c r="H435" s="2"/>
    </row>
    <row r="436" spans="2:8">
      <c r="B436" s="110">
        <v>898</v>
      </c>
      <c r="C436" s="7" t="s">
        <v>129</v>
      </c>
      <c r="D436" s="7" t="s">
        <v>130</v>
      </c>
      <c r="E436" s="6">
        <v>2000</v>
      </c>
      <c r="F436" s="7" t="s">
        <v>588</v>
      </c>
      <c r="G436" s="10" t="s">
        <v>490</v>
      </c>
      <c r="H436" s="2"/>
    </row>
    <row r="437" spans="2:8">
      <c r="B437" s="110">
        <v>9774</v>
      </c>
      <c r="C437" s="7" t="s">
        <v>129</v>
      </c>
      <c r="D437" s="7" t="s">
        <v>130</v>
      </c>
      <c r="E437" s="6">
        <v>2000</v>
      </c>
      <c r="F437" s="7" t="s">
        <v>587</v>
      </c>
      <c r="G437" s="10" t="s">
        <v>494</v>
      </c>
      <c r="H437" s="2"/>
    </row>
    <row r="438" spans="2:8">
      <c r="B438" s="110">
        <v>9776</v>
      </c>
      <c r="C438" s="7" t="s">
        <v>129</v>
      </c>
      <c r="D438" s="7" t="s">
        <v>130</v>
      </c>
      <c r="E438" s="6">
        <v>2000</v>
      </c>
      <c r="F438" s="7" t="s">
        <v>587</v>
      </c>
      <c r="G438" s="10" t="s">
        <v>491</v>
      </c>
      <c r="H438" s="2"/>
    </row>
    <row r="439" spans="2:8">
      <c r="B439" s="110">
        <v>9780</v>
      </c>
      <c r="C439" s="7" t="s">
        <v>129</v>
      </c>
      <c r="D439" s="7" t="s">
        <v>130</v>
      </c>
      <c r="E439" s="6">
        <v>2000</v>
      </c>
      <c r="F439" s="7" t="s">
        <v>587</v>
      </c>
      <c r="G439" s="10" t="s">
        <v>494</v>
      </c>
      <c r="H439" s="2"/>
    </row>
    <row r="440" spans="2:8">
      <c r="B440" s="110">
        <v>9785</v>
      </c>
      <c r="C440" s="7" t="s">
        <v>129</v>
      </c>
      <c r="D440" s="7" t="s">
        <v>130</v>
      </c>
      <c r="E440" s="6">
        <v>2000</v>
      </c>
      <c r="F440" s="7" t="s">
        <v>587</v>
      </c>
      <c r="G440" s="10" t="s">
        <v>492</v>
      </c>
      <c r="H440" s="2"/>
    </row>
    <row r="441" spans="2:8">
      <c r="B441" s="110">
        <v>9727</v>
      </c>
      <c r="C441" s="7" t="s">
        <v>129</v>
      </c>
      <c r="D441" s="7" t="s">
        <v>130</v>
      </c>
      <c r="E441" s="6">
        <v>2000</v>
      </c>
      <c r="F441" s="7" t="s">
        <v>587</v>
      </c>
      <c r="G441" s="10" t="s">
        <v>496</v>
      </c>
      <c r="H441" s="2"/>
    </row>
    <row r="442" spans="2:8">
      <c r="B442" s="110">
        <v>899</v>
      </c>
      <c r="C442" s="7" t="s">
        <v>129</v>
      </c>
      <c r="D442" s="7" t="s">
        <v>130</v>
      </c>
      <c r="E442" s="6">
        <v>2000</v>
      </c>
      <c r="F442" s="7" t="s">
        <v>587</v>
      </c>
      <c r="G442" s="10" t="s">
        <v>492</v>
      </c>
      <c r="H442" s="2"/>
    </row>
    <row r="443" spans="2:8">
      <c r="B443" s="110">
        <v>897</v>
      </c>
      <c r="C443" s="7" t="s">
        <v>129</v>
      </c>
      <c r="D443" s="7" t="s">
        <v>130</v>
      </c>
      <c r="E443" s="6">
        <v>2000</v>
      </c>
      <c r="F443" s="7" t="s">
        <v>602</v>
      </c>
      <c r="G443" s="10" t="s">
        <v>498</v>
      </c>
      <c r="H443" s="2"/>
    </row>
    <row r="444" spans="2:8">
      <c r="B444" s="110">
        <v>9770</v>
      </c>
      <c r="C444" s="7" t="s">
        <v>129</v>
      </c>
      <c r="D444" s="7" t="s">
        <v>130</v>
      </c>
      <c r="E444" s="6">
        <v>2000</v>
      </c>
      <c r="F444" s="7" t="s">
        <v>602</v>
      </c>
      <c r="G444" s="10" t="s">
        <v>514</v>
      </c>
      <c r="H444" s="2"/>
    </row>
    <row r="445" spans="2:8">
      <c r="B445" s="110">
        <v>9781</v>
      </c>
      <c r="C445" s="7" t="s">
        <v>129</v>
      </c>
      <c r="D445" s="7" t="s">
        <v>130</v>
      </c>
      <c r="E445" s="6">
        <v>2000</v>
      </c>
      <c r="F445" s="7" t="s">
        <v>602</v>
      </c>
      <c r="G445" s="10" t="s">
        <v>501</v>
      </c>
      <c r="H445" s="2"/>
    </row>
    <row r="446" spans="2:8">
      <c r="B446" s="110">
        <v>9782</v>
      </c>
      <c r="C446" s="7" t="s">
        <v>129</v>
      </c>
      <c r="D446" s="7" t="s">
        <v>130</v>
      </c>
      <c r="E446" s="6">
        <v>2000</v>
      </c>
      <c r="F446" s="7" t="s">
        <v>602</v>
      </c>
      <c r="G446" s="10" t="s">
        <v>517</v>
      </c>
      <c r="H446" s="2"/>
    </row>
    <row r="447" spans="2:8">
      <c r="B447" s="110">
        <v>9773</v>
      </c>
      <c r="C447" s="7" t="s">
        <v>129</v>
      </c>
      <c r="D447" s="7" t="s">
        <v>130</v>
      </c>
      <c r="E447" s="6">
        <v>2000</v>
      </c>
      <c r="F447" s="7" t="s">
        <v>588</v>
      </c>
      <c r="G447" s="10" t="s">
        <v>506</v>
      </c>
      <c r="H447" s="2"/>
    </row>
    <row r="448" spans="2:8">
      <c r="B448" s="110">
        <v>9775</v>
      </c>
      <c r="C448" s="7" t="s">
        <v>129</v>
      </c>
      <c r="D448" s="7" t="s">
        <v>130</v>
      </c>
      <c r="E448" s="6">
        <v>2000</v>
      </c>
      <c r="F448" s="7" t="s">
        <v>588</v>
      </c>
      <c r="G448" s="10" t="s">
        <v>507</v>
      </c>
      <c r="H448" s="2"/>
    </row>
    <row r="449" spans="2:8">
      <c r="B449" s="110">
        <v>9779</v>
      </c>
      <c r="C449" s="7" t="s">
        <v>129</v>
      </c>
      <c r="D449" s="7" t="s">
        <v>130</v>
      </c>
      <c r="E449" s="6">
        <v>2000</v>
      </c>
      <c r="F449" s="7" t="s">
        <v>588</v>
      </c>
      <c r="G449" s="10" t="s">
        <v>506</v>
      </c>
      <c r="H449" s="2"/>
    </row>
    <row r="450" spans="2:8">
      <c r="B450" s="110">
        <v>9726</v>
      </c>
      <c r="C450" s="7" t="s">
        <v>129</v>
      </c>
      <c r="D450" s="7" t="s">
        <v>130</v>
      </c>
      <c r="E450" s="6">
        <v>2000</v>
      </c>
      <c r="F450" s="7" t="s">
        <v>588</v>
      </c>
      <c r="G450" s="10" t="s">
        <v>508</v>
      </c>
      <c r="H450" s="2"/>
    </row>
    <row r="451" spans="2:8">
      <c r="B451" s="110">
        <v>9729</v>
      </c>
      <c r="C451" s="7" t="s">
        <v>129</v>
      </c>
      <c r="D451" s="7" t="s">
        <v>130</v>
      </c>
      <c r="E451" s="6">
        <v>2000</v>
      </c>
      <c r="F451" s="7" t="s">
        <v>588</v>
      </c>
      <c r="G451" s="10" t="s">
        <v>509</v>
      </c>
      <c r="H451" s="2"/>
    </row>
    <row r="452" spans="2:8">
      <c r="B452" s="110">
        <v>9730</v>
      </c>
      <c r="C452" s="7" t="s">
        <v>129</v>
      </c>
      <c r="D452" s="7" t="s">
        <v>130</v>
      </c>
      <c r="E452" s="6">
        <v>2000</v>
      </c>
      <c r="F452" s="7" t="s">
        <v>588</v>
      </c>
      <c r="G452" s="10" t="s">
        <v>508</v>
      </c>
      <c r="H452" s="2"/>
    </row>
    <row r="453" spans="2:8">
      <c r="B453" s="110">
        <v>9784</v>
      </c>
      <c r="C453" s="7" t="s">
        <v>129</v>
      </c>
      <c r="D453" s="7" t="s">
        <v>130</v>
      </c>
      <c r="E453" s="6">
        <v>2000</v>
      </c>
      <c r="F453" s="7" t="s">
        <v>587</v>
      </c>
      <c r="G453" s="10" t="s">
        <v>502</v>
      </c>
      <c r="H453" s="2"/>
    </row>
    <row r="454" spans="2:8">
      <c r="B454" s="110">
        <v>9783</v>
      </c>
      <c r="C454" s="7" t="s">
        <v>129</v>
      </c>
      <c r="D454" s="7" t="s">
        <v>130</v>
      </c>
      <c r="E454" s="6">
        <v>2000</v>
      </c>
      <c r="F454" s="7" t="s">
        <v>587</v>
      </c>
      <c r="G454" s="10" t="s">
        <v>503</v>
      </c>
      <c r="H454" s="2"/>
    </row>
    <row r="455" spans="2:8">
      <c r="B455" s="110">
        <v>9728</v>
      </c>
      <c r="C455" s="7" t="s">
        <v>129</v>
      </c>
      <c r="D455" s="7" t="s">
        <v>130</v>
      </c>
      <c r="E455" s="6">
        <v>2000</v>
      </c>
      <c r="F455" s="7" t="s">
        <v>587</v>
      </c>
      <c r="G455" s="10" t="s">
        <v>503</v>
      </c>
      <c r="H455" s="2"/>
    </row>
    <row r="456" spans="2:8">
      <c r="B456" s="110">
        <v>9732</v>
      </c>
      <c r="C456" s="7" t="s">
        <v>129</v>
      </c>
      <c r="D456" s="7" t="s">
        <v>130</v>
      </c>
      <c r="E456" s="6">
        <v>2000</v>
      </c>
      <c r="F456" s="7" t="s">
        <v>587</v>
      </c>
      <c r="G456" s="10" t="s">
        <v>504</v>
      </c>
      <c r="H456" s="2"/>
    </row>
    <row r="457" spans="2:8">
      <c r="B457" s="110">
        <v>9734</v>
      </c>
      <c r="C457" s="7" t="s">
        <v>129</v>
      </c>
      <c r="D457" s="7" t="s">
        <v>130</v>
      </c>
      <c r="E457" s="6">
        <v>2000</v>
      </c>
      <c r="F457" s="7" t="s">
        <v>587</v>
      </c>
      <c r="G457" s="10" t="s">
        <v>505</v>
      </c>
      <c r="H457" s="2"/>
    </row>
    <row r="458" spans="2:8">
      <c r="B458" s="110">
        <v>9736</v>
      </c>
      <c r="C458" s="7" t="s">
        <v>129</v>
      </c>
      <c r="D458" s="7" t="s">
        <v>130</v>
      </c>
      <c r="E458" s="6">
        <v>2000</v>
      </c>
      <c r="F458" s="7" t="s">
        <v>587</v>
      </c>
      <c r="G458" s="10" t="s">
        <v>504</v>
      </c>
      <c r="H458" s="2"/>
    </row>
    <row r="459" spans="2:8">
      <c r="B459" s="110">
        <v>9731</v>
      </c>
      <c r="C459" s="7" t="s">
        <v>129</v>
      </c>
      <c r="D459" s="7" t="s">
        <v>130</v>
      </c>
      <c r="E459" s="6">
        <v>2000</v>
      </c>
      <c r="F459" s="7" t="s">
        <v>599</v>
      </c>
      <c r="G459" s="10" t="s">
        <v>499</v>
      </c>
      <c r="H459" s="2"/>
    </row>
    <row r="460" spans="2:8">
      <c r="B460" s="110">
        <v>9733</v>
      </c>
      <c r="C460" s="7" t="s">
        <v>129</v>
      </c>
      <c r="D460" s="7" t="s">
        <v>130</v>
      </c>
      <c r="E460" s="6">
        <v>2000</v>
      </c>
      <c r="F460" s="7" t="s">
        <v>599</v>
      </c>
      <c r="G460" s="10" t="s">
        <v>500</v>
      </c>
      <c r="H460" s="2"/>
    </row>
    <row r="461" spans="2:8">
      <c r="B461" s="110">
        <v>9735</v>
      </c>
      <c r="C461" s="7" t="s">
        <v>129</v>
      </c>
      <c r="D461" s="7" t="s">
        <v>130</v>
      </c>
      <c r="E461" s="6">
        <v>2000</v>
      </c>
      <c r="F461" s="7" t="s">
        <v>599</v>
      </c>
      <c r="G461" s="10" t="s">
        <v>499</v>
      </c>
      <c r="H461" s="2"/>
    </row>
    <row r="462" spans="2:8">
      <c r="B462" s="110">
        <v>9738</v>
      </c>
      <c r="C462" s="7" t="s">
        <v>129</v>
      </c>
      <c r="D462" s="7" t="s">
        <v>130</v>
      </c>
      <c r="E462" s="6">
        <v>2000</v>
      </c>
      <c r="F462" s="7" t="s">
        <v>599</v>
      </c>
      <c r="G462" s="10" t="s">
        <v>511</v>
      </c>
      <c r="H462" s="2"/>
    </row>
    <row r="463" spans="2:8">
      <c r="B463" s="110">
        <v>9739</v>
      </c>
      <c r="C463" s="7" t="s">
        <v>129</v>
      </c>
      <c r="D463" s="7" t="s">
        <v>130</v>
      </c>
      <c r="E463" s="6">
        <v>2000</v>
      </c>
      <c r="F463" s="7" t="s">
        <v>599</v>
      </c>
      <c r="G463" s="10" t="s">
        <v>510</v>
      </c>
      <c r="H463" s="2"/>
    </row>
    <row r="464" spans="2:8">
      <c r="B464" s="110">
        <v>9737</v>
      </c>
      <c r="C464" s="7" t="s">
        <v>129</v>
      </c>
      <c r="D464" s="7" t="s">
        <v>130</v>
      </c>
      <c r="E464" s="6">
        <v>2000</v>
      </c>
      <c r="F464" s="7" t="s">
        <v>599</v>
      </c>
      <c r="G464" s="10" t="s">
        <v>510</v>
      </c>
      <c r="H464" s="2"/>
    </row>
    <row r="465" spans="2:8">
      <c r="B465" s="110">
        <v>896</v>
      </c>
      <c r="C465" s="7" t="s">
        <v>129</v>
      </c>
      <c r="D465" s="7" t="s">
        <v>130</v>
      </c>
      <c r="E465" s="6">
        <v>2000</v>
      </c>
      <c r="F465" s="7" t="s">
        <v>606</v>
      </c>
      <c r="G465" s="10" t="s">
        <v>518</v>
      </c>
      <c r="H465" s="2"/>
    </row>
    <row r="466" spans="2:8">
      <c r="B466" s="110">
        <v>1654</v>
      </c>
      <c r="C466" s="7" t="s">
        <v>129</v>
      </c>
      <c r="D466" s="95" t="s">
        <v>130</v>
      </c>
      <c r="E466" s="6">
        <v>2000</v>
      </c>
      <c r="F466" s="95" t="s">
        <v>612</v>
      </c>
      <c r="G466" s="96" t="s">
        <v>546</v>
      </c>
      <c r="H466" s="2"/>
    </row>
    <row r="467" spans="2:8">
      <c r="B467" s="129">
        <v>7558</v>
      </c>
      <c r="C467" s="8" t="s">
        <v>129</v>
      </c>
      <c r="D467" s="8" t="s">
        <v>130</v>
      </c>
      <c r="E467" s="130">
        <v>1995</v>
      </c>
      <c r="F467" s="8" t="s">
        <v>592</v>
      </c>
      <c r="G467" s="131" t="s">
        <v>481</v>
      </c>
      <c r="H467" s="2"/>
    </row>
    <row r="468" spans="2:8">
      <c r="B468" s="110">
        <v>7557</v>
      </c>
      <c r="C468" s="7" t="s">
        <v>129</v>
      </c>
      <c r="D468" s="7" t="s">
        <v>130</v>
      </c>
      <c r="E468" s="6">
        <v>1995</v>
      </c>
      <c r="F468" s="7" t="s">
        <v>592</v>
      </c>
      <c r="G468" s="10" t="s">
        <v>480</v>
      </c>
      <c r="H468" s="2"/>
    </row>
    <row r="469" spans="2:8">
      <c r="B469" s="110">
        <v>7555</v>
      </c>
      <c r="C469" s="7" t="s">
        <v>129</v>
      </c>
      <c r="D469" s="7" t="s">
        <v>130</v>
      </c>
      <c r="E469" s="6">
        <v>1995</v>
      </c>
      <c r="F469" s="7" t="s">
        <v>592</v>
      </c>
      <c r="G469" s="10" t="s">
        <v>478</v>
      </c>
      <c r="H469" s="2"/>
    </row>
    <row r="470" spans="2:8">
      <c r="B470" s="110">
        <v>7556</v>
      </c>
      <c r="C470" s="7" t="s">
        <v>129</v>
      </c>
      <c r="D470" s="7" t="s">
        <v>130</v>
      </c>
      <c r="E470" s="6">
        <v>1995</v>
      </c>
      <c r="F470" s="7" t="s">
        <v>592</v>
      </c>
      <c r="G470" s="10" t="s">
        <v>479</v>
      </c>
      <c r="H470" s="2"/>
    </row>
    <row r="471" spans="2:8">
      <c r="B471" s="110">
        <v>7599</v>
      </c>
      <c r="C471" s="7" t="s">
        <v>129</v>
      </c>
      <c r="D471" s="7" t="s">
        <v>130</v>
      </c>
      <c r="E471" s="6">
        <v>1995</v>
      </c>
      <c r="F471" s="7" t="s">
        <v>589</v>
      </c>
      <c r="G471" s="10" t="s">
        <v>489</v>
      </c>
      <c r="H471" s="2"/>
    </row>
    <row r="472" spans="2:8">
      <c r="B472" s="110">
        <v>7592</v>
      </c>
      <c r="C472" s="7" t="s">
        <v>129</v>
      </c>
      <c r="D472" s="7" t="s">
        <v>130</v>
      </c>
      <c r="E472" s="6">
        <v>1995</v>
      </c>
      <c r="F472" s="7" t="s">
        <v>589</v>
      </c>
      <c r="G472" s="10" t="s">
        <v>484</v>
      </c>
      <c r="H472" s="2"/>
    </row>
    <row r="473" spans="2:8">
      <c r="B473" s="110">
        <v>7593</v>
      </c>
      <c r="C473" s="7" t="s">
        <v>129</v>
      </c>
      <c r="D473" s="7" t="s">
        <v>130</v>
      </c>
      <c r="E473" s="6">
        <v>1995</v>
      </c>
      <c r="F473" s="7" t="s">
        <v>589</v>
      </c>
      <c r="G473" s="10" t="s">
        <v>485</v>
      </c>
      <c r="H473" s="2"/>
    </row>
    <row r="474" spans="2:8">
      <c r="B474" s="110">
        <v>7594</v>
      </c>
      <c r="C474" s="7" t="s">
        <v>129</v>
      </c>
      <c r="D474" s="7" t="s">
        <v>130</v>
      </c>
      <c r="E474" s="6">
        <v>1995</v>
      </c>
      <c r="F474" s="7" t="s">
        <v>589</v>
      </c>
      <c r="G474" s="10" t="s">
        <v>485</v>
      </c>
      <c r="H474" s="2"/>
    </row>
    <row r="475" spans="2:8">
      <c r="B475" s="110">
        <v>7598</v>
      </c>
      <c r="C475" s="7" t="s">
        <v>129</v>
      </c>
      <c r="D475" s="7" t="s">
        <v>130</v>
      </c>
      <c r="E475" s="6">
        <v>1995</v>
      </c>
      <c r="F475" s="7" t="s">
        <v>589</v>
      </c>
      <c r="G475" s="10" t="s">
        <v>488</v>
      </c>
      <c r="H475" s="2"/>
    </row>
    <row r="476" spans="2:8">
      <c r="B476" s="110">
        <v>7600</v>
      </c>
      <c r="C476" s="7" t="s">
        <v>129</v>
      </c>
      <c r="D476" s="7" t="s">
        <v>130</v>
      </c>
      <c r="E476" s="6">
        <v>1995</v>
      </c>
      <c r="F476" s="7" t="s">
        <v>589</v>
      </c>
      <c r="G476" s="10" t="s">
        <v>489</v>
      </c>
      <c r="H476" s="2"/>
    </row>
    <row r="477" spans="2:8">
      <c r="B477" s="110">
        <v>6948</v>
      </c>
      <c r="C477" s="7" t="s">
        <v>129</v>
      </c>
      <c r="D477" s="7" t="s">
        <v>130</v>
      </c>
      <c r="E477" s="6">
        <v>1995</v>
      </c>
      <c r="F477" s="7" t="s">
        <v>587</v>
      </c>
      <c r="G477" s="10" t="s">
        <v>462</v>
      </c>
      <c r="H477" s="2"/>
    </row>
    <row r="478" spans="2:8">
      <c r="B478" s="110">
        <v>6951</v>
      </c>
      <c r="C478" s="7" t="s">
        <v>129</v>
      </c>
      <c r="D478" s="7" t="s">
        <v>130</v>
      </c>
      <c r="E478" s="6">
        <v>1995</v>
      </c>
      <c r="F478" s="7" t="s">
        <v>587</v>
      </c>
      <c r="G478" s="10" t="s">
        <v>463</v>
      </c>
      <c r="H478" s="2"/>
    </row>
    <row r="479" spans="2:8">
      <c r="B479" s="110">
        <v>6952</v>
      </c>
      <c r="C479" s="7" t="s">
        <v>129</v>
      </c>
      <c r="D479" s="7" t="s">
        <v>130</v>
      </c>
      <c r="E479" s="6">
        <v>1995</v>
      </c>
      <c r="F479" s="7" t="s">
        <v>587</v>
      </c>
      <c r="G479" s="10" t="s">
        <v>463</v>
      </c>
      <c r="H479" s="2"/>
    </row>
    <row r="480" spans="2:8">
      <c r="B480" s="110">
        <v>7627</v>
      </c>
      <c r="C480" s="7" t="s">
        <v>129</v>
      </c>
      <c r="D480" s="7" t="s">
        <v>130</v>
      </c>
      <c r="E480" s="6">
        <v>1995</v>
      </c>
      <c r="F480" s="7" t="s">
        <v>587</v>
      </c>
      <c r="G480" s="10" t="s">
        <v>468</v>
      </c>
      <c r="H480" s="2"/>
    </row>
    <row r="481" spans="2:8">
      <c r="B481" s="110">
        <v>6942</v>
      </c>
      <c r="C481" s="7" t="s">
        <v>129</v>
      </c>
      <c r="D481" s="7" t="s">
        <v>130</v>
      </c>
      <c r="E481" s="6">
        <v>1995</v>
      </c>
      <c r="F481" s="7" t="s">
        <v>587</v>
      </c>
      <c r="G481" s="10" t="s">
        <v>469</v>
      </c>
      <c r="H481" s="2"/>
    </row>
    <row r="482" spans="2:8">
      <c r="B482" s="110">
        <v>6943</v>
      </c>
      <c r="C482" s="7" t="s">
        <v>129</v>
      </c>
      <c r="D482" s="7" t="s">
        <v>130</v>
      </c>
      <c r="E482" s="6">
        <v>1995</v>
      </c>
      <c r="F482" s="7" t="s">
        <v>587</v>
      </c>
      <c r="G482" s="10" t="s">
        <v>469</v>
      </c>
      <c r="H482" s="2"/>
    </row>
    <row r="483" spans="2:8">
      <c r="B483" s="110">
        <v>7613</v>
      </c>
      <c r="C483" s="7" t="s">
        <v>129</v>
      </c>
      <c r="D483" s="7" t="s">
        <v>130</v>
      </c>
      <c r="E483" s="6">
        <v>1995</v>
      </c>
      <c r="F483" s="7" t="s">
        <v>588</v>
      </c>
      <c r="G483" s="10" t="s">
        <v>465</v>
      </c>
      <c r="H483" s="2"/>
    </row>
    <row r="484" spans="2:8">
      <c r="B484" s="110">
        <v>7612</v>
      </c>
      <c r="C484" s="7" t="s">
        <v>129</v>
      </c>
      <c r="D484" s="7" t="s">
        <v>130</v>
      </c>
      <c r="E484" s="6">
        <v>1995</v>
      </c>
      <c r="F484" s="7" t="s">
        <v>588</v>
      </c>
      <c r="G484" s="10" t="s">
        <v>459</v>
      </c>
      <c r="H484" s="2"/>
    </row>
    <row r="485" spans="2:8">
      <c r="B485" s="110">
        <v>7614</v>
      </c>
      <c r="C485" s="7" t="s">
        <v>129</v>
      </c>
      <c r="D485" s="7" t="s">
        <v>130</v>
      </c>
      <c r="E485" s="6">
        <v>1995</v>
      </c>
      <c r="F485" s="7" t="s">
        <v>588</v>
      </c>
      <c r="G485" s="10" t="s">
        <v>465</v>
      </c>
      <c r="H485" s="2"/>
    </row>
    <row r="486" spans="2:8">
      <c r="B486" s="110">
        <v>7601</v>
      </c>
      <c r="C486" s="7" t="s">
        <v>129</v>
      </c>
      <c r="D486" s="7" t="s">
        <v>130</v>
      </c>
      <c r="E486" s="6">
        <v>1995</v>
      </c>
      <c r="F486" s="7" t="s">
        <v>588</v>
      </c>
      <c r="G486" s="10" t="s">
        <v>473</v>
      </c>
      <c r="H486" s="2"/>
    </row>
    <row r="487" spans="2:8">
      <c r="B487" s="110">
        <v>7605</v>
      </c>
      <c r="C487" s="7" t="s">
        <v>129</v>
      </c>
      <c r="D487" s="7" t="s">
        <v>130</v>
      </c>
      <c r="E487" s="6">
        <v>1995</v>
      </c>
      <c r="F487" s="7" t="s">
        <v>588</v>
      </c>
      <c r="G487" s="10" t="s">
        <v>474</v>
      </c>
      <c r="H487" s="2"/>
    </row>
    <row r="488" spans="2:8">
      <c r="B488" s="110">
        <v>7604</v>
      </c>
      <c r="C488" s="7" t="s">
        <v>129</v>
      </c>
      <c r="D488" s="7" t="s">
        <v>130</v>
      </c>
      <c r="E488" s="6">
        <v>1995</v>
      </c>
      <c r="F488" s="7" t="s">
        <v>588</v>
      </c>
      <c r="G488" s="10" t="s">
        <v>474</v>
      </c>
      <c r="H488" s="2"/>
    </row>
    <row r="489" spans="2:8">
      <c r="B489" s="110">
        <v>7554</v>
      </c>
      <c r="C489" s="7" t="s">
        <v>129</v>
      </c>
      <c r="D489" s="7" t="s">
        <v>130</v>
      </c>
      <c r="E489" s="6">
        <v>1995</v>
      </c>
      <c r="F489" s="7" t="s">
        <v>592</v>
      </c>
      <c r="G489" s="10" t="s">
        <v>477</v>
      </c>
      <c r="H489" s="2"/>
    </row>
    <row r="490" spans="2:8">
      <c r="B490" s="110">
        <v>7552</v>
      </c>
      <c r="C490" s="7" t="s">
        <v>129</v>
      </c>
      <c r="D490" s="7" t="s">
        <v>130</v>
      </c>
      <c r="E490" s="6">
        <v>1995</v>
      </c>
      <c r="F490" s="7" t="s">
        <v>592</v>
      </c>
      <c r="G490" s="10" t="s">
        <v>476</v>
      </c>
      <c r="H490" s="2"/>
    </row>
    <row r="491" spans="2:8">
      <c r="B491" s="110">
        <v>7590</v>
      </c>
      <c r="C491" s="7" t="s">
        <v>129</v>
      </c>
      <c r="D491" s="7" t="s">
        <v>130</v>
      </c>
      <c r="E491" s="6">
        <v>1995</v>
      </c>
      <c r="F491" s="7" t="s">
        <v>589</v>
      </c>
      <c r="G491" s="10" t="s">
        <v>483</v>
      </c>
      <c r="H491" s="2"/>
    </row>
    <row r="492" spans="2:8">
      <c r="B492" s="110">
        <v>7589</v>
      </c>
      <c r="C492" s="7" t="s">
        <v>129</v>
      </c>
      <c r="D492" s="7" t="s">
        <v>130</v>
      </c>
      <c r="E492" s="6">
        <v>1995</v>
      </c>
      <c r="F492" s="7" t="s">
        <v>589</v>
      </c>
      <c r="G492" s="10" t="s">
        <v>482</v>
      </c>
      <c r="H492" s="2"/>
    </row>
    <row r="493" spans="2:8">
      <c r="B493" s="110">
        <v>7591</v>
      </c>
      <c r="C493" s="7" t="s">
        <v>129</v>
      </c>
      <c r="D493" s="7" t="s">
        <v>130</v>
      </c>
      <c r="E493" s="6">
        <v>1995</v>
      </c>
      <c r="F493" s="7" t="s">
        <v>589</v>
      </c>
      <c r="G493" s="10" t="s">
        <v>483</v>
      </c>
      <c r="H493" s="2"/>
    </row>
    <row r="494" spans="2:8">
      <c r="B494" s="110">
        <v>7596</v>
      </c>
      <c r="C494" s="7" t="s">
        <v>129</v>
      </c>
      <c r="D494" s="7" t="s">
        <v>130</v>
      </c>
      <c r="E494" s="6">
        <v>1995</v>
      </c>
      <c r="F494" s="7" t="s">
        <v>589</v>
      </c>
      <c r="G494" s="10" t="s">
        <v>487</v>
      </c>
      <c r="H494" s="2"/>
    </row>
    <row r="495" spans="2:8">
      <c r="B495" s="110">
        <v>7595</v>
      </c>
      <c r="C495" s="7" t="s">
        <v>129</v>
      </c>
      <c r="D495" s="7" t="s">
        <v>130</v>
      </c>
      <c r="E495" s="6">
        <v>1995</v>
      </c>
      <c r="F495" s="7" t="s">
        <v>589</v>
      </c>
      <c r="G495" s="10" t="s">
        <v>486</v>
      </c>
      <c r="H495" s="2"/>
    </row>
    <row r="496" spans="2:8">
      <c r="B496" s="110">
        <v>7597</v>
      </c>
      <c r="C496" s="7" t="s">
        <v>129</v>
      </c>
      <c r="D496" s="7" t="s">
        <v>130</v>
      </c>
      <c r="E496" s="6">
        <v>1995</v>
      </c>
      <c r="F496" s="7" t="s">
        <v>589</v>
      </c>
      <c r="G496" s="10" t="s">
        <v>487</v>
      </c>
      <c r="H496" s="2"/>
    </row>
    <row r="497" spans="2:8">
      <c r="B497" s="110">
        <v>7623</v>
      </c>
      <c r="C497" s="7" t="s">
        <v>129</v>
      </c>
      <c r="D497" s="7" t="s">
        <v>130</v>
      </c>
      <c r="E497" s="6">
        <v>1995</v>
      </c>
      <c r="F497" s="7" t="s">
        <v>587</v>
      </c>
      <c r="G497" s="10" t="s">
        <v>466</v>
      </c>
      <c r="H497" s="2"/>
    </row>
    <row r="498" spans="2:8">
      <c r="B498" s="110">
        <v>7624</v>
      </c>
      <c r="C498" s="7" t="s">
        <v>129</v>
      </c>
      <c r="D498" s="7" t="s">
        <v>130</v>
      </c>
      <c r="E498" s="6">
        <v>1995</v>
      </c>
      <c r="F498" s="7" t="s">
        <v>587</v>
      </c>
      <c r="G498" s="10" t="s">
        <v>467</v>
      </c>
      <c r="H498" s="2"/>
    </row>
    <row r="499" spans="2:8">
      <c r="B499" s="110">
        <v>7625</v>
      </c>
      <c r="C499" s="7" t="s">
        <v>129</v>
      </c>
      <c r="D499" s="7" t="s">
        <v>130</v>
      </c>
      <c r="E499" s="6">
        <v>1995</v>
      </c>
      <c r="F499" s="7" t="s">
        <v>587</v>
      </c>
      <c r="G499" s="10" t="s">
        <v>467</v>
      </c>
      <c r="H499" s="2"/>
    </row>
    <row r="500" spans="2:8">
      <c r="B500" s="110">
        <v>6946</v>
      </c>
      <c r="C500" s="7" t="s">
        <v>129</v>
      </c>
      <c r="D500" s="7" t="s">
        <v>130</v>
      </c>
      <c r="E500" s="6">
        <v>1995</v>
      </c>
      <c r="F500" s="7" t="s">
        <v>587</v>
      </c>
      <c r="G500" s="10" t="s">
        <v>461</v>
      </c>
      <c r="H500" s="2"/>
    </row>
    <row r="501" spans="2:8">
      <c r="B501" s="110">
        <v>6945</v>
      </c>
      <c r="C501" s="7" t="s">
        <v>129</v>
      </c>
      <c r="D501" s="7" t="s">
        <v>130</v>
      </c>
      <c r="E501" s="6">
        <v>1995</v>
      </c>
      <c r="F501" s="7" t="s">
        <v>587</v>
      </c>
      <c r="G501" s="10" t="s">
        <v>470</v>
      </c>
      <c r="H501" s="2"/>
    </row>
    <row r="502" spans="2:8">
      <c r="B502" s="110">
        <v>6947</v>
      </c>
      <c r="C502" s="7" t="s">
        <v>129</v>
      </c>
      <c r="D502" s="7" t="s">
        <v>130</v>
      </c>
      <c r="E502" s="6">
        <v>1995</v>
      </c>
      <c r="F502" s="7" t="s">
        <v>587</v>
      </c>
      <c r="G502" s="10" t="s">
        <v>461</v>
      </c>
      <c r="H502" s="2"/>
    </row>
    <row r="503" spans="2:8">
      <c r="B503" s="110">
        <v>7607</v>
      </c>
      <c r="C503" s="7" t="s">
        <v>129</v>
      </c>
      <c r="D503" s="7" t="s">
        <v>130</v>
      </c>
      <c r="E503" s="6">
        <v>1995</v>
      </c>
      <c r="F503" s="7" t="s">
        <v>588</v>
      </c>
      <c r="G503" s="10" t="s">
        <v>475</v>
      </c>
      <c r="H503" s="2"/>
    </row>
    <row r="504" spans="2:8">
      <c r="B504" s="110">
        <v>7609</v>
      </c>
      <c r="C504" s="7" t="s">
        <v>129</v>
      </c>
      <c r="D504" s="7" t="s">
        <v>130</v>
      </c>
      <c r="E504" s="6">
        <v>1995</v>
      </c>
      <c r="F504" s="7" t="s">
        <v>588</v>
      </c>
      <c r="G504" s="10" t="s">
        <v>464</v>
      </c>
      <c r="H504" s="2"/>
    </row>
    <row r="505" spans="2:8">
      <c r="B505" s="110">
        <v>7608</v>
      </c>
      <c r="C505" s="7" t="s">
        <v>129</v>
      </c>
      <c r="D505" s="7" t="s">
        <v>130</v>
      </c>
      <c r="E505" s="6">
        <v>1995</v>
      </c>
      <c r="F505" s="7" t="s">
        <v>588</v>
      </c>
      <c r="G505" s="10" t="s">
        <v>464</v>
      </c>
      <c r="H505" s="2"/>
    </row>
    <row r="506" spans="2:8">
      <c r="B506" s="110">
        <v>7575</v>
      </c>
      <c r="C506" s="7" t="s">
        <v>129</v>
      </c>
      <c r="D506" s="7" t="s">
        <v>130</v>
      </c>
      <c r="E506" s="6">
        <v>1995</v>
      </c>
      <c r="F506" s="7" t="s">
        <v>588</v>
      </c>
      <c r="G506" s="10" t="s">
        <v>472</v>
      </c>
      <c r="H506" s="2"/>
    </row>
    <row r="507" spans="2:8">
      <c r="B507" s="110">
        <v>7573</v>
      </c>
      <c r="C507" s="7" t="s">
        <v>129</v>
      </c>
      <c r="D507" s="7" t="s">
        <v>130</v>
      </c>
      <c r="E507" s="6">
        <v>1995</v>
      </c>
      <c r="F507" s="7" t="s">
        <v>588</v>
      </c>
      <c r="G507" s="10" t="s">
        <v>471</v>
      </c>
      <c r="H507" s="2"/>
    </row>
    <row r="508" spans="2:8">
      <c r="B508" s="110">
        <v>7576</v>
      </c>
      <c r="C508" s="7" t="s">
        <v>129</v>
      </c>
      <c r="D508" s="7" t="s">
        <v>130</v>
      </c>
      <c r="E508" s="6">
        <v>1995</v>
      </c>
      <c r="F508" s="7" t="s">
        <v>588</v>
      </c>
      <c r="G508" s="10" t="s">
        <v>472</v>
      </c>
      <c r="H508" s="2"/>
    </row>
    <row r="509" spans="2:8">
      <c r="B509" s="110">
        <v>7551</v>
      </c>
      <c r="C509" s="7" t="s">
        <v>129</v>
      </c>
      <c r="D509" s="95" t="s">
        <v>130</v>
      </c>
      <c r="E509" s="6">
        <v>1995</v>
      </c>
      <c r="F509" s="95" t="s">
        <v>612</v>
      </c>
      <c r="G509" s="96" t="s">
        <v>545</v>
      </c>
      <c r="H509" s="2"/>
    </row>
    <row r="510" spans="2:8">
      <c r="B510" s="129">
        <v>5402</v>
      </c>
      <c r="C510" s="8" t="s">
        <v>129</v>
      </c>
      <c r="D510" s="8" t="s">
        <v>130</v>
      </c>
      <c r="E510" s="130">
        <v>1990</v>
      </c>
      <c r="F510" s="8" t="s">
        <v>663</v>
      </c>
      <c r="G510" s="131" t="s">
        <v>520</v>
      </c>
      <c r="H510" s="2"/>
    </row>
    <row r="511" spans="2:8">
      <c r="B511" s="110">
        <v>5399</v>
      </c>
      <c r="C511" s="7" t="s">
        <v>129</v>
      </c>
      <c r="D511" s="7" t="s">
        <v>130</v>
      </c>
      <c r="E511" s="6">
        <v>1990</v>
      </c>
      <c r="F511" s="7" t="s">
        <v>663</v>
      </c>
      <c r="G511" s="10" t="s">
        <v>521</v>
      </c>
      <c r="H511" s="2"/>
    </row>
    <row r="512" spans="2:8">
      <c r="B512" s="110">
        <v>5407</v>
      </c>
      <c r="C512" s="7" t="s">
        <v>129</v>
      </c>
      <c r="D512" s="7" t="s">
        <v>130</v>
      </c>
      <c r="E512" s="6">
        <v>1990</v>
      </c>
      <c r="F512" s="7" t="s">
        <v>663</v>
      </c>
      <c r="G512" s="10" t="s">
        <v>522</v>
      </c>
      <c r="H512" s="2"/>
    </row>
    <row r="513" spans="2:8">
      <c r="B513" s="110">
        <v>5409</v>
      </c>
      <c r="C513" s="7" t="s">
        <v>129</v>
      </c>
      <c r="D513" s="7" t="s">
        <v>130</v>
      </c>
      <c r="E513" s="6">
        <v>1990</v>
      </c>
      <c r="F513" s="7" t="s">
        <v>663</v>
      </c>
      <c r="G513" s="10" t="s">
        <v>523</v>
      </c>
      <c r="H513" s="2"/>
    </row>
    <row r="514" spans="2:8">
      <c r="B514" s="110">
        <v>5335</v>
      </c>
      <c r="C514" s="7" t="s">
        <v>129</v>
      </c>
      <c r="D514" s="7" t="s">
        <v>130</v>
      </c>
      <c r="E514" s="6">
        <v>1990</v>
      </c>
      <c r="F514" s="7" t="s">
        <v>590</v>
      </c>
      <c r="G514" s="10" t="s">
        <v>524</v>
      </c>
      <c r="H514" s="2"/>
    </row>
    <row r="515" spans="2:8">
      <c r="B515" s="110">
        <v>5337</v>
      </c>
      <c r="C515" s="7" t="s">
        <v>129</v>
      </c>
      <c r="D515" s="7" t="s">
        <v>130</v>
      </c>
      <c r="E515" s="6">
        <v>1990</v>
      </c>
      <c r="F515" s="7" t="s">
        <v>590</v>
      </c>
      <c r="G515" s="10" t="s">
        <v>525</v>
      </c>
      <c r="H515" s="2"/>
    </row>
    <row r="516" spans="2:8">
      <c r="B516" s="110">
        <v>5287</v>
      </c>
      <c r="C516" s="7" t="s">
        <v>129</v>
      </c>
      <c r="D516" s="7" t="s">
        <v>130</v>
      </c>
      <c r="E516" s="6">
        <v>1990</v>
      </c>
      <c r="F516" s="7" t="s">
        <v>590</v>
      </c>
      <c r="G516" s="10" t="s">
        <v>526</v>
      </c>
      <c r="H516" s="2"/>
    </row>
    <row r="517" spans="2:8">
      <c r="B517" s="110">
        <v>5289</v>
      </c>
      <c r="C517" s="7" t="s">
        <v>129</v>
      </c>
      <c r="D517" s="7" t="s">
        <v>130</v>
      </c>
      <c r="E517" s="6">
        <v>1990</v>
      </c>
      <c r="F517" s="7" t="s">
        <v>590</v>
      </c>
      <c r="G517" s="10" t="s">
        <v>527</v>
      </c>
      <c r="H517" s="2"/>
    </row>
    <row r="518" spans="2:8">
      <c r="B518" s="110">
        <v>5314</v>
      </c>
      <c r="C518" s="7" t="s">
        <v>129</v>
      </c>
      <c r="D518" s="7" t="s">
        <v>130</v>
      </c>
      <c r="E518" s="6">
        <v>1990</v>
      </c>
      <c r="F518" s="7" t="s">
        <v>588</v>
      </c>
      <c r="G518" s="10" t="s">
        <v>528</v>
      </c>
      <c r="H518" s="2"/>
    </row>
    <row r="519" spans="2:8">
      <c r="B519" s="110">
        <v>5315</v>
      </c>
      <c r="C519" s="7" t="s">
        <v>129</v>
      </c>
      <c r="D519" s="7" t="s">
        <v>130</v>
      </c>
      <c r="E519" s="6">
        <v>1990</v>
      </c>
      <c r="F519" s="7" t="s">
        <v>588</v>
      </c>
      <c r="G519" s="10" t="s">
        <v>529</v>
      </c>
      <c r="H519" s="2"/>
    </row>
    <row r="520" spans="2:8">
      <c r="B520" s="110">
        <v>5320</v>
      </c>
      <c r="C520" s="7" t="s">
        <v>129</v>
      </c>
      <c r="D520" s="7" t="s">
        <v>130</v>
      </c>
      <c r="E520" s="6">
        <v>1990</v>
      </c>
      <c r="F520" s="7" t="s">
        <v>588</v>
      </c>
      <c r="G520" s="10" t="s">
        <v>530</v>
      </c>
      <c r="H520" s="2"/>
    </row>
    <row r="521" spans="2:8">
      <c r="B521" s="110">
        <v>5322</v>
      </c>
      <c r="C521" s="7" t="s">
        <v>129</v>
      </c>
      <c r="D521" s="7" t="s">
        <v>130</v>
      </c>
      <c r="E521" s="6">
        <v>1990</v>
      </c>
      <c r="F521" s="7" t="s">
        <v>588</v>
      </c>
      <c r="G521" s="10" t="s">
        <v>531</v>
      </c>
      <c r="H521" s="2"/>
    </row>
    <row r="522" spans="2:8">
      <c r="B522" s="110">
        <v>5406</v>
      </c>
      <c r="C522" s="7" t="s">
        <v>129</v>
      </c>
      <c r="D522" s="7" t="s">
        <v>130</v>
      </c>
      <c r="E522" s="6">
        <v>1990</v>
      </c>
      <c r="F522" s="7" t="s">
        <v>663</v>
      </c>
      <c r="G522" s="10" t="s">
        <v>532</v>
      </c>
      <c r="H522" s="2"/>
    </row>
    <row r="523" spans="2:8">
      <c r="B523" s="110">
        <v>5404</v>
      </c>
      <c r="C523" s="7" t="s">
        <v>129</v>
      </c>
      <c r="D523" s="7" t="s">
        <v>130</v>
      </c>
      <c r="E523" s="6">
        <v>1990</v>
      </c>
      <c r="F523" s="7" t="s">
        <v>663</v>
      </c>
      <c r="G523" s="10" t="s">
        <v>460</v>
      </c>
      <c r="H523" s="2"/>
    </row>
    <row r="524" spans="2:8">
      <c r="B524" s="110">
        <v>5410</v>
      </c>
      <c r="C524" s="7" t="s">
        <v>129</v>
      </c>
      <c r="D524" s="7" t="s">
        <v>130</v>
      </c>
      <c r="E524" s="6">
        <v>1990</v>
      </c>
      <c r="F524" s="7" t="s">
        <v>663</v>
      </c>
      <c r="G524" s="10" t="s">
        <v>533</v>
      </c>
      <c r="H524" s="2"/>
    </row>
    <row r="525" spans="2:8">
      <c r="B525" s="110">
        <v>5413</v>
      </c>
      <c r="C525" s="7" t="s">
        <v>129</v>
      </c>
      <c r="D525" s="7" t="s">
        <v>130</v>
      </c>
      <c r="E525" s="6">
        <v>1990</v>
      </c>
      <c r="F525" s="7" t="s">
        <v>663</v>
      </c>
      <c r="G525" s="10" t="s">
        <v>534</v>
      </c>
      <c r="H525" s="2"/>
    </row>
    <row r="526" spans="2:8">
      <c r="B526" s="110">
        <v>5444</v>
      </c>
      <c r="C526" s="7" t="s">
        <v>129</v>
      </c>
      <c r="D526" s="7" t="s">
        <v>130</v>
      </c>
      <c r="E526" s="6">
        <v>1990</v>
      </c>
      <c r="F526" s="7" t="s">
        <v>586</v>
      </c>
      <c r="G526" s="10" t="s">
        <v>535</v>
      </c>
      <c r="H526" s="2"/>
    </row>
    <row r="527" spans="2:8">
      <c r="B527" s="110">
        <v>5443</v>
      </c>
      <c r="C527" s="7" t="s">
        <v>129</v>
      </c>
      <c r="D527" s="7" t="s">
        <v>130</v>
      </c>
      <c r="E527" s="6">
        <v>1990</v>
      </c>
      <c r="F527" s="7" t="s">
        <v>586</v>
      </c>
      <c r="G527" s="10" t="s">
        <v>536</v>
      </c>
      <c r="H527" s="2"/>
    </row>
    <row r="528" spans="2:8">
      <c r="B528" s="110">
        <v>5286</v>
      </c>
      <c r="C528" s="7" t="s">
        <v>129</v>
      </c>
      <c r="D528" s="7" t="s">
        <v>130</v>
      </c>
      <c r="E528" s="6">
        <v>1990</v>
      </c>
      <c r="F528" s="7" t="s">
        <v>590</v>
      </c>
      <c r="G528" s="10" t="s">
        <v>537</v>
      </c>
      <c r="H528" s="2"/>
    </row>
    <row r="529" spans="2:8">
      <c r="B529" s="110">
        <v>5340</v>
      </c>
      <c r="C529" s="7" t="s">
        <v>129</v>
      </c>
      <c r="D529" s="7" t="s">
        <v>130</v>
      </c>
      <c r="E529" s="6">
        <v>1990</v>
      </c>
      <c r="F529" s="7" t="s">
        <v>590</v>
      </c>
      <c r="G529" s="10" t="s">
        <v>538</v>
      </c>
      <c r="H529" s="2"/>
    </row>
    <row r="530" spans="2:8">
      <c r="B530" s="110">
        <v>5291</v>
      </c>
      <c r="C530" s="7" t="s">
        <v>129</v>
      </c>
      <c r="D530" s="7" t="s">
        <v>130</v>
      </c>
      <c r="E530" s="6">
        <v>1990</v>
      </c>
      <c r="F530" s="7" t="s">
        <v>590</v>
      </c>
      <c r="G530" s="10" t="s">
        <v>539</v>
      </c>
      <c r="H530" s="2"/>
    </row>
    <row r="531" spans="2:8">
      <c r="B531" s="110">
        <v>5293</v>
      </c>
      <c r="C531" s="7" t="s">
        <v>129</v>
      </c>
      <c r="D531" s="7" t="s">
        <v>130</v>
      </c>
      <c r="E531" s="6">
        <v>1990</v>
      </c>
      <c r="F531" s="7" t="s">
        <v>590</v>
      </c>
      <c r="G531" s="10" t="s">
        <v>540</v>
      </c>
      <c r="H531" s="2"/>
    </row>
    <row r="532" spans="2:8">
      <c r="B532" s="110">
        <v>5318</v>
      </c>
      <c r="C532" s="7" t="s">
        <v>129</v>
      </c>
      <c r="D532" s="7" t="s">
        <v>130</v>
      </c>
      <c r="E532" s="6">
        <v>1990</v>
      </c>
      <c r="F532" s="7" t="s">
        <v>588</v>
      </c>
      <c r="G532" s="10" t="s">
        <v>541</v>
      </c>
      <c r="H532" s="2"/>
    </row>
    <row r="533" spans="2:8">
      <c r="B533" s="110">
        <v>5319</v>
      </c>
      <c r="C533" s="7" t="s">
        <v>129</v>
      </c>
      <c r="D533" s="7" t="s">
        <v>130</v>
      </c>
      <c r="E533" s="6">
        <v>1990</v>
      </c>
      <c r="F533" s="7" t="s">
        <v>588</v>
      </c>
      <c r="G533" s="10" t="s">
        <v>542</v>
      </c>
      <c r="H533" s="2"/>
    </row>
    <row r="534" spans="2:8">
      <c r="B534" s="110">
        <v>5324</v>
      </c>
      <c r="C534" s="7" t="s">
        <v>129</v>
      </c>
      <c r="D534" s="7" t="s">
        <v>130</v>
      </c>
      <c r="E534" s="6">
        <v>1990</v>
      </c>
      <c r="F534" s="7" t="s">
        <v>588</v>
      </c>
      <c r="G534" s="10" t="s">
        <v>543</v>
      </c>
      <c r="H534" s="2"/>
    </row>
    <row r="535" spans="2:8" ht="13.5" thickBot="1">
      <c r="B535" s="110">
        <v>5326</v>
      </c>
      <c r="C535" s="7" t="s">
        <v>129</v>
      </c>
      <c r="D535" s="7" t="s">
        <v>130</v>
      </c>
      <c r="E535" s="6">
        <v>1990</v>
      </c>
      <c r="F535" s="7" t="s">
        <v>588</v>
      </c>
      <c r="G535" s="10" t="s">
        <v>544</v>
      </c>
      <c r="H535" s="2"/>
    </row>
    <row r="536" spans="2:8">
      <c r="B536" s="136">
        <v>401936173</v>
      </c>
      <c r="C536" s="137" t="s">
        <v>129</v>
      </c>
      <c r="D536" s="137" t="s">
        <v>672</v>
      </c>
      <c r="E536" s="138">
        <v>2023</v>
      </c>
      <c r="F536" s="137" t="s">
        <v>660</v>
      </c>
      <c r="G536" s="139" t="s">
        <v>676</v>
      </c>
      <c r="H536" s="2"/>
    </row>
    <row r="537" spans="2:8">
      <c r="B537" s="110">
        <v>401954472</v>
      </c>
      <c r="C537" s="7" t="s">
        <v>129</v>
      </c>
      <c r="D537" s="7" t="s">
        <v>672</v>
      </c>
      <c r="E537" s="6">
        <v>2023</v>
      </c>
      <c r="F537" s="7" t="s">
        <v>621</v>
      </c>
      <c r="G537" s="10" t="s">
        <v>673</v>
      </c>
      <c r="H537" s="2"/>
    </row>
    <row r="538" spans="2:8">
      <c r="B538" s="110">
        <v>401954474</v>
      </c>
      <c r="C538" s="7" t="s">
        <v>129</v>
      </c>
      <c r="D538" s="7" t="s">
        <v>672</v>
      </c>
      <c r="E538" s="6">
        <v>2023</v>
      </c>
      <c r="F538" s="7" t="s">
        <v>599</v>
      </c>
      <c r="G538" s="10" t="s">
        <v>675</v>
      </c>
      <c r="H538" s="2"/>
    </row>
    <row r="539" spans="2:8">
      <c r="B539" s="110">
        <v>401954473</v>
      </c>
      <c r="C539" s="7" t="s">
        <v>129</v>
      </c>
      <c r="D539" s="7" t="s">
        <v>672</v>
      </c>
      <c r="E539" s="6">
        <v>2023</v>
      </c>
      <c r="F539" s="7" t="s">
        <v>587</v>
      </c>
      <c r="G539" s="10" t="s">
        <v>674</v>
      </c>
      <c r="H539" s="2"/>
    </row>
    <row r="540" spans="2:8">
      <c r="B540" s="129">
        <v>401893872</v>
      </c>
      <c r="C540" s="8" t="s">
        <v>129</v>
      </c>
      <c r="D540" s="8" t="s">
        <v>672</v>
      </c>
      <c r="E540" s="130">
        <v>2022</v>
      </c>
      <c r="F540" s="8" t="s">
        <v>621</v>
      </c>
      <c r="G540" s="131" t="s">
        <v>673</v>
      </c>
      <c r="H540" s="2"/>
    </row>
    <row r="541" spans="2:8">
      <c r="B541" s="110">
        <v>401921406</v>
      </c>
      <c r="C541" s="7" t="s">
        <v>129</v>
      </c>
      <c r="D541" s="7" t="s">
        <v>672</v>
      </c>
      <c r="E541" s="6">
        <v>2022</v>
      </c>
      <c r="F541" s="7" t="s">
        <v>587</v>
      </c>
      <c r="G541" s="10" t="s">
        <v>674</v>
      </c>
      <c r="H541" s="2"/>
    </row>
    <row r="542" spans="2:8">
      <c r="B542" s="110">
        <v>401921407</v>
      </c>
      <c r="C542" s="7" t="s">
        <v>129</v>
      </c>
      <c r="D542" s="7" t="s">
        <v>672</v>
      </c>
      <c r="E542" s="6">
        <v>2022</v>
      </c>
      <c r="F542" s="7" t="s">
        <v>599</v>
      </c>
      <c r="G542" s="10" t="s">
        <v>675</v>
      </c>
      <c r="H542" s="2"/>
    </row>
    <row r="543" spans="2:8" ht="13.5" thickBot="1">
      <c r="B543" s="110">
        <v>401921568</v>
      </c>
      <c r="C543" s="7" t="s">
        <v>129</v>
      </c>
      <c r="D543" s="7" t="s">
        <v>672</v>
      </c>
      <c r="E543" s="6">
        <v>2022</v>
      </c>
      <c r="F543" s="7" t="s">
        <v>660</v>
      </c>
      <c r="G543" s="10" t="s">
        <v>676</v>
      </c>
      <c r="H543" s="2"/>
    </row>
    <row r="544" spans="2:8" ht="27.75" thickTop="1" thickBot="1">
      <c r="B544" s="140" t="s">
        <v>691</v>
      </c>
      <c r="C544" s="141"/>
      <c r="D544" s="141"/>
      <c r="E544" s="142"/>
      <c r="F544" s="141"/>
      <c r="G544" s="143"/>
      <c r="H544" s="2"/>
    </row>
    <row r="545" spans="2:8" ht="13.5" thickTop="1">
      <c r="B545" s="136">
        <v>401889358</v>
      </c>
      <c r="C545" s="137" t="s">
        <v>355</v>
      </c>
      <c r="D545" s="137" t="s">
        <v>356</v>
      </c>
      <c r="E545" s="138">
        <v>2022</v>
      </c>
      <c r="F545" s="137" t="s">
        <v>652</v>
      </c>
      <c r="G545" s="139" t="s">
        <v>376</v>
      </c>
      <c r="H545" s="2"/>
    </row>
    <row r="546" spans="2:8">
      <c r="B546" s="110">
        <v>401901302</v>
      </c>
      <c r="C546" s="7" t="s">
        <v>355</v>
      </c>
      <c r="D546" s="7" t="s">
        <v>356</v>
      </c>
      <c r="E546" s="6">
        <v>2022</v>
      </c>
      <c r="F546" s="7" t="s">
        <v>595</v>
      </c>
      <c r="G546" s="10" t="s">
        <v>380</v>
      </c>
      <c r="H546" s="2"/>
    </row>
    <row r="547" spans="2:8">
      <c r="B547" s="110">
        <v>401901303</v>
      </c>
      <c r="C547" s="7" t="s">
        <v>355</v>
      </c>
      <c r="D547" s="7" t="s">
        <v>356</v>
      </c>
      <c r="E547" s="6">
        <v>2022</v>
      </c>
      <c r="F547" s="7" t="s">
        <v>585</v>
      </c>
      <c r="G547" s="10" t="s">
        <v>377</v>
      </c>
      <c r="H547" s="2"/>
    </row>
    <row r="548" spans="2:8">
      <c r="B548" s="110">
        <v>401901304</v>
      </c>
      <c r="C548" s="7" t="s">
        <v>355</v>
      </c>
      <c r="D548" s="7" t="s">
        <v>356</v>
      </c>
      <c r="E548" s="6">
        <v>2022</v>
      </c>
      <c r="F548" s="7" t="s">
        <v>583</v>
      </c>
      <c r="G548" s="10" t="s">
        <v>379</v>
      </c>
      <c r="H548" s="2"/>
    </row>
    <row r="549" spans="2:8">
      <c r="B549" s="110">
        <v>401901305</v>
      </c>
      <c r="C549" s="7" t="s">
        <v>355</v>
      </c>
      <c r="D549" s="7" t="s">
        <v>356</v>
      </c>
      <c r="E549" s="6">
        <v>2022</v>
      </c>
      <c r="F549" s="7" t="s">
        <v>654</v>
      </c>
      <c r="G549" s="10" t="s">
        <v>378</v>
      </c>
      <c r="H549" s="2"/>
    </row>
    <row r="550" spans="2:8">
      <c r="B550" s="110">
        <v>401901306</v>
      </c>
      <c r="C550" s="7" t="s">
        <v>355</v>
      </c>
      <c r="D550" s="7" t="s">
        <v>356</v>
      </c>
      <c r="E550" s="6">
        <v>2022</v>
      </c>
      <c r="F550" s="7" t="s">
        <v>653</v>
      </c>
      <c r="G550" s="10" t="s">
        <v>381</v>
      </c>
      <c r="H550" s="2"/>
    </row>
    <row r="551" spans="2:8">
      <c r="B551" s="110">
        <v>401934550</v>
      </c>
      <c r="C551" s="7" t="s">
        <v>355</v>
      </c>
      <c r="D551" s="7" t="s">
        <v>356</v>
      </c>
      <c r="E551" s="6">
        <v>2022</v>
      </c>
      <c r="F551" s="7" t="s">
        <v>684</v>
      </c>
      <c r="G551" s="10" t="s">
        <v>683</v>
      </c>
      <c r="H551" s="2"/>
    </row>
    <row r="552" spans="2:8">
      <c r="B552" s="110">
        <v>401934549</v>
      </c>
      <c r="C552" s="7" t="s">
        <v>355</v>
      </c>
      <c r="D552" s="7" t="s">
        <v>356</v>
      </c>
      <c r="E552" s="6">
        <v>2022</v>
      </c>
      <c r="F552" s="7" t="s">
        <v>657</v>
      </c>
      <c r="G552" s="10" t="s">
        <v>685</v>
      </c>
      <c r="H552" s="2"/>
    </row>
    <row r="553" spans="2:8">
      <c r="B553" s="129">
        <v>401849780</v>
      </c>
      <c r="C553" s="8" t="s">
        <v>355</v>
      </c>
      <c r="D553" s="8" t="s">
        <v>356</v>
      </c>
      <c r="E553" s="130">
        <v>2021</v>
      </c>
      <c r="F553" s="8" t="s">
        <v>652</v>
      </c>
      <c r="G553" s="131" t="s">
        <v>376</v>
      </c>
      <c r="H553" s="2"/>
    </row>
    <row r="554" spans="2:8">
      <c r="B554" s="110">
        <v>401861950</v>
      </c>
      <c r="C554" s="7" t="s">
        <v>355</v>
      </c>
      <c r="D554" s="7" t="s">
        <v>356</v>
      </c>
      <c r="E554" s="6">
        <v>2021</v>
      </c>
      <c r="F554" s="7" t="s">
        <v>653</v>
      </c>
      <c r="G554" s="10" t="s">
        <v>381</v>
      </c>
      <c r="H554" s="2"/>
    </row>
    <row r="555" spans="2:8">
      <c r="B555" s="110">
        <v>401861951</v>
      </c>
      <c r="C555" s="7" t="s">
        <v>355</v>
      </c>
      <c r="D555" s="7" t="s">
        <v>356</v>
      </c>
      <c r="E555" s="6">
        <v>2021</v>
      </c>
      <c r="F555" s="7" t="s">
        <v>654</v>
      </c>
      <c r="G555" s="10" t="s">
        <v>378</v>
      </c>
      <c r="H555" s="2"/>
    </row>
    <row r="556" spans="2:8">
      <c r="B556" s="110">
        <v>401861952</v>
      </c>
      <c r="C556" s="7" t="s">
        <v>355</v>
      </c>
      <c r="D556" s="7" t="s">
        <v>356</v>
      </c>
      <c r="E556" s="6">
        <v>2021</v>
      </c>
      <c r="F556" s="7" t="s">
        <v>583</v>
      </c>
      <c r="G556" s="10" t="s">
        <v>379</v>
      </c>
      <c r="H556" s="2"/>
    </row>
    <row r="557" spans="2:8">
      <c r="B557" s="110">
        <v>401861953</v>
      </c>
      <c r="C557" s="7" t="s">
        <v>355</v>
      </c>
      <c r="D557" s="7" t="s">
        <v>356</v>
      </c>
      <c r="E557" s="6">
        <v>2021</v>
      </c>
      <c r="F557" s="7" t="s">
        <v>585</v>
      </c>
      <c r="G557" s="10" t="s">
        <v>377</v>
      </c>
      <c r="H557" s="2"/>
    </row>
    <row r="558" spans="2:8">
      <c r="B558" s="110">
        <v>401861954</v>
      </c>
      <c r="C558" s="7" t="s">
        <v>355</v>
      </c>
      <c r="D558" s="7" t="s">
        <v>356</v>
      </c>
      <c r="E558" s="6">
        <v>2021</v>
      </c>
      <c r="F558" s="7" t="s">
        <v>595</v>
      </c>
      <c r="G558" s="10" t="s">
        <v>380</v>
      </c>
      <c r="H558" s="2"/>
    </row>
    <row r="559" spans="2:8">
      <c r="B559" s="110">
        <v>401861955</v>
      </c>
      <c r="C559" s="7" t="s">
        <v>355</v>
      </c>
      <c r="D559" s="7" t="s">
        <v>356</v>
      </c>
      <c r="E559" s="6">
        <v>2021</v>
      </c>
      <c r="F559" s="7" t="s">
        <v>659</v>
      </c>
      <c r="G559" s="10" t="s">
        <v>552</v>
      </c>
      <c r="H559" s="2"/>
    </row>
    <row r="560" spans="2:8">
      <c r="B560" s="129">
        <v>401819539</v>
      </c>
      <c r="C560" s="8" t="s">
        <v>355</v>
      </c>
      <c r="D560" s="8" t="s">
        <v>356</v>
      </c>
      <c r="E560" s="130">
        <v>2020</v>
      </c>
      <c r="F560" s="8" t="s">
        <v>652</v>
      </c>
      <c r="G560" s="131" t="s">
        <v>376</v>
      </c>
      <c r="H560" s="2"/>
    </row>
    <row r="561" spans="2:8">
      <c r="B561" s="110">
        <v>401819541</v>
      </c>
      <c r="C561" s="7" t="s">
        <v>355</v>
      </c>
      <c r="D561" s="7" t="s">
        <v>356</v>
      </c>
      <c r="E561" s="6">
        <v>2020</v>
      </c>
      <c r="F561" s="7" t="s">
        <v>585</v>
      </c>
      <c r="G561" s="10" t="s">
        <v>377</v>
      </c>
      <c r="H561" s="2"/>
    </row>
    <row r="562" spans="2:8">
      <c r="B562" s="110">
        <v>401819537</v>
      </c>
      <c r="C562" s="7" t="s">
        <v>355</v>
      </c>
      <c r="D562" s="7" t="s">
        <v>356</v>
      </c>
      <c r="E562" s="6">
        <v>2020</v>
      </c>
      <c r="F562" s="7" t="s">
        <v>654</v>
      </c>
      <c r="G562" s="10" t="s">
        <v>378</v>
      </c>
      <c r="H562" s="2"/>
    </row>
    <row r="563" spans="2:8">
      <c r="B563" s="110">
        <v>401819540</v>
      </c>
      <c r="C563" s="7" t="s">
        <v>355</v>
      </c>
      <c r="D563" s="7" t="s">
        <v>356</v>
      </c>
      <c r="E563" s="6">
        <v>2020</v>
      </c>
      <c r="F563" s="7" t="s">
        <v>595</v>
      </c>
      <c r="G563" s="10" t="s">
        <v>380</v>
      </c>
      <c r="H563" s="2"/>
    </row>
    <row r="564" spans="2:8">
      <c r="B564" s="110">
        <v>401819538</v>
      </c>
      <c r="C564" s="7" t="s">
        <v>355</v>
      </c>
      <c r="D564" s="7" t="s">
        <v>356</v>
      </c>
      <c r="E564" s="6">
        <v>2020</v>
      </c>
      <c r="F564" s="7" t="s">
        <v>653</v>
      </c>
      <c r="G564" s="10" t="s">
        <v>381</v>
      </c>
      <c r="H564" s="2"/>
    </row>
    <row r="565" spans="2:8">
      <c r="B565" s="110">
        <v>401819542</v>
      </c>
      <c r="C565" s="7" t="s">
        <v>355</v>
      </c>
      <c r="D565" s="7" t="s">
        <v>356</v>
      </c>
      <c r="E565" s="6">
        <v>2020</v>
      </c>
      <c r="F565" s="7" t="s">
        <v>583</v>
      </c>
      <c r="G565" s="10" t="s">
        <v>379</v>
      </c>
      <c r="H565" s="2"/>
    </row>
    <row r="566" spans="2:8">
      <c r="B566" s="129">
        <v>401780670</v>
      </c>
      <c r="C566" s="8" t="s">
        <v>355</v>
      </c>
      <c r="D566" s="8" t="s">
        <v>356</v>
      </c>
      <c r="E566" s="130">
        <v>2019</v>
      </c>
      <c r="F566" s="8" t="s">
        <v>652</v>
      </c>
      <c r="G566" s="131" t="s">
        <v>376</v>
      </c>
      <c r="H566" s="2"/>
    </row>
    <row r="567" spans="2:8">
      <c r="B567" s="110">
        <v>401786991</v>
      </c>
      <c r="C567" s="7" t="s">
        <v>355</v>
      </c>
      <c r="D567" s="7" t="s">
        <v>356</v>
      </c>
      <c r="E567" s="6">
        <v>2019</v>
      </c>
      <c r="F567" s="7" t="s">
        <v>585</v>
      </c>
      <c r="G567" s="10" t="s">
        <v>377</v>
      </c>
      <c r="H567" s="2"/>
    </row>
    <row r="568" spans="2:8">
      <c r="B568" s="110">
        <v>401787010</v>
      </c>
      <c r="C568" s="7" t="s">
        <v>355</v>
      </c>
      <c r="D568" s="7" t="s">
        <v>356</v>
      </c>
      <c r="E568" s="6">
        <v>2019</v>
      </c>
      <c r="F568" s="7" t="s">
        <v>654</v>
      </c>
      <c r="G568" s="10" t="s">
        <v>378</v>
      </c>
      <c r="H568" s="2"/>
    </row>
    <row r="569" spans="2:8">
      <c r="B569" s="110">
        <v>401786989</v>
      </c>
      <c r="C569" s="7" t="s">
        <v>355</v>
      </c>
      <c r="D569" s="7" t="s">
        <v>356</v>
      </c>
      <c r="E569" s="6">
        <v>2019</v>
      </c>
      <c r="F569" s="7" t="s">
        <v>583</v>
      </c>
      <c r="G569" s="10" t="s">
        <v>379</v>
      </c>
      <c r="H569" s="2"/>
    </row>
    <row r="570" spans="2:8">
      <c r="B570" s="110">
        <v>401786990</v>
      </c>
      <c r="C570" s="7" t="s">
        <v>355</v>
      </c>
      <c r="D570" s="7" t="s">
        <v>356</v>
      </c>
      <c r="E570" s="6">
        <v>2019</v>
      </c>
      <c r="F570" s="7" t="s">
        <v>595</v>
      </c>
      <c r="G570" s="10" t="s">
        <v>380</v>
      </c>
      <c r="H570" s="2"/>
    </row>
    <row r="571" spans="2:8">
      <c r="B571" s="110">
        <v>401787009</v>
      </c>
      <c r="C571" s="7" t="s">
        <v>355</v>
      </c>
      <c r="D571" s="7" t="s">
        <v>356</v>
      </c>
      <c r="E571" s="6">
        <v>2019</v>
      </c>
      <c r="F571" s="7" t="s">
        <v>653</v>
      </c>
      <c r="G571" s="10" t="s">
        <v>381</v>
      </c>
      <c r="H571" s="2"/>
    </row>
    <row r="572" spans="2:8">
      <c r="B572" s="129">
        <v>401741147</v>
      </c>
      <c r="C572" s="8" t="s">
        <v>355</v>
      </c>
      <c r="D572" s="8" t="s">
        <v>356</v>
      </c>
      <c r="E572" s="130">
        <v>2018</v>
      </c>
      <c r="F572" s="8" t="s">
        <v>634</v>
      </c>
      <c r="G572" s="131" t="s">
        <v>366</v>
      </c>
      <c r="H572" s="2"/>
    </row>
    <row r="573" spans="2:8">
      <c r="B573" s="110">
        <v>401741153</v>
      </c>
      <c r="C573" s="7" t="s">
        <v>355</v>
      </c>
      <c r="D573" s="7" t="s">
        <v>356</v>
      </c>
      <c r="E573" s="6">
        <v>2018</v>
      </c>
      <c r="F573" s="7" t="s">
        <v>630</v>
      </c>
      <c r="G573" s="10" t="s">
        <v>367</v>
      </c>
      <c r="H573" s="2"/>
    </row>
    <row r="574" spans="2:8">
      <c r="B574" s="110">
        <v>401741149</v>
      </c>
      <c r="C574" s="7" t="s">
        <v>355</v>
      </c>
      <c r="D574" s="7" t="s">
        <v>356</v>
      </c>
      <c r="E574" s="6">
        <v>2018</v>
      </c>
      <c r="F574" s="7" t="s">
        <v>648</v>
      </c>
      <c r="G574" s="10" t="s">
        <v>373</v>
      </c>
      <c r="H574" s="2"/>
    </row>
    <row r="575" spans="2:8">
      <c r="B575" s="110">
        <v>401741151</v>
      </c>
      <c r="C575" s="7" t="s">
        <v>355</v>
      </c>
      <c r="D575" s="7" t="s">
        <v>356</v>
      </c>
      <c r="E575" s="6">
        <v>2018</v>
      </c>
      <c r="F575" s="7" t="s">
        <v>631</v>
      </c>
      <c r="G575" s="10" t="s">
        <v>368</v>
      </c>
      <c r="H575" s="2"/>
    </row>
    <row r="576" spans="2:8">
      <c r="B576" s="110">
        <v>401741148</v>
      </c>
      <c r="C576" s="7" t="s">
        <v>355</v>
      </c>
      <c r="D576" s="7" t="s">
        <v>356</v>
      </c>
      <c r="E576" s="6">
        <v>2018</v>
      </c>
      <c r="F576" s="7" t="s">
        <v>647</v>
      </c>
      <c r="G576" s="10" t="s">
        <v>374</v>
      </c>
      <c r="H576" s="2"/>
    </row>
    <row r="577" spans="2:8">
      <c r="B577" s="110">
        <v>401741150</v>
      </c>
      <c r="C577" s="7" t="s">
        <v>355</v>
      </c>
      <c r="D577" s="7" t="s">
        <v>356</v>
      </c>
      <c r="E577" s="6">
        <v>2018</v>
      </c>
      <c r="F577" s="7" t="s">
        <v>632</v>
      </c>
      <c r="G577" s="10" t="s">
        <v>369</v>
      </c>
      <c r="H577" s="2"/>
    </row>
    <row r="578" spans="2:8">
      <c r="B578" s="110">
        <v>401741152</v>
      </c>
      <c r="C578" s="7" t="s">
        <v>355</v>
      </c>
      <c r="D578" s="7" t="s">
        <v>356</v>
      </c>
      <c r="E578" s="6">
        <v>2018</v>
      </c>
      <c r="F578" s="7" t="s">
        <v>646</v>
      </c>
      <c r="G578" s="10" t="s">
        <v>375</v>
      </c>
      <c r="H578" s="2"/>
    </row>
    <row r="579" spans="2:8">
      <c r="B579" s="129">
        <v>401709372</v>
      </c>
      <c r="C579" s="8" t="s">
        <v>355</v>
      </c>
      <c r="D579" s="8" t="s">
        <v>356</v>
      </c>
      <c r="E579" s="130">
        <v>2017</v>
      </c>
      <c r="F579" s="8" t="s">
        <v>634</v>
      </c>
      <c r="G579" s="131" t="s">
        <v>366</v>
      </c>
      <c r="H579" s="2"/>
    </row>
    <row r="580" spans="2:8">
      <c r="B580" s="110">
        <v>401658857</v>
      </c>
      <c r="C580" s="7" t="s">
        <v>355</v>
      </c>
      <c r="D580" s="7" t="s">
        <v>356</v>
      </c>
      <c r="E580" s="6">
        <v>2017</v>
      </c>
      <c r="F580" s="7" t="s">
        <v>630</v>
      </c>
      <c r="G580" s="10" t="s">
        <v>367</v>
      </c>
      <c r="H580" s="2"/>
    </row>
    <row r="581" spans="2:8">
      <c r="B581" s="110">
        <v>401658853</v>
      </c>
      <c r="C581" s="7" t="s">
        <v>355</v>
      </c>
      <c r="D581" s="7" t="s">
        <v>356</v>
      </c>
      <c r="E581" s="6">
        <v>2017</v>
      </c>
      <c r="F581" s="7" t="s">
        <v>648</v>
      </c>
      <c r="G581" s="10" t="s">
        <v>373</v>
      </c>
      <c r="H581" s="2"/>
    </row>
    <row r="582" spans="2:8">
      <c r="B582" s="110">
        <v>401658855</v>
      </c>
      <c r="C582" s="7" t="s">
        <v>355</v>
      </c>
      <c r="D582" s="7" t="s">
        <v>356</v>
      </c>
      <c r="E582" s="6">
        <v>2017</v>
      </c>
      <c r="F582" s="7" t="s">
        <v>631</v>
      </c>
      <c r="G582" s="10" t="s">
        <v>368</v>
      </c>
      <c r="H582" s="2"/>
    </row>
    <row r="583" spans="2:8">
      <c r="B583" s="110">
        <v>401658852</v>
      </c>
      <c r="C583" s="7" t="s">
        <v>355</v>
      </c>
      <c r="D583" s="7" t="s">
        <v>356</v>
      </c>
      <c r="E583" s="6">
        <v>2017</v>
      </c>
      <c r="F583" s="7" t="s">
        <v>647</v>
      </c>
      <c r="G583" s="10" t="s">
        <v>374</v>
      </c>
      <c r="H583" s="2"/>
    </row>
    <row r="584" spans="2:8">
      <c r="B584" s="110">
        <v>401658854</v>
      </c>
      <c r="C584" s="7" t="s">
        <v>355</v>
      </c>
      <c r="D584" s="7" t="s">
        <v>356</v>
      </c>
      <c r="E584" s="6">
        <v>2017</v>
      </c>
      <c r="F584" s="7" t="s">
        <v>632</v>
      </c>
      <c r="G584" s="10" t="s">
        <v>369</v>
      </c>
      <c r="H584" s="2"/>
    </row>
    <row r="585" spans="2:8">
      <c r="B585" s="110">
        <v>401658856</v>
      </c>
      <c r="C585" s="7" t="s">
        <v>355</v>
      </c>
      <c r="D585" s="7" t="s">
        <v>356</v>
      </c>
      <c r="E585" s="6">
        <v>2017</v>
      </c>
      <c r="F585" s="7" t="s">
        <v>646</v>
      </c>
      <c r="G585" s="10" t="s">
        <v>375</v>
      </c>
      <c r="H585" s="2"/>
    </row>
    <row r="586" spans="2:8">
      <c r="B586" s="129">
        <v>200474303</v>
      </c>
      <c r="C586" s="8" t="s">
        <v>355</v>
      </c>
      <c r="D586" s="8" t="s">
        <v>356</v>
      </c>
      <c r="E586" s="130">
        <v>2016</v>
      </c>
      <c r="F586" s="8" t="s">
        <v>630</v>
      </c>
      <c r="G586" s="131" t="s">
        <v>367</v>
      </c>
      <c r="H586" s="2"/>
    </row>
    <row r="587" spans="2:8">
      <c r="B587" s="110">
        <v>401611902</v>
      </c>
      <c r="C587" s="7" t="s">
        <v>355</v>
      </c>
      <c r="D587" s="7" t="s">
        <v>356</v>
      </c>
      <c r="E587" s="6">
        <v>2016</v>
      </c>
      <c r="F587" s="7" t="s">
        <v>648</v>
      </c>
      <c r="G587" s="10" t="s">
        <v>373</v>
      </c>
      <c r="H587" s="2"/>
    </row>
    <row r="588" spans="2:8">
      <c r="B588" s="110">
        <v>401611903</v>
      </c>
      <c r="C588" s="7" t="s">
        <v>355</v>
      </c>
      <c r="D588" s="7" t="s">
        <v>356</v>
      </c>
      <c r="E588" s="6">
        <v>2016</v>
      </c>
      <c r="F588" s="7" t="s">
        <v>631</v>
      </c>
      <c r="G588" s="10" t="s">
        <v>368</v>
      </c>
      <c r="H588" s="2"/>
    </row>
    <row r="589" spans="2:8">
      <c r="B589" s="110">
        <v>401611904</v>
      </c>
      <c r="C589" s="7" t="s">
        <v>355</v>
      </c>
      <c r="D589" s="7" t="s">
        <v>356</v>
      </c>
      <c r="E589" s="6">
        <v>2016</v>
      </c>
      <c r="F589" s="7" t="s">
        <v>647</v>
      </c>
      <c r="G589" s="10" t="s">
        <v>374</v>
      </c>
      <c r="H589" s="2"/>
    </row>
    <row r="590" spans="2:8">
      <c r="B590" s="110">
        <v>401611905</v>
      </c>
      <c r="C590" s="7" t="s">
        <v>355</v>
      </c>
      <c r="D590" s="7" t="s">
        <v>356</v>
      </c>
      <c r="E590" s="6">
        <v>2016</v>
      </c>
      <c r="F590" s="7" t="s">
        <v>632</v>
      </c>
      <c r="G590" s="10" t="s">
        <v>369</v>
      </c>
      <c r="H590" s="2"/>
    </row>
    <row r="591" spans="2:8">
      <c r="B591" s="110">
        <v>401611906</v>
      </c>
      <c r="C591" s="7" t="s">
        <v>355</v>
      </c>
      <c r="D591" s="7" t="s">
        <v>356</v>
      </c>
      <c r="E591" s="6">
        <v>2016</v>
      </c>
      <c r="F591" s="7" t="s">
        <v>646</v>
      </c>
      <c r="G591" s="10" t="s">
        <v>375</v>
      </c>
      <c r="H591" s="2"/>
    </row>
    <row r="592" spans="2:8">
      <c r="B592" s="129">
        <v>200706776</v>
      </c>
      <c r="C592" s="8" t="s">
        <v>355</v>
      </c>
      <c r="D592" s="8" t="s">
        <v>356</v>
      </c>
      <c r="E592" s="130">
        <v>2015</v>
      </c>
      <c r="F592" s="8" t="s">
        <v>634</v>
      </c>
      <c r="G592" s="131" t="s">
        <v>371</v>
      </c>
      <c r="H592" s="2"/>
    </row>
    <row r="593" spans="2:8">
      <c r="B593" s="110">
        <v>200706775</v>
      </c>
      <c r="C593" s="7" t="s">
        <v>355</v>
      </c>
      <c r="D593" s="7" t="s">
        <v>356</v>
      </c>
      <c r="E593" s="6">
        <v>2015</v>
      </c>
      <c r="F593" s="7" t="s">
        <v>630</v>
      </c>
      <c r="G593" s="10" t="s">
        <v>367</v>
      </c>
      <c r="H593" s="2"/>
    </row>
    <row r="594" spans="2:8">
      <c r="B594" s="110">
        <v>200706773</v>
      </c>
      <c r="C594" s="7" t="s">
        <v>355</v>
      </c>
      <c r="D594" s="7" t="s">
        <v>356</v>
      </c>
      <c r="E594" s="6">
        <v>2015</v>
      </c>
      <c r="F594" s="7" t="s">
        <v>631</v>
      </c>
      <c r="G594" s="10" t="s">
        <v>368</v>
      </c>
      <c r="H594" s="2"/>
    </row>
    <row r="595" spans="2:8">
      <c r="B595" s="110">
        <v>200706980</v>
      </c>
      <c r="C595" s="7" t="s">
        <v>355</v>
      </c>
      <c r="D595" s="7" t="s">
        <v>356</v>
      </c>
      <c r="E595" s="6">
        <v>2015</v>
      </c>
      <c r="F595" s="7" t="s">
        <v>638</v>
      </c>
      <c r="G595" s="10" t="s">
        <v>372</v>
      </c>
      <c r="H595" s="2"/>
    </row>
    <row r="596" spans="2:8">
      <c r="B596" s="110">
        <v>200706772</v>
      </c>
      <c r="C596" s="7" t="s">
        <v>355</v>
      </c>
      <c r="D596" s="7" t="s">
        <v>356</v>
      </c>
      <c r="E596" s="6">
        <v>2015</v>
      </c>
      <c r="F596" s="7" t="s">
        <v>632</v>
      </c>
      <c r="G596" s="10" t="s">
        <v>369</v>
      </c>
      <c r="H596" s="2"/>
    </row>
    <row r="597" spans="2:8">
      <c r="B597" s="110">
        <v>200706774</v>
      </c>
      <c r="C597" s="7" t="s">
        <v>355</v>
      </c>
      <c r="D597" s="7" t="s">
        <v>356</v>
      </c>
      <c r="E597" s="6">
        <v>2015</v>
      </c>
      <c r="F597" s="7" t="s">
        <v>633</v>
      </c>
      <c r="G597" s="10" t="s">
        <v>370</v>
      </c>
      <c r="H597" s="2"/>
    </row>
    <row r="598" spans="2:8">
      <c r="B598" s="129">
        <v>200492962</v>
      </c>
      <c r="C598" s="8" t="s">
        <v>355</v>
      </c>
      <c r="D598" s="8" t="s">
        <v>356</v>
      </c>
      <c r="E598" s="130">
        <v>2014</v>
      </c>
      <c r="F598" s="8" t="s">
        <v>634</v>
      </c>
      <c r="G598" s="131" t="s">
        <v>371</v>
      </c>
      <c r="H598" s="2"/>
    </row>
    <row r="599" spans="2:8">
      <c r="B599" s="110">
        <v>200492963</v>
      </c>
      <c r="C599" s="7" t="s">
        <v>355</v>
      </c>
      <c r="D599" s="7" t="s">
        <v>356</v>
      </c>
      <c r="E599" s="6">
        <v>2014</v>
      </c>
      <c r="F599" s="7" t="s">
        <v>630</v>
      </c>
      <c r="G599" s="10" t="s">
        <v>367</v>
      </c>
      <c r="H599" s="2"/>
    </row>
    <row r="600" spans="2:8">
      <c r="B600" s="110">
        <v>200492961</v>
      </c>
      <c r="C600" s="7" t="s">
        <v>355</v>
      </c>
      <c r="D600" s="7" t="s">
        <v>356</v>
      </c>
      <c r="E600" s="6">
        <v>2014</v>
      </c>
      <c r="F600" s="7" t="s">
        <v>631</v>
      </c>
      <c r="G600" s="10" t="s">
        <v>368</v>
      </c>
      <c r="H600" s="2"/>
    </row>
    <row r="601" spans="2:8">
      <c r="B601" s="110">
        <v>200492959</v>
      </c>
      <c r="C601" s="7" t="s">
        <v>355</v>
      </c>
      <c r="D601" s="7" t="s">
        <v>356</v>
      </c>
      <c r="E601" s="6">
        <v>2014</v>
      </c>
      <c r="F601" s="7" t="s">
        <v>632</v>
      </c>
      <c r="G601" s="10" t="s">
        <v>369</v>
      </c>
      <c r="H601" s="2"/>
    </row>
    <row r="602" spans="2:8">
      <c r="B602" s="110">
        <v>200492960</v>
      </c>
      <c r="C602" s="7" t="s">
        <v>355</v>
      </c>
      <c r="D602" s="7" t="s">
        <v>356</v>
      </c>
      <c r="E602" s="6">
        <v>2014</v>
      </c>
      <c r="F602" s="7" t="s">
        <v>633</v>
      </c>
      <c r="G602" s="10" t="s">
        <v>370</v>
      </c>
      <c r="H602" s="2"/>
    </row>
    <row r="603" spans="2:8">
      <c r="B603" s="129">
        <v>200440602</v>
      </c>
      <c r="C603" s="8" t="s">
        <v>355</v>
      </c>
      <c r="D603" s="8" t="s">
        <v>356</v>
      </c>
      <c r="E603" s="130">
        <v>2013</v>
      </c>
      <c r="F603" s="8" t="s">
        <v>634</v>
      </c>
      <c r="G603" s="131" t="s">
        <v>371</v>
      </c>
      <c r="H603" s="2"/>
    </row>
    <row r="604" spans="2:8">
      <c r="B604" s="110">
        <v>200440604</v>
      </c>
      <c r="C604" s="7" t="s">
        <v>355</v>
      </c>
      <c r="D604" s="7" t="s">
        <v>356</v>
      </c>
      <c r="E604" s="6">
        <v>2013</v>
      </c>
      <c r="F604" s="7" t="s">
        <v>630</v>
      </c>
      <c r="G604" s="10" t="s">
        <v>367</v>
      </c>
      <c r="H604" s="2"/>
    </row>
    <row r="605" spans="2:8">
      <c r="B605" s="110">
        <v>200440603</v>
      </c>
      <c r="C605" s="7" t="s">
        <v>355</v>
      </c>
      <c r="D605" s="7" t="s">
        <v>356</v>
      </c>
      <c r="E605" s="6">
        <v>2013</v>
      </c>
      <c r="F605" s="7" t="s">
        <v>631</v>
      </c>
      <c r="G605" s="10" t="s">
        <v>368</v>
      </c>
      <c r="H605" s="2"/>
    </row>
    <row r="606" spans="2:8">
      <c r="B606" s="110">
        <v>200442308</v>
      </c>
      <c r="C606" s="7" t="s">
        <v>355</v>
      </c>
      <c r="D606" s="7" t="s">
        <v>356</v>
      </c>
      <c r="E606" s="6">
        <v>2013</v>
      </c>
      <c r="F606" s="7" t="s">
        <v>638</v>
      </c>
      <c r="G606" s="10" t="s">
        <v>372</v>
      </c>
      <c r="H606" s="2"/>
    </row>
    <row r="607" spans="2:8">
      <c r="B607" s="110">
        <v>200440601</v>
      </c>
      <c r="C607" s="7" t="s">
        <v>355</v>
      </c>
      <c r="D607" s="7" t="s">
        <v>356</v>
      </c>
      <c r="E607" s="6">
        <v>2013</v>
      </c>
      <c r="F607" s="7" t="s">
        <v>632</v>
      </c>
      <c r="G607" s="10" t="s">
        <v>369</v>
      </c>
      <c r="H607" s="2"/>
    </row>
    <row r="608" spans="2:8">
      <c r="B608" s="110">
        <v>200440600</v>
      </c>
      <c r="C608" s="7" t="s">
        <v>355</v>
      </c>
      <c r="D608" s="7" t="s">
        <v>356</v>
      </c>
      <c r="E608" s="6">
        <v>2013</v>
      </c>
      <c r="F608" s="7" t="s">
        <v>633</v>
      </c>
      <c r="G608" s="10" t="s">
        <v>370</v>
      </c>
      <c r="H608" s="2"/>
    </row>
    <row r="609" spans="2:8">
      <c r="B609" s="129">
        <v>101420715</v>
      </c>
      <c r="C609" s="8" t="s">
        <v>355</v>
      </c>
      <c r="D609" s="8" t="s">
        <v>356</v>
      </c>
      <c r="E609" s="130">
        <v>2012</v>
      </c>
      <c r="F609" s="8" t="s">
        <v>634</v>
      </c>
      <c r="G609" s="131" t="s">
        <v>366</v>
      </c>
      <c r="H609" s="2"/>
    </row>
    <row r="610" spans="2:8">
      <c r="B610" s="110">
        <v>101420728</v>
      </c>
      <c r="C610" s="7" t="s">
        <v>355</v>
      </c>
      <c r="D610" s="7" t="s">
        <v>356</v>
      </c>
      <c r="E610" s="6">
        <v>2012</v>
      </c>
      <c r="F610" s="7" t="s">
        <v>630</v>
      </c>
      <c r="G610" s="10" t="s">
        <v>367</v>
      </c>
      <c r="H610" s="2"/>
    </row>
    <row r="611" spans="2:8">
      <c r="B611" s="110">
        <v>101420744</v>
      </c>
      <c r="C611" s="7" t="s">
        <v>355</v>
      </c>
      <c r="D611" s="7" t="s">
        <v>356</v>
      </c>
      <c r="E611" s="6">
        <v>2012</v>
      </c>
      <c r="F611" s="7" t="s">
        <v>631</v>
      </c>
      <c r="G611" s="10" t="s">
        <v>368</v>
      </c>
      <c r="H611" s="2"/>
    </row>
    <row r="612" spans="2:8">
      <c r="B612" s="110">
        <v>101420745</v>
      </c>
      <c r="C612" s="7" t="s">
        <v>355</v>
      </c>
      <c r="D612" s="7" t="s">
        <v>356</v>
      </c>
      <c r="E612" s="6">
        <v>2012</v>
      </c>
      <c r="F612" s="7" t="s">
        <v>632</v>
      </c>
      <c r="G612" s="10" t="s">
        <v>369</v>
      </c>
      <c r="H612" s="2"/>
    </row>
    <row r="613" spans="2:8">
      <c r="B613" s="110">
        <v>101420746</v>
      </c>
      <c r="C613" s="7" t="s">
        <v>355</v>
      </c>
      <c r="D613" s="7" t="s">
        <v>356</v>
      </c>
      <c r="E613" s="6">
        <v>2012</v>
      </c>
      <c r="F613" s="7" t="s">
        <v>633</v>
      </c>
      <c r="G613" s="10" t="s">
        <v>370</v>
      </c>
      <c r="H613" s="2"/>
    </row>
    <row r="614" spans="2:8">
      <c r="B614" s="129">
        <v>101368699</v>
      </c>
      <c r="C614" s="8" t="s">
        <v>355</v>
      </c>
      <c r="D614" s="8" t="s">
        <v>356</v>
      </c>
      <c r="E614" s="130">
        <v>2011</v>
      </c>
      <c r="F614" s="8" t="s">
        <v>634</v>
      </c>
      <c r="G614" s="131" t="s">
        <v>366</v>
      </c>
      <c r="H614" s="2"/>
    </row>
    <row r="615" spans="2:8">
      <c r="B615" s="110">
        <v>101363292</v>
      </c>
      <c r="C615" s="7" t="s">
        <v>355</v>
      </c>
      <c r="D615" s="7" t="s">
        <v>356</v>
      </c>
      <c r="E615" s="6">
        <v>2011</v>
      </c>
      <c r="F615" s="7" t="s">
        <v>630</v>
      </c>
      <c r="G615" s="10" t="s">
        <v>367</v>
      </c>
      <c r="H615" s="2"/>
    </row>
    <row r="616" spans="2:8">
      <c r="B616" s="110">
        <v>101363293</v>
      </c>
      <c r="C616" s="7" t="s">
        <v>355</v>
      </c>
      <c r="D616" s="7" t="s">
        <v>356</v>
      </c>
      <c r="E616" s="6">
        <v>2011</v>
      </c>
      <c r="F616" s="7" t="s">
        <v>631</v>
      </c>
      <c r="G616" s="10" t="s">
        <v>368</v>
      </c>
      <c r="H616" s="2"/>
    </row>
    <row r="617" spans="2:8">
      <c r="B617" s="110">
        <v>101363294</v>
      </c>
      <c r="C617" s="7" t="s">
        <v>355</v>
      </c>
      <c r="D617" s="7" t="s">
        <v>356</v>
      </c>
      <c r="E617" s="6">
        <v>2011</v>
      </c>
      <c r="F617" s="7" t="s">
        <v>632</v>
      </c>
      <c r="G617" s="10" t="s">
        <v>369</v>
      </c>
      <c r="H617" s="2"/>
    </row>
    <row r="618" spans="2:8">
      <c r="B618" s="110">
        <v>101363295</v>
      </c>
      <c r="C618" s="7" t="s">
        <v>355</v>
      </c>
      <c r="D618" s="7" t="s">
        <v>356</v>
      </c>
      <c r="E618" s="6">
        <v>2011</v>
      </c>
      <c r="F618" s="7" t="s">
        <v>633</v>
      </c>
      <c r="G618" s="10" t="s">
        <v>370</v>
      </c>
      <c r="H618" s="2"/>
    </row>
    <row r="619" spans="2:8">
      <c r="B619" s="129">
        <v>101136093</v>
      </c>
      <c r="C619" s="8" t="s">
        <v>355</v>
      </c>
      <c r="D619" s="8" t="s">
        <v>356</v>
      </c>
      <c r="E619" s="130">
        <v>2010</v>
      </c>
      <c r="F619" s="8" t="s">
        <v>320</v>
      </c>
      <c r="G619" s="131" t="s">
        <v>361</v>
      </c>
      <c r="H619" s="2"/>
    </row>
    <row r="620" spans="2:8">
      <c r="B620" s="110">
        <v>101161780</v>
      </c>
      <c r="C620" s="7" t="s">
        <v>355</v>
      </c>
      <c r="D620" s="7" t="s">
        <v>356</v>
      </c>
      <c r="E620" s="6">
        <v>2010</v>
      </c>
      <c r="F620" s="7" t="s">
        <v>626</v>
      </c>
      <c r="G620" s="10" t="s">
        <v>362</v>
      </c>
      <c r="H620" s="2"/>
    </row>
    <row r="621" spans="2:8">
      <c r="B621" s="110">
        <v>101161781</v>
      </c>
      <c r="C621" s="7" t="s">
        <v>355</v>
      </c>
      <c r="D621" s="7" t="s">
        <v>356</v>
      </c>
      <c r="E621" s="6">
        <v>2010</v>
      </c>
      <c r="F621" s="7" t="s">
        <v>627</v>
      </c>
      <c r="G621" s="10" t="s">
        <v>363</v>
      </c>
      <c r="H621" s="2"/>
    </row>
    <row r="622" spans="2:8">
      <c r="B622" s="110">
        <v>101161782</v>
      </c>
      <c r="C622" s="7" t="s">
        <v>355</v>
      </c>
      <c r="D622" s="7" t="s">
        <v>356</v>
      </c>
      <c r="E622" s="6">
        <v>2010</v>
      </c>
      <c r="F622" s="7" t="s">
        <v>628</v>
      </c>
      <c r="G622" s="10" t="s">
        <v>364</v>
      </c>
      <c r="H622" s="2"/>
    </row>
    <row r="623" spans="2:8">
      <c r="B623" s="110">
        <v>101161783</v>
      </c>
      <c r="C623" s="7" t="s">
        <v>355</v>
      </c>
      <c r="D623" s="7" t="s">
        <v>356</v>
      </c>
      <c r="E623" s="6">
        <v>2010</v>
      </c>
      <c r="F623" s="7" t="s">
        <v>331</v>
      </c>
      <c r="G623" s="10" t="s">
        <v>365</v>
      </c>
      <c r="H623" s="2"/>
    </row>
    <row r="624" spans="2:8">
      <c r="B624" s="129">
        <v>101042868</v>
      </c>
      <c r="C624" s="8" t="s">
        <v>355</v>
      </c>
      <c r="D624" s="8" t="s">
        <v>356</v>
      </c>
      <c r="E624" s="130">
        <v>2009</v>
      </c>
      <c r="F624" s="8" t="s">
        <v>615</v>
      </c>
      <c r="G624" s="131" t="s">
        <v>360</v>
      </c>
      <c r="H624" s="2"/>
    </row>
    <row r="625" spans="2:8">
      <c r="B625" s="110">
        <v>101042875</v>
      </c>
      <c r="C625" s="7" t="s">
        <v>355</v>
      </c>
      <c r="D625" s="7" t="s">
        <v>356</v>
      </c>
      <c r="E625" s="6">
        <v>2009</v>
      </c>
      <c r="F625" s="7" t="s">
        <v>663</v>
      </c>
      <c r="G625" s="10" t="s">
        <v>358</v>
      </c>
      <c r="H625" s="2"/>
    </row>
    <row r="626" spans="2:8">
      <c r="B626" s="110">
        <v>101042877</v>
      </c>
      <c r="C626" s="7" t="s">
        <v>355</v>
      </c>
      <c r="D626" s="7" t="s">
        <v>356</v>
      </c>
      <c r="E626" s="6">
        <v>2009</v>
      </c>
      <c r="F626" s="7" t="s">
        <v>584</v>
      </c>
      <c r="G626" s="10" t="s">
        <v>359</v>
      </c>
      <c r="H626" s="2"/>
    </row>
    <row r="627" spans="2:8">
      <c r="B627" s="129">
        <v>100920075</v>
      </c>
      <c r="C627" s="8" t="s">
        <v>355</v>
      </c>
      <c r="D627" s="8" t="s">
        <v>356</v>
      </c>
      <c r="E627" s="130">
        <v>2008</v>
      </c>
      <c r="F627" s="8" t="s">
        <v>615</v>
      </c>
      <c r="G627" s="131" t="s">
        <v>360</v>
      </c>
      <c r="H627" s="2"/>
    </row>
    <row r="628" spans="2:8">
      <c r="B628" s="110">
        <v>100920099</v>
      </c>
      <c r="C628" s="7" t="s">
        <v>355</v>
      </c>
      <c r="D628" s="7" t="s">
        <v>356</v>
      </c>
      <c r="E628" s="6">
        <v>2008</v>
      </c>
      <c r="F628" s="7" t="s">
        <v>663</v>
      </c>
      <c r="G628" s="10" t="s">
        <v>358</v>
      </c>
      <c r="H628" s="2"/>
    </row>
    <row r="629" spans="2:8">
      <c r="B629" s="110">
        <v>100920100</v>
      </c>
      <c r="C629" s="7" t="s">
        <v>355</v>
      </c>
      <c r="D629" s="7" t="s">
        <v>356</v>
      </c>
      <c r="E629" s="6">
        <v>2008</v>
      </c>
      <c r="F629" s="7" t="s">
        <v>584</v>
      </c>
      <c r="G629" s="10" t="s">
        <v>359</v>
      </c>
      <c r="H629" s="2"/>
    </row>
    <row r="630" spans="2:8">
      <c r="B630" s="129">
        <v>100777218</v>
      </c>
      <c r="C630" s="8" t="s">
        <v>355</v>
      </c>
      <c r="D630" s="8" t="s">
        <v>356</v>
      </c>
      <c r="E630" s="130">
        <v>2007</v>
      </c>
      <c r="F630" s="8" t="s">
        <v>663</v>
      </c>
      <c r="G630" s="131" t="s">
        <v>358</v>
      </c>
      <c r="H630" s="2"/>
    </row>
    <row r="631" spans="2:8">
      <c r="B631" s="110">
        <v>100777238</v>
      </c>
      <c r="C631" s="7" t="s">
        <v>355</v>
      </c>
      <c r="D631" s="7" t="s">
        <v>356</v>
      </c>
      <c r="E631" s="6">
        <v>2007</v>
      </c>
      <c r="F631" s="7" t="s">
        <v>584</v>
      </c>
      <c r="G631" s="10" t="s">
        <v>359</v>
      </c>
      <c r="H631" s="2"/>
    </row>
    <row r="632" spans="2:8">
      <c r="B632" s="132">
        <v>100668257</v>
      </c>
      <c r="C632" s="133" t="s">
        <v>355</v>
      </c>
      <c r="D632" s="133" t="s">
        <v>356</v>
      </c>
      <c r="E632" s="134">
        <v>2006</v>
      </c>
      <c r="F632" s="133" t="s">
        <v>663</v>
      </c>
      <c r="G632" s="135" t="s">
        <v>358</v>
      </c>
      <c r="H632" s="2"/>
    </row>
    <row r="633" spans="2:8">
      <c r="B633" s="132">
        <v>100454051</v>
      </c>
      <c r="C633" s="133" t="s">
        <v>355</v>
      </c>
      <c r="D633" s="133" t="s">
        <v>356</v>
      </c>
      <c r="E633" s="134">
        <v>2005</v>
      </c>
      <c r="F633" s="133" t="s">
        <v>663</v>
      </c>
      <c r="G633" s="135" t="s">
        <v>358</v>
      </c>
      <c r="H633" s="2"/>
    </row>
    <row r="634" spans="2:8">
      <c r="B634" s="132">
        <v>100326481</v>
      </c>
      <c r="C634" s="133" t="s">
        <v>355</v>
      </c>
      <c r="D634" s="133" t="s">
        <v>356</v>
      </c>
      <c r="E634" s="134">
        <v>2004</v>
      </c>
      <c r="F634" s="133" t="s">
        <v>663</v>
      </c>
      <c r="G634" s="135" t="s">
        <v>357</v>
      </c>
      <c r="H634" s="2"/>
    </row>
    <row r="635" spans="2:8">
      <c r="B635" s="132">
        <v>100164549</v>
      </c>
      <c r="C635" s="133" t="s">
        <v>355</v>
      </c>
      <c r="D635" s="133" t="s">
        <v>356</v>
      </c>
      <c r="E635" s="134">
        <v>2003</v>
      </c>
      <c r="F635" s="133" t="s">
        <v>663</v>
      </c>
      <c r="G635" s="135" t="s">
        <v>9</v>
      </c>
      <c r="H635" s="2"/>
    </row>
    <row r="636" spans="2:8">
      <c r="B636" s="132">
        <v>18967</v>
      </c>
      <c r="C636" s="133" t="s">
        <v>355</v>
      </c>
      <c r="D636" s="133" t="s">
        <v>356</v>
      </c>
      <c r="E636" s="134">
        <v>2002</v>
      </c>
      <c r="F636" s="133" t="s">
        <v>663</v>
      </c>
      <c r="G636" s="135" t="s">
        <v>9</v>
      </c>
      <c r="H636" s="2"/>
    </row>
    <row r="637" spans="2:8" ht="13.5" thickBot="1">
      <c r="B637" s="129">
        <v>100001870</v>
      </c>
      <c r="C637" s="8" t="s">
        <v>355</v>
      </c>
      <c r="D637" s="8" t="s">
        <v>356</v>
      </c>
      <c r="E637" s="130">
        <v>2001</v>
      </c>
      <c r="F637" s="8" t="s">
        <v>663</v>
      </c>
      <c r="G637" s="131" t="s">
        <v>9</v>
      </c>
      <c r="H637" s="2"/>
    </row>
    <row r="638" spans="2:8" ht="13.5" thickTop="1">
      <c r="B638" s="3"/>
      <c r="C638" s="3"/>
      <c r="D638" s="3"/>
      <c r="E638" s="3"/>
      <c r="F638" s="3"/>
      <c r="G638" s="3"/>
    </row>
  </sheetData>
  <autoFilter ref="A6:H638"/>
  <sortState ref="A65855:IG66430">
    <sortCondition ref="C65855:C66430"/>
    <sortCondition ref="D65855:D66430"/>
    <sortCondition ref="E65855:E66430"/>
    <sortCondition ref="B65855:B66430"/>
  </sortState>
  <hyperlinks>
    <hyperlink ref="B8:G8" r:id="rId1" display="Copyright 2003-2019 by Teoalida - cardatabase.teoalida.com"/>
  </hyperlinks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AQ138"/>
  <sheetViews>
    <sheetView workbookViewId="0"/>
  </sheetViews>
  <sheetFormatPr defaultColWidth="2.7109375" defaultRowHeight="12.75"/>
  <cols>
    <col min="1" max="1" width="2.7109375" style="1"/>
    <col min="2" max="3" width="15.7109375" style="1" customWidth="1"/>
    <col min="4" max="4" width="10.7109375" style="1" customWidth="1"/>
    <col min="5" max="7" width="6.7109375" style="1" customWidth="1"/>
    <col min="8" max="42" width="4.7109375" style="1" customWidth="1"/>
    <col min="43" max="16384" width="2.7109375" style="1"/>
  </cols>
  <sheetData>
    <row r="2" spans="2:43" ht="26.25">
      <c r="B2" s="127" t="s">
        <v>667</v>
      </c>
    </row>
    <row r="3" spans="2:43" ht="18">
      <c r="B3" s="128" t="s">
        <v>519</v>
      </c>
    </row>
    <row r="4" spans="2:43" ht="13.5" thickBot="1"/>
    <row r="5" spans="2:43">
      <c r="B5" s="146" t="s">
        <v>1</v>
      </c>
      <c r="C5" s="148" t="s">
        <v>384</v>
      </c>
      <c r="D5" s="150" t="s">
        <v>385</v>
      </c>
      <c r="E5" s="152" t="s">
        <v>386</v>
      </c>
      <c r="F5" s="154" t="s">
        <v>387</v>
      </c>
      <c r="G5" s="144" t="s">
        <v>388</v>
      </c>
      <c r="H5" s="22" t="s">
        <v>389</v>
      </c>
      <c r="I5" s="23"/>
      <c r="J5" s="23"/>
      <c r="K5" s="23"/>
      <c r="L5" s="24"/>
      <c r="M5" s="31"/>
      <c r="N5" s="32"/>
      <c r="O5" s="32"/>
      <c r="P5" s="32"/>
      <c r="Q5" s="33"/>
      <c r="R5" s="22"/>
      <c r="S5" s="23"/>
      <c r="T5" s="23"/>
      <c r="U5" s="23"/>
      <c r="V5" s="24"/>
      <c r="W5" s="31"/>
      <c r="X5" s="32"/>
      <c r="Y5" s="32"/>
      <c r="Z5" s="32"/>
      <c r="AA5" s="33"/>
      <c r="AB5" s="22"/>
      <c r="AC5" s="23"/>
      <c r="AD5" s="23"/>
      <c r="AE5" s="23"/>
      <c r="AF5" s="24"/>
      <c r="AG5" s="31"/>
      <c r="AH5" s="32"/>
      <c r="AI5" s="32"/>
      <c r="AJ5" s="32"/>
      <c r="AK5" s="33"/>
      <c r="AL5" s="22"/>
      <c r="AM5" s="23"/>
      <c r="AN5" s="23"/>
      <c r="AO5" s="23"/>
      <c r="AP5" s="24"/>
      <c r="AQ5" s="4"/>
    </row>
    <row r="6" spans="2:43">
      <c r="B6" s="147"/>
      <c r="C6" s="149"/>
      <c r="D6" s="151"/>
      <c r="E6" s="153"/>
      <c r="F6" s="155"/>
      <c r="G6" s="156"/>
      <c r="H6" s="28">
        <v>1990</v>
      </c>
      <c r="I6" s="30">
        <v>1991</v>
      </c>
      <c r="J6" s="30">
        <v>1992</v>
      </c>
      <c r="K6" s="30">
        <v>1993</v>
      </c>
      <c r="L6" s="29">
        <v>1994</v>
      </c>
      <c r="M6" s="34">
        <v>1995</v>
      </c>
      <c r="N6" s="35">
        <v>1996</v>
      </c>
      <c r="O6" s="35">
        <v>1997</v>
      </c>
      <c r="P6" s="35">
        <v>1998</v>
      </c>
      <c r="Q6" s="36">
        <v>1999</v>
      </c>
      <c r="R6" s="28">
        <v>2000</v>
      </c>
      <c r="S6" s="30">
        <v>2001</v>
      </c>
      <c r="T6" s="30">
        <v>2002</v>
      </c>
      <c r="U6" s="30">
        <v>2003</v>
      </c>
      <c r="V6" s="29">
        <v>2004</v>
      </c>
      <c r="W6" s="34">
        <v>2005</v>
      </c>
      <c r="X6" s="35">
        <v>2006</v>
      </c>
      <c r="Y6" s="35">
        <v>2007</v>
      </c>
      <c r="Z6" s="35">
        <v>2008</v>
      </c>
      <c r="AA6" s="36">
        <v>2009</v>
      </c>
      <c r="AB6" s="28">
        <v>2010</v>
      </c>
      <c r="AC6" s="30">
        <v>2011</v>
      </c>
      <c r="AD6" s="30">
        <v>2012</v>
      </c>
      <c r="AE6" s="30">
        <v>2013</v>
      </c>
      <c r="AF6" s="29">
        <v>2014</v>
      </c>
      <c r="AG6" s="34">
        <v>2015</v>
      </c>
      <c r="AH6" s="35">
        <v>2016</v>
      </c>
      <c r="AI6" s="35">
        <v>2017</v>
      </c>
      <c r="AJ6" s="35">
        <v>2018</v>
      </c>
      <c r="AK6" s="36">
        <v>2019</v>
      </c>
      <c r="AL6" s="28">
        <v>2020</v>
      </c>
      <c r="AM6" s="30">
        <v>2021</v>
      </c>
      <c r="AN6" s="30">
        <v>2022</v>
      </c>
      <c r="AO6" s="30">
        <v>2023</v>
      </c>
      <c r="AP6" s="29">
        <v>2024</v>
      </c>
      <c r="AQ6" s="4"/>
    </row>
    <row r="7" spans="2:43" ht="13.5" thickBot="1">
      <c r="B7" s="16">
        <f>COUNTA(B8:B73)</f>
        <v>66</v>
      </c>
      <c r="C7" s="17">
        <f>COUNTA(C8:C73)</f>
        <v>66</v>
      </c>
      <c r="D7" s="18">
        <f>COUNTIF(D8:D73,"*_")</f>
        <v>46</v>
      </c>
      <c r="E7" s="19">
        <f>SUM(E8:E73)</f>
        <v>1143</v>
      </c>
      <c r="F7" s="20">
        <f>SUM(F8:F73)</f>
        <v>9883</v>
      </c>
      <c r="G7" s="21">
        <f>SUM(G8:G73)</f>
        <v>67032</v>
      </c>
      <c r="H7" s="25">
        <f>SUM(H8:H73)</f>
        <v>1203</v>
      </c>
      <c r="I7" s="26">
        <f t="shared" ref="I7:N7" si="0">SUM(I8:I73)</f>
        <v>1212</v>
      </c>
      <c r="J7" s="26">
        <f t="shared" si="0"/>
        <v>1176</v>
      </c>
      <c r="K7" s="26">
        <f t="shared" si="0"/>
        <v>1159</v>
      </c>
      <c r="L7" s="27">
        <f t="shared" si="0"/>
        <v>1091</v>
      </c>
      <c r="M7" s="37">
        <f t="shared" si="0"/>
        <v>1109</v>
      </c>
      <c r="N7" s="38">
        <f t="shared" si="0"/>
        <v>1096</v>
      </c>
      <c r="O7" s="38">
        <f t="shared" ref="O7:AP7" si="1">SUM(O8:O73)</f>
        <v>1123</v>
      </c>
      <c r="P7" s="38">
        <f t="shared" si="1"/>
        <v>1075</v>
      </c>
      <c r="Q7" s="39">
        <f t="shared" si="1"/>
        <v>1239</v>
      </c>
      <c r="R7" s="25">
        <f t="shared" si="1"/>
        <v>1239</v>
      </c>
      <c r="S7" s="26">
        <f t="shared" si="1"/>
        <v>1522</v>
      </c>
      <c r="T7" s="26">
        <f t="shared" si="1"/>
        <v>1672</v>
      </c>
      <c r="U7" s="26">
        <f t="shared" si="1"/>
        <v>1717</v>
      </c>
      <c r="V7" s="27">
        <f t="shared" si="1"/>
        <v>2018</v>
      </c>
      <c r="W7" s="37">
        <f t="shared" si="1"/>
        <v>2006</v>
      </c>
      <c r="X7" s="38">
        <f t="shared" si="1"/>
        <v>2037</v>
      </c>
      <c r="Y7" s="38">
        <f t="shared" si="1"/>
        <v>2392</v>
      </c>
      <c r="Z7" s="38">
        <f t="shared" si="1"/>
        <v>2402</v>
      </c>
      <c r="AA7" s="39">
        <f t="shared" si="1"/>
        <v>2277</v>
      </c>
      <c r="AB7" s="25">
        <f t="shared" si="1"/>
        <v>2099</v>
      </c>
      <c r="AC7" s="26">
        <f t="shared" si="1"/>
        <v>2196</v>
      </c>
      <c r="AD7" s="26">
        <f t="shared" si="1"/>
        <v>2394</v>
      </c>
      <c r="AE7" s="26">
        <f t="shared" si="1"/>
        <v>2503</v>
      </c>
      <c r="AF7" s="27">
        <f t="shared" si="1"/>
        <v>2489</v>
      </c>
      <c r="AG7" s="37">
        <f t="shared" si="1"/>
        <v>2877</v>
      </c>
      <c r="AH7" s="38">
        <f t="shared" si="1"/>
        <v>2882</v>
      </c>
      <c r="AI7" s="38">
        <f t="shared" si="1"/>
        <v>2971</v>
      </c>
      <c r="AJ7" s="38">
        <f t="shared" si="1"/>
        <v>3063</v>
      </c>
      <c r="AK7" s="39">
        <f t="shared" si="1"/>
        <v>2991</v>
      </c>
      <c r="AL7" s="25">
        <f t="shared" si="1"/>
        <v>2879</v>
      </c>
      <c r="AM7" s="26">
        <f t="shared" si="1"/>
        <v>2799</v>
      </c>
      <c r="AN7" s="26">
        <f t="shared" si="1"/>
        <v>2925</v>
      </c>
      <c r="AO7" s="26">
        <f t="shared" si="1"/>
        <v>1199</v>
      </c>
      <c r="AP7" s="27">
        <f t="shared" si="1"/>
        <v>0</v>
      </c>
      <c r="AQ7" s="4"/>
    </row>
    <row r="8" spans="2:43">
      <c r="B8" s="13" t="s">
        <v>116</v>
      </c>
      <c r="C8" s="7" t="s">
        <v>117</v>
      </c>
      <c r="D8" s="11" t="s">
        <v>394</v>
      </c>
      <c r="E8" s="40">
        <v>1</v>
      </c>
      <c r="F8" s="56">
        <v>4</v>
      </c>
      <c r="G8" s="41">
        <v>6</v>
      </c>
      <c r="H8" s="57">
        <v>0</v>
      </c>
      <c r="I8" s="58">
        <v>0</v>
      </c>
      <c r="J8" s="58">
        <v>0</v>
      </c>
      <c r="K8" s="58">
        <v>0</v>
      </c>
      <c r="L8" s="59">
        <v>0</v>
      </c>
      <c r="M8" s="60">
        <v>0</v>
      </c>
      <c r="N8" s="61">
        <v>0</v>
      </c>
      <c r="O8" s="61">
        <v>0</v>
      </c>
      <c r="P8" s="61">
        <v>0</v>
      </c>
      <c r="Q8" s="62">
        <v>0</v>
      </c>
      <c r="R8" s="57">
        <v>0</v>
      </c>
      <c r="S8" s="58">
        <v>0</v>
      </c>
      <c r="T8" s="58">
        <v>0</v>
      </c>
      <c r="U8" s="58">
        <v>0</v>
      </c>
      <c r="V8" s="59">
        <v>0</v>
      </c>
      <c r="W8" s="60">
        <v>0</v>
      </c>
      <c r="X8" s="61">
        <v>1</v>
      </c>
      <c r="Y8" s="61">
        <v>1</v>
      </c>
      <c r="Z8" s="61">
        <v>2</v>
      </c>
      <c r="AA8" s="62">
        <v>2</v>
      </c>
      <c r="AB8" s="57">
        <v>0</v>
      </c>
      <c r="AC8" s="58">
        <v>0</v>
      </c>
      <c r="AD8" s="58">
        <v>0</v>
      </c>
      <c r="AE8" s="58">
        <v>0</v>
      </c>
      <c r="AF8" s="59">
        <v>0</v>
      </c>
      <c r="AG8" s="60">
        <v>0</v>
      </c>
      <c r="AH8" s="61">
        <v>0</v>
      </c>
      <c r="AI8" s="61">
        <v>0</v>
      </c>
      <c r="AJ8" s="61">
        <v>0</v>
      </c>
      <c r="AK8" s="62">
        <v>0</v>
      </c>
      <c r="AL8" s="57">
        <v>0</v>
      </c>
      <c r="AM8" s="58">
        <v>0</v>
      </c>
      <c r="AN8" s="58">
        <v>0</v>
      </c>
      <c r="AO8" s="58">
        <v>0</v>
      </c>
      <c r="AP8" s="59">
        <v>0</v>
      </c>
      <c r="AQ8" s="4"/>
    </row>
    <row r="9" spans="2:43">
      <c r="B9" s="14" t="s">
        <v>17</v>
      </c>
      <c r="C9" s="8" t="s">
        <v>18</v>
      </c>
      <c r="D9" s="12" t="s">
        <v>390</v>
      </c>
      <c r="E9" s="48">
        <v>47</v>
      </c>
      <c r="F9" s="63">
        <v>431</v>
      </c>
      <c r="G9" s="49">
        <v>1674</v>
      </c>
      <c r="H9" s="64">
        <v>11</v>
      </c>
      <c r="I9" s="65">
        <v>11</v>
      </c>
      <c r="J9" s="65">
        <v>9</v>
      </c>
      <c r="K9" s="65">
        <v>10</v>
      </c>
      <c r="L9" s="66">
        <v>11</v>
      </c>
      <c r="M9" s="67">
        <v>10</v>
      </c>
      <c r="N9" s="68">
        <v>7</v>
      </c>
      <c r="O9" s="68">
        <v>11</v>
      </c>
      <c r="P9" s="68">
        <v>13</v>
      </c>
      <c r="Q9" s="69">
        <v>11</v>
      </c>
      <c r="R9" s="64">
        <v>16</v>
      </c>
      <c r="S9" s="65">
        <v>22</v>
      </c>
      <c r="T9" s="65">
        <v>33</v>
      </c>
      <c r="U9" s="65">
        <v>30</v>
      </c>
      <c r="V9" s="66">
        <v>37</v>
      </c>
      <c r="W9" s="67">
        <v>57</v>
      </c>
      <c r="X9" s="68">
        <v>38</v>
      </c>
      <c r="Y9" s="68">
        <v>37</v>
      </c>
      <c r="Z9" s="68">
        <v>57</v>
      </c>
      <c r="AA9" s="69">
        <v>46</v>
      </c>
      <c r="AB9" s="64">
        <v>39</v>
      </c>
      <c r="AC9" s="65">
        <v>43</v>
      </c>
      <c r="AD9" s="65">
        <v>45</v>
      </c>
      <c r="AE9" s="65">
        <v>82</v>
      </c>
      <c r="AF9" s="66">
        <v>87</v>
      </c>
      <c r="AG9" s="67">
        <v>108</v>
      </c>
      <c r="AH9" s="68">
        <v>90</v>
      </c>
      <c r="AI9" s="68">
        <v>82</v>
      </c>
      <c r="AJ9" s="68">
        <v>119</v>
      </c>
      <c r="AK9" s="69">
        <v>87</v>
      </c>
      <c r="AL9" s="64">
        <v>96</v>
      </c>
      <c r="AM9" s="65">
        <v>106</v>
      </c>
      <c r="AN9" s="65">
        <v>129</v>
      </c>
      <c r="AO9" s="65">
        <v>84</v>
      </c>
      <c r="AP9" s="71">
        <v>0</v>
      </c>
      <c r="AQ9" s="4"/>
    </row>
    <row r="10" spans="2:43">
      <c r="B10" s="13" t="s">
        <v>20</v>
      </c>
      <c r="C10" s="7" t="s">
        <v>18</v>
      </c>
      <c r="D10" s="11" t="s">
        <v>390</v>
      </c>
      <c r="E10" s="40">
        <v>37</v>
      </c>
      <c r="F10" s="56">
        <v>359</v>
      </c>
      <c r="G10" s="41">
        <v>1608</v>
      </c>
      <c r="H10" s="57">
        <v>12</v>
      </c>
      <c r="I10" s="58">
        <v>16</v>
      </c>
      <c r="J10" s="58">
        <v>14</v>
      </c>
      <c r="K10" s="58">
        <v>13</v>
      </c>
      <c r="L10" s="59">
        <v>17</v>
      </c>
      <c r="M10" s="60">
        <v>19</v>
      </c>
      <c r="N10" s="61">
        <v>14</v>
      </c>
      <c r="O10" s="61">
        <v>18</v>
      </c>
      <c r="P10" s="61">
        <v>18</v>
      </c>
      <c r="Q10" s="62">
        <v>21</v>
      </c>
      <c r="R10" s="57">
        <v>23</v>
      </c>
      <c r="S10" s="58">
        <v>32</v>
      </c>
      <c r="T10" s="58">
        <v>30</v>
      </c>
      <c r="U10" s="58">
        <v>31</v>
      </c>
      <c r="V10" s="59">
        <v>29</v>
      </c>
      <c r="W10" s="60">
        <v>28</v>
      </c>
      <c r="X10" s="61">
        <v>34</v>
      </c>
      <c r="Y10" s="61">
        <v>34</v>
      </c>
      <c r="Z10" s="61">
        <v>44</v>
      </c>
      <c r="AA10" s="62">
        <v>41</v>
      </c>
      <c r="AB10" s="57">
        <v>50</v>
      </c>
      <c r="AC10" s="58">
        <v>60</v>
      </c>
      <c r="AD10" s="58">
        <v>63</v>
      </c>
      <c r="AE10" s="58">
        <v>78</v>
      </c>
      <c r="AF10" s="59">
        <v>88</v>
      </c>
      <c r="AG10" s="60">
        <v>114</v>
      </c>
      <c r="AH10" s="61">
        <v>97</v>
      </c>
      <c r="AI10" s="61">
        <v>89</v>
      </c>
      <c r="AJ10" s="61">
        <v>88</v>
      </c>
      <c r="AK10" s="62">
        <v>79</v>
      </c>
      <c r="AL10" s="57">
        <v>98</v>
      </c>
      <c r="AM10" s="58">
        <v>82</v>
      </c>
      <c r="AN10" s="58">
        <v>84</v>
      </c>
      <c r="AO10" s="58">
        <v>50</v>
      </c>
      <c r="AP10" s="59">
        <v>0</v>
      </c>
      <c r="AQ10" s="4"/>
    </row>
    <row r="11" spans="2:43">
      <c r="B11" s="13" t="s">
        <v>332</v>
      </c>
      <c r="C11" s="7" t="s">
        <v>18</v>
      </c>
      <c r="D11" s="11" t="s">
        <v>404</v>
      </c>
      <c r="E11" s="40">
        <v>1</v>
      </c>
      <c r="F11" s="56">
        <v>22</v>
      </c>
      <c r="G11" s="41">
        <v>37</v>
      </c>
      <c r="H11" s="57">
        <v>0</v>
      </c>
      <c r="I11" s="58">
        <v>0</v>
      </c>
      <c r="J11" s="58">
        <v>0</v>
      </c>
      <c r="K11" s="58">
        <v>0</v>
      </c>
      <c r="L11" s="59">
        <v>0</v>
      </c>
      <c r="M11" s="60">
        <v>0</v>
      </c>
      <c r="N11" s="61">
        <v>0</v>
      </c>
      <c r="O11" s="61">
        <v>0</v>
      </c>
      <c r="P11" s="61">
        <v>0</v>
      </c>
      <c r="Q11" s="62">
        <v>0</v>
      </c>
      <c r="R11" s="57">
        <v>0</v>
      </c>
      <c r="S11" s="58">
        <v>0</v>
      </c>
      <c r="T11" s="58">
        <v>0</v>
      </c>
      <c r="U11" s="58">
        <v>0</v>
      </c>
      <c r="V11" s="59">
        <v>2</v>
      </c>
      <c r="W11" s="60">
        <v>2</v>
      </c>
      <c r="X11" s="61">
        <v>3</v>
      </c>
      <c r="Y11" s="61">
        <v>4</v>
      </c>
      <c r="Z11" s="61">
        <v>4</v>
      </c>
      <c r="AA11" s="62">
        <v>5</v>
      </c>
      <c r="AB11" s="57">
        <v>7</v>
      </c>
      <c r="AC11" s="58">
        <v>5</v>
      </c>
      <c r="AD11" s="58">
        <v>5</v>
      </c>
      <c r="AE11" s="58">
        <v>0</v>
      </c>
      <c r="AF11" s="59">
        <v>0</v>
      </c>
      <c r="AG11" s="60">
        <v>0</v>
      </c>
      <c r="AH11" s="61">
        <v>0</v>
      </c>
      <c r="AI11" s="61">
        <v>0</v>
      </c>
      <c r="AJ11" s="61">
        <v>0</v>
      </c>
      <c r="AK11" s="62">
        <v>0</v>
      </c>
      <c r="AL11" s="57">
        <v>0</v>
      </c>
      <c r="AM11" s="58">
        <v>0</v>
      </c>
      <c r="AN11" s="58">
        <v>0</v>
      </c>
      <c r="AO11" s="58">
        <v>0</v>
      </c>
      <c r="AP11" s="59">
        <v>0</v>
      </c>
      <c r="AQ11" s="4"/>
    </row>
    <row r="12" spans="2:43">
      <c r="B12" s="13" t="s">
        <v>335</v>
      </c>
      <c r="C12" s="7" t="s">
        <v>18</v>
      </c>
      <c r="D12" s="11" t="s">
        <v>390</v>
      </c>
      <c r="E12" s="40">
        <v>40</v>
      </c>
      <c r="F12" s="56">
        <v>370</v>
      </c>
      <c r="G12" s="41">
        <v>1942</v>
      </c>
      <c r="H12" s="57">
        <v>17</v>
      </c>
      <c r="I12" s="58">
        <v>18</v>
      </c>
      <c r="J12" s="58">
        <v>18</v>
      </c>
      <c r="K12" s="58">
        <v>22</v>
      </c>
      <c r="L12" s="59">
        <v>18</v>
      </c>
      <c r="M12" s="60">
        <v>20</v>
      </c>
      <c r="N12" s="61">
        <v>15</v>
      </c>
      <c r="O12" s="61">
        <v>17</v>
      </c>
      <c r="P12" s="61">
        <v>23</v>
      </c>
      <c r="Q12" s="62">
        <v>26</v>
      </c>
      <c r="R12" s="57">
        <v>23</v>
      </c>
      <c r="S12" s="58">
        <v>28</v>
      </c>
      <c r="T12" s="58">
        <v>34</v>
      </c>
      <c r="U12" s="58">
        <v>44</v>
      </c>
      <c r="V12" s="59">
        <v>46</v>
      </c>
      <c r="W12" s="60">
        <v>50</v>
      </c>
      <c r="X12" s="61">
        <v>50</v>
      </c>
      <c r="Y12" s="61">
        <v>47</v>
      </c>
      <c r="Z12" s="61">
        <v>54</v>
      </c>
      <c r="AA12" s="62">
        <v>50</v>
      </c>
      <c r="AB12" s="57">
        <v>53</v>
      </c>
      <c r="AC12" s="58">
        <v>60</v>
      </c>
      <c r="AD12" s="58">
        <v>70</v>
      </c>
      <c r="AE12" s="58">
        <v>73</v>
      </c>
      <c r="AF12" s="59">
        <v>78</v>
      </c>
      <c r="AG12" s="60">
        <v>88</v>
      </c>
      <c r="AH12" s="61">
        <v>91</v>
      </c>
      <c r="AI12" s="61">
        <v>131</v>
      </c>
      <c r="AJ12" s="61">
        <v>124</v>
      </c>
      <c r="AK12" s="62">
        <v>141</v>
      </c>
      <c r="AL12" s="57">
        <v>133</v>
      </c>
      <c r="AM12" s="58">
        <v>149</v>
      </c>
      <c r="AN12" s="58">
        <v>131</v>
      </c>
      <c r="AO12" s="58">
        <v>0</v>
      </c>
      <c r="AP12" s="59">
        <v>0</v>
      </c>
      <c r="AQ12" s="4"/>
    </row>
    <row r="13" spans="2:43">
      <c r="B13" s="13" t="s">
        <v>406</v>
      </c>
      <c r="C13" s="7" t="s">
        <v>18</v>
      </c>
      <c r="D13" s="11" t="s">
        <v>403</v>
      </c>
      <c r="E13" s="40">
        <v>11</v>
      </c>
      <c r="F13" s="56">
        <v>76</v>
      </c>
      <c r="G13" s="41">
        <v>310</v>
      </c>
      <c r="H13" s="57">
        <v>0</v>
      </c>
      <c r="I13" s="58">
        <v>0</v>
      </c>
      <c r="J13" s="58">
        <v>0</v>
      </c>
      <c r="K13" s="58">
        <v>0</v>
      </c>
      <c r="L13" s="59">
        <v>0</v>
      </c>
      <c r="M13" s="60">
        <v>0</v>
      </c>
      <c r="N13" s="61">
        <v>0</v>
      </c>
      <c r="O13" s="61">
        <v>0</v>
      </c>
      <c r="P13" s="61">
        <v>0</v>
      </c>
      <c r="Q13" s="62">
        <v>0</v>
      </c>
      <c r="R13" s="57">
        <v>0</v>
      </c>
      <c r="S13" s="58">
        <v>0</v>
      </c>
      <c r="T13" s="58">
        <v>2</v>
      </c>
      <c r="U13" s="58">
        <v>2</v>
      </c>
      <c r="V13" s="59">
        <v>2</v>
      </c>
      <c r="W13" s="60">
        <v>4</v>
      </c>
      <c r="X13" s="61">
        <v>5</v>
      </c>
      <c r="Y13" s="61">
        <v>4</v>
      </c>
      <c r="Z13" s="61">
        <v>6</v>
      </c>
      <c r="AA13" s="62">
        <v>9</v>
      </c>
      <c r="AB13" s="57">
        <v>9</v>
      </c>
      <c r="AC13" s="58">
        <v>12</v>
      </c>
      <c r="AD13" s="58">
        <v>18</v>
      </c>
      <c r="AE13" s="58">
        <v>23</v>
      </c>
      <c r="AF13" s="59">
        <v>22</v>
      </c>
      <c r="AG13" s="60">
        <v>22</v>
      </c>
      <c r="AH13" s="61">
        <v>17</v>
      </c>
      <c r="AI13" s="61">
        <v>17</v>
      </c>
      <c r="AJ13" s="61">
        <v>19</v>
      </c>
      <c r="AK13" s="62">
        <v>19</v>
      </c>
      <c r="AL13" s="57">
        <v>18</v>
      </c>
      <c r="AM13" s="58">
        <v>23</v>
      </c>
      <c r="AN13" s="58">
        <v>22</v>
      </c>
      <c r="AO13" s="58">
        <v>35</v>
      </c>
      <c r="AP13" s="59">
        <v>0</v>
      </c>
      <c r="AQ13" s="4"/>
    </row>
    <row r="14" spans="2:43">
      <c r="B14" s="13" t="s">
        <v>343</v>
      </c>
      <c r="C14" s="7" t="s">
        <v>18</v>
      </c>
      <c r="D14" s="11" t="s">
        <v>390</v>
      </c>
      <c r="E14" s="40">
        <v>11</v>
      </c>
      <c r="F14" s="56">
        <v>138</v>
      </c>
      <c r="G14" s="41">
        <v>937</v>
      </c>
      <c r="H14" s="57">
        <v>9</v>
      </c>
      <c r="I14" s="58">
        <v>10</v>
      </c>
      <c r="J14" s="58">
        <v>10</v>
      </c>
      <c r="K14" s="58">
        <v>11</v>
      </c>
      <c r="L14" s="59">
        <v>14</v>
      </c>
      <c r="M14" s="60">
        <v>7</v>
      </c>
      <c r="N14" s="61">
        <v>7</v>
      </c>
      <c r="O14" s="61">
        <v>8</v>
      </c>
      <c r="P14" s="61">
        <v>6</v>
      </c>
      <c r="Q14" s="62">
        <v>5</v>
      </c>
      <c r="R14" s="57">
        <v>6</v>
      </c>
      <c r="S14" s="58">
        <v>12</v>
      </c>
      <c r="T14" s="58">
        <v>15</v>
      </c>
      <c r="U14" s="58">
        <v>17</v>
      </c>
      <c r="V14" s="59">
        <v>18</v>
      </c>
      <c r="W14" s="60">
        <v>18</v>
      </c>
      <c r="X14" s="61">
        <v>18</v>
      </c>
      <c r="Y14" s="61">
        <v>16</v>
      </c>
      <c r="Z14" s="61">
        <v>29</v>
      </c>
      <c r="AA14" s="62">
        <v>23</v>
      </c>
      <c r="AB14" s="57">
        <v>29</v>
      </c>
      <c r="AC14" s="58">
        <v>35</v>
      </c>
      <c r="AD14" s="58">
        <v>44</v>
      </c>
      <c r="AE14" s="58">
        <v>31</v>
      </c>
      <c r="AF14" s="59">
        <v>40</v>
      </c>
      <c r="AG14" s="60">
        <v>47</v>
      </c>
      <c r="AH14" s="61">
        <v>56</v>
      </c>
      <c r="AI14" s="61">
        <v>45</v>
      </c>
      <c r="AJ14" s="61">
        <v>59</v>
      </c>
      <c r="AK14" s="62">
        <v>54</v>
      </c>
      <c r="AL14" s="57">
        <v>54</v>
      </c>
      <c r="AM14" s="58">
        <v>71</v>
      </c>
      <c r="AN14" s="58">
        <v>90</v>
      </c>
      <c r="AO14" s="58">
        <v>23</v>
      </c>
      <c r="AP14" s="59">
        <v>0</v>
      </c>
      <c r="AQ14" s="4"/>
    </row>
    <row r="15" spans="2:43">
      <c r="B15" s="13" t="s">
        <v>414</v>
      </c>
      <c r="C15" s="7" t="s">
        <v>18</v>
      </c>
      <c r="D15" s="11" t="s">
        <v>555</v>
      </c>
      <c r="E15" s="40">
        <v>2</v>
      </c>
      <c r="F15" s="56">
        <v>12</v>
      </c>
      <c r="G15" s="41">
        <v>61</v>
      </c>
      <c r="H15" s="57">
        <v>0</v>
      </c>
      <c r="I15" s="58">
        <v>0</v>
      </c>
      <c r="J15" s="58">
        <v>0</v>
      </c>
      <c r="K15" s="58">
        <v>0</v>
      </c>
      <c r="L15" s="59">
        <v>0</v>
      </c>
      <c r="M15" s="60">
        <v>0</v>
      </c>
      <c r="N15" s="61">
        <v>0</v>
      </c>
      <c r="O15" s="61">
        <v>0</v>
      </c>
      <c r="P15" s="61">
        <v>0</v>
      </c>
      <c r="Q15" s="62">
        <v>0</v>
      </c>
      <c r="R15" s="57">
        <v>0</v>
      </c>
      <c r="S15" s="58">
        <v>0</v>
      </c>
      <c r="T15" s="58">
        <v>0</v>
      </c>
      <c r="U15" s="58">
        <v>0</v>
      </c>
      <c r="V15" s="59">
        <v>0</v>
      </c>
      <c r="W15" s="60">
        <v>0</v>
      </c>
      <c r="X15" s="61">
        <v>0</v>
      </c>
      <c r="Y15" s="61">
        <v>0</v>
      </c>
      <c r="Z15" s="61">
        <v>3</v>
      </c>
      <c r="AA15" s="62">
        <v>5</v>
      </c>
      <c r="AB15" s="57">
        <v>5</v>
      </c>
      <c r="AC15" s="58">
        <v>3</v>
      </c>
      <c r="AD15" s="58">
        <v>3</v>
      </c>
      <c r="AE15" s="58">
        <v>5</v>
      </c>
      <c r="AF15" s="59">
        <v>5</v>
      </c>
      <c r="AG15" s="60">
        <v>5</v>
      </c>
      <c r="AH15" s="61">
        <v>5</v>
      </c>
      <c r="AI15" s="61">
        <v>12</v>
      </c>
      <c r="AJ15" s="61">
        <v>5</v>
      </c>
      <c r="AK15" s="62">
        <v>5</v>
      </c>
      <c r="AL15" s="57">
        <v>0</v>
      </c>
      <c r="AM15" s="58">
        <v>0</v>
      </c>
      <c r="AN15" s="58">
        <v>0</v>
      </c>
      <c r="AO15" s="58">
        <v>0</v>
      </c>
      <c r="AP15" s="59">
        <v>0</v>
      </c>
      <c r="AQ15" s="4"/>
    </row>
    <row r="16" spans="2:43">
      <c r="B16" s="13" t="s">
        <v>382</v>
      </c>
      <c r="C16" s="7" t="s">
        <v>18</v>
      </c>
      <c r="D16" s="11" t="s">
        <v>390</v>
      </c>
      <c r="E16" s="40">
        <v>35</v>
      </c>
      <c r="F16" s="56">
        <v>299</v>
      </c>
      <c r="G16" s="41">
        <v>2885</v>
      </c>
      <c r="H16" s="57">
        <v>26</v>
      </c>
      <c r="I16" s="58">
        <v>23</v>
      </c>
      <c r="J16" s="58">
        <v>18</v>
      </c>
      <c r="K16" s="58">
        <v>15</v>
      </c>
      <c r="L16" s="59">
        <v>10</v>
      </c>
      <c r="M16" s="60">
        <v>18</v>
      </c>
      <c r="N16" s="61">
        <v>17</v>
      </c>
      <c r="O16" s="61">
        <v>22</v>
      </c>
      <c r="P16" s="61">
        <v>20</v>
      </c>
      <c r="Q16" s="62">
        <v>34</v>
      </c>
      <c r="R16" s="57">
        <v>34</v>
      </c>
      <c r="S16" s="58">
        <v>84</v>
      </c>
      <c r="T16" s="58">
        <v>85</v>
      </c>
      <c r="U16" s="58">
        <v>91</v>
      </c>
      <c r="V16" s="59">
        <v>87</v>
      </c>
      <c r="W16" s="60">
        <v>89</v>
      </c>
      <c r="X16" s="61">
        <v>55</v>
      </c>
      <c r="Y16" s="61">
        <v>65</v>
      </c>
      <c r="Z16" s="61">
        <v>85</v>
      </c>
      <c r="AA16" s="62">
        <v>89</v>
      </c>
      <c r="AB16" s="57">
        <v>106</v>
      </c>
      <c r="AC16" s="58">
        <v>125</v>
      </c>
      <c r="AD16" s="58">
        <v>239</v>
      </c>
      <c r="AE16" s="58">
        <v>321</v>
      </c>
      <c r="AF16" s="59">
        <v>237</v>
      </c>
      <c r="AG16" s="60">
        <v>223</v>
      </c>
      <c r="AH16" s="61">
        <v>147</v>
      </c>
      <c r="AI16" s="61">
        <v>81</v>
      </c>
      <c r="AJ16" s="61">
        <v>75</v>
      </c>
      <c r="AK16" s="62">
        <v>97</v>
      </c>
      <c r="AL16" s="57">
        <v>84</v>
      </c>
      <c r="AM16" s="58">
        <v>94</v>
      </c>
      <c r="AN16" s="58">
        <v>63</v>
      </c>
      <c r="AO16" s="58">
        <v>26</v>
      </c>
      <c r="AP16" s="59">
        <v>0</v>
      </c>
      <c r="AQ16" s="4"/>
    </row>
    <row r="17" spans="2:43">
      <c r="B17" s="14" t="s">
        <v>10</v>
      </c>
      <c r="C17" s="8" t="s">
        <v>11</v>
      </c>
      <c r="D17" s="12" t="s">
        <v>391</v>
      </c>
      <c r="E17" s="48">
        <v>3</v>
      </c>
      <c r="F17" s="63">
        <v>17</v>
      </c>
      <c r="G17" s="49">
        <v>99</v>
      </c>
      <c r="H17" s="64">
        <v>0</v>
      </c>
      <c r="I17" s="65">
        <v>0</v>
      </c>
      <c r="J17" s="65">
        <v>0</v>
      </c>
      <c r="K17" s="65">
        <v>0</v>
      </c>
      <c r="L17" s="66">
        <v>0</v>
      </c>
      <c r="M17" s="67">
        <v>0</v>
      </c>
      <c r="N17" s="68">
        <v>0</v>
      </c>
      <c r="O17" s="68">
        <v>0</v>
      </c>
      <c r="P17" s="68">
        <v>0</v>
      </c>
      <c r="Q17" s="69">
        <v>0</v>
      </c>
      <c r="R17" s="64">
        <v>0</v>
      </c>
      <c r="S17" s="65">
        <v>0</v>
      </c>
      <c r="T17" s="65">
        <v>0</v>
      </c>
      <c r="U17" s="65">
        <v>0</v>
      </c>
      <c r="V17" s="66">
        <v>0</v>
      </c>
      <c r="W17" s="67">
        <v>0</v>
      </c>
      <c r="X17" s="68">
        <v>0</v>
      </c>
      <c r="Y17" s="68">
        <v>0</v>
      </c>
      <c r="Z17" s="68">
        <v>0</v>
      </c>
      <c r="AA17" s="69">
        <v>0</v>
      </c>
      <c r="AB17" s="64">
        <v>0</v>
      </c>
      <c r="AC17" s="65">
        <v>0</v>
      </c>
      <c r="AD17" s="65">
        <v>0</v>
      </c>
      <c r="AE17" s="65">
        <v>0</v>
      </c>
      <c r="AF17" s="66">
        <v>0</v>
      </c>
      <c r="AG17" s="67">
        <v>3</v>
      </c>
      <c r="AH17" s="68">
        <v>2</v>
      </c>
      <c r="AI17" s="68">
        <v>6</v>
      </c>
      <c r="AJ17" s="68">
        <v>19</v>
      </c>
      <c r="AK17" s="69">
        <v>22</v>
      </c>
      <c r="AL17" s="64">
        <v>23</v>
      </c>
      <c r="AM17" s="65">
        <v>12</v>
      </c>
      <c r="AN17" s="65">
        <v>12</v>
      </c>
      <c r="AO17" s="65">
        <v>0</v>
      </c>
      <c r="AP17" s="71">
        <v>0</v>
      </c>
      <c r="AQ17" s="4"/>
    </row>
    <row r="18" spans="2:43">
      <c r="B18" s="13" t="s">
        <v>126</v>
      </c>
      <c r="C18" s="7" t="s">
        <v>11</v>
      </c>
      <c r="D18" s="11" t="s">
        <v>393</v>
      </c>
      <c r="E18" s="40">
        <v>17</v>
      </c>
      <c r="F18" s="56">
        <v>65</v>
      </c>
      <c r="G18" s="41">
        <v>116</v>
      </c>
      <c r="H18" s="57">
        <v>0</v>
      </c>
      <c r="I18" s="58">
        <v>0</v>
      </c>
      <c r="J18" s="58">
        <v>0</v>
      </c>
      <c r="K18" s="58">
        <v>0</v>
      </c>
      <c r="L18" s="59">
        <v>0</v>
      </c>
      <c r="M18" s="60">
        <v>0</v>
      </c>
      <c r="N18" s="61">
        <v>0</v>
      </c>
      <c r="O18" s="61">
        <v>0</v>
      </c>
      <c r="P18" s="61">
        <v>0</v>
      </c>
      <c r="Q18" s="62">
        <v>0</v>
      </c>
      <c r="R18" s="57">
        <v>0</v>
      </c>
      <c r="S18" s="58">
        <v>8</v>
      </c>
      <c r="T18" s="58">
        <v>8</v>
      </c>
      <c r="U18" s="58">
        <v>9</v>
      </c>
      <c r="V18" s="59">
        <v>7</v>
      </c>
      <c r="W18" s="60">
        <v>8</v>
      </c>
      <c r="X18" s="61">
        <v>7</v>
      </c>
      <c r="Y18" s="61">
        <v>9</v>
      </c>
      <c r="Z18" s="61">
        <v>8</v>
      </c>
      <c r="AA18" s="62">
        <v>9</v>
      </c>
      <c r="AB18" s="57">
        <v>4</v>
      </c>
      <c r="AC18" s="58">
        <v>5</v>
      </c>
      <c r="AD18" s="58">
        <v>4</v>
      </c>
      <c r="AE18" s="58">
        <v>5</v>
      </c>
      <c r="AF18" s="59">
        <v>6</v>
      </c>
      <c r="AG18" s="60">
        <v>6</v>
      </c>
      <c r="AH18" s="61">
        <v>4</v>
      </c>
      <c r="AI18" s="61">
        <v>2</v>
      </c>
      <c r="AJ18" s="61">
        <v>4</v>
      </c>
      <c r="AK18" s="62">
        <v>3</v>
      </c>
      <c r="AL18" s="57">
        <v>0</v>
      </c>
      <c r="AM18" s="58">
        <v>0</v>
      </c>
      <c r="AN18" s="58">
        <v>0</v>
      </c>
      <c r="AO18" s="58">
        <v>0</v>
      </c>
      <c r="AP18" s="59">
        <v>0</v>
      </c>
      <c r="AQ18" s="4"/>
    </row>
    <row r="19" spans="2:43">
      <c r="B19" s="13" t="s">
        <v>397</v>
      </c>
      <c r="C19" s="7" t="s">
        <v>11</v>
      </c>
      <c r="D19" s="11" t="s">
        <v>398</v>
      </c>
      <c r="E19" s="40">
        <v>4</v>
      </c>
      <c r="F19" s="56">
        <v>33</v>
      </c>
      <c r="G19" s="41">
        <v>155</v>
      </c>
      <c r="H19" s="57">
        <v>0</v>
      </c>
      <c r="I19" s="58">
        <v>0</v>
      </c>
      <c r="J19" s="58">
        <v>0</v>
      </c>
      <c r="K19" s="58">
        <v>0</v>
      </c>
      <c r="L19" s="59">
        <v>0</v>
      </c>
      <c r="M19" s="60">
        <v>0</v>
      </c>
      <c r="N19" s="61">
        <v>0</v>
      </c>
      <c r="O19" s="61">
        <v>0</v>
      </c>
      <c r="P19" s="61">
        <v>0</v>
      </c>
      <c r="Q19" s="62">
        <v>0</v>
      </c>
      <c r="R19" s="57">
        <v>0</v>
      </c>
      <c r="S19" s="58">
        <v>0</v>
      </c>
      <c r="T19" s="58">
        <v>0</v>
      </c>
      <c r="U19" s="58">
        <v>0</v>
      </c>
      <c r="V19" s="59">
        <v>0</v>
      </c>
      <c r="W19" s="60">
        <v>0</v>
      </c>
      <c r="X19" s="61">
        <v>0</v>
      </c>
      <c r="Y19" s="61">
        <v>0</v>
      </c>
      <c r="Z19" s="61">
        <v>0</v>
      </c>
      <c r="AA19" s="62">
        <v>0</v>
      </c>
      <c r="AB19" s="57">
        <v>0</v>
      </c>
      <c r="AC19" s="58">
        <v>0</v>
      </c>
      <c r="AD19" s="58">
        <v>6</v>
      </c>
      <c r="AE19" s="58">
        <v>9</v>
      </c>
      <c r="AF19" s="59">
        <v>14</v>
      </c>
      <c r="AG19" s="60">
        <v>17</v>
      </c>
      <c r="AH19" s="61">
        <v>26</v>
      </c>
      <c r="AI19" s="61">
        <v>19</v>
      </c>
      <c r="AJ19" s="61">
        <v>21</v>
      </c>
      <c r="AK19" s="62">
        <v>22</v>
      </c>
      <c r="AL19" s="57">
        <v>12</v>
      </c>
      <c r="AM19" s="58">
        <v>4</v>
      </c>
      <c r="AN19" s="58">
        <v>5</v>
      </c>
      <c r="AO19" s="58">
        <v>0</v>
      </c>
      <c r="AP19" s="59">
        <v>0</v>
      </c>
      <c r="AQ19" s="4"/>
    </row>
    <row r="20" spans="2:43">
      <c r="B20" s="13" t="s">
        <v>325</v>
      </c>
      <c r="C20" s="7" t="s">
        <v>11</v>
      </c>
      <c r="D20" s="11" t="s">
        <v>393</v>
      </c>
      <c r="E20" s="40">
        <v>7</v>
      </c>
      <c r="F20" s="56">
        <v>44</v>
      </c>
      <c r="G20" s="41">
        <v>132</v>
      </c>
      <c r="H20" s="57">
        <v>0</v>
      </c>
      <c r="I20" s="58">
        <v>0</v>
      </c>
      <c r="J20" s="58">
        <v>0</v>
      </c>
      <c r="K20" s="58">
        <v>0</v>
      </c>
      <c r="L20" s="59">
        <v>0</v>
      </c>
      <c r="M20" s="60">
        <v>0</v>
      </c>
      <c r="N20" s="61">
        <v>0</v>
      </c>
      <c r="O20" s="61">
        <v>0</v>
      </c>
      <c r="P20" s="61">
        <v>0</v>
      </c>
      <c r="Q20" s="62">
        <v>0</v>
      </c>
      <c r="R20" s="57">
        <v>0</v>
      </c>
      <c r="S20" s="58">
        <v>1</v>
      </c>
      <c r="T20" s="58">
        <v>1</v>
      </c>
      <c r="U20" s="58">
        <v>1</v>
      </c>
      <c r="V20" s="59">
        <v>2</v>
      </c>
      <c r="W20" s="60">
        <v>3</v>
      </c>
      <c r="X20" s="61">
        <v>5</v>
      </c>
      <c r="Y20" s="61">
        <v>7</v>
      </c>
      <c r="Z20" s="61">
        <v>11</v>
      </c>
      <c r="AA20" s="62">
        <v>6</v>
      </c>
      <c r="AB20" s="57">
        <v>2</v>
      </c>
      <c r="AC20" s="58">
        <v>1</v>
      </c>
      <c r="AD20" s="58">
        <v>7</v>
      </c>
      <c r="AE20" s="58">
        <v>8</v>
      </c>
      <c r="AF20" s="59">
        <v>17</v>
      </c>
      <c r="AG20" s="60">
        <v>5</v>
      </c>
      <c r="AH20" s="61">
        <v>7</v>
      </c>
      <c r="AI20" s="61">
        <v>9</v>
      </c>
      <c r="AJ20" s="61">
        <v>6</v>
      </c>
      <c r="AK20" s="62">
        <v>8</v>
      </c>
      <c r="AL20" s="57">
        <v>7</v>
      </c>
      <c r="AM20" s="58">
        <v>8</v>
      </c>
      <c r="AN20" s="58">
        <v>10</v>
      </c>
      <c r="AO20" s="58">
        <v>0</v>
      </c>
      <c r="AP20" s="59">
        <v>0</v>
      </c>
      <c r="AQ20" s="4"/>
    </row>
    <row r="21" spans="2:43">
      <c r="B21" s="13" t="s">
        <v>330</v>
      </c>
      <c r="C21" s="7" t="s">
        <v>11</v>
      </c>
      <c r="D21" s="11" t="s">
        <v>403</v>
      </c>
      <c r="E21" s="40">
        <v>9</v>
      </c>
      <c r="F21" s="56">
        <v>65</v>
      </c>
      <c r="G21" s="41">
        <v>235</v>
      </c>
      <c r="H21" s="57">
        <v>0</v>
      </c>
      <c r="I21" s="58">
        <v>0</v>
      </c>
      <c r="J21" s="58">
        <v>0</v>
      </c>
      <c r="K21" s="58">
        <v>0</v>
      </c>
      <c r="L21" s="59">
        <v>0</v>
      </c>
      <c r="M21" s="60">
        <v>0</v>
      </c>
      <c r="N21" s="61">
        <v>0</v>
      </c>
      <c r="O21" s="61">
        <v>0</v>
      </c>
      <c r="P21" s="61">
        <v>0</v>
      </c>
      <c r="Q21" s="62">
        <v>0</v>
      </c>
      <c r="R21" s="57">
        <v>0</v>
      </c>
      <c r="S21" s="58">
        <v>0</v>
      </c>
      <c r="T21" s="58">
        <v>4</v>
      </c>
      <c r="U21" s="58">
        <v>4</v>
      </c>
      <c r="V21" s="59">
        <v>4</v>
      </c>
      <c r="W21" s="60">
        <v>6</v>
      </c>
      <c r="X21" s="61">
        <v>8</v>
      </c>
      <c r="Y21" s="61">
        <v>6</v>
      </c>
      <c r="Z21" s="61">
        <v>5</v>
      </c>
      <c r="AA21" s="62">
        <v>6</v>
      </c>
      <c r="AB21" s="57">
        <v>6</v>
      </c>
      <c r="AC21" s="58">
        <v>6</v>
      </c>
      <c r="AD21" s="58">
        <v>6</v>
      </c>
      <c r="AE21" s="58">
        <v>4</v>
      </c>
      <c r="AF21" s="59">
        <v>9</v>
      </c>
      <c r="AG21" s="60">
        <v>11</v>
      </c>
      <c r="AH21" s="61">
        <v>13</v>
      </c>
      <c r="AI21" s="61">
        <v>20</v>
      </c>
      <c r="AJ21" s="61">
        <v>27</v>
      </c>
      <c r="AK21" s="62">
        <v>27</v>
      </c>
      <c r="AL21" s="57">
        <v>25</v>
      </c>
      <c r="AM21" s="58">
        <v>25</v>
      </c>
      <c r="AN21" s="58">
        <v>13</v>
      </c>
      <c r="AO21" s="58">
        <v>0</v>
      </c>
      <c r="AP21" s="59">
        <v>0</v>
      </c>
      <c r="AQ21" s="4"/>
    </row>
    <row r="22" spans="2:43">
      <c r="B22" s="14" t="s">
        <v>7</v>
      </c>
      <c r="C22" s="8" t="s">
        <v>8</v>
      </c>
      <c r="D22" s="12" t="s">
        <v>390</v>
      </c>
      <c r="E22" s="48">
        <v>18</v>
      </c>
      <c r="F22" s="63">
        <v>178</v>
      </c>
      <c r="G22" s="49">
        <v>847</v>
      </c>
      <c r="H22" s="64">
        <v>12</v>
      </c>
      <c r="I22" s="65">
        <v>13</v>
      </c>
      <c r="J22" s="65">
        <v>15</v>
      </c>
      <c r="K22" s="65">
        <v>16</v>
      </c>
      <c r="L22" s="66">
        <v>14</v>
      </c>
      <c r="M22" s="67">
        <v>17</v>
      </c>
      <c r="N22" s="68">
        <v>17</v>
      </c>
      <c r="O22" s="68">
        <v>22</v>
      </c>
      <c r="P22" s="68">
        <v>20</v>
      </c>
      <c r="Q22" s="69">
        <v>13</v>
      </c>
      <c r="R22" s="64">
        <v>11</v>
      </c>
      <c r="S22" s="65">
        <v>27</v>
      </c>
      <c r="T22" s="65">
        <v>21</v>
      </c>
      <c r="U22" s="65">
        <v>24</v>
      </c>
      <c r="V22" s="66">
        <v>23</v>
      </c>
      <c r="W22" s="67">
        <v>23</v>
      </c>
      <c r="X22" s="68">
        <v>22</v>
      </c>
      <c r="Y22" s="68">
        <v>21</v>
      </c>
      <c r="Z22" s="68">
        <v>23</v>
      </c>
      <c r="AA22" s="69">
        <v>20</v>
      </c>
      <c r="AB22" s="64">
        <v>30</v>
      </c>
      <c r="AC22" s="65">
        <v>32</v>
      </c>
      <c r="AD22" s="65">
        <v>31</v>
      </c>
      <c r="AE22" s="65">
        <v>31</v>
      </c>
      <c r="AF22" s="66">
        <v>40</v>
      </c>
      <c r="AG22" s="67">
        <v>28</v>
      </c>
      <c r="AH22" s="68">
        <v>44</v>
      </c>
      <c r="AI22" s="68">
        <v>40</v>
      </c>
      <c r="AJ22" s="68">
        <v>44</v>
      </c>
      <c r="AK22" s="69">
        <v>43</v>
      </c>
      <c r="AL22" s="64">
        <v>42</v>
      </c>
      <c r="AM22" s="65">
        <v>25</v>
      </c>
      <c r="AN22" s="65">
        <v>31</v>
      </c>
      <c r="AO22" s="65">
        <v>12</v>
      </c>
      <c r="AP22" s="71">
        <v>0</v>
      </c>
      <c r="AQ22" s="4"/>
    </row>
    <row r="23" spans="2:43">
      <c r="B23" s="13" t="s">
        <v>317</v>
      </c>
      <c r="C23" s="7" t="s">
        <v>8</v>
      </c>
      <c r="D23" s="11" t="s">
        <v>390</v>
      </c>
      <c r="E23" s="40">
        <v>23</v>
      </c>
      <c r="F23" s="56">
        <v>276</v>
      </c>
      <c r="G23" s="41">
        <v>2602</v>
      </c>
      <c r="H23" s="57">
        <v>19</v>
      </c>
      <c r="I23" s="58">
        <v>22</v>
      </c>
      <c r="J23" s="58">
        <v>17</v>
      </c>
      <c r="K23" s="58">
        <v>26</v>
      </c>
      <c r="L23" s="59">
        <v>28</v>
      </c>
      <c r="M23" s="60">
        <v>36</v>
      </c>
      <c r="N23" s="61">
        <v>31</v>
      </c>
      <c r="O23" s="61">
        <v>32</v>
      </c>
      <c r="P23" s="61">
        <v>28</v>
      </c>
      <c r="Q23" s="62">
        <v>30</v>
      </c>
      <c r="R23" s="57">
        <v>34</v>
      </c>
      <c r="S23" s="58">
        <v>80</v>
      </c>
      <c r="T23" s="58">
        <v>89</v>
      </c>
      <c r="U23" s="58">
        <v>98</v>
      </c>
      <c r="V23" s="59">
        <v>105</v>
      </c>
      <c r="W23" s="60">
        <v>112</v>
      </c>
      <c r="X23" s="61">
        <v>99</v>
      </c>
      <c r="Y23" s="61">
        <v>105</v>
      </c>
      <c r="Z23" s="61">
        <v>110</v>
      </c>
      <c r="AA23" s="62">
        <v>116</v>
      </c>
      <c r="AB23" s="57">
        <v>117</v>
      </c>
      <c r="AC23" s="58">
        <v>111</v>
      </c>
      <c r="AD23" s="58">
        <v>113</v>
      </c>
      <c r="AE23" s="58">
        <v>125</v>
      </c>
      <c r="AF23" s="59">
        <v>104</v>
      </c>
      <c r="AG23" s="60">
        <v>101</v>
      </c>
      <c r="AH23" s="61">
        <v>100</v>
      </c>
      <c r="AI23" s="61">
        <v>128</v>
      </c>
      <c r="AJ23" s="61">
        <v>114</v>
      </c>
      <c r="AK23" s="62">
        <v>103</v>
      </c>
      <c r="AL23" s="57">
        <v>103</v>
      </c>
      <c r="AM23" s="58">
        <v>81</v>
      </c>
      <c r="AN23" s="58">
        <v>70</v>
      </c>
      <c r="AO23" s="58">
        <v>15</v>
      </c>
      <c r="AP23" s="59">
        <v>0</v>
      </c>
      <c r="AQ23" s="4"/>
    </row>
    <row r="24" spans="2:43">
      <c r="B24" s="13" t="s">
        <v>319</v>
      </c>
      <c r="C24" s="7" t="s">
        <v>8</v>
      </c>
      <c r="D24" s="11" t="s">
        <v>390</v>
      </c>
      <c r="E24" s="40">
        <v>25</v>
      </c>
      <c r="F24" s="56">
        <v>171</v>
      </c>
      <c r="G24" s="41">
        <v>715</v>
      </c>
      <c r="H24" s="57">
        <v>2</v>
      </c>
      <c r="I24" s="58">
        <v>5</v>
      </c>
      <c r="J24" s="58">
        <v>5</v>
      </c>
      <c r="K24" s="58">
        <v>4</v>
      </c>
      <c r="L24" s="59">
        <v>4</v>
      </c>
      <c r="M24" s="60">
        <v>5</v>
      </c>
      <c r="N24" s="61">
        <v>8</v>
      </c>
      <c r="O24" s="61">
        <v>11</v>
      </c>
      <c r="P24" s="61">
        <v>5</v>
      </c>
      <c r="Q24" s="62">
        <v>8</v>
      </c>
      <c r="R24" s="57">
        <v>8</v>
      </c>
      <c r="S24" s="58">
        <v>10</v>
      </c>
      <c r="T24" s="58">
        <v>6</v>
      </c>
      <c r="U24" s="58">
        <v>15</v>
      </c>
      <c r="V24" s="59">
        <v>16</v>
      </c>
      <c r="W24" s="60">
        <v>11</v>
      </c>
      <c r="X24" s="61">
        <v>16</v>
      </c>
      <c r="Y24" s="61">
        <v>17</v>
      </c>
      <c r="Z24" s="61">
        <v>20</v>
      </c>
      <c r="AA24" s="62">
        <v>23</v>
      </c>
      <c r="AB24" s="57">
        <v>27</v>
      </c>
      <c r="AC24" s="58">
        <v>32</v>
      </c>
      <c r="AD24" s="58">
        <v>33</v>
      </c>
      <c r="AE24" s="58">
        <v>28</v>
      </c>
      <c r="AF24" s="59">
        <v>36</v>
      </c>
      <c r="AG24" s="60">
        <v>41</v>
      </c>
      <c r="AH24" s="61">
        <v>32</v>
      </c>
      <c r="AI24" s="61">
        <v>60</v>
      </c>
      <c r="AJ24" s="61">
        <v>47</v>
      </c>
      <c r="AK24" s="62">
        <v>49</v>
      </c>
      <c r="AL24" s="57">
        <v>35</v>
      </c>
      <c r="AM24" s="58">
        <v>32</v>
      </c>
      <c r="AN24" s="58">
        <v>38</v>
      </c>
      <c r="AO24" s="58">
        <v>26</v>
      </c>
      <c r="AP24" s="59">
        <v>0</v>
      </c>
      <c r="AQ24" s="4"/>
    </row>
    <row r="25" spans="2:43">
      <c r="B25" s="13" t="s">
        <v>321</v>
      </c>
      <c r="C25" s="7" t="s">
        <v>8</v>
      </c>
      <c r="D25" s="11" t="s">
        <v>401</v>
      </c>
      <c r="E25" s="40">
        <v>13</v>
      </c>
      <c r="F25" s="56">
        <v>74</v>
      </c>
      <c r="G25" s="41">
        <v>349</v>
      </c>
      <c r="H25" s="57">
        <v>20</v>
      </c>
      <c r="I25" s="58">
        <v>28</v>
      </c>
      <c r="J25" s="58">
        <v>25</v>
      </c>
      <c r="K25" s="58">
        <v>18</v>
      </c>
      <c r="L25" s="59">
        <v>19</v>
      </c>
      <c r="M25" s="60">
        <v>13</v>
      </c>
      <c r="N25" s="61">
        <v>13</v>
      </c>
      <c r="O25" s="61">
        <v>14</v>
      </c>
      <c r="P25" s="61">
        <v>18</v>
      </c>
      <c r="Q25" s="62">
        <v>23</v>
      </c>
      <c r="R25" s="57">
        <v>29</v>
      </c>
      <c r="S25" s="58">
        <v>29</v>
      </c>
      <c r="T25" s="58">
        <v>28</v>
      </c>
      <c r="U25" s="58">
        <v>19</v>
      </c>
      <c r="V25" s="59">
        <v>21</v>
      </c>
      <c r="W25" s="60">
        <v>12</v>
      </c>
      <c r="X25" s="61">
        <v>7</v>
      </c>
      <c r="Y25" s="61">
        <v>7</v>
      </c>
      <c r="Z25" s="61">
        <v>6</v>
      </c>
      <c r="AA25" s="62">
        <v>0</v>
      </c>
      <c r="AB25" s="57">
        <v>0</v>
      </c>
      <c r="AC25" s="58">
        <v>0</v>
      </c>
      <c r="AD25" s="58">
        <v>0</v>
      </c>
      <c r="AE25" s="58">
        <v>0</v>
      </c>
      <c r="AF25" s="59">
        <v>0</v>
      </c>
      <c r="AG25" s="60">
        <v>0</v>
      </c>
      <c r="AH25" s="61">
        <v>0</v>
      </c>
      <c r="AI25" s="61">
        <v>0</v>
      </c>
      <c r="AJ25" s="61">
        <v>0</v>
      </c>
      <c r="AK25" s="62">
        <v>0</v>
      </c>
      <c r="AL25" s="57">
        <v>0</v>
      </c>
      <c r="AM25" s="58">
        <v>0</v>
      </c>
      <c r="AN25" s="58">
        <v>0</v>
      </c>
      <c r="AO25" s="58">
        <v>0</v>
      </c>
      <c r="AP25" s="59">
        <v>0</v>
      </c>
      <c r="AQ25" s="4"/>
    </row>
    <row r="26" spans="2:43">
      <c r="B26" s="13" t="s">
        <v>327</v>
      </c>
      <c r="C26" s="7" t="s">
        <v>8</v>
      </c>
      <c r="D26" s="11" t="s">
        <v>390</v>
      </c>
      <c r="E26" s="40">
        <v>15</v>
      </c>
      <c r="F26" s="56">
        <v>239</v>
      </c>
      <c r="G26" s="41">
        <v>784</v>
      </c>
      <c r="H26" s="57">
        <v>2</v>
      </c>
      <c r="I26" s="58">
        <v>2</v>
      </c>
      <c r="J26" s="58">
        <v>4</v>
      </c>
      <c r="K26" s="58">
        <v>5</v>
      </c>
      <c r="L26" s="59">
        <v>5</v>
      </c>
      <c r="M26" s="60">
        <v>5</v>
      </c>
      <c r="N26" s="61">
        <v>6</v>
      </c>
      <c r="O26" s="61">
        <v>7</v>
      </c>
      <c r="P26" s="61">
        <v>7</v>
      </c>
      <c r="Q26" s="62">
        <v>9</v>
      </c>
      <c r="R26" s="57">
        <v>9</v>
      </c>
      <c r="S26" s="58">
        <v>8</v>
      </c>
      <c r="T26" s="58">
        <v>11</v>
      </c>
      <c r="U26" s="58">
        <v>12</v>
      </c>
      <c r="V26" s="59">
        <v>12</v>
      </c>
      <c r="W26" s="60">
        <v>12</v>
      </c>
      <c r="X26" s="61">
        <v>16</v>
      </c>
      <c r="Y26" s="61">
        <v>18</v>
      </c>
      <c r="Z26" s="61">
        <v>20</v>
      </c>
      <c r="AA26" s="62">
        <v>20</v>
      </c>
      <c r="AB26" s="57">
        <v>28</v>
      </c>
      <c r="AC26" s="58">
        <v>30</v>
      </c>
      <c r="AD26" s="58">
        <v>26</v>
      </c>
      <c r="AE26" s="58">
        <v>26</v>
      </c>
      <c r="AF26" s="59">
        <v>26</v>
      </c>
      <c r="AG26" s="60">
        <v>42</v>
      </c>
      <c r="AH26" s="61">
        <v>39</v>
      </c>
      <c r="AI26" s="61">
        <v>39</v>
      </c>
      <c r="AJ26" s="61">
        <v>49</v>
      </c>
      <c r="AK26" s="62">
        <v>66</v>
      </c>
      <c r="AL26" s="57">
        <v>75</v>
      </c>
      <c r="AM26" s="58">
        <v>68</v>
      </c>
      <c r="AN26" s="58">
        <v>80</v>
      </c>
      <c r="AO26" s="58">
        <v>0</v>
      </c>
      <c r="AP26" s="59">
        <v>0</v>
      </c>
      <c r="AQ26" s="4"/>
    </row>
    <row r="27" spans="2:43">
      <c r="B27" s="13" t="s">
        <v>333</v>
      </c>
      <c r="C27" s="7" t="s">
        <v>8</v>
      </c>
      <c r="D27" s="11" t="s">
        <v>390</v>
      </c>
      <c r="E27" s="40">
        <v>27</v>
      </c>
      <c r="F27" s="56">
        <v>271</v>
      </c>
      <c r="G27" s="41">
        <v>1600</v>
      </c>
      <c r="H27" s="57">
        <v>33</v>
      </c>
      <c r="I27" s="58">
        <v>32</v>
      </c>
      <c r="J27" s="58">
        <v>26</v>
      </c>
      <c r="K27" s="58">
        <v>28</v>
      </c>
      <c r="L27" s="59">
        <v>36</v>
      </c>
      <c r="M27" s="60">
        <v>35</v>
      </c>
      <c r="N27" s="61">
        <v>32</v>
      </c>
      <c r="O27" s="61">
        <v>26</v>
      </c>
      <c r="P27" s="61">
        <v>23</v>
      </c>
      <c r="Q27" s="62">
        <v>28</v>
      </c>
      <c r="R27" s="57">
        <v>29</v>
      </c>
      <c r="S27" s="58">
        <v>38</v>
      </c>
      <c r="T27" s="58">
        <v>30</v>
      </c>
      <c r="U27" s="58">
        <v>30</v>
      </c>
      <c r="V27" s="59">
        <v>30</v>
      </c>
      <c r="W27" s="60">
        <v>38</v>
      </c>
      <c r="X27" s="61">
        <v>50</v>
      </c>
      <c r="Y27" s="61">
        <v>90</v>
      </c>
      <c r="Z27" s="61">
        <v>111</v>
      </c>
      <c r="AA27" s="62">
        <v>82</v>
      </c>
      <c r="AB27" s="57">
        <v>63</v>
      </c>
      <c r="AC27" s="58">
        <v>64</v>
      </c>
      <c r="AD27" s="58">
        <v>60</v>
      </c>
      <c r="AE27" s="58">
        <v>54</v>
      </c>
      <c r="AF27" s="59">
        <v>54</v>
      </c>
      <c r="AG27" s="60">
        <v>56</v>
      </c>
      <c r="AH27" s="61">
        <v>56</v>
      </c>
      <c r="AI27" s="61">
        <v>56</v>
      </c>
      <c r="AJ27" s="61">
        <v>47</v>
      </c>
      <c r="AK27" s="62">
        <v>55</v>
      </c>
      <c r="AL27" s="57">
        <v>54</v>
      </c>
      <c r="AM27" s="58">
        <v>70</v>
      </c>
      <c r="AN27" s="58">
        <v>51</v>
      </c>
      <c r="AO27" s="58">
        <v>33</v>
      </c>
      <c r="AP27" s="59">
        <v>0</v>
      </c>
      <c r="AQ27" s="4"/>
    </row>
    <row r="28" spans="2:43">
      <c r="B28" s="13" t="s">
        <v>337</v>
      </c>
      <c r="C28" s="7" t="s">
        <v>8</v>
      </c>
      <c r="D28" s="11" t="s">
        <v>390</v>
      </c>
      <c r="E28" s="40">
        <v>24</v>
      </c>
      <c r="F28" s="56">
        <v>241</v>
      </c>
      <c r="G28" s="41">
        <v>1095</v>
      </c>
      <c r="H28" s="57">
        <v>31</v>
      </c>
      <c r="I28" s="58">
        <v>28</v>
      </c>
      <c r="J28" s="58">
        <v>35</v>
      </c>
      <c r="K28" s="58">
        <v>35</v>
      </c>
      <c r="L28" s="59">
        <v>32</v>
      </c>
      <c r="M28" s="60">
        <v>25</v>
      </c>
      <c r="N28" s="61">
        <v>22</v>
      </c>
      <c r="O28" s="61">
        <v>25</v>
      </c>
      <c r="P28" s="61">
        <v>24</v>
      </c>
      <c r="Q28" s="62">
        <v>27</v>
      </c>
      <c r="R28" s="57">
        <v>22</v>
      </c>
      <c r="S28" s="58">
        <v>37</v>
      </c>
      <c r="T28" s="58">
        <v>38</v>
      </c>
      <c r="U28" s="58">
        <v>43</v>
      </c>
      <c r="V28" s="59">
        <v>53</v>
      </c>
      <c r="W28" s="60">
        <v>41</v>
      </c>
      <c r="X28" s="61">
        <v>46</v>
      </c>
      <c r="Y28" s="61">
        <v>31</v>
      </c>
      <c r="Z28" s="61">
        <v>39</v>
      </c>
      <c r="AA28" s="62">
        <v>37</v>
      </c>
      <c r="AB28" s="57">
        <v>33</v>
      </c>
      <c r="AC28" s="58">
        <v>33</v>
      </c>
      <c r="AD28" s="58">
        <v>32</v>
      </c>
      <c r="AE28" s="58">
        <v>23</v>
      </c>
      <c r="AF28" s="59">
        <v>24</v>
      </c>
      <c r="AG28" s="60">
        <v>27</v>
      </c>
      <c r="AH28" s="61">
        <v>26</v>
      </c>
      <c r="AI28" s="61">
        <v>32</v>
      </c>
      <c r="AJ28" s="61">
        <v>33</v>
      </c>
      <c r="AK28" s="62">
        <v>39</v>
      </c>
      <c r="AL28" s="57">
        <v>42</v>
      </c>
      <c r="AM28" s="58">
        <v>23</v>
      </c>
      <c r="AN28" s="58">
        <v>53</v>
      </c>
      <c r="AO28" s="58">
        <v>4</v>
      </c>
      <c r="AP28" s="59">
        <v>0</v>
      </c>
      <c r="AQ28" s="4"/>
    </row>
    <row r="29" spans="2:43">
      <c r="B29" s="13" t="s">
        <v>338</v>
      </c>
      <c r="C29" s="7" t="s">
        <v>8</v>
      </c>
      <c r="D29" s="11" t="s">
        <v>390</v>
      </c>
      <c r="E29" s="40">
        <v>39</v>
      </c>
      <c r="F29" s="56">
        <v>445</v>
      </c>
      <c r="G29" s="41">
        <v>3510</v>
      </c>
      <c r="H29" s="57">
        <v>33</v>
      </c>
      <c r="I29" s="58">
        <v>32</v>
      </c>
      <c r="J29" s="58">
        <v>33</v>
      </c>
      <c r="K29" s="58">
        <v>37</v>
      </c>
      <c r="L29" s="59">
        <v>35</v>
      </c>
      <c r="M29" s="60">
        <v>36</v>
      </c>
      <c r="N29" s="61">
        <v>34</v>
      </c>
      <c r="O29" s="61">
        <v>35</v>
      </c>
      <c r="P29" s="61">
        <v>32</v>
      </c>
      <c r="Q29" s="62">
        <v>34</v>
      </c>
      <c r="R29" s="57">
        <v>35</v>
      </c>
      <c r="S29" s="58">
        <v>73</v>
      </c>
      <c r="T29" s="58">
        <v>84</v>
      </c>
      <c r="U29" s="58">
        <v>77</v>
      </c>
      <c r="V29" s="59">
        <v>93</v>
      </c>
      <c r="W29" s="60">
        <v>108</v>
      </c>
      <c r="X29" s="61">
        <v>109</v>
      </c>
      <c r="Y29" s="61">
        <v>123</v>
      </c>
      <c r="Z29" s="61">
        <v>214</v>
      </c>
      <c r="AA29" s="62">
        <v>170</v>
      </c>
      <c r="AB29" s="57">
        <v>118</v>
      </c>
      <c r="AC29" s="58">
        <v>136</v>
      </c>
      <c r="AD29" s="58">
        <v>147</v>
      </c>
      <c r="AE29" s="58">
        <v>152</v>
      </c>
      <c r="AF29" s="59">
        <v>163</v>
      </c>
      <c r="AG29" s="60">
        <v>178</v>
      </c>
      <c r="AH29" s="61">
        <v>164</v>
      </c>
      <c r="AI29" s="61">
        <v>236</v>
      </c>
      <c r="AJ29" s="61">
        <v>197</v>
      </c>
      <c r="AK29" s="62">
        <v>194</v>
      </c>
      <c r="AL29" s="57">
        <v>125</v>
      </c>
      <c r="AM29" s="58">
        <v>107</v>
      </c>
      <c r="AN29" s="58">
        <v>92</v>
      </c>
      <c r="AO29" s="58">
        <v>74</v>
      </c>
      <c r="AP29" s="59">
        <v>0</v>
      </c>
      <c r="AQ29" s="4"/>
    </row>
    <row r="30" spans="2:43">
      <c r="B30" s="13" t="s">
        <v>349</v>
      </c>
      <c r="C30" s="7" t="s">
        <v>8</v>
      </c>
      <c r="D30" s="11" t="s">
        <v>413</v>
      </c>
      <c r="E30" s="40">
        <v>8</v>
      </c>
      <c r="F30" s="56">
        <v>43</v>
      </c>
      <c r="G30" s="41">
        <v>125</v>
      </c>
      <c r="H30" s="57">
        <v>0</v>
      </c>
      <c r="I30" s="58">
        <v>0</v>
      </c>
      <c r="J30" s="58">
        <v>0</v>
      </c>
      <c r="K30" s="58">
        <v>0</v>
      </c>
      <c r="L30" s="59">
        <v>0</v>
      </c>
      <c r="M30" s="60">
        <v>0</v>
      </c>
      <c r="N30" s="61">
        <v>0</v>
      </c>
      <c r="O30" s="61">
        <v>0</v>
      </c>
      <c r="P30" s="61">
        <v>0</v>
      </c>
      <c r="Q30" s="62">
        <v>0</v>
      </c>
      <c r="R30" s="57">
        <v>0</v>
      </c>
      <c r="S30" s="58">
        <v>0</v>
      </c>
      <c r="T30" s="58">
        <v>0</v>
      </c>
      <c r="U30" s="58">
        <v>0</v>
      </c>
      <c r="V30" s="59">
        <v>4</v>
      </c>
      <c r="W30" s="60">
        <v>6</v>
      </c>
      <c r="X30" s="61">
        <v>6</v>
      </c>
      <c r="Y30" s="61">
        <v>4</v>
      </c>
      <c r="Z30" s="61">
        <v>8</v>
      </c>
      <c r="AA30" s="62">
        <v>6</v>
      </c>
      <c r="AB30" s="57">
        <v>10</v>
      </c>
      <c r="AC30" s="58">
        <v>10</v>
      </c>
      <c r="AD30" s="58">
        <v>13</v>
      </c>
      <c r="AE30" s="58">
        <v>17</v>
      </c>
      <c r="AF30" s="59">
        <v>17</v>
      </c>
      <c r="AG30" s="60">
        <v>12</v>
      </c>
      <c r="AH30" s="61">
        <v>12</v>
      </c>
      <c r="AI30" s="61">
        <v>0</v>
      </c>
      <c r="AJ30" s="61">
        <v>0</v>
      </c>
      <c r="AK30" s="62">
        <v>0</v>
      </c>
      <c r="AL30" s="57">
        <v>0</v>
      </c>
      <c r="AM30" s="58">
        <v>0</v>
      </c>
      <c r="AN30" s="58">
        <v>0</v>
      </c>
      <c r="AO30" s="58">
        <v>0</v>
      </c>
      <c r="AP30" s="59">
        <v>0</v>
      </c>
      <c r="AQ30" s="4"/>
    </row>
    <row r="31" spans="2:43">
      <c r="B31" s="13" t="s">
        <v>352</v>
      </c>
      <c r="C31" s="7" t="s">
        <v>8</v>
      </c>
      <c r="D31" s="11" t="s">
        <v>390</v>
      </c>
      <c r="E31" s="40">
        <v>17</v>
      </c>
      <c r="F31" s="56">
        <v>181</v>
      </c>
      <c r="G31" s="41">
        <v>1544</v>
      </c>
      <c r="H31" s="57">
        <v>25</v>
      </c>
      <c r="I31" s="58">
        <v>22</v>
      </c>
      <c r="J31" s="58">
        <v>21</v>
      </c>
      <c r="K31" s="58">
        <v>33</v>
      </c>
      <c r="L31" s="59">
        <v>25</v>
      </c>
      <c r="M31" s="60">
        <v>30</v>
      </c>
      <c r="N31" s="61">
        <v>22</v>
      </c>
      <c r="O31" s="61">
        <v>17</v>
      </c>
      <c r="P31" s="61">
        <v>16</v>
      </c>
      <c r="Q31" s="62">
        <v>18</v>
      </c>
      <c r="R31" s="57">
        <v>17</v>
      </c>
      <c r="S31" s="58">
        <v>41</v>
      </c>
      <c r="T31" s="58">
        <v>38</v>
      </c>
      <c r="U31" s="58">
        <v>47</v>
      </c>
      <c r="V31" s="59">
        <v>51</v>
      </c>
      <c r="W31" s="60">
        <v>61</v>
      </c>
      <c r="X31" s="61">
        <v>90</v>
      </c>
      <c r="Y31" s="61">
        <v>75</v>
      </c>
      <c r="Z31" s="61">
        <v>71</v>
      </c>
      <c r="AA31" s="62">
        <v>70</v>
      </c>
      <c r="AB31" s="57">
        <v>48</v>
      </c>
      <c r="AC31" s="58">
        <v>47</v>
      </c>
      <c r="AD31" s="58">
        <v>77</v>
      </c>
      <c r="AE31" s="58">
        <v>61</v>
      </c>
      <c r="AF31" s="59">
        <v>60</v>
      </c>
      <c r="AG31" s="60">
        <v>51</v>
      </c>
      <c r="AH31" s="61">
        <v>52</v>
      </c>
      <c r="AI31" s="61">
        <v>47</v>
      </c>
      <c r="AJ31" s="61">
        <v>48</v>
      </c>
      <c r="AK31" s="62">
        <v>58</v>
      </c>
      <c r="AL31" s="57">
        <v>59</v>
      </c>
      <c r="AM31" s="58">
        <v>48</v>
      </c>
      <c r="AN31" s="58">
        <v>53</v>
      </c>
      <c r="AO31" s="58">
        <v>45</v>
      </c>
      <c r="AP31" s="59">
        <v>0</v>
      </c>
      <c r="AQ31" s="4"/>
    </row>
    <row r="32" spans="2:43">
      <c r="B32" s="13" t="s">
        <v>353</v>
      </c>
      <c r="C32" s="7" t="s">
        <v>8</v>
      </c>
      <c r="D32" s="11" t="s">
        <v>416</v>
      </c>
      <c r="E32" s="40">
        <v>16</v>
      </c>
      <c r="F32" s="56">
        <v>101</v>
      </c>
      <c r="G32" s="41">
        <v>739</v>
      </c>
      <c r="H32" s="57">
        <v>13</v>
      </c>
      <c r="I32" s="58">
        <v>11</v>
      </c>
      <c r="J32" s="58">
        <v>11</v>
      </c>
      <c r="K32" s="58">
        <v>11</v>
      </c>
      <c r="L32" s="59">
        <v>10</v>
      </c>
      <c r="M32" s="60">
        <v>9</v>
      </c>
      <c r="N32" s="61">
        <v>11</v>
      </c>
      <c r="O32" s="61">
        <v>12</v>
      </c>
      <c r="P32" s="61">
        <v>20</v>
      </c>
      <c r="Q32" s="62">
        <v>13</v>
      </c>
      <c r="R32" s="57">
        <v>18</v>
      </c>
      <c r="S32" s="58">
        <v>62</v>
      </c>
      <c r="T32" s="58">
        <v>43</v>
      </c>
      <c r="U32" s="58">
        <v>15</v>
      </c>
      <c r="V32" s="59">
        <v>42</v>
      </c>
      <c r="W32" s="60">
        <v>64</v>
      </c>
      <c r="X32" s="61">
        <v>46</v>
      </c>
      <c r="Y32" s="61">
        <v>60</v>
      </c>
      <c r="Z32" s="61">
        <v>71</v>
      </c>
      <c r="AA32" s="62">
        <v>54</v>
      </c>
      <c r="AB32" s="57">
        <v>47</v>
      </c>
      <c r="AC32" s="58">
        <v>37</v>
      </c>
      <c r="AD32" s="58">
        <v>40</v>
      </c>
      <c r="AE32" s="58">
        <v>19</v>
      </c>
      <c r="AF32" s="59">
        <v>0</v>
      </c>
      <c r="AG32" s="60">
        <v>0</v>
      </c>
      <c r="AH32" s="61">
        <v>0</v>
      </c>
      <c r="AI32" s="61">
        <v>0</v>
      </c>
      <c r="AJ32" s="61">
        <v>0</v>
      </c>
      <c r="AK32" s="62">
        <v>0</v>
      </c>
      <c r="AL32" s="57">
        <v>0</v>
      </c>
      <c r="AM32" s="58">
        <v>0</v>
      </c>
      <c r="AN32" s="58">
        <v>0</v>
      </c>
      <c r="AO32" s="58">
        <v>0</v>
      </c>
      <c r="AP32" s="59">
        <v>0</v>
      </c>
      <c r="AQ32" s="4"/>
    </row>
    <row r="33" spans="2:43">
      <c r="B33" s="13" t="s">
        <v>355</v>
      </c>
      <c r="C33" s="7" t="s">
        <v>8</v>
      </c>
      <c r="D33" s="11" t="s">
        <v>390</v>
      </c>
      <c r="E33" s="40">
        <v>49</v>
      </c>
      <c r="F33" s="56">
        <v>575</v>
      </c>
      <c r="G33" s="41">
        <v>4135</v>
      </c>
      <c r="H33" s="57">
        <v>47</v>
      </c>
      <c r="I33" s="58">
        <v>49</v>
      </c>
      <c r="J33" s="58">
        <v>50</v>
      </c>
      <c r="K33" s="58">
        <v>52</v>
      </c>
      <c r="L33" s="59">
        <v>55</v>
      </c>
      <c r="M33" s="60">
        <v>71</v>
      </c>
      <c r="N33" s="61">
        <v>58</v>
      </c>
      <c r="O33" s="61">
        <v>53</v>
      </c>
      <c r="P33" s="61">
        <v>52</v>
      </c>
      <c r="Q33" s="62">
        <v>44</v>
      </c>
      <c r="R33" s="57">
        <v>58</v>
      </c>
      <c r="S33" s="58">
        <v>83</v>
      </c>
      <c r="T33" s="58">
        <v>87</v>
      </c>
      <c r="U33" s="58">
        <v>109</v>
      </c>
      <c r="V33" s="59">
        <v>124</v>
      </c>
      <c r="W33" s="60">
        <v>123</v>
      </c>
      <c r="X33" s="61">
        <v>132</v>
      </c>
      <c r="Y33" s="61">
        <v>155</v>
      </c>
      <c r="Z33" s="61">
        <v>162</v>
      </c>
      <c r="AA33" s="62">
        <v>166</v>
      </c>
      <c r="AB33" s="57">
        <v>153</v>
      </c>
      <c r="AC33" s="58">
        <v>140</v>
      </c>
      <c r="AD33" s="58">
        <v>155</v>
      </c>
      <c r="AE33" s="58">
        <v>159</v>
      </c>
      <c r="AF33" s="59">
        <v>184</v>
      </c>
      <c r="AG33" s="60">
        <v>173</v>
      </c>
      <c r="AH33" s="61">
        <v>192</v>
      </c>
      <c r="AI33" s="61">
        <v>208</v>
      </c>
      <c r="AJ33" s="61">
        <v>206</v>
      </c>
      <c r="AK33" s="62">
        <v>182</v>
      </c>
      <c r="AL33" s="57">
        <v>197</v>
      </c>
      <c r="AM33" s="58">
        <v>194</v>
      </c>
      <c r="AN33" s="58">
        <v>224</v>
      </c>
      <c r="AO33" s="58">
        <v>38</v>
      </c>
      <c r="AP33" s="59">
        <v>0</v>
      </c>
      <c r="AQ33" s="4"/>
    </row>
    <row r="34" spans="2:43">
      <c r="B34" s="14" t="s">
        <v>350</v>
      </c>
      <c r="C34" s="8" t="s">
        <v>351</v>
      </c>
      <c r="D34" s="12">
        <v>2009</v>
      </c>
      <c r="E34" s="48">
        <v>1</v>
      </c>
      <c r="F34" s="63">
        <v>1</v>
      </c>
      <c r="G34" s="49">
        <v>4</v>
      </c>
      <c r="H34" s="64">
        <v>0</v>
      </c>
      <c r="I34" s="65">
        <v>0</v>
      </c>
      <c r="J34" s="65">
        <v>0</v>
      </c>
      <c r="K34" s="65">
        <v>0</v>
      </c>
      <c r="L34" s="66">
        <v>0</v>
      </c>
      <c r="M34" s="67">
        <v>0</v>
      </c>
      <c r="N34" s="68">
        <v>0</v>
      </c>
      <c r="O34" s="68">
        <v>0</v>
      </c>
      <c r="P34" s="68">
        <v>0</v>
      </c>
      <c r="Q34" s="69">
        <v>0</v>
      </c>
      <c r="R34" s="64">
        <v>0</v>
      </c>
      <c r="S34" s="65">
        <v>0</v>
      </c>
      <c r="T34" s="65">
        <v>0</v>
      </c>
      <c r="U34" s="65">
        <v>0</v>
      </c>
      <c r="V34" s="66">
        <v>0</v>
      </c>
      <c r="W34" s="67">
        <v>0</v>
      </c>
      <c r="X34" s="68">
        <v>0</v>
      </c>
      <c r="Y34" s="68">
        <v>0</v>
      </c>
      <c r="Z34" s="68">
        <v>0</v>
      </c>
      <c r="AA34" s="69">
        <v>4</v>
      </c>
      <c r="AB34" s="64">
        <v>0</v>
      </c>
      <c r="AC34" s="65">
        <v>0</v>
      </c>
      <c r="AD34" s="65">
        <v>0</v>
      </c>
      <c r="AE34" s="65">
        <v>0</v>
      </c>
      <c r="AF34" s="66">
        <v>0</v>
      </c>
      <c r="AG34" s="67">
        <v>0</v>
      </c>
      <c r="AH34" s="68">
        <v>0</v>
      </c>
      <c r="AI34" s="68">
        <v>0</v>
      </c>
      <c r="AJ34" s="68">
        <v>0</v>
      </c>
      <c r="AK34" s="69">
        <v>0</v>
      </c>
      <c r="AL34" s="64">
        <v>0</v>
      </c>
      <c r="AM34" s="65">
        <v>0</v>
      </c>
      <c r="AN34" s="65">
        <v>0</v>
      </c>
      <c r="AO34" s="65">
        <v>0</v>
      </c>
      <c r="AP34" s="71">
        <v>0</v>
      </c>
      <c r="AQ34" s="4"/>
    </row>
    <row r="35" spans="2:43">
      <c r="B35" s="14" t="s">
        <v>122</v>
      </c>
      <c r="C35" s="8" t="s">
        <v>123</v>
      </c>
      <c r="D35" s="12" t="s">
        <v>395</v>
      </c>
      <c r="E35" s="48">
        <v>3</v>
      </c>
      <c r="F35" s="63">
        <v>12</v>
      </c>
      <c r="G35" s="49">
        <v>44</v>
      </c>
      <c r="H35" s="64">
        <v>0</v>
      </c>
      <c r="I35" s="65">
        <v>0</v>
      </c>
      <c r="J35" s="65">
        <v>0</v>
      </c>
      <c r="K35" s="65">
        <v>0</v>
      </c>
      <c r="L35" s="66">
        <v>0</v>
      </c>
      <c r="M35" s="67">
        <v>0</v>
      </c>
      <c r="N35" s="68">
        <v>0</v>
      </c>
      <c r="O35" s="68">
        <v>0</v>
      </c>
      <c r="P35" s="68">
        <v>0</v>
      </c>
      <c r="Q35" s="69">
        <v>15</v>
      </c>
      <c r="R35" s="64">
        <v>10</v>
      </c>
      <c r="S35" s="65">
        <v>12</v>
      </c>
      <c r="T35" s="65">
        <v>7</v>
      </c>
      <c r="U35" s="65">
        <v>0</v>
      </c>
      <c r="V35" s="66">
        <v>0</v>
      </c>
      <c r="W35" s="67">
        <v>0</v>
      </c>
      <c r="X35" s="68">
        <v>0</v>
      </c>
      <c r="Y35" s="68">
        <v>0</v>
      </c>
      <c r="Z35" s="68">
        <v>0</v>
      </c>
      <c r="AA35" s="69">
        <v>0</v>
      </c>
      <c r="AB35" s="64">
        <v>0</v>
      </c>
      <c r="AC35" s="65">
        <v>0</v>
      </c>
      <c r="AD35" s="65">
        <v>0</v>
      </c>
      <c r="AE35" s="65">
        <v>0</v>
      </c>
      <c r="AF35" s="66">
        <v>0</v>
      </c>
      <c r="AG35" s="67">
        <v>0</v>
      </c>
      <c r="AH35" s="68">
        <v>0</v>
      </c>
      <c r="AI35" s="68">
        <v>0</v>
      </c>
      <c r="AJ35" s="68">
        <v>0</v>
      </c>
      <c r="AK35" s="69">
        <v>0</v>
      </c>
      <c r="AL35" s="64">
        <v>0</v>
      </c>
      <c r="AM35" s="65">
        <v>0</v>
      </c>
      <c r="AN35" s="65">
        <v>0</v>
      </c>
      <c r="AO35" s="65">
        <v>0</v>
      </c>
      <c r="AP35" s="71">
        <v>0</v>
      </c>
      <c r="AQ35" s="4"/>
    </row>
    <row r="36" spans="2:43">
      <c r="B36" s="13" t="s">
        <v>314</v>
      </c>
      <c r="C36" s="7" t="s">
        <v>123</v>
      </c>
      <c r="D36" s="11" t="s">
        <v>399</v>
      </c>
      <c r="E36" s="40">
        <v>6</v>
      </c>
      <c r="F36" s="56">
        <v>24</v>
      </c>
      <c r="G36" s="41">
        <v>111</v>
      </c>
      <c r="H36" s="57">
        <v>0</v>
      </c>
      <c r="I36" s="58">
        <v>0</v>
      </c>
      <c r="J36" s="58">
        <v>0</v>
      </c>
      <c r="K36" s="58">
        <v>0</v>
      </c>
      <c r="L36" s="59">
        <v>0</v>
      </c>
      <c r="M36" s="60">
        <v>0</v>
      </c>
      <c r="N36" s="61">
        <v>0</v>
      </c>
      <c r="O36" s="61">
        <v>0</v>
      </c>
      <c r="P36" s="61">
        <v>0</v>
      </c>
      <c r="Q36" s="62">
        <v>0</v>
      </c>
      <c r="R36" s="57">
        <v>0</v>
      </c>
      <c r="S36" s="58">
        <v>0</v>
      </c>
      <c r="T36" s="58">
        <v>0</v>
      </c>
      <c r="U36" s="58">
        <v>0</v>
      </c>
      <c r="V36" s="59">
        <v>0</v>
      </c>
      <c r="W36" s="60">
        <v>0</v>
      </c>
      <c r="X36" s="61">
        <v>0</v>
      </c>
      <c r="Y36" s="61">
        <v>0</v>
      </c>
      <c r="Z36" s="61">
        <v>0</v>
      </c>
      <c r="AA36" s="62">
        <v>0</v>
      </c>
      <c r="AB36" s="57">
        <v>0</v>
      </c>
      <c r="AC36" s="58">
        <v>0</v>
      </c>
      <c r="AD36" s="58">
        <v>0</v>
      </c>
      <c r="AE36" s="58">
        <v>0</v>
      </c>
      <c r="AF36" s="59">
        <v>0</v>
      </c>
      <c r="AG36" s="60">
        <v>0</v>
      </c>
      <c r="AH36" s="61">
        <v>0</v>
      </c>
      <c r="AI36" s="61">
        <v>7</v>
      </c>
      <c r="AJ36" s="61">
        <v>10</v>
      </c>
      <c r="AK36" s="62">
        <v>19</v>
      </c>
      <c r="AL36" s="57">
        <v>15</v>
      </c>
      <c r="AM36" s="58">
        <v>17</v>
      </c>
      <c r="AN36" s="58">
        <v>28</v>
      </c>
      <c r="AO36" s="58">
        <v>15</v>
      </c>
      <c r="AP36" s="59">
        <v>0</v>
      </c>
      <c r="AQ36" s="4"/>
    </row>
    <row r="37" spans="2:43">
      <c r="B37" s="13" t="s">
        <v>318</v>
      </c>
      <c r="C37" s="7" t="s">
        <v>123</v>
      </c>
      <c r="D37" s="11" t="s">
        <v>390</v>
      </c>
      <c r="E37" s="40">
        <v>37</v>
      </c>
      <c r="F37" s="56">
        <v>295</v>
      </c>
      <c r="G37" s="41">
        <v>1626</v>
      </c>
      <c r="H37" s="57">
        <v>10</v>
      </c>
      <c r="I37" s="58">
        <v>13</v>
      </c>
      <c r="J37" s="58">
        <v>10</v>
      </c>
      <c r="K37" s="58">
        <v>11</v>
      </c>
      <c r="L37" s="59">
        <v>12</v>
      </c>
      <c r="M37" s="60">
        <v>13</v>
      </c>
      <c r="N37" s="61">
        <v>12</v>
      </c>
      <c r="O37" s="61">
        <v>13</v>
      </c>
      <c r="P37" s="61">
        <v>14</v>
      </c>
      <c r="Q37" s="62">
        <v>11</v>
      </c>
      <c r="R37" s="57">
        <v>8</v>
      </c>
      <c r="S37" s="58">
        <v>27</v>
      </c>
      <c r="T37" s="58">
        <v>23</v>
      </c>
      <c r="U37" s="58">
        <v>36</v>
      </c>
      <c r="V37" s="59">
        <v>35</v>
      </c>
      <c r="W37" s="60">
        <v>44</v>
      </c>
      <c r="X37" s="61">
        <v>40</v>
      </c>
      <c r="Y37" s="61">
        <v>77</v>
      </c>
      <c r="Z37" s="61">
        <v>62</v>
      </c>
      <c r="AA37" s="62">
        <v>48</v>
      </c>
      <c r="AB37" s="57">
        <v>66</v>
      </c>
      <c r="AC37" s="58">
        <v>67</v>
      </c>
      <c r="AD37" s="58">
        <v>72</v>
      </c>
      <c r="AE37" s="58">
        <v>84</v>
      </c>
      <c r="AF37" s="59">
        <v>81</v>
      </c>
      <c r="AG37" s="60">
        <v>69</v>
      </c>
      <c r="AH37" s="61">
        <v>71</v>
      </c>
      <c r="AI37" s="61">
        <v>78</v>
      </c>
      <c r="AJ37" s="61">
        <v>87</v>
      </c>
      <c r="AK37" s="62">
        <v>91</v>
      </c>
      <c r="AL37" s="57">
        <v>83</v>
      </c>
      <c r="AM37" s="58">
        <v>88</v>
      </c>
      <c r="AN37" s="58">
        <v>102</v>
      </c>
      <c r="AO37" s="58">
        <v>68</v>
      </c>
      <c r="AP37" s="59">
        <v>0</v>
      </c>
      <c r="AQ37" s="4"/>
    </row>
    <row r="38" spans="2:43">
      <c r="B38" s="13" t="s">
        <v>324</v>
      </c>
      <c r="C38" s="7" t="s">
        <v>123</v>
      </c>
      <c r="D38" s="11" t="s">
        <v>402</v>
      </c>
      <c r="E38" s="40">
        <v>30</v>
      </c>
      <c r="F38" s="56">
        <v>231</v>
      </c>
      <c r="G38" s="41">
        <v>1218</v>
      </c>
      <c r="H38" s="57">
        <v>0</v>
      </c>
      <c r="I38" s="58">
        <v>0</v>
      </c>
      <c r="J38" s="58">
        <v>0</v>
      </c>
      <c r="K38" s="58">
        <v>0</v>
      </c>
      <c r="L38" s="59">
        <v>3</v>
      </c>
      <c r="M38" s="60">
        <v>9</v>
      </c>
      <c r="N38" s="61">
        <v>7</v>
      </c>
      <c r="O38" s="61">
        <v>7</v>
      </c>
      <c r="P38" s="61">
        <v>6</v>
      </c>
      <c r="Q38" s="62">
        <v>8</v>
      </c>
      <c r="R38" s="57">
        <v>10</v>
      </c>
      <c r="S38" s="58">
        <v>26</v>
      </c>
      <c r="T38" s="58">
        <v>26</v>
      </c>
      <c r="U38" s="58">
        <v>22</v>
      </c>
      <c r="V38" s="59">
        <v>30</v>
      </c>
      <c r="W38" s="60">
        <v>33</v>
      </c>
      <c r="X38" s="61">
        <v>38</v>
      </c>
      <c r="Y38" s="61">
        <v>40</v>
      </c>
      <c r="Z38" s="61">
        <v>43</v>
      </c>
      <c r="AA38" s="62">
        <v>53</v>
      </c>
      <c r="AB38" s="57">
        <v>42</v>
      </c>
      <c r="AC38" s="58">
        <v>48</v>
      </c>
      <c r="AD38" s="58">
        <v>50</v>
      </c>
      <c r="AE38" s="58">
        <v>47</v>
      </c>
      <c r="AF38" s="59">
        <v>49</v>
      </c>
      <c r="AG38" s="60">
        <v>56</v>
      </c>
      <c r="AH38" s="61">
        <v>63</v>
      </c>
      <c r="AI38" s="61">
        <v>63</v>
      </c>
      <c r="AJ38" s="61">
        <v>78</v>
      </c>
      <c r="AK38" s="62">
        <v>71</v>
      </c>
      <c r="AL38" s="57">
        <v>75</v>
      </c>
      <c r="AM38" s="58">
        <v>79</v>
      </c>
      <c r="AN38" s="58">
        <v>86</v>
      </c>
      <c r="AO38" s="58">
        <v>50</v>
      </c>
      <c r="AP38" s="59">
        <v>0</v>
      </c>
      <c r="AQ38" s="4"/>
    </row>
    <row r="39" spans="2:43">
      <c r="B39" s="14" t="s">
        <v>457</v>
      </c>
      <c r="C39" s="8" t="s">
        <v>347</v>
      </c>
      <c r="D39" s="12" t="s">
        <v>458</v>
      </c>
      <c r="E39" s="48">
        <v>0</v>
      </c>
      <c r="F39" s="63">
        <v>5</v>
      </c>
      <c r="G39" s="49">
        <v>7</v>
      </c>
      <c r="H39" s="64">
        <v>0</v>
      </c>
      <c r="I39" s="65">
        <v>0</v>
      </c>
      <c r="J39" s="65">
        <v>0</v>
      </c>
      <c r="K39" s="65">
        <v>0</v>
      </c>
      <c r="L39" s="66">
        <v>0</v>
      </c>
      <c r="M39" s="67">
        <v>0</v>
      </c>
      <c r="N39" s="68">
        <v>0</v>
      </c>
      <c r="O39" s="68">
        <v>0</v>
      </c>
      <c r="P39" s="68">
        <v>0</v>
      </c>
      <c r="Q39" s="69">
        <v>0</v>
      </c>
      <c r="R39" s="64">
        <v>0</v>
      </c>
      <c r="S39" s="65">
        <v>0</v>
      </c>
      <c r="T39" s="65">
        <v>0</v>
      </c>
      <c r="U39" s="65">
        <v>0</v>
      </c>
      <c r="V39" s="66">
        <v>0</v>
      </c>
      <c r="W39" s="67">
        <v>0</v>
      </c>
      <c r="X39" s="68">
        <v>0</v>
      </c>
      <c r="Y39" s="68">
        <v>0</v>
      </c>
      <c r="Z39" s="68">
        <v>0</v>
      </c>
      <c r="AA39" s="69">
        <v>0</v>
      </c>
      <c r="AB39" s="64">
        <v>0</v>
      </c>
      <c r="AC39" s="65">
        <v>0</v>
      </c>
      <c r="AD39" s="65">
        <v>0</v>
      </c>
      <c r="AE39" s="65">
        <v>0</v>
      </c>
      <c r="AF39" s="66">
        <v>0</v>
      </c>
      <c r="AG39" s="67">
        <v>0</v>
      </c>
      <c r="AH39" s="68">
        <v>0</v>
      </c>
      <c r="AI39" s="68">
        <v>0</v>
      </c>
      <c r="AJ39" s="68">
        <v>0</v>
      </c>
      <c r="AK39" s="69">
        <v>0</v>
      </c>
      <c r="AL39" s="64">
        <v>1</v>
      </c>
      <c r="AM39" s="65">
        <v>2</v>
      </c>
      <c r="AN39" s="65">
        <v>2</v>
      </c>
      <c r="AO39" s="65">
        <v>2</v>
      </c>
      <c r="AP39" s="71">
        <v>0</v>
      </c>
      <c r="AQ39" s="4"/>
    </row>
    <row r="40" spans="2:43">
      <c r="B40" s="13" t="s">
        <v>346</v>
      </c>
      <c r="C40" s="7" t="s">
        <v>347</v>
      </c>
      <c r="D40" s="11" t="s">
        <v>405</v>
      </c>
      <c r="E40" s="40">
        <v>6</v>
      </c>
      <c r="F40" s="56">
        <v>53</v>
      </c>
      <c r="G40" s="41">
        <v>315</v>
      </c>
      <c r="H40" s="57">
        <v>12</v>
      </c>
      <c r="I40" s="58">
        <v>14</v>
      </c>
      <c r="J40" s="58">
        <v>13</v>
      </c>
      <c r="K40" s="58">
        <v>17</v>
      </c>
      <c r="L40" s="59">
        <v>15</v>
      </c>
      <c r="M40" s="60">
        <v>12</v>
      </c>
      <c r="N40" s="61">
        <v>12</v>
      </c>
      <c r="O40" s="61">
        <v>16</v>
      </c>
      <c r="P40" s="61">
        <v>7</v>
      </c>
      <c r="Q40" s="62">
        <v>13</v>
      </c>
      <c r="R40" s="57">
        <v>15</v>
      </c>
      <c r="S40" s="58">
        <v>13</v>
      </c>
      <c r="T40" s="58">
        <v>11</v>
      </c>
      <c r="U40" s="58">
        <v>10</v>
      </c>
      <c r="V40" s="59">
        <v>10</v>
      </c>
      <c r="W40" s="60">
        <v>15</v>
      </c>
      <c r="X40" s="61">
        <v>14</v>
      </c>
      <c r="Y40" s="61">
        <v>12</v>
      </c>
      <c r="Z40" s="61">
        <v>15</v>
      </c>
      <c r="AA40" s="62">
        <v>23</v>
      </c>
      <c r="AB40" s="57">
        <v>10</v>
      </c>
      <c r="AC40" s="58">
        <v>18</v>
      </c>
      <c r="AD40" s="58">
        <v>18</v>
      </c>
      <c r="AE40" s="58">
        <v>0</v>
      </c>
      <c r="AF40" s="59">
        <v>0</v>
      </c>
      <c r="AG40" s="60">
        <v>0</v>
      </c>
      <c r="AH40" s="61">
        <v>0</v>
      </c>
      <c r="AI40" s="61">
        <v>0</v>
      </c>
      <c r="AJ40" s="61">
        <v>0</v>
      </c>
      <c r="AK40" s="62">
        <v>0</v>
      </c>
      <c r="AL40" s="57">
        <v>0</v>
      </c>
      <c r="AM40" s="58">
        <v>0</v>
      </c>
      <c r="AN40" s="58">
        <v>0</v>
      </c>
      <c r="AO40" s="58">
        <v>0</v>
      </c>
      <c r="AP40" s="59">
        <v>0</v>
      </c>
      <c r="AQ40" s="4"/>
    </row>
    <row r="41" spans="2:43">
      <c r="B41" s="13" t="s">
        <v>383</v>
      </c>
      <c r="C41" s="7" t="s">
        <v>347</v>
      </c>
      <c r="D41" s="11" t="s">
        <v>390</v>
      </c>
      <c r="E41" s="40">
        <v>23</v>
      </c>
      <c r="F41" s="56">
        <v>227</v>
      </c>
      <c r="G41" s="41">
        <v>955</v>
      </c>
      <c r="H41" s="57">
        <v>17</v>
      </c>
      <c r="I41" s="58">
        <v>16</v>
      </c>
      <c r="J41" s="58">
        <v>12</v>
      </c>
      <c r="K41" s="58">
        <v>12</v>
      </c>
      <c r="L41" s="59">
        <v>12</v>
      </c>
      <c r="M41" s="60">
        <v>14</v>
      </c>
      <c r="N41" s="61">
        <v>12</v>
      </c>
      <c r="O41" s="61">
        <v>12</v>
      </c>
      <c r="P41" s="61">
        <v>15</v>
      </c>
      <c r="Q41" s="62">
        <v>15</v>
      </c>
      <c r="R41" s="57">
        <v>20</v>
      </c>
      <c r="S41" s="58">
        <v>18</v>
      </c>
      <c r="T41" s="58">
        <v>18</v>
      </c>
      <c r="U41" s="58">
        <v>19</v>
      </c>
      <c r="V41" s="59">
        <v>27</v>
      </c>
      <c r="W41" s="60">
        <v>24</v>
      </c>
      <c r="X41" s="61">
        <v>22</v>
      </c>
      <c r="Y41" s="61">
        <v>20</v>
      </c>
      <c r="Z41" s="61">
        <v>23</v>
      </c>
      <c r="AA41" s="62">
        <v>24</v>
      </c>
      <c r="AB41" s="57">
        <v>21</v>
      </c>
      <c r="AC41" s="58">
        <v>19</v>
      </c>
      <c r="AD41" s="58">
        <v>15</v>
      </c>
      <c r="AE41" s="58">
        <v>15</v>
      </c>
      <c r="AF41" s="59">
        <v>12</v>
      </c>
      <c r="AG41" s="60">
        <v>59</v>
      </c>
      <c r="AH41" s="61">
        <v>70</v>
      </c>
      <c r="AI41" s="61">
        <v>32</v>
      </c>
      <c r="AJ41" s="61">
        <v>41</v>
      </c>
      <c r="AK41" s="62">
        <v>49</v>
      </c>
      <c r="AL41" s="57">
        <v>57</v>
      </c>
      <c r="AM41" s="58">
        <v>63</v>
      </c>
      <c r="AN41" s="58">
        <v>72</v>
      </c>
      <c r="AO41" s="58">
        <v>78</v>
      </c>
      <c r="AP41" s="59">
        <v>0</v>
      </c>
      <c r="AQ41" s="4"/>
    </row>
    <row r="42" spans="2:43">
      <c r="B42" s="14" t="s">
        <v>15</v>
      </c>
      <c r="C42" s="8" t="s">
        <v>16</v>
      </c>
      <c r="D42" s="12" t="s">
        <v>393</v>
      </c>
      <c r="E42" s="48">
        <v>18</v>
      </c>
      <c r="F42" s="63">
        <v>68</v>
      </c>
      <c r="G42" s="49">
        <v>222</v>
      </c>
      <c r="H42" s="64">
        <v>0</v>
      </c>
      <c r="I42" s="65">
        <v>0</v>
      </c>
      <c r="J42" s="65">
        <v>0</v>
      </c>
      <c r="K42" s="65">
        <v>0</v>
      </c>
      <c r="L42" s="66">
        <v>0</v>
      </c>
      <c r="M42" s="67">
        <v>0</v>
      </c>
      <c r="N42" s="68">
        <v>0</v>
      </c>
      <c r="O42" s="68">
        <v>0</v>
      </c>
      <c r="P42" s="68">
        <v>0</v>
      </c>
      <c r="Q42" s="69">
        <v>0</v>
      </c>
      <c r="R42" s="64">
        <v>0</v>
      </c>
      <c r="S42" s="65">
        <v>2</v>
      </c>
      <c r="T42" s="65">
        <v>3</v>
      </c>
      <c r="U42" s="65">
        <v>5</v>
      </c>
      <c r="V42" s="66">
        <v>1</v>
      </c>
      <c r="W42" s="67">
        <v>6</v>
      </c>
      <c r="X42" s="68">
        <v>5</v>
      </c>
      <c r="Y42" s="68">
        <v>6</v>
      </c>
      <c r="Z42" s="68">
        <v>9</v>
      </c>
      <c r="AA42" s="69">
        <v>10</v>
      </c>
      <c r="AB42" s="64">
        <v>13</v>
      </c>
      <c r="AC42" s="65">
        <v>23</v>
      </c>
      <c r="AD42" s="65">
        <v>38</v>
      </c>
      <c r="AE42" s="65">
        <v>10</v>
      </c>
      <c r="AF42" s="66">
        <v>13</v>
      </c>
      <c r="AG42" s="67">
        <v>20</v>
      </c>
      <c r="AH42" s="68">
        <v>22</v>
      </c>
      <c r="AI42" s="68">
        <v>8</v>
      </c>
      <c r="AJ42" s="68">
        <v>4</v>
      </c>
      <c r="AK42" s="69">
        <v>7</v>
      </c>
      <c r="AL42" s="64">
        <v>8</v>
      </c>
      <c r="AM42" s="65">
        <v>9</v>
      </c>
      <c r="AN42" s="65">
        <v>0</v>
      </c>
      <c r="AO42" s="65">
        <v>0</v>
      </c>
      <c r="AP42" s="71">
        <v>0</v>
      </c>
      <c r="AQ42" s="4"/>
    </row>
    <row r="43" spans="2:43">
      <c r="B43" s="13" t="s">
        <v>19</v>
      </c>
      <c r="C43" s="7" t="s">
        <v>16</v>
      </c>
      <c r="D43" s="11" t="s">
        <v>393</v>
      </c>
      <c r="E43" s="40">
        <v>18</v>
      </c>
      <c r="F43" s="56">
        <v>98</v>
      </c>
      <c r="G43" s="41">
        <v>204</v>
      </c>
      <c r="H43" s="57">
        <v>0</v>
      </c>
      <c r="I43" s="58">
        <v>0</v>
      </c>
      <c r="J43" s="58">
        <v>0</v>
      </c>
      <c r="K43" s="58">
        <v>0</v>
      </c>
      <c r="L43" s="59">
        <v>0</v>
      </c>
      <c r="M43" s="60">
        <v>0</v>
      </c>
      <c r="N43" s="61">
        <v>0</v>
      </c>
      <c r="O43" s="61">
        <v>0</v>
      </c>
      <c r="P43" s="61">
        <v>0</v>
      </c>
      <c r="Q43" s="62">
        <v>0</v>
      </c>
      <c r="R43" s="57">
        <v>0</v>
      </c>
      <c r="S43" s="58">
        <v>7</v>
      </c>
      <c r="T43" s="58">
        <v>9</v>
      </c>
      <c r="U43" s="58">
        <v>7</v>
      </c>
      <c r="V43" s="59">
        <v>4</v>
      </c>
      <c r="W43" s="60">
        <v>4</v>
      </c>
      <c r="X43" s="61">
        <v>6</v>
      </c>
      <c r="Y43" s="61">
        <v>7</v>
      </c>
      <c r="Z43" s="61">
        <v>8</v>
      </c>
      <c r="AA43" s="62">
        <v>11</v>
      </c>
      <c r="AB43" s="57">
        <v>9</v>
      </c>
      <c r="AC43" s="58">
        <v>7</v>
      </c>
      <c r="AD43" s="58">
        <v>7</v>
      </c>
      <c r="AE43" s="58">
        <v>9</v>
      </c>
      <c r="AF43" s="59">
        <v>10</v>
      </c>
      <c r="AG43" s="60">
        <v>12</v>
      </c>
      <c r="AH43" s="61">
        <v>12</v>
      </c>
      <c r="AI43" s="61">
        <v>18</v>
      </c>
      <c r="AJ43" s="61">
        <v>14</v>
      </c>
      <c r="AK43" s="62">
        <v>5</v>
      </c>
      <c r="AL43" s="57">
        <v>10</v>
      </c>
      <c r="AM43" s="58">
        <v>13</v>
      </c>
      <c r="AN43" s="58">
        <v>15</v>
      </c>
      <c r="AO43" s="58">
        <v>0</v>
      </c>
      <c r="AP43" s="59">
        <v>0</v>
      </c>
      <c r="AQ43" s="4"/>
    </row>
    <row r="44" spans="2:43">
      <c r="B44" s="13" t="s">
        <v>322</v>
      </c>
      <c r="C44" s="7" t="s">
        <v>16</v>
      </c>
      <c r="D44" s="11" t="s">
        <v>390</v>
      </c>
      <c r="E44" s="40">
        <v>10</v>
      </c>
      <c r="F44" s="56">
        <v>110</v>
      </c>
      <c r="G44" s="41">
        <v>751</v>
      </c>
      <c r="H44" s="57">
        <v>7</v>
      </c>
      <c r="I44" s="58">
        <v>5</v>
      </c>
      <c r="J44" s="58">
        <v>6</v>
      </c>
      <c r="K44" s="58">
        <v>5</v>
      </c>
      <c r="L44" s="59">
        <v>7</v>
      </c>
      <c r="M44" s="60">
        <v>8</v>
      </c>
      <c r="N44" s="61">
        <v>5</v>
      </c>
      <c r="O44" s="61">
        <v>6</v>
      </c>
      <c r="P44" s="61">
        <v>6</v>
      </c>
      <c r="Q44" s="62">
        <v>6</v>
      </c>
      <c r="R44" s="57">
        <v>11</v>
      </c>
      <c r="S44" s="58">
        <v>13</v>
      </c>
      <c r="T44" s="58">
        <v>16</v>
      </c>
      <c r="U44" s="58">
        <v>14</v>
      </c>
      <c r="V44" s="59">
        <v>12</v>
      </c>
      <c r="W44" s="60">
        <v>16</v>
      </c>
      <c r="X44" s="61">
        <v>15</v>
      </c>
      <c r="Y44" s="61">
        <v>14</v>
      </c>
      <c r="Z44" s="61">
        <v>14</v>
      </c>
      <c r="AA44" s="62">
        <v>13</v>
      </c>
      <c r="AB44" s="57">
        <v>8</v>
      </c>
      <c r="AC44" s="58">
        <v>15</v>
      </c>
      <c r="AD44" s="58">
        <v>16</v>
      </c>
      <c r="AE44" s="58">
        <v>23</v>
      </c>
      <c r="AF44" s="59">
        <v>26</v>
      </c>
      <c r="AG44" s="60">
        <v>28</v>
      </c>
      <c r="AH44" s="61">
        <v>29</v>
      </c>
      <c r="AI44" s="61">
        <v>75</v>
      </c>
      <c r="AJ44" s="61">
        <v>124</v>
      </c>
      <c r="AK44" s="62">
        <v>106</v>
      </c>
      <c r="AL44" s="57">
        <v>50</v>
      </c>
      <c r="AM44" s="58">
        <v>19</v>
      </c>
      <c r="AN44" s="58">
        <v>18</v>
      </c>
      <c r="AO44" s="58">
        <v>15</v>
      </c>
      <c r="AP44" s="59">
        <v>0</v>
      </c>
      <c r="AQ44" s="4"/>
    </row>
    <row r="45" spans="2:43">
      <c r="B45" s="13" t="s">
        <v>326</v>
      </c>
      <c r="C45" s="7" t="s">
        <v>16</v>
      </c>
      <c r="D45" s="11" t="s">
        <v>390</v>
      </c>
      <c r="E45" s="40">
        <v>11</v>
      </c>
      <c r="F45" s="56">
        <v>128</v>
      </c>
      <c r="G45" s="41">
        <v>614</v>
      </c>
      <c r="H45" s="57">
        <v>2</v>
      </c>
      <c r="I45" s="58">
        <v>3</v>
      </c>
      <c r="J45" s="58">
        <v>3</v>
      </c>
      <c r="K45" s="58">
        <v>3</v>
      </c>
      <c r="L45" s="59">
        <v>4</v>
      </c>
      <c r="M45" s="60">
        <v>5</v>
      </c>
      <c r="N45" s="61">
        <v>5</v>
      </c>
      <c r="O45" s="61">
        <v>9</v>
      </c>
      <c r="P45" s="61">
        <v>6</v>
      </c>
      <c r="Q45" s="62">
        <v>6</v>
      </c>
      <c r="R45" s="57">
        <v>5</v>
      </c>
      <c r="S45" s="58">
        <v>5</v>
      </c>
      <c r="T45" s="58">
        <v>6</v>
      </c>
      <c r="U45" s="58">
        <v>8</v>
      </c>
      <c r="V45" s="59">
        <v>7</v>
      </c>
      <c r="W45" s="60">
        <v>6</v>
      </c>
      <c r="X45" s="61">
        <v>7</v>
      </c>
      <c r="Y45" s="61">
        <v>7</v>
      </c>
      <c r="Z45" s="61">
        <v>8</v>
      </c>
      <c r="AA45" s="62">
        <v>6</v>
      </c>
      <c r="AB45" s="57">
        <v>6</v>
      </c>
      <c r="AC45" s="58">
        <v>6</v>
      </c>
      <c r="AD45" s="58">
        <v>8</v>
      </c>
      <c r="AE45" s="58">
        <v>24</v>
      </c>
      <c r="AF45" s="59">
        <v>38</v>
      </c>
      <c r="AG45" s="60">
        <v>40</v>
      </c>
      <c r="AH45" s="61">
        <v>32</v>
      </c>
      <c r="AI45" s="61">
        <v>36</v>
      </c>
      <c r="AJ45" s="61">
        <v>51</v>
      </c>
      <c r="AK45" s="62">
        <v>52</v>
      </c>
      <c r="AL45" s="57">
        <v>54</v>
      </c>
      <c r="AM45" s="58">
        <v>53</v>
      </c>
      <c r="AN45" s="58">
        <v>60</v>
      </c>
      <c r="AO45" s="58">
        <v>43</v>
      </c>
      <c r="AP45" s="59">
        <v>0</v>
      </c>
      <c r="AQ45" s="4"/>
    </row>
    <row r="46" spans="2:43">
      <c r="B46" s="13" t="s">
        <v>329</v>
      </c>
      <c r="C46" s="7" t="s">
        <v>16</v>
      </c>
      <c r="D46" s="11" t="s">
        <v>393</v>
      </c>
      <c r="E46" s="40">
        <v>6</v>
      </c>
      <c r="F46" s="56">
        <v>24</v>
      </c>
      <c r="G46" s="41">
        <v>46</v>
      </c>
      <c r="H46" s="57">
        <v>0</v>
      </c>
      <c r="I46" s="58">
        <v>0</v>
      </c>
      <c r="J46" s="58">
        <v>0</v>
      </c>
      <c r="K46" s="58">
        <v>0</v>
      </c>
      <c r="L46" s="59">
        <v>0</v>
      </c>
      <c r="M46" s="60">
        <v>0</v>
      </c>
      <c r="N46" s="61">
        <v>0</v>
      </c>
      <c r="O46" s="61">
        <v>0</v>
      </c>
      <c r="P46" s="61">
        <v>0</v>
      </c>
      <c r="Q46" s="62">
        <v>0</v>
      </c>
      <c r="R46" s="57">
        <v>0</v>
      </c>
      <c r="S46" s="58">
        <v>1</v>
      </c>
      <c r="T46" s="58">
        <v>1</v>
      </c>
      <c r="U46" s="58">
        <v>1</v>
      </c>
      <c r="V46" s="59">
        <v>1</v>
      </c>
      <c r="W46" s="60">
        <v>1</v>
      </c>
      <c r="X46" s="61">
        <v>2</v>
      </c>
      <c r="Y46" s="61">
        <v>2</v>
      </c>
      <c r="Z46" s="61">
        <v>6</v>
      </c>
      <c r="AA46" s="62">
        <v>5</v>
      </c>
      <c r="AB46" s="57">
        <v>4</v>
      </c>
      <c r="AC46" s="58">
        <v>8</v>
      </c>
      <c r="AD46" s="58">
        <v>0</v>
      </c>
      <c r="AE46" s="58">
        <v>4</v>
      </c>
      <c r="AF46" s="59">
        <v>4</v>
      </c>
      <c r="AG46" s="60">
        <v>0</v>
      </c>
      <c r="AH46" s="61">
        <v>0</v>
      </c>
      <c r="AI46" s="61">
        <v>2</v>
      </c>
      <c r="AJ46" s="61">
        <v>0</v>
      </c>
      <c r="AK46" s="62">
        <v>0</v>
      </c>
      <c r="AL46" s="57">
        <v>2</v>
      </c>
      <c r="AM46" s="58">
        <v>2</v>
      </c>
      <c r="AN46" s="58">
        <v>0</v>
      </c>
      <c r="AO46" s="58">
        <v>0</v>
      </c>
      <c r="AP46" s="59">
        <v>0</v>
      </c>
      <c r="AQ46" s="4"/>
    </row>
    <row r="47" spans="2:43">
      <c r="B47" s="13" t="s">
        <v>334</v>
      </c>
      <c r="C47" s="7" t="s">
        <v>16</v>
      </c>
      <c r="D47" s="11" t="s">
        <v>398</v>
      </c>
      <c r="E47" s="40">
        <v>19</v>
      </c>
      <c r="F47" s="56">
        <v>37</v>
      </c>
      <c r="G47" s="41">
        <v>43</v>
      </c>
      <c r="H47" s="57">
        <v>0</v>
      </c>
      <c r="I47" s="58">
        <v>0</v>
      </c>
      <c r="J47" s="58">
        <v>0</v>
      </c>
      <c r="K47" s="58">
        <v>0</v>
      </c>
      <c r="L47" s="59">
        <v>0</v>
      </c>
      <c r="M47" s="60">
        <v>0</v>
      </c>
      <c r="N47" s="61">
        <v>0</v>
      </c>
      <c r="O47" s="61">
        <v>0</v>
      </c>
      <c r="P47" s="61">
        <v>0</v>
      </c>
      <c r="Q47" s="62">
        <v>0</v>
      </c>
      <c r="R47" s="57">
        <v>0</v>
      </c>
      <c r="S47" s="58">
        <v>0</v>
      </c>
      <c r="T47" s="58">
        <v>0</v>
      </c>
      <c r="U47" s="58">
        <v>0</v>
      </c>
      <c r="V47" s="59">
        <v>0</v>
      </c>
      <c r="W47" s="60">
        <v>0</v>
      </c>
      <c r="X47" s="61">
        <v>0</v>
      </c>
      <c r="Y47" s="61">
        <v>0</v>
      </c>
      <c r="Z47" s="61">
        <v>0</v>
      </c>
      <c r="AA47" s="62">
        <v>0</v>
      </c>
      <c r="AB47" s="57">
        <v>0</v>
      </c>
      <c r="AC47" s="58">
        <v>0</v>
      </c>
      <c r="AD47" s="58">
        <v>1</v>
      </c>
      <c r="AE47" s="58">
        <v>2</v>
      </c>
      <c r="AF47" s="59">
        <v>0</v>
      </c>
      <c r="AG47" s="60">
        <v>2</v>
      </c>
      <c r="AH47" s="61">
        <v>3</v>
      </c>
      <c r="AI47" s="61">
        <v>2</v>
      </c>
      <c r="AJ47" s="61">
        <v>6</v>
      </c>
      <c r="AK47" s="62">
        <v>11</v>
      </c>
      <c r="AL47" s="57">
        <v>6</v>
      </c>
      <c r="AM47" s="58">
        <v>5</v>
      </c>
      <c r="AN47" s="58">
        <v>5</v>
      </c>
      <c r="AO47" s="58">
        <v>0</v>
      </c>
      <c r="AP47" s="59">
        <v>0</v>
      </c>
      <c r="AQ47" s="4"/>
    </row>
    <row r="48" spans="2:43">
      <c r="B48" s="13" t="s">
        <v>345</v>
      </c>
      <c r="C48" s="7" t="s">
        <v>16</v>
      </c>
      <c r="D48" s="11" t="s">
        <v>393</v>
      </c>
      <c r="E48" s="40">
        <v>10</v>
      </c>
      <c r="F48" s="56">
        <v>73</v>
      </c>
      <c r="G48" s="41">
        <v>111</v>
      </c>
      <c r="H48" s="57">
        <v>0</v>
      </c>
      <c r="I48" s="58">
        <v>0</v>
      </c>
      <c r="J48" s="58">
        <v>0</v>
      </c>
      <c r="K48" s="58">
        <v>0</v>
      </c>
      <c r="L48" s="59">
        <v>0</v>
      </c>
      <c r="M48" s="60">
        <v>0</v>
      </c>
      <c r="N48" s="61">
        <v>0</v>
      </c>
      <c r="O48" s="61">
        <v>0</v>
      </c>
      <c r="P48" s="61">
        <v>0</v>
      </c>
      <c r="Q48" s="62">
        <v>0</v>
      </c>
      <c r="R48" s="57">
        <v>0</v>
      </c>
      <c r="S48" s="58">
        <v>3</v>
      </c>
      <c r="T48" s="58">
        <v>3</v>
      </c>
      <c r="U48" s="58">
        <v>0</v>
      </c>
      <c r="V48" s="59">
        <v>1</v>
      </c>
      <c r="W48" s="60">
        <v>1</v>
      </c>
      <c r="X48" s="61">
        <v>1</v>
      </c>
      <c r="Y48" s="61">
        <v>2</v>
      </c>
      <c r="Z48" s="61">
        <v>3</v>
      </c>
      <c r="AA48" s="62">
        <v>4</v>
      </c>
      <c r="AB48" s="57">
        <v>5</v>
      </c>
      <c r="AC48" s="58">
        <v>5</v>
      </c>
      <c r="AD48" s="58">
        <v>6</v>
      </c>
      <c r="AE48" s="58">
        <v>6</v>
      </c>
      <c r="AF48" s="59">
        <v>7</v>
      </c>
      <c r="AG48" s="60">
        <v>7</v>
      </c>
      <c r="AH48" s="61">
        <v>8</v>
      </c>
      <c r="AI48" s="61">
        <v>5</v>
      </c>
      <c r="AJ48" s="61">
        <v>9</v>
      </c>
      <c r="AK48" s="62">
        <v>10</v>
      </c>
      <c r="AL48" s="57">
        <v>11</v>
      </c>
      <c r="AM48" s="58">
        <v>9</v>
      </c>
      <c r="AN48" s="58">
        <v>5</v>
      </c>
      <c r="AO48" s="58">
        <v>0</v>
      </c>
      <c r="AP48" s="59">
        <v>0</v>
      </c>
      <c r="AQ48" s="4"/>
    </row>
    <row r="49" spans="2:43">
      <c r="B49" s="14" t="s">
        <v>12</v>
      </c>
      <c r="C49" s="8" t="s">
        <v>14</v>
      </c>
      <c r="D49" s="12" t="s">
        <v>392</v>
      </c>
      <c r="E49" s="48">
        <v>1</v>
      </c>
      <c r="F49" s="63">
        <v>3</v>
      </c>
      <c r="G49" s="49">
        <v>13</v>
      </c>
      <c r="H49" s="64">
        <v>0</v>
      </c>
      <c r="I49" s="65">
        <v>0</v>
      </c>
      <c r="J49" s="65">
        <v>0</v>
      </c>
      <c r="K49" s="65">
        <v>0</v>
      </c>
      <c r="L49" s="66">
        <v>0</v>
      </c>
      <c r="M49" s="67">
        <v>0</v>
      </c>
      <c r="N49" s="68">
        <v>0</v>
      </c>
      <c r="O49" s="68">
        <v>0</v>
      </c>
      <c r="P49" s="68">
        <v>4</v>
      </c>
      <c r="Q49" s="69">
        <v>4</v>
      </c>
      <c r="R49" s="64">
        <v>5</v>
      </c>
      <c r="S49" s="65">
        <v>0</v>
      </c>
      <c r="T49" s="65">
        <v>0</v>
      </c>
      <c r="U49" s="65">
        <v>0</v>
      </c>
      <c r="V49" s="66">
        <v>0</v>
      </c>
      <c r="W49" s="67">
        <v>0</v>
      </c>
      <c r="X49" s="68">
        <v>0</v>
      </c>
      <c r="Y49" s="68">
        <v>0</v>
      </c>
      <c r="Z49" s="68">
        <v>0</v>
      </c>
      <c r="AA49" s="69">
        <v>0</v>
      </c>
      <c r="AB49" s="64">
        <v>0</v>
      </c>
      <c r="AC49" s="65">
        <v>0</v>
      </c>
      <c r="AD49" s="65">
        <v>0</v>
      </c>
      <c r="AE49" s="65">
        <v>0</v>
      </c>
      <c r="AF49" s="66">
        <v>0</v>
      </c>
      <c r="AG49" s="67">
        <v>0</v>
      </c>
      <c r="AH49" s="68">
        <v>0</v>
      </c>
      <c r="AI49" s="68">
        <v>0</v>
      </c>
      <c r="AJ49" s="68">
        <v>0</v>
      </c>
      <c r="AK49" s="69">
        <v>0</v>
      </c>
      <c r="AL49" s="64">
        <v>0</v>
      </c>
      <c r="AM49" s="65">
        <v>0</v>
      </c>
      <c r="AN49" s="65">
        <v>0</v>
      </c>
      <c r="AO49" s="65">
        <v>0</v>
      </c>
      <c r="AP49" s="71">
        <v>0</v>
      </c>
      <c r="AQ49" s="4"/>
    </row>
    <row r="50" spans="2:43">
      <c r="B50" s="13" t="s">
        <v>118</v>
      </c>
      <c r="C50" s="7" t="s">
        <v>14</v>
      </c>
      <c r="D50" s="11" t="s">
        <v>390</v>
      </c>
      <c r="E50" s="40">
        <v>23</v>
      </c>
      <c r="F50" s="56">
        <v>185</v>
      </c>
      <c r="G50" s="41">
        <v>755</v>
      </c>
      <c r="H50" s="57">
        <v>27</v>
      </c>
      <c r="I50" s="58">
        <v>25</v>
      </c>
      <c r="J50" s="58">
        <v>24</v>
      </c>
      <c r="K50" s="58">
        <v>27</v>
      </c>
      <c r="L50" s="59">
        <v>20</v>
      </c>
      <c r="M50" s="60">
        <v>23</v>
      </c>
      <c r="N50" s="61">
        <v>20</v>
      </c>
      <c r="O50" s="61">
        <v>14</v>
      </c>
      <c r="P50" s="61">
        <v>11</v>
      </c>
      <c r="Q50" s="62">
        <v>9</v>
      </c>
      <c r="R50" s="57">
        <v>9</v>
      </c>
      <c r="S50" s="58">
        <v>8</v>
      </c>
      <c r="T50" s="58">
        <v>10</v>
      </c>
      <c r="U50" s="58">
        <v>9</v>
      </c>
      <c r="V50" s="59">
        <v>13</v>
      </c>
      <c r="W50" s="60">
        <v>16</v>
      </c>
      <c r="X50" s="61">
        <v>15</v>
      </c>
      <c r="Y50" s="61">
        <v>14</v>
      </c>
      <c r="Z50" s="61">
        <v>14</v>
      </c>
      <c r="AA50" s="62">
        <v>15</v>
      </c>
      <c r="AB50" s="57">
        <v>20</v>
      </c>
      <c r="AC50" s="58">
        <v>16</v>
      </c>
      <c r="AD50" s="58">
        <v>28</v>
      </c>
      <c r="AE50" s="58">
        <v>32</v>
      </c>
      <c r="AF50" s="59">
        <v>32</v>
      </c>
      <c r="AG50" s="60">
        <v>34</v>
      </c>
      <c r="AH50" s="61">
        <v>43</v>
      </c>
      <c r="AI50" s="61">
        <v>41</v>
      </c>
      <c r="AJ50" s="61">
        <v>46</v>
      </c>
      <c r="AK50" s="62">
        <v>44</v>
      </c>
      <c r="AL50" s="57">
        <v>36</v>
      </c>
      <c r="AM50" s="58">
        <v>22</v>
      </c>
      <c r="AN50" s="58">
        <v>20</v>
      </c>
      <c r="AO50" s="58">
        <v>18</v>
      </c>
      <c r="AP50" s="59">
        <v>0</v>
      </c>
      <c r="AQ50" s="4"/>
    </row>
    <row r="51" spans="2:43">
      <c r="B51" s="13" t="s">
        <v>119</v>
      </c>
      <c r="C51" s="7" t="s">
        <v>14</v>
      </c>
      <c r="D51" s="11" t="s">
        <v>390</v>
      </c>
      <c r="E51" s="40">
        <v>39</v>
      </c>
      <c r="F51" s="56">
        <v>273</v>
      </c>
      <c r="G51" s="41">
        <v>1166</v>
      </c>
      <c r="H51" s="57">
        <v>13</v>
      </c>
      <c r="I51" s="58">
        <v>12</v>
      </c>
      <c r="J51" s="58">
        <v>11</v>
      </c>
      <c r="K51" s="58">
        <v>10</v>
      </c>
      <c r="L51" s="59">
        <v>7</v>
      </c>
      <c r="M51" s="60">
        <v>7</v>
      </c>
      <c r="N51" s="61">
        <v>7</v>
      </c>
      <c r="O51" s="61">
        <v>8</v>
      </c>
      <c r="P51" s="61">
        <v>8</v>
      </c>
      <c r="Q51" s="62">
        <v>9</v>
      </c>
      <c r="R51" s="57">
        <v>10</v>
      </c>
      <c r="S51" s="58">
        <v>8</v>
      </c>
      <c r="T51" s="58">
        <v>11</v>
      </c>
      <c r="U51" s="58">
        <v>10</v>
      </c>
      <c r="V51" s="59">
        <v>14</v>
      </c>
      <c r="W51" s="60">
        <v>17</v>
      </c>
      <c r="X51" s="61">
        <v>21</v>
      </c>
      <c r="Y51" s="61">
        <v>21</v>
      </c>
      <c r="Z51" s="61">
        <v>26</v>
      </c>
      <c r="AA51" s="62">
        <v>31</v>
      </c>
      <c r="AB51" s="57">
        <v>62</v>
      </c>
      <c r="AC51" s="58">
        <v>68</v>
      </c>
      <c r="AD51" s="58">
        <v>55</v>
      </c>
      <c r="AE51" s="58">
        <v>76</v>
      </c>
      <c r="AF51" s="59">
        <v>80</v>
      </c>
      <c r="AG51" s="60">
        <v>91</v>
      </c>
      <c r="AH51" s="61">
        <v>91</v>
      </c>
      <c r="AI51" s="61">
        <v>68</v>
      </c>
      <c r="AJ51" s="61">
        <v>68</v>
      </c>
      <c r="AK51" s="62">
        <v>64</v>
      </c>
      <c r="AL51" s="57">
        <v>42</v>
      </c>
      <c r="AM51" s="58">
        <v>44</v>
      </c>
      <c r="AN51" s="58">
        <v>46</v>
      </c>
      <c r="AO51" s="58">
        <v>50</v>
      </c>
      <c r="AP51" s="59">
        <v>0</v>
      </c>
      <c r="AQ51" s="4"/>
    </row>
    <row r="52" spans="2:43">
      <c r="B52" s="13" t="s">
        <v>120</v>
      </c>
      <c r="C52" s="7" t="s">
        <v>14</v>
      </c>
      <c r="D52" s="11" t="s">
        <v>390</v>
      </c>
      <c r="E52" s="40">
        <v>76</v>
      </c>
      <c r="F52" s="56">
        <v>731</v>
      </c>
      <c r="G52" s="41">
        <v>7190</v>
      </c>
      <c r="H52" s="57">
        <v>166</v>
      </c>
      <c r="I52" s="58">
        <v>162</v>
      </c>
      <c r="J52" s="58">
        <v>163</v>
      </c>
      <c r="K52" s="58">
        <v>147</v>
      </c>
      <c r="L52" s="59">
        <v>138</v>
      </c>
      <c r="M52" s="60">
        <v>129</v>
      </c>
      <c r="N52" s="61">
        <v>143</v>
      </c>
      <c r="O52" s="61">
        <v>141</v>
      </c>
      <c r="P52" s="61">
        <v>150</v>
      </c>
      <c r="Q52" s="62">
        <v>191</v>
      </c>
      <c r="R52" s="57">
        <v>186</v>
      </c>
      <c r="S52" s="58">
        <v>153</v>
      </c>
      <c r="T52" s="58">
        <v>171</v>
      </c>
      <c r="U52" s="58">
        <v>164</v>
      </c>
      <c r="V52" s="59">
        <v>225</v>
      </c>
      <c r="W52" s="60">
        <v>232</v>
      </c>
      <c r="X52" s="61">
        <v>247</v>
      </c>
      <c r="Y52" s="61">
        <v>365</v>
      </c>
      <c r="Z52" s="61">
        <v>226</v>
      </c>
      <c r="AA52" s="62">
        <v>220</v>
      </c>
      <c r="AB52" s="57">
        <v>205</v>
      </c>
      <c r="AC52" s="58">
        <v>216</v>
      </c>
      <c r="AD52" s="58">
        <v>226</v>
      </c>
      <c r="AE52" s="58">
        <v>226</v>
      </c>
      <c r="AF52" s="59">
        <v>220</v>
      </c>
      <c r="AG52" s="60">
        <v>297</v>
      </c>
      <c r="AH52" s="61">
        <v>290</v>
      </c>
      <c r="AI52" s="61">
        <v>278</v>
      </c>
      <c r="AJ52" s="61">
        <v>297</v>
      </c>
      <c r="AK52" s="62">
        <v>278</v>
      </c>
      <c r="AL52" s="57">
        <v>254</v>
      </c>
      <c r="AM52" s="58">
        <v>252</v>
      </c>
      <c r="AN52" s="58">
        <v>288</v>
      </c>
      <c r="AO52" s="58">
        <v>144</v>
      </c>
      <c r="AP52" s="59">
        <v>0</v>
      </c>
      <c r="AQ52" s="4"/>
    </row>
    <row r="53" spans="2:43">
      <c r="B53" s="13" t="s">
        <v>121</v>
      </c>
      <c r="C53" s="7" t="s">
        <v>14</v>
      </c>
      <c r="D53" s="11" t="s">
        <v>390</v>
      </c>
      <c r="E53" s="40">
        <v>18</v>
      </c>
      <c r="F53" s="56">
        <v>160</v>
      </c>
      <c r="G53" s="41">
        <v>736</v>
      </c>
      <c r="H53" s="57">
        <v>22</v>
      </c>
      <c r="I53" s="58">
        <v>16</v>
      </c>
      <c r="J53" s="58">
        <v>18</v>
      </c>
      <c r="K53" s="58">
        <v>14</v>
      </c>
      <c r="L53" s="59">
        <v>8</v>
      </c>
      <c r="M53" s="60">
        <v>10</v>
      </c>
      <c r="N53" s="61">
        <v>13</v>
      </c>
      <c r="O53" s="61">
        <v>14</v>
      </c>
      <c r="P53" s="61">
        <v>12</v>
      </c>
      <c r="Q53" s="62">
        <v>16</v>
      </c>
      <c r="R53" s="57">
        <v>21</v>
      </c>
      <c r="S53" s="58">
        <v>22</v>
      </c>
      <c r="T53" s="58">
        <v>28</v>
      </c>
      <c r="U53" s="58">
        <v>27</v>
      </c>
      <c r="V53" s="59">
        <v>48</v>
      </c>
      <c r="W53" s="60">
        <v>38</v>
      </c>
      <c r="X53" s="61">
        <v>37</v>
      </c>
      <c r="Y53" s="61">
        <v>32</v>
      </c>
      <c r="Z53" s="61">
        <v>32</v>
      </c>
      <c r="AA53" s="62">
        <v>26</v>
      </c>
      <c r="AB53" s="57">
        <v>23</v>
      </c>
      <c r="AC53" s="58">
        <v>15</v>
      </c>
      <c r="AD53" s="58">
        <v>22</v>
      </c>
      <c r="AE53" s="58">
        <v>22</v>
      </c>
      <c r="AF53" s="59">
        <v>20</v>
      </c>
      <c r="AG53" s="60">
        <v>20</v>
      </c>
      <c r="AH53" s="61">
        <v>27</v>
      </c>
      <c r="AI53" s="61">
        <v>31</v>
      </c>
      <c r="AJ53" s="61">
        <v>19</v>
      </c>
      <c r="AK53" s="62">
        <v>19</v>
      </c>
      <c r="AL53" s="57">
        <v>27</v>
      </c>
      <c r="AM53" s="58">
        <v>19</v>
      </c>
      <c r="AN53" s="58">
        <v>18</v>
      </c>
      <c r="AO53" s="58">
        <v>0</v>
      </c>
      <c r="AP53" s="59">
        <v>0</v>
      </c>
      <c r="AQ53" s="4"/>
    </row>
    <row r="54" spans="2:43">
      <c r="B54" s="13" t="s">
        <v>124</v>
      </c>
      <c r="C54" s="7" t="s">
        <v>14</v>
      </c>
      <c r="D54" s="11" t="s">
        <v>390</v>
      </c>
      <c r="E54" s="40">
        <v>38</v>
      </c>
      <c r="F54" s="56">
        <v>374</v>
      </c>
      <c r="G54" s="41">
        <v>2925</v>
      </c>
      <c r="H54" s="57">
        <v>136</v>
      </c>
      <c r="I54" s="58">
        <v>148</v>
      </c>
      <c r="J54" s="58">
        <v>127</v>
      </c>
      <c r="K54" s="58">
        <v>123</v>
      </c>
      <c r="L54" s="59">
        <v>92</v>
      </c>
      <c r="M54" s="60">
        <v>108</v>
      </c>
      <c r="N54" s="61">
        <v>102</v>
      </c>
      <c r="O54" s="61">
        <v>98</v>
      </c>
      <c r="P54" s="61">
        <v>112</v>
      </c>
      <c r="Q54" s="62">
        <v>107</v>
      </c>
      <c r="R54" s="57">
        <v>108</v>
      </c>
      <c r="S54" s="58">
        <v>58</v>
      </c>
      <c r="T54" s="58">
        <v>86</v>
      </c>
      <c r="U54" s="58">
        <v>112</v>
      </c>
      <c r="V54" s="59">
        <v>143</v>
      </c>
      <c r="W54" s="60">
        <v>94</v>
      </c>
      <c r="X54" s="61">
        <v>123</v>
      </c>
      <c r="Y54" s="61">
        <v>112</v>
      </c>
      <c r="Z54" s="61">
        <v>142</v>
      </c>
      <c r="AA54" s="62">
        <v>126</v>
      </c>
      <c r="AB54" s="57">
        <v>126</v>
      </c>
      <c r="AC54" s="58">
        <v>49</v>
      </c>
      <c r="AD54" s="58">
        <v>36</v>
      </c>
      <c r="AE54" s="58">
        <v>39</v>
      </c>
      <c r="AF54" s="59">
        <v>43</v>
      </c>
      <c r="AG54" s="60">
        <v>53</v>
      </c>
      <c r="AH54" s="61">
        <v>61</v>
      </c>
      <c r="AI54" s="61">
        <v>55</v>
      </c>
      <c r="AJ54" s="61">
        <v>49</v>
      </c>
      <c r="AK54" s="62">
        <v>40</v>
      </c>
      <c r="AL54" s="57">
        <v>44</v>
      </c>
      <c r="AM54" s="58">
        <v>35</v>
      </c>
      <c r="AN54" s="58">
        <v>38</v>
      </c>
      <c r="AO54" s="58">
        <v>0</v>
      </c>
      <c r="AP54" s="59">
        <v>0</v>
      </c>
      <c r="AQ54" s="4"/>
    </row>
    <row r="55" spans="2:43">
      <c r="B55" s="13" t="s">
        <v>125</v>
      </c>
      <c r="C55" s="7" t="s">
        <v>14</v>
      </c>
      <c r="D55" s="11" t="s">
        <v>396</v>
      </c>
      <c r="E55" s="40">
        <v>4</v>
      </c>
      <c r="F55" s="56">
        <v>24</v>
      </c>
      <c r="G55" s="41">
        <v>97</v>
      </c>
      <c r="H55" s="57">
        <v>11</v>
      </c>
      <c r="I55" s="58">
        <v>10</v>
      </c>
      <c r="J55" s="58">
        <v>13</v>
      </c>
      <c r="K55" s="58">
        <v>13</v>
      </c>
      <c r="L55" s="59">
        <v>15</v>
      </c>
      <c r="M55" s="60">
        <v>12</v>
      </c>
      <c r="N55" s="61">
        <v>13</v>
      </c>
      <c r="O55" s="61">
        <v>6</v>
      </c>
      <c r="P55" s="61">
        <v>4</v>
      </c>
      <c r="Q55" s="62">
        <v>0</v>
      </c>
      <c r="R55" s="57">
        <v>0</v>
      </c>
      <c r="S55" s="58">
        <v>0</v>
      </c>
      <c r="T55" s="58">
        <v>0</v>
      </c>
      <c r="U55" s="58">
        <v>0</v>
      </c>
      <c r="V55" s="59">
        <v>0</v>
      </c>
      <c r="W55" s="60">
        <v>0</v>
      </c>
      <c r="X55" s="61">
        <v>0</v>
      </c>
      <c r="Y55" s="61">
        <v>0</v>
      </c>
      <c r="Z55" s="61">
        <v>0</v>
      </c>
      <c r="AA55" s="62">
        <v>0</v>
      </c>
      <c r="AB55" s="57">
        <v>0</v>
      </c>
      <c r="AC55" s="58">
        <v>0</v>
      </c>
      <c r="AD55" s="58">
        <v>0</v>
      </c>
      <c r="AE55" s="58">
        <v>0</v>
      </c>
      <c r="AF55" s="59">
        <v>0</v>
      </c>
      <c r="AG55" s="60">
        <v>0</v>
      </c>
      <c r="AH55" s="61">
        <v>0</v>
      </c>
      <c r="AI55" s="61">
        <v>0</v>
      </c>
      <c r="AJ55" s="61">
        <v>0</v>
      </c>
      <c r="AK55" s="62">
        <v>0</v>
      </c>
      <c r="AL55" s="57">
        <v>0</v>
      </c>
      <c r="AM55" s="58">
        <v>0</v>
      </c>
      <c r="AN55" s="58">
        <v>0</v>
      </c>
      <c r="AO55" s="58">
        <v>0</v>
      </c>
      <c r="AP55" s="59">
        <v>0</v>
      </c>
      <c r="AQ55" s="4"/>
    </row>
    <row r="56" spans="2:43">
      <c r="B56" s="13" t="s">
        <v>127</v>
      </c>
      <c r="C56" s="7" t="s">
        <v>14</v>
      </c>
      <c r="D56" s="11">
        <v>2012</v>
      </c>
      <c r="E56" s="40">
        <v>1</v>
      </c>
      <c r="F56" s="56">
        <v>1</v>
      </c>
      <c r="G56" s="41">
        <v>3</v>
      </c>
      <c r="H56" s="57">
        <v>0</v>
      </c>
      <c r="I56" s="58">
        <v>0</v>
      </c>
      <c r="J56" s="58">
        <v>0</v>
      </c>
      <c r="K56" s="58">
        <v>0</v>
      </c>
      <c r="L56" s="59">
        <v>0</v>
      </c>
      <c r="M56" s="60">
        <v>0</v>
      </c>
      <c r="N56" s="61">
        <v>0</v>
      </c>
      <c r="O56" s="61">
        <v>0</v>
      </c>
      <c r="P56" s="61">
        <v>0</v>
      </c>
      <c r="Q56" s="62">
        <v>0</v>
      </c>
      <c r="R56" s="57">
        <v>0</v>
      </c>
      <c r="S56" s="58">
        <v>0</v>
      </c>
      <c r="T56" s="58">
        <v>0</v>
      </c>
      <c r="U56" s="58">
        <v>0</v>
      </c>
      <c r="V56" s="59">
        <v>0</v>
      </c>
      <c r="W56" s="60">
        <v>0</v>
      </c>
      <c r="X56" s="61">
        <v>0</v>
      </c>
      <c r="Y56" s="61">
        <v>0</v>
      </c>
      <c r="Z56" s="61">
        <v>0</v>
      </c>
      <c r="AA56" s="62">
        <v>0</v>
      </c>
      <c r="AB56" s="57">
        <v>0</v>
      </c>
      <c r="AC56" s="58">
        <v>0</v>
      </c>
      <c r="AD56" s="58">
        <v>3</v>
      </c>
      <c r="AE56" s="58">
        <v>0</v>
      </c>
      <c r="AF56" s="59">
        <v>0</v>
      </c>
      <c r="AG56" s="60">
        <v>0</v>
      </c>
      <c r="AH56" s="61">
        <v>0</v>
      </c>
      <c r="AI56" s="61">
        <v>0</v>
      </c>
      <c r="AJ56" s="61">
        <v>0</v>
      </c>
      <c r="AK56" s="62">
        <v>0</v>
      </c>
      <c r="AL56" s="57">
        <v>0</v>
      </c>
      <c r="AM56" s="58">
        <v>0</v>
      </c>
      <c r="AN56" s="58">
        <v>0</v>
      </c>
      <c r="AO56" s="58">
        <v>0</v>
      </c>
      <c r="AP56" s="59">
        <v>0</v>
      </c>
      <c r="AQ56" s="4"/>
    </row>
    <row r="57" spans="2:43">
      <c r="B57" s="13" t="s">
        <v>129</v>
      </c>
      <c r="C57" s="7" t="s">
        <v>14</v>
      </c>
      <c r="D57" s="11" t="s">
        <v>390</v>
      </c>
      <c r="E57" s="40">
        <v>71</v>
      </c>
      <c r="F57" s="56">
        <v>667</v>
      </c>
      <c r="G57" s="41">
        <v>8503</v>
      </c>
      <c r="H57" s="57">
        <v>168</v>
      </c>
      <c r="I57" s="58">
        <v>161</v>
      </c>
      <c r="J57" s="58">
        <v>170</v>
      </c>
      <c r="K57" s="58">
        <v>160</v>
      </c>
      <c r="L57" s="59">
        <v>160</v>
      </c>
      <c r="M57" s="60">
        <v>159</v>
      </c>
      <c r="N57" s="61">
        <v>169</v>
      </c>
      <c r="O57" s="61">
        <v>181</v>
      </c>
      <c r="P57" s="61">
        <v>142</v>
      </c>
      <c r="Q57" s="62">
        <v>199</v>
      </c>
      <c r="R57" s="57">
        <v>183</v>
      </c>
      <c r="S57" s="58">
        <v>229</v>
      </c>
      <c r="T57" s="58">
        <v>288</v>
      </c>
      <c r="U57" s="58">
        <v>328</v>
      </c>
      <c r="V57" s="59">
        <v>317</v>
      </c>
      <c r="W57" s="60">
        <v>289</v>
      </c>
      <c r="X57" s="61">
        <v>271</v>
      </c>
      <c r="Y57" s="61">
        <v>283</v>
      </c>
      <c r="Z57" s="61">
        <v>310</v>
      </c>
      <c r="AA57" s="62">
        <v>297</v>
      </c>
      <c r="AB57" s="57">
        <v>252</v>
      </c>
      <c r="AC57" s="58">
        <v>254</v>
      </c>
      <c r="AD57" s="58">
        <v>245</v>
      </c>
      <c r="AE57" s="58">
        <v>249</v>
      </c>
      <c r="AF57" s="59">
        <v>262</v>
      </c>
      <c r="AG57" s="60">
        <v>286</v>
      </c>
      <c r="AH57" s="61">
        <v>288</v>
      </c>
      <c r="AI57" s="61">
        <v>305</v>
      </c>
      <c r="AJ57" s="61">
        <v>315</v>
      </c>
      <c r="AK57" s="62">
        <v>317</v>
      </c>
      <c r="AL57" s="57">
        <v>355</v>
      </c>
      <c r="AM57" s="58">
        <v>384</v>
      </c>
      <c r="AN57" s="58">
        <v>386</v>
      </c>
      <c r="AO57" s="58">
        <v>141</v>
      </c>
      <c r="AP57" s="59">
        <v>0</v>
      </c>
      <c r="AQ57" s="4"/>
    </row>
    <row r="58" spans="2:43">
      <c r="B58" s="13" t="s">
        <v>315</v>
      </c>
      <c r="C58" s="7" t="s">
        <v>14</v>
      </c>
      <c r="D58" s="11" t="s">
        <v>396</v>
      </c>
      <c r="E58" s="40">
        <v>4</v>
      </c>
      <c r="F58" s="56">
        <v>28</v>
      </c>
      <c r="G58" s="41">
        <v>112</v>
      </c>
      <c r="H58" s="57">
        <v>16</v>
      </c>
      <c r="I58" s="58">
        <v>18</v>
      </c>
      <c r="J58" s="58">
        <v>17</v>
      </c>
      <c r="K58" s="58">
        <v>15</v>
      </c>
      <c r="L58" s="59">
        <v>10</v>
      </c>
      <c r="M58" s="60">
        <v>11</v>
      </c>
      <c r="N58" s="61">
        <v>14</v>
      </c>
      <c r="O58" s="61">
        <v>11</v>
      </c>
      <c r="P58" s="61">
        <v>0</v>
      </c>
      <c r="Q58" s="62">
        <v>0</v>
      </c>
      <c r="R58" s="57">
        <v>0</v>
      </c>
      <c r="S58" s="58">
        <v>0</v>
      </c>
      <c r="T58" s="58">
        <v>0</v>
      </c>
      <c r="U58" s="58">
        <v>0</v>
      </c>
      <c r="V58" s="59">
        <v>0</v>
      </c>
      <c r="W58" s="60">
        <v>0</v>
      </c>
      <c r="X58" s="61">
        <v>0</v>
      </c>
      <c r="Y58" s="61">
        <v>0</v>
      </c>
      <c r="Z58" s="61">
        <v>0</v>
      </c>
      <c r="AA58" s="62">
        <v>0</v>
      </c>
      <c r="AB58" s="57">
        <v>0</v>
      </c>
      <c r="AC58" s="58">
        <v>0</v>
      </c>
      <c r="AD58" s="58">
        <v>0</v>
      </c>
      <c r="AE58" s="58">
        <v>0</v>
      </c>
      <c r="AF58" s="59">
        <v>0</v>
      </c>
      <c r="AG58" s="60">
        <v>0</v>
      </c>
      <c r="AH58" s="61">
        <v>0</v>
      </c>
      <c r="AI58" s="61">
        <v>0</v>
      </c>
      <c r="AJ58" s="61">
        <v>0</v>
      </c>
      <c r="AK58" s="62">
        <v>0</v>
      </c>
      <c r="AL58" s="57">
        <v>0</v>
      </c>
      <c r="AM58" s="58">
        <v>0</v>
      </c>
      <c r="AN58" s="58">
        <v>0</v>
      </c>
      <c r="AO58" s="58">
        <v>0</v>
      </c>
      <c r="AP58" s="59">
        <v>0</v>
      </c>
      <c r="AQ58" s="4"/>
    </row>
    <row r="59" spans="2:43">
      <c r="B59" s="13" t="s">
        <v>316</v>
      </c>
      <c r="C59" s="7" t="s">
        <v>14</v>
      </c>
      <c r="D59" s="11" t="s">
        <v>390</v>
      </c>
      <c r="E59" s="40">
        <v>40</v>
      </c>
      <c r="F59" s="56">
        <v>398</v>
      </c>
      <c r="G59" s="41">
        <v>5299</v>
      </c>
      <c r="H59" s="57">
        <v>123</v>
      </c>
      <c r="I59" s="58">
        <v>125</v>
      </c>
      <c r="J59" s="58">
        <v>133</v>
      </c>
      <c r="K59" s="58">
        <v>138</v>
      </c>
      <c r="L59" s="59">
        <v>131</v>
      </c>
      <c r="M59" s="60">
        <v>131</v>
      </c>
      <c r="N59" s="61">
        <v>154</v>
      </c>
      <c r="O59" s="61">
        <v>151</v>
      </c>
      <c r="P59" s="61">
        <v>139</v>
      </c>
      <c r="Q59" s="62">
        <v>166</v>
      </c>
      <c r="R59" s="57">
        <v>158</v>
      </c>
      <c r="S59" s="58">
        <v>117</v>
      </c>
      <c r="T59" s="58">
        <v>120</v>
      </c>
      <c r="U59" s="58">
        <v>101</v>
      </c>
      <c r="V59" s="59">
        <v>172</v>
      </c>
      <c r="W59" s="60">
        <v>174</v>
      </c>
      <c r="X59" s="61">
        <v>199</v>
      </c>
      <c r="Y59" s="61">
        <v>319</v>
      </c>
      <c r="Z59" s="61">
        <v>175</v>
      </c>
      <c r="AA59" s="62">
        <v>171</v>
      </c>
      <c r="AB59" s="57">
        <v>160</v>
      </c>
      <c r="AC59" s="58">
        <v>178</v>
      </c>
      <c r="AD59" s="58">
        <v>178</v>
      </c>
      <c r="AE59" s="58">
        <v>166</v>
      </c>
      <c r="AF59" s="59">
        <v>127</v>
      </c>
      <c r="AG59" s="60">
        <v>172</v>
      </c>
      <c r="AH59" s="61">
        <v>171</v>
      </c>
      <c r="AI59" s="61">
        <v>169</v>
      </c>
      <c r="AJ59" s="61">
        <v>170</v>
      </c>
      <c r="AK59" s="62">
        <v>153</v>
      </c>
      <c r="AL59" s="57">
        <v>165</v>
      </c>
      <c r="AM59" s="58">
        <v>151</v>
      </c>
      <c r="AN59" s="58">
        <v>181</v>
      </c>
      <c r="AO59" s="58">
        <v>61</v>
      </c>
      <c r="AP59" s="59">
        <v>0</v>
      </c>
      <c r="AQ59" s="4"/>
    </row>
    <row r="60" spans="2:43">
      <c r="B60" s="13" t="s">
        <v>13</v>
      </c>
      <c r="C60" s="7" t="s">
        <v>14</v>
      </c>
      <c r="D60" s="11" t="s">
        <v>400</v>
      </c>
      <c r="E60" s="40">
        <v>6</v>
      </c>
      <c r="F60" s="56">
        <v>24</v>
      </c>
      <c r="G60" s="41">
        <v>45</v>
      </c>
      <c r="H60" s="57">
        <v>0</v>
      </c>
      <c r="I60" s="58">
        <v>0</v>
      </c>
      <c r="J60" s="58">
        <v>0</v>
      </c>
      <c r="K60" s="58">
        <v>0</v>
      </c>
      <c r="L60" s="59">
        <v>0</v>
      </c>
      <c r="M60" s="60">
        <v>0</v>
      </c>
      <c r="N60" s="61">
        <v>0</v>
      </c>
      <c r="O60" s="61">
        <v>0</v>
      </c>
      <c r="P60" s="61">
        <v>0</v>
      </c>
      <c r="Q60" s="62">
        <v>0</v>
      </c>
      <c r="R60" s="57">
        <v>0</v>
      </c>
      <c r="S60" s="58">
        <v>4</v>
      </c>
      <c r="T60" s="58">
        <v>3</v>
      </c>
      <c r="U60" s="58">
        <v>3</v>
      </c>
      <c r="V60" s="59">
        <v>3</v>
      </c>
      <c r="W60" s="60">
        <v>2</v>
      </c>
      <c r="X60" s="61">
        <v>5</v>
      </c>
      <c r="Y60" s="61">
        <v>4</v>
      </c>
      <c r="Z60" s="61">
        <v>5</v>
      </c>
      <c r="AA60" s="62">
        <v>7</v>
      </c>
      <c r="AB60" s="57">
        <v>9</v>
      </c>
      <c r="AC60" s="58">
        <v>0</v>
      </c>
      <c r="AD60" s="58">
        <v>0</v>
      </c>
      <c r="AE60" s="58">
        <v>0</v>
      </c>
      <c r="AF60" s="59">
        <v>0</v>
      </c>
      <c r="AG60" s="60">
        <v>0</v>
      </c>
      <c r="AH60" s="61">
        <v>0</v>
      </c>
      <c r="AI60" s="61">
        <v>0</v>
      </c>
      <c r="AJ60" s="61">
        <v>0</v>
      </c>
      <c r="AK60" s="62">
        <v>0</v>
      </c>
      <c r="AL60" s="57">
        <v>0</v>
      </c>
      <c r="AM60" s="58">
        <v>0</v>
      </c>
      <c r="AN60" s="58">
        <v>0</v>
      </c>
      <c r="AO60" s="58">
        <v>0</v>
      </c>
      <c r="AP60" s="59">
        <v>0</v>
      </c>
      <c r="AQ60" s="4"/>
    </row>
    <row r="61" spans="2:43">
      <c r="B61" s="13" t="s">
        <v>323</v>
      </c>
      <c r="C61" s="7" t="s">
        <v>14</v>
      </c>
      <c r="D61" s="11" t="s">
        <v>390</v>
      </c>
      <c r="E61" s="40">
        <v>17</v>
      </c>
      <c r="F61" s="56">
        <v>155</v>
      </c>
      <c r="G61" s="41">
        <v>1368</v>
      </c>
      <c r="H61" s="57">
        <v>31</v>
      </c>
      <c r="I61" s="58">
        <v>31</v>
      </c>
      <c r="J61" s="58">
        <v>33</v>
      </c>
      <c r="K61" s="58">
        <v>22</v>
      </c>
      <c r="L61" s="59">
        <v>22</v>
      </c>
      <c r="M61" s="60">
        <v>21</v>
      </c>
      <c r="N61" s="61">
        <v>15</v>
      </c>
      <c r="O61" s="61">
        <v>20</v>
      </c>
      <c r="P61" s="61">
        <v>24</v>
      </c>
      <c r="Q61" s="62">
        <v>19</v>
      </c>
      <c r="R61" s="57">
        <v>19</v>
      </c>
      <c r="S61" s="58">
        <v>19</v>
      </c>
      <c r="T61" s="58">
        <v>21</v>
      </c>
      <c r="U61" s="58">
        <v>16</v>
      </c>
      <c r="V61" s="59">
        <v>37</v>
      </c>
      <c r="W61" s="60">
        <v>16</v>
      </c>
      <c r="X61" s="61">
        <v>23</v>
      </c>
      <c r="Y61" s="61">
        <v>33</v>
      </c>
      <c r="Z61" s="61">
        <v>33</v>
      </c>
      <c r="AA61" s="62">
        <v>33</v>
      </c>
      <c r="AB61" s="57">
        <v>35</v>
      </c>
      <c r="AC61" s="58">
        <v>28</v>
      </c>
      <c r="AD61" s="58">
        <v>32</v>
      </c>
      <c r="AE61" s="58">
        <v>26</v>
      </c>
      <c r="AF61" s="59">
        <v>35</v>
      </c>
      <c r="AG61" s="60">
        <v>66</v>
      </c>
      <c r="AH61" s="61">
        <v>79</v>
      </c>
      <c r="AI61" s="61">
        <v>95</v>
      </c>
      <c r="AJ61" s="61">
        <v>76</v>
      </c>
      <c r="AK61" s="62">
        <v>70</v>
      </c>
      <c r="AL61" s="57">
        <v>99</v>
      </c>
      <c r="AM61" s="58">
        <v>112</v>
      </c>
      <c r="AN61" s="58">
        <v>105</v>
      </c>
      <c r="AO61" s="58">
        <v>22</v>
      </c>
      <c r="AP61" s="59">
        <v>0</v>
      </c>
      <c r="AQ61" s="4"/>
    </row>
    <row r="62" spans="2:43">
      <c r="B62" s="13" t="s">
        <v>128</v>
      </c>
      <c r="C62" s="7" t="s">
        <v>14</v>
      </c>
      <c r="D62" s="11" t="s">
        <v>677</v>
      </c>
      <c r="E62" s="40">
        <v>2</v>
      </c>
      <c r="F62" s="56">
        <v>3</v>
      </c>
      <c r="G62" s="41">
        <v>7</v>
      </c>
      <c r="H62" s="57">
        <v>0</v>
      </c>
      <c r="I62" s="58">
        <v>0</v>
      </c>
      <c r="J62" s="58">
        <v>0</v>
      </c>
      <c r="K62" s="58">
        <v>0</v>
      </c>
      <c r="L62" s="59">
        <v>0</v>
      </c>
      <c r="M62" s="60">
        <v>0</v>
      </c>
      <c r="N62" s="61">
        <v>0</v>
      </c>
      <c r="O62" s="61">
        <v>0</v>
      </c>
      <c r="P62" s="61">
        <v>0</v>
      </c>
      <c r="Q62" s="62">
        <v>0</v>
      </c>
      <c r="R62" s="57">
        <v>0</v>
      </c>
      <c r="S62" s="58">
        <v>0</v>
      </c>
      <c r="T62" s="58">
        <v>0</v>
      </c>
      <c r="U62" s="58">
        <v>0</v>
      </c>
      <c r="V62" s="59">
        <v>0</v>
      </c>
      <c r="W62" s="60">
        <v>0</v>
      </c>
      <c r="X62" s="61">
        <v>0</v>
      </c>
      <c r="Y62" s="61">
        <v>0</v>
      </c>
      <c r="Z62" s="61">
        <v>0</v>
      </c>
      <c r="AA62" s="62">
        <v>0</v>
      </c>
      <c r="AB62" s="57">
        <v>0</v>
      </c>
      <c r="AC62" s="58">
        <v>0</v>
      </c>
      <c r="AD62" s="58">
        <v>0</v>
      </c>
      <c r="AE62" s="58">
        <v>0</v>
      </c>
      <c r="AF62" s="59">
        <v>0</v>
      </c>
      <c r="AG62" s="60">
        <v>0</v>
      </c>
      <c r="AH62" s="61">
        <v>0</v>
      </c>
      <c r="AI62" s="61">
        <v>0</v>
      </c>
      <c r="AJ62" s="61">
        <v>0</v>
      </c>
      <c r="AK62" s="62">
        <v>0</v>
      </c>
      <c r="AL62" s="57">
        <v>0</v>
      </c>
      <c r="AM62" s="58">
        <v>5</v>
      </c>
      <c r="AN62" s="58">
        <v>2</v>
      </c>
      <c r="AO62" s="58">
        <v>0</v>
      </c>
      <c r="AP62" s="59">
        <v>0</v>
      </c>
      <c r="AQ62" s="4"/>
    </row>
    <row r="63" spans="2:43">
      <c r="B63" s="13" t="s">
        <v>328</v>
      </c>
      <c r="C63" s="7" t="s">
        <v>14</v>
      </c>
      <c r="D63" s="11" t="s">
        <v>390</v>
      </c>
      <c r="E63" s="40">
        <v>18</v>
      </c>
      <c r="F63" s="56">
        <v>154</v>
      </c>
      <c r="G63" s="41">
        <v>611</v>
      </c>
      <c r="H63" s="57">
        <v>7</v>
      </c>
      <c r="I63" s="58">
        <v>7</v>
      </c>
      <c r="J63" s="58">
        <v>7</v>
      </c>
      <c r="K63" s="58">
        <v>6</v>
      </c>
      <c r="L63" s="59">
        <v>6</v>
      </c>
      <c r="M63" s="60">
        <v>6</v>
      </c>
      <c r="N63" s="61">
        <v>6</v>
      </c>
      <c r="O63" s="61">
        <v>6</v>
      </c>
      <c r="P63" s="61">
        <v>8</v>
      </c>
      <c r="Q63" s="62">
        <v>6</v>
      </c>
      <c r="R63" s="57">
        <v>10</v>
      </c>
      <c r="S63" s="58">
        <v>10</v>
      </c>
      <c r="T63" s="58">
        <v>26</v>
      </c>
      <c r="U63" s="58">
        <v>20</v>
      </c>
      <c r="V63" s="59">
        <v>16</v>
      </c>
      <c r="W63" s="60">
        <v>17</v>
      </c>
      <c r="X63" s="61">
        <v>12</v>
      </c>
      <c r="Y63" s="61">
        <v>18</v>
      </c>
      <c r="Z63" s="61">
        <v>14</v>
      </c>
      <c r="AA63" s="62">
        <v>12</v>
      </c>
      <c r="AB63" s="57">
        <v>16</v>
      </c>
      <c r="AC63" s="58">
        <v>19</v>
      </c>
      <c r="AD63" s="58">
        <v>14</v>
      </c>
      <c r="AE63" s="58">
        <v>14</v>
      </c>
      <c r="AF63" s="59">
        <v>14</v>
      </c>
      <c r="AG63" s="60">
        <v>21</v>
      </c>
      <c r="AH63" s="61">
        <v>35</v>
      </c>
      <c r="AI63" s="61">
        <v>46</v>
      </c>
      <c r="AJ63" s="61">
        <v>48</v>
      </c>
      <c r="AK63" s="62">
        <v>45</v>
      </c>
      <c r="AL63" s="57">
        <v>38</v>
      </c>
      <c r="AM63" s="58">
        <v>27</v>
      </c>
      <c r="AN63" s="58">
        <v>27</v>
      </c>
      <c r="AO63" s="58">
        <v>27</v>
      </c>
      <c r="AP63" s="59">
        <v>0</v>
      </c>
      <c r="AQ63" s="4"/>
    </row>
    <row r="64" spans="2:43">
      <c r="B64" s="13" t="s">
        <v>678</v>
      </c>
      <c r="C64" s="7" t="s">
        <v>14</v>
      </c>
      <c r="D64" s="11" t="s">
        <v>669</v>
      </c>
      <c r="E64" s="40">
        <v>1</v>
      </c>
      <c r="F64" s="56">
        <v>1</v>
      </c>
      <c r="G64" s="41">
        <v>5</v>
      </c>
      <c r="H64" s="57">
        <v>0</v>
      </c>
      <c r="I64" s="58">
        <v>0</v>
      </c>
      <c r="J64" s="58">
        <v>0</v>
      </c>
      <c r="K64" s="58">
        <v>0</v>
      </c>
      <c r="L64" s="59">
        <v>0</v>
      </c>
      <c r="M64" s="60">
        <v>0</v>
      </c>
      <c r="N64" s="61">
        <v>0</v>
      </c>
      <c r="O64" s="61">
        <v>0</v>
      </c>
      <c r="P64" s="61">
        <v>0</v>
      </c>
      <c r="Q64" s="62">
        <v>0</v>
      </c>
      <c r="R64" s="57">
        <v>0</v>
      </c>
      <c r="S64" s="58">
        <v>0</v>
      </c>
      <c r="T64" s="58">
        <v>0</v>
      </c>
      <c r="U64" s="58">
        <v>0</v>
      </c>
      <c r="V64" s="59">
        <v>0</v>
      </c>
      <c r="W64" s="60">
        <v>0</v>
      </c>
      <c r="X64" s="61">
        <v>0</v>
      </c>
      <c r="Y64" s="61">
        <v>0</v>
      </c>
      <c r="Z64" s="61">
        <v>0</v>
      </c>
      <c r="AA64" s="62">
        <v>0</v>
      </c>
      <c r="AB64" s="57">
        <v>0</v>
      </c>
      <c r="AC64" s="58">
        <v>0</v>
      </c>
      <c r="AD64" s="58">
        <v>0</v>
      </c>
      <c r="AE64" s="58">
        <v>0</v>
      </c>
      <c r="AF64" s="59">
        <v>0</v>
      </c>
      <c r="AG64" s="60">
        <v>0</v>
      </c>
      <c r="AH64" s="61">
        <v>0</v>
      </c>
      <c r="AI64" s="61">
        <v>0</v>
      </c>
      <c r="AJ64" s="61">
        <v>0</v>
      </c>
      <c r="AK64" s="62">
        <v>0</v>
      </c>
      <c r="AL64" s="57">
        <v>0</v>
      </c>
      <c r="AM64" s="58">
        <v>0</v>
      </c>
      <c r="AN64" s="58">
        <v>5</v>
      </c>
      <c r="AO64" s="58">
        <v>0</v>
      </c>
      <c r="AP64" s="59">
        <v>0</v>
      </c>
      <c r="AQ64" s="4"/>
    </row>
    <row r="65" spans="2:43">
      <c r="B65" s="13" t="s">
        <v>336</v>
      </c>
      <c r="C65" s="7" t="s">
        <v>14</v>
      </c>
      <c r="D65" s="11" t="s">
        <v>405</v>
      </c>
      <c r="E65" s="40">
        <v>16</v>
      </c>
      <c r="F65" s="56">
        <v>130</v>
      </c>
      <c r="G65" s="41">
        <v>455</v>
      </c>
      <c r="H65" s="57">
        <v>19</v>
      </c>
      <c r="I65" s="58">
        <v>24</v>
      </c>
      <c r="J65" s="58">
        <v>18</v>
      </c>
      <c r="K65" s="58">
        <v>17</v>
      </c>
      <c r="L65" s="59">
        <v>18</v>
      </c>
      <c r="M65" s="60">
        <v>16</v>
      </c>
      <c r="N65" s="61">
        <v>17</v>
      </c>
      <c r="O65" s="61">
        <v>19</v>
      </c>
      <c r="P65" s="61">
        <v>17</v>
      </c>
      <c r="Q65" s="62">
        <v>18</v>
      </c>
      <c r="R65" s="57">
        <v>17</v>
      </c>
      <c r="S65" s="58">
        <v>15</v>
      </c>
      <c r="T65" s="58">
        <v>24</v>
      </c>
      <c r="U65" s="58">
        <v>24</v>
      </c>
      <c r="V65" s="59">
        <v>24</v>
      </c>
      <c r="W65" s="60">
        <v>33</v>
      </c>
      <c r="X65" s="61">
        <v>28</v>
      </c>
      <c r="Y65" s="61">
        <v>25</v>
      </c>
      <c r="Z65" s="61">
        <v>26</v>
      </c>
      <c r="AA65" s="62">
        <v>28</v>
      </c>
      <c r="AB65" s="57">
        <v>16</v>
      </c>
      <c r="AC65" s="58">
        <v>12</v>
      </c>
      <c r="AD65" s="58">
        <v>0</v>
      </c>
      <c r="AE65" s="58">
        <v>0</v>
      </c>
      <c r="AF65" s="59">
        <v>0</v>
      </c>
      <c r="AG65" s="60">
        <v>0</v>
      </c>
      <c r="AH65" s="61">
        <v>0</v>
      </c>
      <c r="AI65" s="61">
        <v>0</v>
      </c>
      <c r="AJ65" s="61">
        <v>0</v>
      </c>
      <c r="AK65" s="62">
        <v>0</v>
      </c>
      <c r="AL65" s="57">
        <v>0</v>
      </c>
      <c r="AM65" s="58">
        <v>0</v>
      </c>
      <c r="AN65" s="58">
        <v>0</v>
      </c>
      <c r="AO65" s="58">
        <v>0</v>
      </c>
      <c r="AP65" s="59">
        <v>0</v>
      </c>
      <c r="AQ65" s="4"/>
    </row>
    <row r="66" spans="2:43">
      <c r="B66" s="13" t="s">
        <v>339</v>
      </c>
      <c r="C66" s="7" t="s">
        <v>14</v>
      </c>
      <c r="D66" s="11" t="s">
        <v>407</v>
      </c>
      <c r="E66" s="40">
        <v>18</v>
      </c>
      <c r="F66" s="56">
        <v>102</v>
      </c>
      <c r="G66" s="41">
        <v>309</v>
      </c>
      <c r="H66" s="57">
        <v>34</v>
      </c>
      <c r="I66" s="58">
        <v>32</v>
      </c>
      <c r="J66" s="58">
        <v>25</v>
      </c>
      <c r="K66" s="58">
        <v>24</v>
      </c>
      <c r="L66" s="59">
        <v>25</v>
      </c>
      <c r="M66" s="60">
        <v>15</v>
      </c>
      <c r="N66" s="61">
        <v>14</v>
      </c>
      <c r="O66" s="61">
        <v>17</v>
      </c>
      <c r="P66" s="61">
        <v>17</v>
      </c>
      <c r="Q66" s="62">
        <v>22</v>
      </c>
      <c r="R66" s="57">
        <v>13</v>
      </c>
      <c r="S66" s="58">
        <v>19</v>
      </c>
      <c r="T66" s="58">
        <v>21</v>
      </c>
      <c r="U66" s="58">
        <v>16</v>
      </c>
      <c r="V66" s="59">
        <v>15</v>
      </c>
      <c r="W66" s="60">
        <v>0</v>
      </c>
      <c r="X66" s="61">
        <v>0</v>
      </c>
      <c r="Y66" s="61">
        <v>0</v>
      </c>
      <c r="Z66" s="61">
        <v>0</v>
      </c>
      <c r="AA66" s="62">
        <v>0</v>
      </c>
      <c r="AB66" s="57">
        <v>0</v>
      </c>
      <c r="AC66" s="58">
        <v>0</v>
      </c>
      <c r="AD66" s="58">
        <v>0</v>
      </c>
      <c r="AE66" s="58">
        <v>0</v>
      </c>
      <c r="AF66" s="59">
        <v>0</v>
      </c>
      <c r="AG66" s="60">
        <v>0</v>
      </c>
      <c r="AH66" s="61">
        <v>0</v>
      </c>
      <c r="AI66" s="61">
        <v>0</v>
      </c>
      <c r="AJ66" s="61">
        <v>0</v>
      </c>
      <c r="AK66" s="62">
        <v>0</v>
      </c>
      <c r="AL66" s="57">
        <v>0</v>
      </c>
      <c r="AM66" s="58">
        <v>0</v>
      </c>
      <c r="AN66" s="58">
        <v>0</v>
      </c>
      <c r="AO66" s="58">
        <v>0</v>
      </c>
      <c r="AP66" s="59">
        <v>0</v>
      </c>
      <c r="AQ66" s="4"/>
    </row>
    <row r="67" spans="2:43">
      <c r="B67" s="13" t="s">
        <v>340</v>
      </c>
      <c r="C67" s="7" t="s">
        <v>14</v>
      </c>
      <c r="D67" s="11" t="s">
        <v>408</v>
      </c>
      <c r="E67" s="40">
        <v>1</v>
      </c>
      <c r="F67" s="56">
        <v>5</v>
      </c>
      <c r="G67" s="41">
        <v>20</v>
      </c>
      <c r="H67" s="57">
        <v>0</v>
      </c>
      <c r="I67" s="58">
        <v>0</v>
      </c>
      <c r="J67" s="58">
        <v>0</v>
      </c>
      <c r="K67" s="58">
        <v>0</v>
      </c>
      <c r="L67" s="59">
        <v>0</v>
      </c>
      <c r="M67" s="60">
        <v>0</v>
      </c>
      <c r="N67" s="61">
        <v>0</v>
      </c>
      <c r="O67" s="61">
        <v>0</v>
      </c>
      <c r="P67" s="61">
        <v>0</v>
      </c>
      <c r="Q67" s="62">
        <v>0</v>
      </c>
      <c r="R67" s="57">
        <v>0</v>
      </c>
      <c r="S67" s="58">
        <v>0</v>
      </c>
      <c r="T67" s="58">
        <v>1</v>
      </c>
      <c r="U67" s="58">
        <v>1</v>
      </c>
      <c r="V67" s="59">
        <v>6</v>
      </c>
      <c r="W67" s="60">
        <v>6</v>
      </c>
      <c r="X67" s="61">
        <v>6</v>
      </c>
      <c r="Y67" s="61">
        <v>0</v>
      </c>
      <c r="Z67" s="61">
        <v>0</v>
      </c>
      <c r="AA67" s="62">
        <v>0</v>
      </c>
      <c r="AB67" s="57">
        <v>0</v>
      </c>
      <c r="AC67" s="58">
        <v>0</v>
      </c>
      <c r="AD67" s="58">
        <v>0</v>
      </c>
      <c r="AE67" s="58">
        <v>0</v>
      </c>
      <c r="AF67" s="59">
        <v>0</v>
      </c>
      <c r="AG67" s="60">
        <v>0</v>
      </c>
      <c r="AH67" s="61">
        <v>0</v>
      </c>
      <c r="AI67" s="61">
        <v>0</v>
      </c>
      <c r="AJ67" s="61">
        <v>0</v>
      </c>
      <c r="AK67" s="62">
        <v>0</v>
      </c>
      <c r="AL67" s="57">
        <v>0</v>
      </c>
      <c r="AM67" s="58">
        <v>0</v>
      </c>
      <c r="AN67" s="58">
        <v>0</v>
      </c>
      <c r="AO67" s="58">
        <v>0</v>
      </c>
      <c r="AP67" s="59">
        <v>0</v>
      </c>
      <c r="AQ67" s="4"/>
    </row>
    <row r="68" spans="2:43">
      <c r="B68" s="13" t="s">
        <v>341</v>
      </c>
      <c r="C68" s="7" t="s">
        <v>14</v>
      </c>
      <c r="D68" s="11" t="s">
        <v>409</v>
      </c>
      <c r="E68" s="40">
        <v>10</v>
      </c>
      <c r="F68" s="56">
        <v>60</v>
      </c>
      <c r="G68" s="41">
        <v>219</v>
      </c>
      <c r="H68" s="57">
        <v>35</v>
      </c>
      <c r="I68" s="58">
        <v>29</v>
      </c>
      <c r="J68" s="58">
        <v>28</v>
      </c>
      <c r="K68" s="58">
        <v>26</v>
      </c>
      <c r="L68" s="59">
        <v>24</v>
      </c>
      <c r="M68" s="60">
        <v>14</v>
      </c>
      <c r="N68" s="61">
        <v>11</v>
      </c>
      <c r="O68" s="61">
        <v>12</v>
      </c>
      <c r="P68" s="61">
        <v>15</v>
      </c>
      <c r="Q68" s="62">
        <v>15</v>
      </c>
      <c r="R68" s="57">
        <v>8</v>
      </c>
      <c r="S68" s="58">
        <v>2</v>
      </c>
      <c r="T68" s="58">
        <v>0</v>
      </c>
      <c r="U68" s="58">
        <v>0</v>
      </c>
      <c r="V68" s="59">
        <v>0</v>
      </c>
      <c r="W68" s="60">
        <v>0</v>
      </c>
      <c r="X68" s="61">
        <v>0</v>
      </c>
      <c r="Y68" s="61">
        <v>0</v>
      </c>
      <c r="Z68" s="61">
        <v>0</v>
      </c>
      <c r="AA68" s="62">
        <v>0</v>
      </c>
      <c r="AB68" s="57">
        <v>0</v>
      </c>
      <c r="AC68" s="58">
        <v>0</v>
      </c>
      <c r="AD68" s="58">
        <v>0</v>
      </c>
      <c r="AE68" s="58">
        <v>0</v>
      </c>
      <c r="AF68" s="59">
        <v>0</v>
      </c>
      <c r="AG68" s="60">
        <v>0</v>
      </c>
      <c r="AH68" s="61">
        <v>0</v>
      </c>
      <c r="AI68" s="61">
        <v>0</v>
      </c>
      <c r="AJ68" s="61">
        <v>0</v>
      </c>
      <c r="AK68" s="62">
        <v>0</v>
      </c>
      <c r="AL68" s="57">
        <v>0</v>
      </c>
      <c r="AM68" s="58">
        <v>0</v>
      </c>
      <c r="AN68" s="58">
        <v>0</v>
      </c>
      <c r="AO68" s="58">
        <v>0</v>
      </c>
      <c r="AP68" s="59">
        <v>0</v>
      </c>
      <c r="AQ68" s="4"/>
    </row>
    <row r="69" spans="2:43">
      <c r="B69" s="13" t="s">
        <v>342</v>
      </c>
      <c r="C69" s="7" t="s">
        <v>14</v>
      </c>
      <c r="D69" s="11" t="s">
        <v>410</v>
      </c>
      <c r="E69" s="40">
        <v>19</v>
      </c>
      <c r="F69" s="56">
        <v>139</v>
      </c>
      <c r="G69" s="41">
        <v>552</v>
      </c>
      <c r="H69" s="57">
        <v>35</v>
      </c>
      <c r="I69" s="58">
        <v>35</v>
      </c>
      <c r="J69" s="58">
        <v>30</v>
      </c>
      <c r="K69" s="58">
        <v>26</v>
      </c>
      <c r="L69" s="59">
        <v>22</v>
      </c>
      <c r="M69" s="60">
        <v>23</v>
      </c>
      <c r="N69" s="61">
        <v>24</v>
      </c>
      <c r="O69" s="61">
        <v>25</v>
      </c>
      <c r="P69" s="61">
        <v>26</v>
      </c>
      <c r="Q69" s="62">
        <v>31</v>
      </c>
      <c r="R69" s="57">
        <v>30</v>
      </c>
      <c r="S69" s="58">
        <v>38</v>
      </c>
      <c r="T69" s="58">
        <v>32</v>
      </c>
      <c r="U69" s="58">
        <v>26</v>
      </c>
      <c r="V69" s="59">
        <v>25</v>
      </c>
      <c r="W69" s="60">
        <v>26</v>
      </c>
      <c r="X69" s="61">
        <v>21</v>
      </c>
      <c r="Y69" s="61">
        <v>17</v>
      </c>
      <c r="Z69" s="61">
        <v>22</v>
      </c>
      <c r="AA69" s="62">
        <v>33</v>
      </c>
      <c r="AB69" s="57">
        <v>5</v>
      </c>
      <c r="AC69" s="58">
        <v>0</v>
      </c>
      <c r="AD69" s="58">
        <v>0</v>
      </c>
      <c r="AE69" s="58">
        <v>0</v>
      </c>
      <c r="AF69" s="59">
        <v>0</v>
      </c>
      <c r="AG69" s="60">
        <v>0</v>
      </c>
      <c r="AH69" s="61">
        <v>0</v>
      </c>
      <c r="AI69" s="61">
        <v>0</v>
      </c>
      <c r="AJ69" s="61">
        <v>0</v>
      </c>
      <c r="AK69" s="62">
        <v>0</v>
      </c>
      <c r="AL69" s="57">
        <v>0</v>
      </c>
      <c r="AM69" s="58">
        <v>0</v>
      </c>
      <c r="AN69" s="58">
        <v>0</v>
      </c>
      <c r="AO69" s="58">
        <v>0</v>
      </c>
      <c r="AP69" s="59">
        <v>0</v>
      </c>
      <c r="AQ69" s="4"/>
    </row>
    <row r="70" spans="2:43">
      <c r="B70" s="13" t="s">
        <v>344</v>
      </c>
      <c r="C70" s="7" t="s">
        <v>14</v>
      </c>
      <c r="D70" s="11" t="s">
        <v>411</v>
      </c>
      <c r="E70" s="40">
        <v>6</v>
      </c>
      <c r="F70" s="56">
        <v>71</v>
      </c>
      <c r="G70" s="41">
        <v>1760</v>
      </c>
      <c r="H70" s="57">
        <v>0</v>
      </c>
      <c r="I70" s="58">
        <v>0</v>
      </c>
      <c r="J70" s="58">
        <v>0</v>
      </c>
      <c r="K70" s="58">
        <v>0</v>
      </c>
      <c r="L70" s="59">
        <v>0</v>
      </c>
      <c r="M70" s="60">
        <v>0</v>
      </c>
      <c r="N70" s="61">
        <v>0</v>
      </c>
      <c r="O70" s="61">
        <v>0</v>
      </c>
      <c r="P70" s="61">
        <v>0</v>
      </c>
      <c r="Q70" s="62">
        <v>0</v>
      </c>
      <c r="R70" s="57">
        <v>0</v>
      </c>
      <c r="S70" s="58">
        <v>0</v>
      </c>
      <c r="T70" s="58">
        <v>0</v>
      </c>
      <c r="U70" s="58">
        <v>0</v>
      </c>
      <c r="V70" s="59">
        <v>0</v>
      </c>
      <c r="W70" s="60">
        <v>0</v>
      </c>
      <c r="X70" s="61">
        <v>0</v>
      </c>
      <c r="Y70" s="61">
        <v>0</v>
      </c>
      <c r="Z70" s="61">
        <v>0</v>
      </c>
      <c r="AA70" s="62">
        <v>0</v>
      </c>
      <c r="AB70" s="57">
        <v>0</v>
      </c>
      <c r="AC70" s="58">
        <v>96</v>
      </c>
      <c r="AD70" s="58">
        <v>83</v>
      </c>
      <c r="AE70" s="58">
        <v>93</v>
      </c>
      <c r="AF70" s="59">
        <v>101</v>
      </c>
      <c r="AG70" s="60">
        <v>181</v>
      </c>
      <c r="AH70" s="61">
        <v>203</v>
      </c>
      <c r="AI70" s="61">
        <v>186</v>
      </c>
      <c r="AJ70" s="61">
        <v>190</v>
      </c>
      <c r="AK70" s="62">
        <v>167</v>
      </c>
      <c r="AL70" s="57">
        <v>153</v>
      </c>
      <c r="AM70" s="58">
        <v>154</v>
      </c>
      <c r="AN70" s="58">
        <v>153</v>
      </c>
      <c r="AO70" s="58">
        <v>0</v>
      </c>
      <c r="AP70" s="59">
        <v>0</v>
      </c>
      <c r="AQ70" s="4"/>
    </row>
    <row r="71" spans="2:43">
      <c r="B71" s="13" t="s">
        <v>668</v>
      </c>
      <c r="C71" s="7" t="s">
        <v>14</v>
      </c>
      <c r="D71" s="11" t="s">
        <v>669</v>
      </c>
      <c r="E71" s="40">
        <v>1</v>
      </c>
      <c r="F71" s="56">
        <v>1</v>
      </c>
      <c r="G71" s="41">
        <v>3</v>
      </c>
      <c r="H71" s="57">
        <v>0</v>
      </c>
      <c r="I71" s="58">
        <v>0</v>
      </c>
      <c r="J71" s="58">
        <v>0</v>
      </c>
      <c r="K71" s="58">
        <v>0</v>
      </c>
      <c r="L71" s="59">
        <v>0</v>
      </c>
      <c r="M71" s="60">
        <v>0</v>
      </c>
      <c r="N71" s="61">
        <v>0</v>
      </c>
      <c r="O71" s="61">
        <v>0</v>
      </c>
      <c r="P71" s="61">
        <v>0</v>
      </c>
      <c r="Q71" s="62">
        <v>0</v>
      </c>
      <c r="R71" s="57">
        <v>0</v>
      </c>
      <c r="S71" s="58">
        <v>0</v>
      </c>
      <c r="T71" s="58">
        <v>0</v>
      </c>
      <c r="U71" s="58">
        <v>0</v>
      </c>
      <c r="V71" s="59">
        <v>0</v>
      </c>
      <c r="W71" s="60">
        <v>0</v>
      </c>
      <c r="X71" s="61">
        <v>0</v>
      </c>
      <c r="Y71" s="61">
        <v>0</v>
      </c>
      <c r="Z71" s="61">
        <v>0</v>
      </c>
      <c r="AA71" s="62">
        <v>0</v>
      </c>
      <c r="AB71" s="57">
        <v>0</v>
      </c>
      <c r="AC71" s="58">
        <v>0</v>
      </c>
      <c r="AD71" s="58">
        <v>0</v>
      </c>
      <c r="AE71" s="58">
        <v>0</v>
      </c>
      <c r="AF71" s="59">
        <v>0</v>
      </c>
      <c r="AG71" s="60">
        <v>0</v>
      </c>
      <c r="AH71" s="61">
        <v>0</v>
      </c>
      <c r="AI71" s="61">
        <v>0</v>
      </c>
      <c r="AJ71" s="61">
        <v>0</v>
      </c>
      <c r="AK71" s="62">
        <v>0</v>
      </c>
      <c r="AL71" s="57">
        <v>0</v>
      </c>
      <c r="AM71" s="58">
        <v>0</v>
      </c>
      <c r="AN71" s="58">
        <v>3</v>
      </c>
      <c r="AO71" s="58">
        <v>0</v>
      </c>
      <c r="AP71" s="59">
        <v>0</v>
      </c>
      <c r="AQ71" s="4"/>
    </row>
    <row r="72" spans="2:43">
      <c r="B72" s="13" t="s">
        <v>348</v>
      </c>
      <c r="C72" s="7" t="s">
        <v>14</v>
      </c>
      <c r="D72" s="11" t="s">
        <v>412</v>
      </c>
      <c r="E72" s="40">
        <v>11</v>
      </c>
      <c r="F72" s="56">
        <v>48</v>
      </c>
      <c r="G72" s="41">
        <v>258</v>
      </c>
      <c r="H72" s="57">
        <v>0</v>
      </c>
      <c r="I72" s="58">
        <v>4</v>
      </c>
      <c r="J72" s="58">
        <v>4</v>
      </c>
      <c r="K72" s="58">
        <v>7</v>
      </c>
      <c r="L72" s="59">
        <v>7</v>
      </c>
      <c r="M72" s="60">
        <v>7</v>
      </c>
      <c r="N72" s="61">
        <v>7</v>
      </c>
      <c r="O72" s="61">
        <v>7</v>
      </c>
      <c r="P72" s="61">
        <v>7</v>
      </c>
      <c r="Q72" s="62">
        <v>9</v>
      </c>
      <c r="R72" s="57">
        <v>11</v>
      </c>
      <c r="S72" s="58">
        <v>18</v>
      </c>
      <c r="T72" s="58">
        <v>20</v>
      </c>
      <c r="U72" s="58">
        <v>20</v>
      </c>
      <c r="V72" s="59">
        <v>24</v>
      </c>
      <c r="W72" s="60">
        <v>20</v>
      </c>
      <c r="X72" s="61">
        <v>16</v>
      </c>
      <c r="Y72" s="61">
        <v>26</v>
      </c>
      <c r="Z72" s="61">
        <v>22</v>
      </c>
      <c r="AA72" s="62">
        <v>22</v>
      </c>
      <c r="AB72" s="57">
        <v>0</v>
      </c>
      <c r="AC72" s="58">
        <v>0</v>
      </c>
      <c r="AD72" s="58">
        <v>0</v>
      </c>
      <c r="AE72" s="58">
        <v>0</v>
      </c>
      <c r="AF72" s="59">
        <v>0</v>
      </c>
      <c r="AG72" s="60">
        <v>0</v>
      </c>
      <c r="AH72" s="61">
        <v>0</v>
      </c>
      <c r="AI72" s="61">
        <v>0</v>
      </c>
      <c r="AJ72" s="61">
        <v>0</v>
      </c>
      <c r="AK72" s="62">
        <v>0</v>
      </c>
      <c r="AL72" s="57">
        <v>0</v>
      </c>
      <c r="AM72" s="58">
        <v>0</v>
      </c>
      <c r="AN72" s="58">
        <v>0</v>
      </c>
      <c r="AO72" s="58">
        <v>0</v>
      </c>
      <c r="AP72" s="59">
        <v>0</v>
      </c>
      <c r="AQ72" s="4"/>
    </row>
    <row r="73" spans="2:43" ht="13.5" thickBot="1">
      <c r="B73" s="13" t="s">
        <v>354</v>
      </c>
      <c r="C73" s="7" t="s">
        <v>14</v>
      </c>
      <c r="D73" s="11" t="s">
        <v>415</v>
      </c>
      <c r="E73" s="40">
        <v>5</v>
      </c>
      <c r="F73" s="56">
        <v>30</v>
      </c>
      <c r="G73" s="41">
        <v>108</v>
      </c>
      <c r="H73" s="57">
        <v>0</v>
      </c>
      <c r="I73" s="58">
        <v>0</v>
      </c>
      <c r="J73" s="58">
        <v>0</v>
      </c>
      <c r="K73" s="58">
        <v>0</v>
      </c>
      <c r="L73" s="59">
        <v>0</v>
      </c>
      <c r="M73" s="60">
        <v>0</v>
      </c>
      <c r="N73" s="61">
        <v>0</v>
      </c>
      <c r="O73" s="61">
        <v>0</v>
      </c>
      <c r="P73" s="61">
        <v>0</v>
      </c>
      <c r="Q73" s="62">
        <v>0</v>
      </c>
      <c r="R73" s="57">
        <v>0</v>
      </c>
      <c r="S73" s="58">
        <v>0</v>
      </c>
      <c r="T73" s="58">
        <v>0</v>
      </c>
      <c r="U73" s="58">
        <v>0</v>
      </c>
      <c r="V73" s="59">
        <v>0</v>
      </c>
      <c r="W73" s="60">
        <v>0</v>
      </c>
      <c r="X73" s="61">
        <v>0</v>
      </c>
      <c r="Y73" s="61">
        <v>0</v>
      </c>
      <c r="Z73" s="61">
        <v>1</v>
      </c>
      <c r="AA73" s="62">
        <v>0</v>
      </c>
      <c r="AB73" s="57">
        <v>2</v>
      </c>
      <c r="AC73" s="58">
        <v>2</v>
      </c>
      <c r="AD73" s="58">
        <v>4</v>
      </c>
      <c r="AE73" s="58">
        <v>2</v>
      </c>
      <c r="AF73" s="59">
        <v>4</v>
      </c>
      <c r="AG73" s="60">
        <v>5</v>
      </c>
      <c r="AH73" s="61">
        <v>12</v>
      </c>
      <c r="AI73" s="61">
        <v>12</v>
      </c>
      <c r="AJ73" s="61">
        <v>10</v>
      </c>
      <c r="AK73" s="62">
        <v>20</v>
      </c>
      <c r="AL73" s="57">
        <v>12</v>
      </c>
      <c r="AM73" s="58">
        <v>13</v>
      </c>
      <c r="AN73" s="58">
        <v>9</v>
      </c>
      <c r="AO73" s="58">
        <v>0</v>
      </c>
      <c r="AP73" s="59">
        <v>0</v>
      </c>
      <c r="AQ73" s="4"/>
    </row>
    <row r="74" spans="2:43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2:43" ht="26.25">
      <c r="B75" s="127" t="s">
        <v>417</v>
      </c>
    </row>
    <row r="76" spans="2:43" ht="13.5" thickBot="1"/>
    <row r="77" spans="2:43">
      <c r="B77" s="146" t="s">
        <v>1</v>
      </c>
      <c r="C77" s="148" t="s">
        <v>384</v>
      </c>
      <c r="D77" s="150" t="s">
        <v>385</v>
      </c>
      <c r="E77" s="152" t="s">
        <v>386</v>
      </c>
      <c r="F77" s="154" t="s">
        <v>387</v>
      </c>
      <c r="G77" s="144" t="s">
        <v>388</v>
      </c>
      <c r="H77" s="22" t="s">
        <v>418</v>
      </c>
      <c r="I77" s="23"/>
      <c r="J77" s="23"/>
      <c r="K77" s="23"/>
      <c r="L77" s="24"/>
      <c r="M77" s="31"/>
      <c r="N77" s="32"/>
      <c r="O77" s="32"/>
      <c r="P77" s="32"/>
      <c r="Q77" s="33"/>
      <c r="R77" s="22"/>
      <c r="S77" s="23"/>
      <c r="T77" s="23"/>
      <c r="U77" s="23"/>
      <c r="V77" s="24"/>
      <c r="W77" s="31"/>
      <c r="X77" s="32"/>
      <c r="Y77" s="32"/>
      <c r="Z77" s="32"/>
      <c r="AA77" s="33"/>
      <c r="AB77" s="22"/>
      <c r="AC77" s="23"/>
      <c r="AD77" s="23"/>
      <c r="AE77" s="23"/>
      <c r="AF77" s="24"/>
      <c r="AG77" s="31"/>
      <c r="AH77" s="32"/>
      <c r="AI77" s="32"/>
      <c r="AJ77" s="32"/>
      <c r="AK77" s="33"/>
      <c r="AL77" s="22"/>
      <c r="AM77" s="23"/>
      <c r="AN77" s="23"/>
      <c r="AO77" s="23"/>
      <c r="AP77" s="24"/>
      <c r="AQ77" s="4"/>
    </row>
    <row r="78" spans="2:43" ht="13.5" thickBot="1">
      <c r="B78" s="157"/>
      <c r="C78" s="158"/>
      <c r="D78" s="159"/>
      <c r="E78" s="160"/>
      <c r="F78" s="161"/>
      <c r="G78" s="145"/>
      <c r="H78" s="25">
        <v>1990</v>
      </c>
      <c r="I78" s="26">
        <v>1991</v>
      </c>
      <c r="J78" s="26">
        <v>1992</v>
      </c>
      <c r="K78" s="26">
        <v>1993</v>
      </c>
      <c r="L78" s="27">
        <v>1994</v>
      </c>
      <c r="M78" s="37">
        <v>1995</v>
      </c>
      <c r="N78" s="38">
        <v>1996</v>
      </c>
      <c r="O78" s="38">
        <v>1997</v>
      </c>
      <c r="P78" s="38">
        <v>1998</v>
      </c>
      <c r="Q78" s="39">
        <v>1999</v>
      </c>
      <c r="R78" s="25">
        <v>2000</v>
      </c>
      <c r="S78" s="26">
        <v>2001</v>
      </c>
      <c r="T78" s="26">
        <v>2002</v>
      </c>
      <c r="U78" s="26">
        <v>2003</v>
      </c>
      <c r="V78" s="27">
        <v>2004</v>
      </c>
      <c r="W78" s="37">
        <v>2005</v>
      </c>
      <c r="X78" s="38">
        <v>2006</v>
      </c>
      <c r="Y78" s="38">
        <v>2007</v>
      </c>
      <c r="Z78" s="38">
        <v>2008</v>
      </c>
      <c r="AA78" s="39">
        <v>2009</v>
      </c>
      <c r="AB78" s="25">
        <v>2010</v>
      </c>
      <c r="AC78" s="26">
        <v>2011</v>
      </c>
      <c r="AD78" s="26">
        <v>2012</v>
      </c>
      <c r="AE78" s="26">
        <v>2013</v>
      </c>
      <c r="AF78" s="27">
        <v>2014</v>
      </c>
      <c r="AG78" s="37">
        <v>2015</v>
      </c>
      <c r="AH78" s="38">
        <v>2016</v>
      </c>
      <c r="AI78" s="38">
        <v>2017</v>
      </c>
      <c r="AJ78" s="38">
        <v>2018</v>
      </c>
      <c r="AK78" s="39">
        <v>2019</v>
      </c>
      <c r="AL78" s="25">
        <v>2020</v>
      </c>
      <c r="AM78" s="26">
        <v>2021</v>
      </c>
      <c r="AN78" s="26">
        <v>2022</v>
      </c>
      <c r="AO78" s="26">
        <v>2023</v>
      </c>
      <c r="AP78" s="27">
        <v>2024</v>
      </c>
      <c r="AQ78" s="4"/>
    </row>
    <row r="79" spans="2:43">
      <c r="B79" s="13" t="s">
        <v>17</v>
      </c>
      <c r="C79" s="7" t="s">
        <v>18</v>
      </c>
      <c r="D79" s="11" t="s">
        <v>390</v>
      </c>
      <c r="E79" s="40">
        <f>E9</f>
        <v>47</v>
      </c>
      <c r="F79" s="56">
        <f t="shared" ref="F79:AP79" si="2">F9</f>
        <v>431</v>
      </c>
      <c r="G79" s="41">
        <f t="shared" si="2"/>
        <v>1674</v>
      </c>
      <c r="H79" s="57">
        <f t="shared" si="2"/>
        <v>11</v>
      </c>
      <c r="I79" s="58">
        <f t="shared" si="2"/>
        <v>11</v>
      </c>
      <c r="J79" s="58">
        <f t="shared" si="2"/>
        <v>9</v>
      </c>
      <c r="K79" s="58">
        <f t="shared" si="2"/>
        <v>10</v>
      </c>
      <c r="L79" s="59">
        <f t="shared" si="2"/>
        <v>11</v>
      </c>
      <c r="M79" s="60">
        <f t="shared" si="2"/>
        <v>10</v>
      </c>
      <c r="N79" s="61">
        <f t="shared" si="2"/>
        <v>7</v>
      </c>
      <c r="O79" s="61">
        <f t="shared" si="2"/>
        <v>11</v>
      </c>
      <c r="P79" s="61">
        <f t="shared" si="2"/>
        <v>13</v>
      </c>
      <c r="Q79" s="62">
        <f t="shared" si="2"/>
        <v>11</v>
      </c>
      <c r="R79" s="57">
        <f t="shared" si="2"/>
        <v>16</v>
      </c>
      <c r="S79" s="58">
        <f t="shared" si="2"/>
        <v>22</v>
      </c>
      <c r="T79" s="58">
        <f t="shared" si="2"/>
        <v>33</v>
      </c>
      <c r="U79" s="58">
        <f t="shared" si="2"/>
        <v>30</v>
      </c>
      <c r="V79" s="59">
        <f t="shared" si="2"/>
        <v>37</v>
      </c>
      <c r="W79" s="60">
        <f t="shared" si="2"/>
        <v>57</v>
      </c>
      <c r="X79" s="61">
        <f t="shared" si="2"/>
        <v>38</v>
      </c>
      <c r="Y79" s="61">
        <f t="shared" si="2"/>
        <v>37</v>
      </c>
      <c r="Z79" s="61">
        <f t="shared" si="2"/>
        <v>57</v>
      </c>
      <c r="AA79" s="62">
        <f t="shared" si="2"/>
        <v>46</v>
      </c>
      <c r="AB79" s="57">
        <f t="shared" si="2"/>
        <v>39</v>
      </c>
      <c r="AC79" s="58">
        <f t="shared" si="2"/>
        <v>43</v>
      </c>
      <c r="AD79" s="58">
        <f t="shared" si="2"/>
        <v>45</v>
      </c>
      <c r="AE79" s="58">
        <f t="shared" si="2"/>
        <v>82</v>
      </c>
      <c r="AF79" s="59">
        <f t="shared" si="2"/>
        <v>87</v>
      </c>
      <c r="AG79" s="60">
        <f t="shared" si="2"/>
        <v>108</v>
      </c>
      <c r="AH79" s="61">
        <f t="shared" si="2"/>
        <v>90</v>
      </c>
      <c r="AI79" s="61">
        <f t="shared" si="2"/>
        <v>82</v>
      </c>
      <c r="AJ79" s="61">
        <f t="shared" si="2"/>
        <v>119</v>
      </c>
      <c r="AK79" s="62">
        <f t="shared" si="2"/>
        <v>87</v>
      </c>
      <c r="AL79" s="57">
        <f t="shared" si="2"/>
        <v>96</v>
      </c>
      <c r="AM79" s="58">
        <f t="shared" si="2"/>
        <v>106</v>
      </c>
      <c r="AN79" s="58">
        <f t="shared" si="2"/>
        <v>129</v>
      </c>
      <c r="AO79" s="58">
        <f t="shared" si="2"/>
        <v>84</v>
      </c>
      <c r="AP79" s="59">
        <f t="shared" si="2"/>
        <v>0</v>
      </c>
      <c r="AQ79" s="4"/>
    </row>
    <row r="80" spans="2:43">
      <c r="B80" s="13" t="s">
        <v>20</v>
      </c>
      <c r="C80" s="7" t="s">
        <v>18</v>
      </c>
      <c r="D80" s="11" t="s">
        <v>390</v>
      </c>
      <c r="E80" s="40">
        <f>E10</f>
        <v>37</v>
      </c>
      <c r="F80" s="56">
        <f t="shared" ref="F80:AP80" si="3">F10</f>
        <v>359</v>
      </c>
      <c r="G80" s="41">
        <f t="shared" si="3"/>
        <v>1608</v>
      </c>
      <c r="H80" s="57">
        <f t="shared" si="3"/>
        <v>12</v>
      </c>
      <c r="I80" s="58">
        <f t="shared" si="3"/>
        <v>16</v>
      </c>
      <c r="J80" s="58">
        <f t="shared" si="3"/>
        <v>14</v>
      </c>
      <c r="K80" s="58">
        <f t="shared" si="3"/>
        <v>13</v>
      </c>
      <c r="L80" s="59">
        <f t="shared" si="3"/>
        <v>17</v>
      </c>
      <c r="M80" s="60">
        <f t="shared" si="3"/>
        <v>19</v>
      </c>
      <c r="N80" s="61">
        <f t="shared" si="3"/>
        <v>14</v>
      </c>
      <c r="O80" s="61">
        <f t="shared" si="3"/>
        <v>18</v>
      </c>
      <c r="P80" s="61">
        <f t="shared" si="3"/>
        <v>18</v>
      </c>
      <c r="Q80" s="62">
        <f t="shared" si="3"/>
        <v>21</v>
      </c>
      <c r="R80" s="57">
        <f t="shared" si="3"/>
        <v>23</v>
      </c>
      <c r="S80" s="58">
        <f t="shared" si="3"/>
        <v>32</v>
      </c>
      <c r="T80" s="58">
        <f t="shared" si="3"/>
        <v>30</v>
      </c>
      <c r="U80" s="58">
        <f t="shared" si="3"/>
        <v>31</v>
      </c>
      <c r="V80" s="59">
        <f t="shared" si="3"/>
        <v>29</v>
      </c>
      <c r="W80" s="60">
        <f t="shared" si="3"/>
        <v>28</v>
      </c>
      <c r="X80" s="61">
        <f t="shared" si="3"/>
        <v>34</v>
      </c>
      <c r="Y80" s="61">
        <f t="shared" si="3"/>
        <v>34</v>
      </c>
      <c r="Z80" s="61">
        <f t="shared" si="3"/>
        <v>44</v>
      </c>
      <c r="AA80" s="62">
        <f t="shared" si="3"/>
        <v>41</v>
      </c>
      <c r="AB80" s="57">
        <f t="shared" si="3"/>
        <v>50</v>
      </c>
      <c r="AC80" s="58">
        <f t="shared" si="3"/>
        <v>60</v>
      </c>
      <c r="AD80" s="58">
        <f t="shared" si="3"/>
        <v>63</v>
      </c>
      <c r="AE80" s="58">
        <f t="shared" si="3"/>
        <v>78</v>
      </c>
      <c r="AF80" s="59">
        <f t="shared" si="3"/>
        <v>88</v>
      </c>
      <c r="AG80" s="60">
        <f t="shared" si="3"/>
        <v>114</v>
      </c>
      <c r="AH80" s="61">
        <f t="shared" si="3"/>
        <v>97</v>
      </c>
      <c r="AI80" s="61">
        <f t="shared" si="3"/>
        <v>89</v>
      </c>
      <c r="AJ80" s="61">
        <f t="shared" si="3"/>
        <v>88</v>
      </c>
      <c r="AK80" s="62">
        <f t="shared" si="3"/>
        <v>79</v>
      </c>
      <c r="AL80" s="57">
        <f t="shared" si="3"/>
        <v>98</v>
      </c>
      <c r="AM80" s="58">
        <f t="shared" si="3"/>
        <v>82</v>
      </c>
      <c r="AN80" s="58">
        <f t="shared" si="3"/>
        <v>84</v>
      </c>
      <c r="AO80" s="58">
        <f t="shared" si="3"/>
        <v>50</v>
      </c>
      <c r="AP80" s="59">
        <f t="shared" si="3"/>
        <v>0</v>
      </c>
      <c r="AQ80" s="4"/>
    </row>
    <row r="81" spans="2:43">
      <c r="B81" s="13" t="s">
        <v>119</v>
      </c>
      <c r="C81" s="7" t="s">
        <v>14</v>
      </c>
      <c r="D81" s="11" t="s">
        <v>390</v>
      </c>
      <c r="E81" s="40">
        <f>E51</f>
        <v>39</v>
      </c>
      <c r="F81" s="56">
        <f t="shared" ref="F81:AP81" si="4">F51</f>
        <v>273</v>
      </c>
      <c r="G81" s="41">
        <f t="shared" si="4"/>
        <v>1166</v>
      </c>
      <c r="H81" s="57">
        <f t="shared" si="4"/>
        <v>13</v>
      </c>
      <c r="I81" s="58">
        <f t="shared" si="4"/>
        <v>12</v>
      </c>
      <c r="J81" s="58">
        <f t="shared" si="4"/>
        <v>11</v>
      </c>
      <c r="K81" s="58">
        <f t="shared" si="4"/>
        <v>10</v>
      </c>
      <c r="L81" s="59">
        <f t="shared" si="4"/>
        <v>7</v>
      </c>
      <c r="M81" s="60">
        <f t="shared" si="4"/>
        <v>7</v>
      </c>
      <c r="N81" s="61">
        <f t="shared" si="4"/>
        <v>7</v>
      </c>
      <c r="O81" s="61">
        <f t="shared" si="4"/>
        <v>8</v>
      </c>
      <c r="P81" s="61">
        <f t="shared" si="4"/>
        <v>8</v>
      </c>
      <c r="Q81" s="62">
        <f t="shared" si="4"/>
        <v>9</v>
      </c>
      <c r="R81" s="57">
        <f t="shared" si="4"/>
        <v>10</v>
      </c>
      <c r="S81" s="58">
        <f t="shared" si="4"/>
        <v>8</v>
      </c>
      <c r="T81" s="58">
        <f t="shared" si="4"/>
        <v>11</v>
      </c>
      <c r="U81" s="58">
        <f t="shared" si="4"/>
        <v>10</v>
      </c>
      <c r="V81" s="59">
        <f t="shared" si="4"/>
        <v>14</v>
      </c>
      <c r="W81" s="60">
        <f t="shared" si="4"/>
        <v>17</v>
      </c>
      <c r="X81" s="61">
        <f t="shared" si="4"/>
        <v>21</v>
      </c>
      <c r="Y81" s="61">
        <f t="shared" si="4"/>
        <v>21</v>
      </c>
      <c r="Z81" s="61">
        <f t="shared" si="4"/>
        <v>26</v>
      </c>
      <c r="AA81" s="62">
        <f t="shared" si="4"/>
        <v>31</v>
      </c>
      <c r="AB81" s="57">
        <f t="shared" si="4"/>
        <v>62</v>
      </c>
      <c r="AC81" s="58">
        <f t="shared" si="4"/>
        <v>68</v>
      </c>
      <c r="AD81" s="58">
        <f t="shared" si="4"/>
        <v>55</v>
      </c>
      <c r="AE81" s="58">
        <f t="shared" si="4"/>
        <v>76</v>
      </c>
      <c r="AF81" s="59">
        <f t="shared" si="4"/>
        <v>80</v>
      </c>
      <c r="AG81" s="60">
        <f t="shared" si="4"/>
        <v>91</v>
      </c>
      <c r="AH81" s="61">
        <f t="shared" si="4"/>
        <v>91</v>
      </c>
      <c r="AI81" s="61">
        <f t="shared" si="4"/>
        <v>68</v>
      </c>
      <c r="AJ81" s="61">
        <f t="shared" si="4"/>
        <v>68</v>
      </c>
      <c r="AK81" s="62">
        <f t="shared" si="4"/>
        <v>64</v>
      </c>
      <c r="AL81" s="57">
        <f t="shared" si="4"/>
        <v>42</v>
      </c>
      <c r="AM81" s="58">
        <f t="shared" si="4"/>
        <v>44</v>
      </c>
      <c r="AN81" s="58">
        <f t="shared" si="4"/>
        <v>46</v>
      </c>
      <c r="AO81" s="58">
        <f t="shared" si="4"/>
        <v>50</v>
      </c>
      <c r="AP81" s="59">
        <f t="shared" si="4"/>
        <v>0</v>
      </c>
      <c r="AQ81" s="4"/>
    </row>
    <row r="82" spans="2:43">
      <c r="B82" s="13" t="s">
        <v>120</v>
      </c>
      <c r="C82" s="7" t="s">
        <v>14</v>
      </c>
      <c r="D82" s="11" t="s">
        <v>390</v>
      </c>
      <c r="E82" s="40">
        <f>E52</f>
        <v>76</v>
      </c>
      <c r="F82" s="56">
        <f t="shared" ref="F82:AP82" si="5">F52</f>
        <v>731</v>
      </c>
      <c r="G82" s="41">
        <f t="shared" si="5"/>
        <v>7190</v>
      </c>
      <c r="H82" s="57">
        <f t="shared" si="5"/>
        <v>166</v>
      </c>
      <c r="I82" s="58">
        <f t="shared" si="5"/>
        <v>162</v>
      </c>
      <c r="J82" s="58">
        <f t="shared" si="5"/>
        <v>163</v>
      </c>
      <c r="K82" s="58">
        <f t="shared" si="5"/>
        <v>147</v>
      </c>
      <c r="L82" s="59">
        <f t="shared" si="5"/>
        <v>138</v>
      </c>
      <c r="M82" s="60">
        <f t="shared" si="5"/>
        <v>129</v>
      </c>
      <c r="N82" s="61">
        <f t="shared" si="5"/>
        <v>143</v>
      </c>
      <c r="O82" s="61">
        <f t="shared" si="5"/>
        <v>141</v>
      </c>
      <c r="P82" s="61">
        <f t="shared" si="5"/>
        <v>150</v>
      </c>
      <c r="Q82" s="62">
        <f t="shared" si="5"/>
        <v>191</v>
      </c>
      <c r="R82" s="57">
        <f t="shared" si="5"/>
        <v>186</v>
      </c>
      <c r="S82" s="58">
        <f t="shared" si="5"/>
        <v>153</v>
      </c>
      <c r="T82" s="58">
        <f t="shared" si="5"/>
        <v>171</v>
      </c>
      <c r="U82" s="58">
        <f t="shared" si="5"/>
        <v>164</v>
      </c>
      <c r="V82" s="59">
        <f t="shared" si="5"/>
        <v>225</v>
      </c>
      <c r="W82" s="60">
        <f t="shared" si="5"/>
        <v>232</v>
      </c>
      <c r="X82" s="61">
        <f t="shared" si="5"/>
        <v>247</v>
      </c>
      <c r="Y82" s="61">
        <f t="shared" si="5"/>
        <v>365</v>
      </c>
      <c r="Z82" s="61">
        <f t="shared" si="5"/>
        <v>226</v>
      </c>
      <c r="AA82" s="62">
        <f t="shared" si="5"/>
        <v>220</v>
      </c>
      <c r="AB82" s="57">
        <f t="shared" si="5"/>
        <v>205</v>
      </c>
      <c r="AC82" s="58">
        <f t="shared" si="5"/>
        <v>216</v>
      </c>
      <c r="AD82" s="58">
        <f t="shared" si="5"/>
        <v>226</v>
      </c>
      <c r="AE82" s="58">
        <f t="shared" si="5"/>
        <v>226</v>
      </c>
      <c r="AF82" s="59">
        <f t="shared" si="5"/>
        <v>220</v>
      </c>
      <c r="AG82" s="60">
        <f t="shared" si="5"/>
        <v>297</v>
      </c>
      <c r="AH82" s="61">
        <f t="shared" si="5"/>
        <v>290</v>
      </c>
      <c r="AI82" s="61">
        <f t="shared" si="5"/>
        <v>278</v>
      </c>
      <c r="AJ82" s="61">
        <f t="shared" si="5"/>
        <v>297</v>
      </c>
      <c r="AK82" s="62">
        <f t="shared" si="5"/>
        <v>278</v>
      </c>
      <c r="AL82" s="57">
        <f t="shared" si="5"/>
        <v>254</v>
      </c>
      <c r="AM82" s="58">
        <f t="shared" si="5"/>
        <v>252</v>
      </c>
      <c r="AN82" s="58">
        <f t="shared" si="5"/>
        <v>288</v>
      </c>
      <c r="AO82" s="58">
        <f t="shared" si="5"/>
        <v>144</v>
      </c>
      <c r="AP82" s="59">
        <f t="shared" si="5"/>
        <v>0</v>
      </c>
      <c r="AQ82" s="4"/>
    </row>
    <row r="83" spans="2:43">
      <c r="B83" s="13" t="s">
        <v>124</v>
      </c>
      <c r="C83" s="7" t="s">
        <v>14</v>
      </c>
      <c r="D83" s="11" t="s">
        <v>390</v>
      </c>
      <c r="E83" s="40">
        <f>E54</f>
        <v>38</v>
      </c>
      <c r="F83" s="56">
        <f t="shared" ref="F83:AP83" si="6">F54</f>
        <v>374</v>
      </c>
      <c r="G83" s="41">
        <f t="shared" si="6"/>
        <v>2925</v>
      </c>
      <c r="H83" s="57">
        <f t="shared" si="6"/>
        <v>136</v>
      </c>
      <c r="I83" s="58">
        <f t="shared" si="6"/>
        <v>148</v>
      </c>
      <c r="J83" s="58">
        <f t="shared" si="6"/>
        <v>127</v>
      </c>
      <c r="K83" s="58">
        <f t="shared" si="6"/>
        <v>123</v>
      </c>
      <c r="L83" s="59">
        <f t="shared" si="6"/>
        <v>92</v>
      </c>
      <c r="M83" s="60">
        <f t="shared" si="6"/>
        <v>108</v>
      </c>
      <c r="N83" s="61">
        <f t="shared" si="6"/>
        <v>102</v>
      </c>
      <c r="O83" s="61">
        <f t="shared" si="6"/>
        <v>98</v>
      </c>
      <c r="P83" s="61">
        <f t="shared" si="6"/>
        <v>112</v>
      </c>
      <c r="Q83" s="62">
        <f t="shared" si="6"/>
        <v>107</v>
      </c>
      <c r="R83" s="57">
        <f t="shared" si="6"/>
        <v>108</v>
      </c>
      <c r="S83" s="58">
        <f t="shared" si="6"/>
        <v>58</v>
      </c>
      <c r="T83" s="58">
        <f t="shared" si="6"/>
        <v>86</v>
      </c>
      <c r="U83" s="58">
        <f t="shared" si="6"/>
        <v>112</v>
      </c>
      <c r="V83" s="59">
        <f t="shared" si="6"/>
        <v>143</v>
      </c>
      <c r="W83" s="60">
        <f t="shared" si="6"/>
        <v>94</v>
      </c>
      <c r="X83" s="61">
        <f t="shared" si="6"/>
        <v>123</v>
      </c>
      <c r="Y83" s="61">
        <f t="shared" si="6"/>
        <v>112</v>
      </c>
      <c r="Z83" s="61">
        <f t="shared" si="6"/>
        <v>142</v>
      </c>
      <c r="AA83" s="62">
        <f t="shared" si="6"/>
        <v>126</v>
      </c>
      <c r="AB83" s="57">
        <f t="shared" si="6"/>
        <v>126</v>
      </c>
      <c r="AC83" s="58">
        <f t="shared" si="6"/>
        <v>49</v>
      </c>
      <c r="AD83" s="58">
        <f t="shared" si="6"/>
        <v>36</v>
      </c>
      <c r="AE83" s="58">
        <f t="shared" si="6"/>
        <v>39</v>
      </c>
      <c r="AF83" s="59">
        <f t="shared" si="6"/>
        <v>43</v>
      </c>
      <c r="AG83" s="60">
        <f t="shared" si="6"/>
        <v>53</v>
      </c>
      <c r="AH83" s="61">
        <f t="shared" si="6"/>
        <v>61</v>
      </c>
      <c r="AI83" s="61">
        <f t="shared" si="6"/>
        <v>55</v>
      </c>
      <c r="AJ83" s="61">
        <f t="shared" si="6"/>
        <v>49</v>
      </c>
      <c r="AK83" s="62">
        <f t="shared" si="6"/>
        <v>40</v>
      </c>
      <c r="AL83" s="57">
        <f t="shared" si="6"/>
        <v>44</v>
      </c>
      <c r="AM83" s="58">
        <f t="shared" si="6"/>
        <v>35</v>
      </c>
      <c r="AN83" s="58">
        <f t="shared" si="6"/>
        <v>38</v>
      </c>
      <c r="AO83" s="58">
        <f t="shared" si="6"/>
        <v>0</v>
      </c>
      <c r="AP83" s="59">
        <f t="shared" si="6"/>
        <v>0</v>
      </c>
      <c r="AQ83" s="4"/>
    </row>
    <row r="84" spans="2:43">
      <c r="B84" s="13" t="s">
        <v>129</v>
      </c>
      <c r="C84" s="7" t="s">
        <v>14</v>
      </c>
      <c r="D84" s="11" t="s">
        <v>390</v>
      </c>
      <c r="E84" s="40">
        <f>E57</f>
        <v>71</v>
      </c>
      <c r="F84" s="56">
        <f t="shared" ref="F84:AP84" si="7">F57</f>
        <v>667</v>
      </c>
      <c r="G84" s="41">
        <f t="shared" si="7"/>
        <v>8503</v>
      </c>
      <c r="H84" s="57">
        <f t="shared" si="7"/>
        <v>168</v>
      </c>
      <c r="I84" s="58">
        <f t="shared" si="7"/>
        <v>161</v>
      </c>
      <c r="J84" s="58">
        <f t="shared" si="7"/>
        <v>170</v>
      </c>
      <c r="K84" s="58">
        <f t="shared" si="7"/>
        <v>160</v>
      </c>
      <c r="L84" s="59">
        <f t="shared" si="7"/>
        <v>160</v>
      </c>
      <c r="M84" s="60">
        <f t="shared" si="7"/>
        <v>159</v>
      </c>
      <c r="N84" s="61">
        <f t="shared" si="7"/>
        <v>169</v>
      </c>
      <c r="O84" s="61">
        <f t="shared" si="7"/>
        <v>181</v>
      </c>
      <c r="P84" s="61">
        <f t="shared" si="7"/>
        <v>142</v>
      </c>
      <c r="Q84" s="62">
        <f t="shared" si="7"/>
        <v>199</v>
      </c>
      <c r="R84" s="57">
        <f t="shared" si="7"/>
        <v>183</v>
      </c>
      <c r="S84" s="58">
        <f t="shared" si="7"/>
        <v>229</v>
      </c>
      <c r="T84" s="58">
        <f t="shared" si="7"/>
        <v>288</v>
      </c>
      <c r="U84" s="58">
        <f t="shared" si="7"/>
        <v>328</v>
      </c>
      <c r="V84" s="59">
        <f t="shared" si="7"/>
        <v>317</v>
      </c>
      <c r="W84" s="60">
        <f t="shared" si="7"/>
        <v>289</v>
      </c>
      <c r="X84" s="61">
        <f t="shared" si="7"/>
        <v>271</v>
      </c>
      <c r="Y84" s="61">
        <f t="shared" si="7"/>
        <v>283</v>
      </c>
      <c r="Z84" s="61">
        <f t="shared" si="7"/>
        <v>310</v>
      </c>
      <c r="AA84" s="62">
        <f t="shared" si="7"/>
        <v>297</v>
      </c>
      <c r="AB84" s="57">
        <f t="shared" si="7"/>
        <v>252</v>
      </c>
      <c r="AC84" s="58">
        <f t="shared" si="7"/>
        <v>254</v>
      </c>
      <c r="AD84" s="58">
        <f t="shared" si="7"/>
        <v>245</v>
      </c>
      <c r="AE84" s="58">
        <f t="shared" si="7"/>
        <v>249</v>
      </c>
      <c r="AF84" s="59">
        <f t="shared" si="7"/>
        <v>262</v>
      </c>
      <c r="AG84" s="60">
        <f t="shared" si="7"/>
        <v>286</v>
      </c>
      <c r="AH84" s="61">
        <f t="shared" si="7"/>
        <v>288</v>
      </c>
      <c r="AI84" s="61">
        <f t="shared" si="7"/>
        <v>305</v>
      </c>
      <c r="AJ84" s="61">
        <f t="shared" si="7"/>
        <v>315</v>
      </c>
      <c r="AK84" s="62">
        <f t="shared" si="7"/>
        <v>317</v>
      </c>
      <c r="AL84" s="57">
        <f t="shared" si="7"/>
        <v>355</v>
      </c>
      <c r="AM84" s="58">
        <f t="shared" si="7"/>
        <v>384</v>
      </c>
      <c r="AN84" s="58">
        <f t="shared" si="7"/>
        <v>386</v>
      </c>
      <c r="AO84" s="58">
        <f t="shared" si="7"/>
        <v>141</v>
      </c>
      <c r="AP84" s="59">
        <f t="shared" si="7"/>
        <v>0</v>
      </c>
      <c r="AQ84" s="4"/>
    </row>
    <row r="85" spans="2:43">
      <c r="B85" s="13" t="s">
        <v>316</v>
      </c>
      <c r="C85" s="7" t="s">
        <v>14</v>
      </c>
      <c r="D85" s="11" t="s">
        <v>390</v>
      </c>
      <c r="E85" s="40">
        <f>E59</f>
        <v>40</v>
      </c>
      <c r="F85" s="56">
        <f t="shared" ref="F85:AP85" si="8">F59</f>
        <v>398</v>
      </c>
      <c r="G85" s="41">
        <f t="shared" si="8"/>
        <v>5299</v>
      </c>
      <c r="H85" s="57">
        <f t="shared" si="8"/>
        <v>123</v>
      </c>
      <c r="I85" s="58">
        <f t="shared" si="8"/>
        <v>125</v>
      </c>
      <c r="J85" s="58">
        <f t="shared" si="8"/>
        <v>133</v>
      </c>
      <c r="K85" s="58">
        <f t="shared" si="8"/>
        <v>138</v>
      </c>
      <c r="L85" s="59">
        <f t="shared" si="8"/>
        <v>131</v>
      </c>
      <c r="M85" s="60">
        <f t="shared" si="8"/>
        <v>131</v>
      </c>
      <c r="N85" s="61">
        <f t="shared" si="8"/>
        <v>154</v>
      </c>
      <c r="O85" s="61">
        <f t="shared" si="8"/>
        <v>151</v>
      </c>
      <c r="P85" s="61">
        <f t="shared" si="8"/>
        <v>139</v>
      </c>
      <c r="Q85" s="62">
        <f t="shared" si="8"/>
        <v>166</v>
      </c>
      <c r="R85" s="57">
        <f t="shared" si="8"/>
        <v>158</v>
      </c>
      <c r="S85" s="58">
        <f t="shared" si="8"/>
        <v>117</v>
      </c>
      <c r="T85" s="58">
        <f t="shared" si="8"/>
        <v>120</v>
      </c>
      <c r="U85" s="58">
        <f t="shared" si="8"/>
        <v>101</v>
      </c>
      <c r="V85" s="59">
        <f t="shared" si="8"/>
        <v>172</v>
      </c>
      <c r="W85" s="60">
        <f t="shared" si="8"/>
        <v>174</v>
      </c>
      <c r="X85" s="61">
        <f t="shared" si="8"/>
        <v>199</v>
      </c>
      <c r="Y85" s="61">
        <f t="shared" si="8"/>
        <v>319</v>
      </c>
      <c r="Z85" s="61">
        <f t="shared" si="8"/>
        <v>175</v>
      </c>
      <c r="AA85" s="62">
        <f t="shared" si="8"/>
        <v>171</v>
      </c>
      <c r="AB85" s="57">
        <f t="shared" si="8"/>
        <v>160</v>
      </c>
      <c r="AC85" s="58">
        <f t="shared" si="8"/>
        <v>178</v>
      </c>
      <c r="AD85" s="58">
        <f t="shared" si="8"/>
        <v>178</v>
      </c>
      <c r="AE85" s="58">
        <f t="shared" si="8"/>
        <v>166</v>
      </c>
      <c r="AF85" s="59">
        <f t="shared" si="8"/>
        <v>127</v>
      </c>
      <c r="AG85" s="60">
        <f t="shared" si="8"/>
        <v>172</v>
      </c>
      <c r="AH85" s="61">
        <f t="shared" si="8"/>
        <v>171</v>
      </c>
      <c r="AI85" s="61">
        <f t="shared" si="8"/>
        <v>169</v>
      </c>
      <c r="AJ85" s="61">
        <f t="shared" si="8"/>
        <v>170</v>
      </c>
      <c r="AK85" s="62">
        <f t="shared" si="8"/>
        <v>153</v>
      </c>
      <c r="AL85" s="57">
        <f t="shared" si="8"/>
        <v>165</v>
      </c>
      <c r="AM85" s="58">
        <f t="shared" si="8"/>
        <v>151</v>
      </c>
      <c r="AN85" s="58">
        <f t="shared" si="8"/>
        <v>181</v>
      </c>
      <c r="AO85" s="58">
        <f t="shared" si="8"/>
        <v>61</v>
      </c>
      <c r="AP85" s="59">
        <f t="shared" si="8"/>
        <v>0</v>
      </c>
      <c r="AQ85" s="4"/>
    </row>
    <row r="86" spans="2:43">
      <c r="B86" s="13" t="s">
        <v>317</v>
      </c>
      <c r="C86" s="7" t="s">
        <v>8</v>
      </c>
      <c r="D86" s="11" t="s">
        <v>390</v>
      </c>
      <c r="E86" s="40">
        <f>E23</f>
        <v>23</v>
      </c>
      <c r="F86" s="56">
        <f t="shared" ref="F86:AP86" si="9">F23</f>
        <v>276</v>
      </c>
      <c r="G86" s="41">
        <f t="shared" si="9"/>
        <v>2602</v>
      </c>
      <c r="H86" s="57">
        <f t="shared" si="9"/>
        <v>19</v>
      </c>
      <c r="I86" s="58">
        <f t="shared" si="9"/>
        <v>22</v>
      </c>
      <c r="J86" s="58">
        <f t="shared" si="9"/>
        <v>17</v>
      </c>
      <c r="K86" s="58">
        <f t="shared" si="9"/>
        <v>26</v>
      </c>
      <c r="L86" s="59">
        <f t="shared" si="9"/>
        <v>28</v>
      </c>
      <c r="M86" s="60">
        <f t="shared" si="9"/>
        <v>36</v>
      </c>
      <c r="N86" s="61">
        <f t="shared" si="9"/>
        <v>31</v>
      </c>
      <c r="O86" s="61">
        <f t="shared" si="9"/>
        <v>32</v>
      </c>
      <c r="P86" s="61">
        <f t="shared" si="9"/>
        <v>28</v>
      </c>
      <c r="Q86" s="62">
        <f t="shared" si="9"/>
        <v>30</v>
      </c>
      <c r="R86" s="57">
        <f t="shared" si="9"/>
        <v>34</v>
      </c>
      <c r="S86" s="58">
        <f t="shared" si="9"/>
        <v>80</v>
      </c>
      <c r="T86" s="58">
        <f t="shared" si="9"/>
        <v>89</v>
      </c>
      <c r="U86" s="58">
        <f t="shared" si="9"/>
        <v>98</v>
      </c>
      <c r="V86" s="59">
        <f t="shared" si="9"/>
        <v>105</v>
      </c>
      <c r="W86" s="60">
        <f t="shared" si="9"/>
        <v>112</v>
      </c>
      <c r="X86" s="61">
        <f t="shared" si="9"/>
        <v>99</v>
      </c>
      <c r="Y86" s="61">
        <f t="shared" si="9"/>
        <v>105</v>
      </c>
      <c r="Z86" s="61">
        <f t="shared" si="9"/>
        <v>110</v>
      </c>
      <c r="AA86" s="62">
        <f t="shared" si="9"/>
        <v>116</v>
      </c>
      <c r="AB86" s="57">
        <f t="shared" si="9"/>
        <v>117</v>
      </c>
      <c r="AC86" s="58">
        <f t="shared" si="9"/>
        <v>111</v>
      </c>
      <c r="AD86" s="58">
        <f t="shared" si="9"/>
        <v>113</v>
      </c>
      <c r="AE86" s="58">
        <f t="shared" si="9"/>
        <v>125</v>
      </c>
      <c r="AF86" s="59">
        <f t="shared" si="9"/>
        <v>104</v>
      </c>
      <c r="AG86" s="60">
        <f t="shared" si="9"/>
        <v>101</v>
      </c>
      <c r="AH86" s="61">
        <f t="shared" si="9"/>
        <v>100</v>
      </c>
      <c r="AI86" s="61">
        <f t="shared" si="9"/>
        <v>128</v>
      </c>
      <c r="AJ86" s="61">
        <f t="shared" si="9"/>
        <v>114</v>
      </c>
      <c r="AK86" s="62">
        <f t="shared" si="9"/>
        <v>103</v>
      </c>
      <c r="AL86" s="57">
        <f t="shared" si="9"/>
        <v>103</v>
      </c>
      <c r="AM86" s="58">
        <f t="shared" si="9"/>
        <v>81</v>
      </c>
      <c r="AN86" s="58">
        <f t="shared" si="9"/>
        <v>70</v>
      </c>
      <c r="AO86" s="58">
        <f t="shared" si="9"/>
        <v>15</v>
      </c>
      <c r="AP86" s="59">
        <f t="shared" si="9"/>
        <v>0</v>
      </c>
      <c r="AQ86" s="4"/>
    </row>
    <row r="87" spans="2:43">
      <c r="B87" s="13" t="s">
        <v>318</v>
      </c>
      <c r="C87" s="7" t="s">
        <v>123</v>
      </c>
      <c r="D87" s="11" t="s">
        <v>390</v>
      </c>
      <c r="E87" s="40">
        <f>E37</f>
        <v>37</v>
      </c>
      <c r="F87" s="56">
        <f t="shared" ref="F87:AP87" si="10">F37</f>
        <v>295</v>
      </c>
      <c r="G87" s="41">
        <f t="shared" si="10"/>
        <v>1626</v>
      </c>
      <c r="H87" s="57">
        <f t="shared" si="10"/>
        <v>10</v>
      </c>
      <c r="I87" s="58">
        <f t="shared" si="10"/>
        <v>13</v>
      </c>
      <c r="J87" s="58">
        <f t="shared" si="10"/>
        <v>10</v>
      </c>
      <c r="K87" s="58">
        <f t="shared" si="10"/>
        <v>11</v>
      </c>
      <c r="L87" s="59">
        <f t="shared" si="10"/>
        <v>12</v>
      </c>
      <c r="M87" s="60">
        <f t="shared" si="10"/>
        <v>13</v>
      </c>
      <c r="N87" s="61">
        <f t="shared" si="10"/>
        <v>12</v>
      </c>
      <c r="O87" s="61">
        <f t="shared" si="10"/>
        <v>13</v>
      </c>
      <c r="P87" s="61">
        <f t="shared" si="10"/>
        <v>14</v>
      </c>
      <c r="Q87" s="62">
        <f t="shared" si="10"/>
        <v>11</v>
      </c>
      <c r="R87" s="57">
        <f t="shared" si="10"/>
        <v>8</v>
      </c>
      <c r="S87" s="58">
        <f t="shared" si="10"/>
        <v>27</v>
      </c>
      <c r="T87" s="58">
        <f t="shared" si="10"/>
        <v>23</v>
      </c>
      <c r="U87" s="58">
        <f t="shared" si="10"/>
        <v>36</v>
      </c>
      <c r="V87" s="59">
        <f t="shared" si="10"/>
        <v>35</v>
      </c>
      <c r="W87" s="60">
        <f t="shared" si="10"/>
        <v>44</v>
      </c>
      <c r="X87" s="61">
        <f t="shared" si="10"/>
        <v>40</v>
      </c>
      <c r="Y87" s="61">
        <f t="shared" si="10"/>
        <v>77</v>
      </c>
      <c r="Z87" s="61">
        <f t="shared" si="10"/>
        <v>62</v>
      </c>
      <c r="AA87" s="62">
        <f t="shared" si="10"/>
        <v>48</v>
      </c>
      <c r="AB87" s="57">
        <f t="shared" si="10"/>
        <v>66</v>
      </c>
      <c r="AC87" s="58">
        <f t="shared" si="10"/>
        <v>67</v>
      </c>
      <c r="AD87" s="58">
        <f t="shared" si="10"/>
        <v>72</v>
      </c>
      <c r="AE87" s="58">
        <f t="shared" si="10"/>
        <v>84</v>
      </c>
      <c r="AF87" s="59">
        <f t="shared" si="10"/>
        <v>81</v>
      </c>
      <c r="AG87" s="60">
        <f t="shared" si="10"/>
        <v>69</v>
      </c>
      <c r="AH87" s="61">
        <f t="shared" si="10"/>
        <v>71</v>
      </c>
      <c r="AI87" s="61">
        <f t="shared" si="10"/>
        <v>78</v>
      </c>
      <c r="AJ87" s="61">
        <f t="shared" si="10"/>
        <v>87</v>
      </c>
      <c r="AK87" s="62">
        <f t="shared" si="10"/>
        <v>91</v>
      </c>
      <c r="AL87" s="57">
        <f t="shared" si="10"/>
        <v>83</v>
      </c>
      <c r="AM87" s="58">
        <f t="shared" si="10"/>
        <v>88</v>
      </c>
      <c r="AN87" s="58">
        <f t="shared" si="10"/>
        <v>102</v>
      </c>
      <c r="AO87" s="58">
        <f t="shared" si="10"/>
        <v>68</v>
      </c>
      <c r="AP87" s="59">
        <f t="shared" si="10"/>
        <v>0</v>
      </c>
      <c r="AQ87" s="4"/>
    </row>
    <row r="88" spans="2:43">
      <c r="B88" s="13" t="s">
        <v>323</v>
      </c>
      <c r="C88" s="7" t="s">
        <v>14</v>
      </c>
      <c r="D88" s="11" t="s">
        <v>390</v>
      </c>
      <c r="E88" s="40">
        <f>E61</f>
        <v>17</v>
      </c>
      <c r="F88" s="56">
        <f t="shared" ref="F88:AP88" si="11">F61</f>
        <v>155</v>
      </c>
      <c r="G88" s="41">
        <f t="shared" si="11"/>
        <v>1368</v>
      </c>
      <c r="H88" s="57">
        <f t="shared" si="11"/>
        <v>31</v>
      </c>
      <c r="I88" s="58">
        <f t="shared" si="11"/>
        <v>31</v>
      </c>
      <c r="J88" s="58">
        <f t="shared" si="11"/>
        <v>33</v>
      </c>
      <c r="K88" s="58">
        <f t="shared" si="11"/>
        <v>22</v>
      </c>
      <c r="L88" s="59">
        <f t="shared" si="11"/>
        <v>22</v>
      </c>
      <c r="M88" s="60">
        <f t="shared" si="11"/>
        <v>21</v>
      </c>
      <c r="N88" s="61">
        <f t="shared" si="11"/>
        <v>15</v>
      </c>
      <c r="O88" s="61">
        <f t="shared" si="11"/>
        <v>20</v>
      </c>
      <c r="P88" s="61">
        <f t="shared" si="11"/>
        <v>24</v>
      </c>
      <c r="Q88" s="62">
        <f t="shared" si="11"/>
        <v>19</v>
      </c>
      <c r="R88" s="57">
        <f t="shared" si="11"/>
        <v>19</v>
      </c>
      <c r="S88" s="58">
        <f t="shared" si="11"/>
        <v>19</v>
      </c>
      <c r="T88" s="58">
        <f t="shared" si="11"/>
        <v>21</v>
      </c>
      <c r="U88" s="58">
        <f t="shared" si="11"/>
        <v>16</v>
      </c>
      <c r="V88" s="59">
        <f t="shared" si="11"/>
        <v>37</v>
      </c>
      <c r="W88" s="60">
        <f t="shared" si="11"/>
        <v>16</v>
      </c>
      <c r="X88" s="61">
        <f t="shared" si="11"/>
        <v>23</v>
      </c>
      <c r="Y88" s="61">
        <f t="shared" si="11"/>
        <v>33</v>
      </c>
      <c r="Z88" s="61">
        <f t="shared" si="11"/>
        <v>33</v>
      </c>
      <c r="AA88" s="62">
        <f t="shared" si="11"/>
        <v>33</v>
      </c>
      <c r="AB88" s="57">
        <f t="shared" si="11"/>
        <v>35</v>
      </c>
      <c r="AC88" s="58">
        <f t="shared" si="11"/>
        <v>28</v>
      </c>
      <c r="AD88" s="58">
        <f t="shared" si="11"/>
        <v>32</v>
      </c>
      <c r="AE88" s="58">
        <f t="shared" si="11"/>
        <v>26</v>
      </c>
      <c r="AF88" s="59">
        <f t="shared" si="11"/>
        <v>35</v>
      </c>
      <c r="AG88" s="60">
        <f t="shared" si="11"/>
        <v>66</v>
      </c>
      <c r="AH88" s="61">
        <f t="shared" si="11"/>
        <v>79</v>
      </c>
      <c r="AI88" s="61">
        <f t="shared" si="11"/>
        <v>95</v>
      </c>
      <c r="AJ88" s="61">
        <f t="shared" si="11"/>
        <v>76</v>
      </c>
      <c r="AK88" s="62">
        <f t="shared" si="11"/>
        <v>70</v>
      </c>
      <c r="AL88" s="57">
        <f t="shared" si="11"/>
        <v>99</v>
      </c>
      <c r="AM88" s="58">
        <f t="shared" si="11"/>
        <v>112</v>
      </c>
      <c r="AN88" s="58">
        <f t="shared" si="11"/>
        <v>105</v>
      </c>
      <c r="AO88" s="58">
        <f t="shared" si="11"/>
        <v>22</v>
      </c>
      <c r="AP88" s="59">
        <f t="shared" si="11"/>
        <v>0</v>
      </c>
      <c r="AQ88" s="4"/>
    </row>
    <row r="89" spans="2:43">
      <c r="B89" s="13" t="s">
        <v>324</v>
      </c>
      <c r="C89" s="7" t="s">
        <v>123</v>
      </c>
      <c r="D89" s="11" t="s">
        <v>402</v>
      </c>
      <c r="E89" s="40">
        <f>E38</f>
        <v>30</v>
      </c>
      <c r="F89" s="56">
        <f t="shared" ref="F89:AP89" si="12">F38</f>
        <v>231</v>
      </c>
      <c r="G89" s="41">
        <f t="shared" si="12"/>
        <v>1218</v>
      </c>
      <c r="H89" s="57">
        <f t="shared" si="12"/>
        <v>0</v>
      </c>
      <c r="I89" s="58">
        <f t="shared" si="12"/>
        <v>0</v>
      </c>
      <c r="J89" s="58">
        <f t="shared" si="12"/>
        <v>0</v>
      </c>
      <c r="K89" s="58">
        <f t="shared" si="12"/>
        <v>0</v>
      </c>
      <c r="L89" s="59">
        <f t="shared" si="12"/>
        <v>3</v>
      </c>
      <c r="M89" s="60">
        <f t="shared" si="12"/>
        <v>9</v>
      </c>
      <c r="N89" s="61">
        <f t="shared" si="12"/>
        <v>7</v>
      </c>
      <c r="O89" s="61">
        <f t="shared" si="12"/>
        <v>7</v>
      </c>
      <c r="P89" s="61">
        <f t="shared" si="12"/>
        <v>6</v>
      </c>
      <c r="Q89" s="62">
        <f t="shared" si="12"/>
        <v>8</v>
      </c>
      <c r="R89" s="57">
        <f t="shared" si="12"/>
        <v>10</v>
      </c>
      <c r="S89" s="58">
        <f t="shared" si="12"/>
        <v>26</v>
      </c>
      <c r="T89" s="58">
        <f t="shared" si="12"/>
        <v>26</v>
      </c>
      <c r="U89" s="58">
        <f t="shared" si="12"/>
        <v>22</v>
      </c>
      <c r="V89" s="59">
        <f t="shared" si="12"/>
        <v>30</v>
      </c>
      <c r="W89" s="60">
        <f t="shared" si="12"/>
        <v>33</v>
      </c>
      <c r="X89" s="61">
        <f t="shared" si="12"/>
        <v>38</v>
      </c>
      <c r="Y89" s="61">
        <f t="shared" si="12"/>
        <v>40</v>
      </c>
      <c r="Z89" s="61">
        <f t="shared" si="12"/>
        <v>43</v>
      </c>
      <c r="AA89" s="62">
        <f t="shared" si="12"/>
        <v>53</v>
      </c>
      <c r="AB89" s="57">
        <f t="shared" si="12"/>
        <v>42</v>
      </c>
      <c r="AC89" s="58">
        <f t="shared" si="12"/>
        <v>48</v>
      </c>
      <c r="AD89" s="58">
        <f t="shared" si="12"/>
        <v>50</v>
      </c>
      <c r="AE89" s="58">
        <f t="shared" si="12"/>
        <v>47</v>
      </c>
      <c r="AF89" s="59">
        <f t="shared" si="12"/>
        <v>49</v>
      </c>
      <c r="AG89" s="60">
        <f t="shared" si="12"/>
        <v>56</v>
      </c>
      <c r="AH89" s="61">
        <f t="shared" si="12"/>
        <v>63</v>
      </c>
      <c r="AI89" s="61">
        <f t="shared" si="12"/>
        <v>63</v>
      </c>
      <c r="AJ89" s="61">
        <f t="shared" si="12"/>
        <v>78</v>
      </c>
      <c r="AK89" s="62">
        <f t="shared" si="12"/>
        <v>71</v>
      </c>
      <c r="AL89" s="57">
        <f t="shared" si="12"/>
        <v>75</v>
      </c>
      <c r="AM89" s="58">
        <f t="shared" si="12"/>
        <v>79</v>
      </c>
      <c r="AN89" s="58">
        <f t="shared" si="12"/>
        <v>86</v>
      </c>
      <c r="AO89" s="58">
        <f t="shared" si="12"/>
        <v>50</v>
      </c>
      <c r="AP89" s="59">
        <f t="shared" si="12"/>
        <v>0</v>
      </c>
      <c r="AQ89" s="4"/>
    </row>
    <row r="90" spans="2:43">
      <c r="B90" s="13" t="s">
        <v>333</v>
      </c>
      <c r="C90" s="7" t="s">
        <v>8</v>
      </c>
      <c r="D90" s="11" t="s">
        <v>390</v>
      </c>
      <c r="E90" s="40">
        <f>E27</f>
        <v>27</v>
      </c>
      <c r="F90" s="56">
        <f t="shared" ref="F90:AP90" si="13">F27</f>
        <v>271</v>
      </c>
      <c r="G90" s="41">
        <f t="shared" si="13"/>
        <v>1600</v>
      </c>
      <c r="H90" s="57">
        <f t="shared" si="13"/>
        <v>33</v>
      </c>
      <c r="I90" s="58">
        <f t="shared" si="13"/>
        <v>32</v>
      </c>
      <c r="J90" s="58">
        <f t="shared" si="13"/>
        <v>26</v>
      </c>
      <c r="K90" s="58">
        <f t="shared" si="13"/>
        <v>28</v>
      </c>
      <c r="L90" s="59">
        <f t="shared" si="13"/>
        <v>36</v>
      </c>
      <c r="M90" s="60">
        <f t="shared" si="13"/>
        <v>35</v>
      </c>
      <c r="N90" s="61">
        <f t="shared" si="13"/>
        <v>32</v>
      </c>
      <c r="O90" s="61">
        <f t="shared" si="13"/>
        <v>26</v>
      </c>
      <c r="P90" s="61">
        <f t="shared" si="13"/>
        <v>23</v>
      </c>
      <c r="Q90" s="62">
        <f t="shared" si="13"/>
        <v>28</v>
      </c>
      <c r="R90" s="57">
        <f t="shared" si="13"/>
        <v>29</v>
      </c>
      <c r="S90" s="58">
        <f t="shared" si="13"/>
        <v>38</v>
      </c>
      <c r="T90" s="58">
        <f t="shared" si="13"/>
        <v>30</v>
      </c>
      <c r="U90" s="58">
        <f t="shared" si="13"/>
        <v>30</v>
      </c>
      <c r="V90" s="59">
        <f t="shared" si="13"/>
        <v>30</v>
      </c>
      <c r="W90" s="60">
        <f t="shared" si="13"/>
        <v>38</v>
      </c>
      <c r="X90" s="61">
        <f t="shared" si="13"/>
        <v>50</v>
      </c>
      <c r="Y90" s="61">
        <f t="shared" si="13"/>
        <v>90</v>
      </c>
      <c r="Z90" s="61">
        <f t="shared" si="13"/>
        <v>111</v>
      </c>
      <c r="AA90" s="62">
        <f t="shared" si="13"/>
        <v>82</v>
      </c>
      <c r="AB90" s="57">
        <f t="shared" si="13"/>
        <v>63</v>
      </c>
      <c r="AC90" s="58">
        <f t="shared" si="13"/>
        <v>64</v>
      </c>
      <c r="AD90" s="58">
        <f t="shared" si="13"/>
        <v>60</v>
      </c>
      <c r="AE90" s="58">
        <f t="shared" si="13"/>
        <v>54</v>
      </c>
      <c r="AF90" s="59">
        <f t="shared" si="13"/>
        <v>54</v>
      </c>
      <c r="AG90" s="60">
        <f t="shared" si="13"/>
        <v>56</v>
      </c>
      <c r="AH90" s="61">
        <f t="shared" si="13"/>
        <v>56</v>
      </c>
      <c r="AI90" s="61">
        <f t="shared" si="13"/>
        <v>56</v>
      </c>
      <c r="AJ90" s="61">
        <f t="shared" si="13"/>
        <v>47</v>
      </c>
      <c r="AK90" s="62">
        <f t="shared" si="13"/>
        <v>55</v>
      </c>
      <c r="AL90" s="57">
        <f t="shared" si="13"/>
        <v>54</v>
      </c>
      <c r="AM90" s="58">
        <f t="shared" si="13"/>
        <v>70</v>
      </c>
      <c r="AN90" s="58">
        <f t="shared" si="13"/>
        <v>51</v>
      </c>
      <c r="AO90" s="58">
        <f t="shared" si="13"/>
        <v>33</v>
      </c>
      <c r="AP90" s="59">
        <f t="shared" si="13"/>
        <v>0</v>
      </c>
      <c r="AQ90" s="4"/>
    </row>
    <row r="91" spans="2:43">
      <c r="B91" s="13" t="s">
        <v>335</v>
      </c>
      <c r="C91" s="7" t="s">
        <v>18</v>
      </c>
      <c r="D91" s="11" t="s">
        <v>390</v>
      </c>
      <c r="E91" s="40">
        <f>E12</f>
        <v>40</v>
      </c>
      <c r="F91" s="56">
        <f t="shared" ref="F91:AP91" si="14">F12</f>
        <v>370</v>
      </c>
      <c r="G91" s="41">
        <f t="shared" si="14"/>
        <v>1942</v>
      </c>
      <c r="H91" s="57">
        <f t="shared" si="14"/>
        <v>17</v>
      </c>
      <c r="I91" s="58">
        <f t="shared" si="14"/>
        <v>18</v>
      </c>
      <c r="J91" s="58">
        <f t="shared" si="14"/>
        <v>18</v>
      </c>
      <c r="K91" s="58">
        <f t="shared" si="14"/>
        <v>22</v>
      </c>
      <c r="L91" s="59">
        <f t="shared" si="14"/>
        <v>18</v>
      </c>
      <c r="M91" s="60">
        <f t="shared" si="14"/>
        <v>20</v>
      </c>
      <c r="N91" s="61">
        <f t="shared" si="14"/>
        <v>15</v>
      </c>
      <c r="O91" s="61">
        <f t="shared" si="14"/>
        <v>17</v>
      </c>
      <c r="P91" s="61">
        <f t="shared" si="14"/>
        <v>23</v>
      </c>
      <c r="Q91" s="62">
        <f t="shared" si="14"/>
        <v>26</v>
      </c>
      <c r="R91" s="57">
        <f t="shared" si="14"/>
        <v>23</v>
      </c>
      <c r="S91" s="58">
        <f t="shared" si="14"/>
        <v>28</v>
      </c>
      <c r="T91" s="58">
        <f t="shared" si="14"/>
        <v>34</v>
      </c>
      <c r="U91" s="58">
        <f t="shared" si="14"/>
        <v>44</v>
      </c>
      <c r="V91" s="59">
        <f t="shared" si="14"/>
        <v>46</v>
      </c>
      <c r="W91" s="60">
        <f t="shared" si="14"/>
        <v>50</v>
      </c>
      <c r="X91" s="61">
        <f t="shared" si="14"/>
        <v>50</v>
      </c>
      <c r="Y91" s="61">
        <f t="shared" si="14"/>
        <v>47</v>
      </c>
      <c r="Z91" s="61">
        <f t="shared" si="14"/>
        <v>54</v>
      </c>
      <c r="AA91" s="62">
        <f t="shared" si="14"/>
        <v>50</v>
      </c>
      <c r="AB91" s="57">
        <f t="shared" si="14"/>
        <v>53</v>
      </c>
      <c r="AC91" s="58">
        <f t="shared" si="14"/>
        <v>60</v>
      </c>
      <c r="AD91" s="58">
        <f t="shared" si="14"/>
        <v>70</v>
      </c>
      <c r="AE91" s="58">
        <f t="shared" si="14"/>
        <v>73</v>
      </c>
      <c r="AF91" s="59">
        <f t="shared" si="14"/>
        <v>78</v>
      </c>
      <c r="AG91" s="60">
        <f t="shared" si="14"/>
        <v>88</v>
      </c>
      <c r="AH91" s="61">
        <f t="shared" si="14"/>
        <v>91</v>
      </c>
      <c r="AI91" s="61">
        <f t="shared" si="14"/>
        <v>131</v>
      </c>
      <c r="AJ91" s="61">
        <f t="shared" si="14"/>
        <v>124</v>
      </c>
      <c r="AK91" s="62">
        <f t="shared" si="14"/>
        <v>141</v>
      </c>
      <c r="AL91" s="57">
        <f t="shared" si="14"/>
        <v>133</v>
      </c>
      <c r="AM91" s="58">
        <f t="shared" si="14"/>
        <v>149</v>
      </c>
      <c r="AN91" s="58">
        <f t="shared" si="14"/>
        <v>131</v>
      </c>
      <c r="AO91" s="58">
        <f t="shared" si="14"/>
        <v>0</v>
      </c>
      <c r="AP91" s="59">
        <f t="shared" si="14"/>
        <v>0</v>
      </c>
      <c r="AQ91" s="4"/>
    </row>
    <row r="92" spans="2:43">
      <c r="B92" s="13" t="s">
        <v>337</v>
      </c>
      <c r="C92" s="7" t="s">
        <v>8</v>
      </c>
      <c r="D92" s="11" t="s">
        <v>390</v>
      </c>
      <c r="E92" s="40">
        <f>E28</f>
        <v>24</v>
      </c>
      <c r="F92" s="56">
        <f t="shared" ref="F92:AP92" si="15">F28</f>
        <v>241</v>
      </c>
      <c r="G92" s="41">
        <f t="shared" si="15"/>
        <v>1095</v>
      </c>
      <c r="H92" s="57">
        <f t="shared" si="15"/>
        <v>31</v>
      </c>
      <c r="I92" s="58">
        <f t="shared" si="15"/>
        <v>28</v>
      </c>
      <c r="J92" s="58">
        <f t="shared" si="15"/>
        <v>35</v>
      </c>
      <c r="K92" s="58">
        <f t="shared" si="15"/>
        <v>35</v>
      </c>
      <c r="L92" s="59">
        <f t="shared" si="15"/>
        <v>32</v>
      </c>
      <c r="M92" s="60">
        <f t="shared" si="15"/>
        <v>25</v>
      </c>
      <c r="N92" s="61">
        <f t="shared" si="15"/>
        <v>22</v>
      </c>
      <c r="O92" s="61">
        <f t="shared" si="15"/>
        <v>25</v>
      </c>
      <c r="P92" s="61">
        <f t="shared" si="15"/>
        <v>24</v>
      </c>
      <c r="Q92" s="62">
        <f t="shared" si="15"/>
        <v>27</v>
      </c>
      <c r="R92" s="57">
        <f t="shared" si="15"/>
        <v>22</v>
      </c>
      <c r="S92" s="58">
        <f t="shared" si="15"/>
        <v>37</v>
      </c>
      <c r="T92" s="58">
        <f t="shared" si="15"/>
        <v>38</v>
      </c>
      <c r="U92" s="58">
        <f t="shared" si="15"/>
        <v>43</v>
      </c>
      <c r="V92" s="59">
        <f t="shared" si="15"/>
        <v>53</v>
      </c>
      <c r="W92" s="60">
        <f t="shared" si="15"/>
        <v>41</v>
      </c>
      <c r="X92" s="61">
        <f t="shared" si="15"/>
        <v>46</v>
      </c>
      <c r="Y92" s="61">
        <f t="shared" si="15"/>
        <v>31</v>
      </c>
      <c r="Z92" s="61">
        <f t="shared" si="15"/>
        <v>39</v>
      </c>
      <c r="AA92" s="62">
        <f t="shared" si="15"/>
        <v>37</v>
      </c>
      <c r="AB92" s="57">
        <f t="shared" si="15"/>
        <v>33</v>
      </c>
      <c r="AC92" s="58">
        <f t="shared" si="15"/>
        <v>33</v>
      </c>
      <c r="AD92" s="58">
        <f t="shared" si="15"/>
        <v>32</v>
      </c>
      <c r="AE92" s="58">
        <f t="shared" si="15"/>
        <v>23</v>
      </c>
      <c r="AF92" s="59">
        <f t="shared" si="15"/>
        <v>24</v>
      </c>
      <c r="AG92" s="60">
        <f t="shared" si="15"/>
        <v>27</v>
      </c>
      <c r="AH92" s="61">
        <f t="shared" si="15"/>
        <v>26</v>
      </c>
      <c r="AI92" s="61">
        <f t="shared" si="15"/>
        <v>32</v>
      </c>
      <c r="AJ92" s="61">
        <f t="shared" si="15"/>
        <v>33</v>
      </c>
      <c r="AK92" s="62">
        <f t="shared" si="15"/>
        <v>39</v>
      </c>
      <c r="AL92" s="57">
        <f t="shared" si="15"/>
        <v>42</v>
      </c>
      <c r="AM92" s="58">
        <f t="shared" si="15"/>
        <v>23</v>
      </c>
      <c r="AN92" s="58">
        <f t="shared" si="15"/>
        <v>53</v>
      </c>
      <c r="AO92" s="58">
        <f t="shared" si="15"/>
        <v>4</v>
      </c>
      <c r="AP92" s="59">
        <f t="shared" si="15"/>
        <v>0</v>
      </c>
      <c r="AQ92" s="4"/>
    </row>
    <row r="93" spans="2:43">
      <c r="B93" s="13" t="s">
        <v>338</v>
      </c>
      <c r="C93" s="7" t="s">
        <v>8</v>
      </c>
      <c r="D93" s="11" t="s">
        <v>390</v>
      </c>
      <c r="E93" s="40">
        <f>E29</f>
        <v>39</v>
      </c>
      <c r="F93" s="56">
        <f t="shared" ref="F93:AP93" si="16">F29</f>
        <v>445</v>
      </c>
      <c r="G93" s="41">
        <f t="shared" si="16"/>
        <v>3510</v>
      </c>
      <c r="H93" s="57">
        <f t="shared" si="16"/>
        <v>33</v>
      </c>
      <c r="I93" s="58">
        <f t="shared" si="16"/>
        <v>32</v>
      </c>
      <c r="J93" s="58">
        <f t="shared" si="16"/>
        <v>33</v>
      </c>
      <c r="K93" s="58">
        <f t="shared" si="16"/>
        <v>37</v>
      </c>
      <c r="L93" s="59">
        <f t="shared" si="16"/>
        <v>35</v>
      </c>
      <c r="M93" s="60">
        <f t="shared" si="16"/>
        <v>36</v>
      </c>
      <c r="N93" s="61">
        <f t="shared" si="16"/>
        <v>34</v>
      </c>
      <c r="O93" s="61">
        <f t="shared" si="16"/>
        <v>35</v>
      </c>
      <c r="P93" s="61">
        <f t="shared" si="16"/>
        <v>32</v>
      </c>
      <c r="Q93" s="62">
        <f t="shared" si="16"/>
        <v>34</v>
      </c>
      <c r="R93" s="57">
        <f t="shared" si="16"/>
        <v>35</v>
      </c>
      <c r="S93" s="58">
        <f t="shared" si="16"/>
        <v>73</v>
      </c>
      <c r="T93" s="58">
        <f t="shared" si="16"/>
        <v>84</v>
      </c>
      <c r="U93" s="58">
        <f t="shared" si="16"/>
        <v>77</v>
      </c>
      <c r="V93" s="59">
        <f t="shared" si="16"/>
        <v>93</v>
      </c>
      <c r="W93" s="60">
        <f t="shared" si="16"/>
        <v>108</v>
      </c>
      <c r="X93" s="61">
        <f t="shared" si="16"/>
        <v>109</v>
      </c>
      <c r="Y93" s="61">
        <f t="shared" si="16"/>
        <v>123</v>
      </c>
      <c r="Z93" s="61">
        <f t="shared" si="16"/>
        <v>214</v>
      </c>
      <c r="AA93" s="62">
        <f t="shared" si="16"/>
        <v>170</v>
      </c>
      <c r="AB93" s="57">
        <f t="shared" si="16"/>
        <v>118</v>
      </c>
      <c r="AC93" s="58">
        <f t="shared" si="16"/>
        <v>136</v>
      </c>
      <c r="AD93" s="58">
        <f t="shared" si="16"/>
        <v>147</v>
      </c>
      <c r="AE93" s="58">
        <f t="shared" si="16"/>
        <v>152</v>
      </c>
      <c r="AF93" s="59">
        <f t="shared" si="16"/>
        <v>163</v>
      </c>
      <c r="AG93" s="60">
        <f t="shared" si="16"/>
        <v>178</v>
      </c>
      <c r="AH93" s="61">
        <f t="shared" si="16"/>
        <v>164</v>
      </c>
      <c r="AI93" s="61">
        <f t="shared" si="16"/>
        <v>236</v>
      </c>
      <c r="AJ93" s="61">
        <f t="shared" si="16"/>
        <v>197</v>
      </c>
      <c r="AK93" s="62">
        <f t="shared" si="16"/>
        <v>194</v>
      </c>
      <c r="AL93" s="57">
        <f t="shared" si="16"/>
        <v>125</v>
      </c>
      <c r="AM93" s="58">
        <f t="shared" si="16"/>
        <v>107</v>
      </c>
      <c r="AN93" s="58">
        <f t="shared" si="16"/>
        <v>92</v>
      </c>
      <c r="AO93" s="58">
        <f t="shared" si="16"/>
        <v>74</v>
      </c>
      <c r="AP93" s="59">
        <f t="shared" si="16"/>
        <v>0</v>
      </c>
      <c r="AQ93" s="4"/>
    </row>
    <row r="94" spans="2:43">
      <c r="B94" s="13" t="s">
        <v>344</v>
      </c>
      <c r="C94" s="7" t="s">
        <v>14</v>
      </c>
      <c r="D94" s="11" t="s">
        <v>411</v>
      </c>
      <c r="E94" s="40">
        <f>E70</f>
        <v>6</v>
      </c>
      <c r="F94" s="56">
        <f t="shared" ref="F94:AP94" si="17">F70</f>
        <v>71</v>
      </c>
      <c r="G94" s="41">
        <f t="shared" si="17"/>
        <v>1760</v>
      </c>
      <c r="H94" s="57">
        <f t="shared" si="17"/>
        <v>0</v>
      </c>
      <c r="I94" s="58">
        <f t="shared" si="17"/>
        <v>0</v>
      </c>
      <c r="J94" s="58">
        <f t="shared" si="17"/>
        <v>0</v>
      </c>
      <c r="K94" s="58">
        <f t="shared" si="17"/>
        <v>0</v>
      </c>
      <c r="L94" s="59">
        <f t="shared" si="17"/>
        <v>0</v>
      </c>
      <c r="M94" s="60">
        <f t="shared" si="17"/>
        <v>0</v>
      </c>
      <c r="N94" s="61">
        <f t="shared" si="17"/>
        <v>0</v>
      </c>
      <c r="O94" s="61">
        <f t="shared" si="17"/>
        <v>0</v>
      </c>
      <c r="P94" s="61">
        <f t="shared" si="17"/>
        <v>0</v>
      </c>
      <c r="Q94" s="62">
        <f t="shared" si="17"/>
        <v>0</v>
      </c>
      <c r="R94" s="57">
        <f t="shared" si="17"/>
        <v>0</v>
      </c>
      <c r="S94" s="58">
        <f t="shared" si="17"/>
        <v>0</v>
      </c>
      <c r="T94" s="58">
        <f t="shared" si="17"/>
        <v>0</v>
      </c>
      <c r="U94" s="58">
        <f t="shared" si="17"/>
        <v>0</v>
      </c>
      <c r="V94" s="59">
        <f t="shared" si="17"/>
        <v>0</v>
      </c>
      <c r="W94" s="60">
        <f t="shared" si="17"/>
        <v>0</v>
      </c>
      <c r="X94" s="61">
        <f t="shared" si="17"/>
        <v>0</v>
      </c>
      <c r="Y94" s="61">
        <f t="shared" si="17"/>
        <v>0</v>
      </c>
      <c r="Z94" s="61">
        <f t="shared" si="17"/>
        <v>0</v>
      </c>
      <c r="AA94" s="62">
        <f t="shared" si="17"/>
        <v>0</v>
      </c>
      <c r="AB94" s="57">
        <f t="shared" si="17"/>
        <v>0</v>
      </c>
      <c r="AC94" s="58">
        <f t="shared" si="17"/>
        <v>96</v>
      </c>
      <c r="AD94" s="58">
        <f t="shared" si="17"/>
        <v>83</v>
      </c>
      <c r="AE94" s="58">
        <f t="shared" si="17"/>
        <v>93</v>
      </c>
      <c r="AF94" s="59">
        <f t="shared" si="17"/>
        <v>101</v>
      </c>
      <c r="AG94" s="60">
        <f t="shared" si="17"/>
        <v>181</v>
      </c>
      <c r="AH94" s="61">
        <f t="shared" si="17"/>
        <v>203</v>
      </c>
      <c r="AI94" s="61">
        <f t="shared" si="17"/>
        <v>186</v>
      </c>
      <c r="AJ94" s="61">
        <f t="shared" si="17"/>
        <v>190</v>
      </c>
      <c r="AK94" s="62">
        <f t="shared" si="17"/>
        <v>167</v>
      </c>
      <c r="AL94" s="57">
        <f t="shared" si="17"/>
        <v>153</v>
      </c>
      <c r="AM94" s="58">
        <f t="shared" si="17"/>
        <v>154</v>
      </c>
      <c r="AN94" s="58">
        <f t="shared" si="17"/>
        <v>153</v>
      </c>
      <c r="AO94" s="58">
        <f t="shared" si="17"/>
        <v>0</v>
      </c>
      <c r="AP94" s="59">
        <f t="shared" si="17"/>
        <v>0</v>
      </c>
      <c r="AQ94" s="4"/>
    </row>
    <row r="95" spans="2:43">
      <c r="B95" s="13" t="s">
        <v>352</v>
      </c>
      <c r="C95" s="7" t="s">
        <v>8</v>
      </c>
      <c r="D95" s="11" t="s">
        <v>390</v>
      </c>
      <c r="E95" s="40">
        <f>E31</f>
        <v>17</v>
      </c>
      <c r="F95" s="56">
        <f t="shared" ref="F95:AP95" si="18">F31</f>
        <v>181</v>
      </c>
      <c r="G95" s="41">
        <f t="shared" si="18"/>
        <v>1544</v>
      </c>
      <c r="H95" s="57">
        <f t="shared" si="18"/>
        <v>25</v>
      </c>
      <c r="I95" s="58">
        <f t="shared" si="18"/>
        <v>22</v>
      </c>
      <c r="J95" s="58">
        <f t="shared" si="18"/>
        <v>21</v>
      </c>
      <c r="K95" s="58">
        <f t="shared" si="18"/>
        <v>33</v>
      </c>
      <c r="L95" s="59">
        <f t="shared" si="18"/>
        <v>25</v>
      </c>
      <c r="M95" s="60">
        <f t="shared" si="18"/>
        <v>30</v>
      </c>
      <c r="N95" s="61">
        <f t="shared" si="18"/>
        <v>22</v>
      </c>
      <c r="O95" s="61">
        <f t="shared" si="18"/>
        <v>17</v>
      </c>
      <c r="P95" s="61">
        <f t="shared" si="18"/>
        <v>16</v>
      </c>
      <c r="Q95" s="62">
        <f t="shared" si="18"/>
        <v>18</v>
      </c>
      <c r="R95" s="57">
        <f t="shared" si="18"/>
        <v>17</v>
      </c>
      <c r="S95" s="58">
        <f t="shared" si="18"/>
        <v>41</v>
      </c>
      <c r="T95" s="58">
        <f t="shared" si="18"/>
        <v>38</v>
      </c>
      <c r="U95" s="58">
        <f t="shared" si="18"/>
        <v>47</v>
      </c>
      <c r="V95" s="59">
        <f t="shared" si="18"/>
        <v>51</v>
      </c>
      <c r="W95" s="60">
        <f t="shared" si="18"/>
        <v>61</v>
      </c>
      <c r="X95" s="61">
        <f t="shared" si="18"/>
        <v>90</v>
      </c>
      <c r="Y95" s="61">
        <f t="shared" si="18"/>
        <v>75</v>
      </c>
      <c r="Z95" s="61">
        <f t="shared" si="18"/>
        <v>71</v>
      </c>
      <c r="AA95" s="62">
        <f t="shared" si="18"/>
        <v>70</v>
      </c>
      <c r="AB95" s="57">
        <f t="shared" si="18"/>
        <v>48</v>
      </c>
      <c r="AC95" s="58">
        <f t="shared" si="18"/>
        <v>47</v>
      </c>
      <c r="AD95" s="58">
        <f t="shared" si="18"/>
        <v>77</v>
      </c>
      <c r="AE95" s="58">
        <f t="shared" si="18"/>
        <v>61</v>
      </c>
      <c r="AF95" s="59">
        <f t="shared" si="18"/>
        <v>60</v>
      </c>
      <c r="AG95" s="60">
        <f t="shared" si="18"/>
        <v>51</v>
      </c>
      <c r="AH95" s="61">
        <f t="shared" si="18"/>
        <v>52</v>
      </c>
      <c r="AI95" s="61">
        <f t="shared" si="18"/>
        <v>47</v>
      </c>
      <c r="AJ95" s="61">
        <f t="shared" si="18"/>
        <v>48</v>
      </c>
      <c r="AK95" s="62">
        <f t="shared" si="18"/>
        <v>58</v>
      </c>
      <c r="AL95" s="57">
        <f t="shared" si="18"/>
        <v>59</v>
      </c>
      <c r="AM95" s="58">
        <f t="shared" si="18"/>
        <v>48</v>
      </c>
      <c r="AN95" s="58">
        <f t="shared" si="18"/>
        <v>53</v>
      </c>
      <c r="AO95" s="58">
        <f t="shared" si="18"/>
        <v>45</v>
      </c>
      <c r="AP95" s="59">
        <f t="shared" si="18"/>
        <v>0</v>
      </c>
      <c r="AQ95" s="4"/>
    </row>
    <row r="96" spans="2:43">
      <c r="B96" s="13" t="s">
        <v>355</v>
      </c>
      <c r="C96" s="7" t="s">
        <v>8</v>
      </c>
      <c r="D96" s="11" t="s">
        <v>390</v>
      </c>
      <c r="E96" s="40">
        <f>E33</f>
        <v>49</v>
      </c>
      <c r="F96" s="56">
        <f t="shared" ref="F96:AP96" si="19">F33</f>
        <v>575</v>
      </c>
      <c r="G96" s="41">
        <f t="shared" si="19"/>
        <v>4135</v>
      </c>
      <c r="H96" s="57">
        <f t="shared" si="19"/>
        <v>47</v>
      </c>
      <c r="I96" s="58">
        <f t="shared" si="19"/>
        <v>49</v>
      </c>
      <c r="J96" s="58">
        <f t="shared" si="19"/>
        <v>50</v>
      </c>
      <c r="K96" s="58">
        <f t="shared" si="19"/>
        <v>52</v>
      </c>
      <c r="L96" s="59">
        <f t="shared" si="19"/>
        <v>55</v>
      </c>
      <c r="M96" s="60">
        <f t="shared" si="19"/>
        <v>71</v>
      </c>
      <c r="N96" s="61">
        <f t="shared" si="19"/>
        <v>58</v>
      </c>
      <c r="O96" s="61">
        <f t="shared" si="19"/>
        <v>53</v>
      </c>
      <c r="P96" s="61">
        <f t="shared" si="19"/>
        <v>52</v>
      </c>
      <c r="Q96" s="62">
        <f t="shared" si="19"/>
        <v>44</v>
      </c>
      <c r="R96" s="57">
        <f t="shared" si="19"/>
        <v>58</v>
      </c>
      <c r="S96" s="58">
        <f t="shared" si="19"/>
        <v>83</v>
      </c>
      <c r="T96" s="58">
        <f t="shared" si="19"/>
        <v>87</v>
      </c>
      <c r="U96" s="58">
        <f t="shared" si="19"/>
        <v>109</v>
      </c>
      <c r="V96" s="59">
        <f t="shared" si="19"/>
        <v>124</v>
      </c>
      <c r="W96" s="60">
        <f t="shared" si="19"/>
        <v>123</v>
      </c>
      <c r="X96" s="61">
        <f t="shared" si="19"/>
        <v>132</v>
      </c>
      <c r="Y96" s="61">
        <f t="shared" si="19"/>
        <v>155</v>
      </c>
      <c r="Z96" s="61">
        <f t="shared" si="19"/>
        <v>162</v>
      </c>
      <c r="AA96" s="62">
        <f t="shared" si="19"/>
        <v>166</v>
      </c>
      <c r="AB96" s="57">
        <f t="shared" si="19"/>
        <v>153</v>
      </c>
      <c r="AC96" s="58">
        <f t="shared" si="19"/>
        <v>140</v>
      </c>
      <c r="AD96" s="58">
        <f t="shared" si="19"/>
        <v>155</v>
      </c>
      <c r="AE96" s="58">
        <f t="shared" si="19"/>
        <v>159</v>
      </c>
      <c r="AF96" s="59">
        <f t="shared" si="19"/>
        <v>184</v>
      </c>
      <c r="AG96" s="60">
        <f t="shared" si="19"/>
        <v>173</v>
      </c>
      <c r="AH96" s="61">
        <f t="shared" si="19"/>
        <v>192</v>
      </c>
      <c r="AI96" s="61">
        <f t="shared" si="19"/>
        <v>208</v>
      </c>
      <c r="AJ96" s="61">
        <f t="shared" si="19"/>
        <v>206</v>
      </c>
      <c r="AK96" s="62">
        <f t="shared" si="19"/>
        <v>182</v>
      </c>
      <c r="AL96" s="57">
        <f t="shared" si="19"/>
        <v>197</v>
      </c>
      <c r="AM96" s="58">
        <f t="shared" si="19"/>
        <v>194</v>
      </c>
      <c r="AN96" s="58">
        <f t="shared" si="19"/>
        <v>224</v>
      </c>
      <c r="AO96" s="58">
        <f t="shared" si="19"/>
        <v>38</v>
      </c>
      <c r="AP96" s="59">
        <f t="shared" si="19"/>
        <v>0</v>
      </c>
      <c r="AQ96" s="4"/>
    </row>
    <row r="97" spans="1:43" ht="13.5" thickBot="1">
      <c r="B97" s="13" t="s">
        <v>382</v>
      </c>
      <c r="C97" s="7" t="s">
        <v>18</v>
      </c>
      <c r="D97" s="11" t="s">
        <v>390</v>
      </c>
      <c r="E97" s="40">
        <f>E16</f>
        <v>35</v>
      </c>
      <c r="F97" s="56">
        <f t="shared" ref="F97:AP97" si="20">F16</f>
        <v>299</v>
      </c>
      <c r="G97" s="41">
        <f t="shared" si="20"/>
        <v>2885</v>
      </c>
      <c r="H97" s="57">
        <f t="shared" si="20"/>
        <v>26</v>
      </c>
      <c r="I97" s="58">
        <f t="shared" si="20"/>
        <v>23</v>
      </c>
      <c r="J97" s="58">
        <f t="shared" si="20"/>
        <v>18</v>
      </c>
      <c r="K97" s="58">
        <f t="shared" si="20"/>
        <v>15</v>
      </c>
      <c r="L97" s="59">
        <f t="shared" si="20"/>
        <v>10</v>
      </c>
      <c r="M97" s="60">
        <f t="shared" si="20"/>
        <v>18</v>
      </c>
      <c r="N97" s="61">
        <f t="shared" si="20"/>
        <v>17</v>
      </c>
      <c r="O97" s="61">
        <f t="shared" si="20"/>
        <v>22</v>
      </c>
      <c r="P97" s="61">
        <f t="shared" si="20"/>
        <v>20</v>
      </c>
      <c r="Q97" s="62">
        <f t="shared" si="20"/>
        <v>34</v>
      </c>
      <c r="R97" s="57">
        <f t="shared" si="20"/>
        <v>34</v>
      </c>
      <c r="S97" s="58">
        <f t="shared" si="20"/>
        <v>84</v>
      </c>
      <c r="T97" s="58">
        <f t="shared" si="20"/>
        <v>85</v>
      </c>
      <c r="U97" s="58">
        <f t="shared" si="20"/>
        <v>91</v>
      </c>
      <c r="V97" s="59">
        <f t="shared" si="20"/>
        <v>87</v>
      </c>
      <c r="W97" s="60">
        <f t="shared" si="20"/>
        <v>89</v>
      </c>
      <c r="X97" s="61">
        <f t="shared" si="20"/>
        <v>55</v>
      </c>
      <c r="Y97" s="61">
        <f t="shared" si="20"/>
        <v>65</v>
      </c>
      <c r="Z97" s="61">
        <f t="shared" si="20"/>
        <v>85</v>
      </c>
      <c r="AA97" s="62">
        <f t="shared" si="20"/>
        <v>89</v>
      </c>
      <c r="AB97" s="57">
        <f t="shared" si="20"/>
        <v>106</v>
      </c>
      <c r="AC97" s="58">
        <f t="shared" si="20"/>
        <v>125</v>
      </c>
      <c r="AD97" s="58">
        <f t="shared" si="20"/>
        <v>239</v>
      </c>
      <c r="AE97" s="58">
        <f t="shared" si="20"/>
        <v>321</v>
      </c>
      <c r="AF97" s="59">
        <f t="shared" si="20"/>
        <v>237</v>
      </c>
      <c r="AG97" s="60">
        <f t="shared" si="20"/>
        <v>223</v>
      </c>
      <c r="AH97" s="61">
        <f t="shared" si="20"/>
        <v>147</v>
      </c>
      <c r="AI97" s="61">
        <f t="shared" si="20"/>
        <v>81</v>
      </c>
      <c r="AJ97" s="61">
        <f t="shared" si="20"/>
        <v>75</v>
      </c>
      <c r="AK97" s="62">
        <f t="shared" si="20"/>
        <v>97</v>
      </c>
      <c r="AL97" s="57">
        <f t="shared" si="20"/>
        <v>84</v>
      </c>
      <c r="AM97" s="58">
        <f t="shared" si="20"/>
        <v>94</v>
      </c>
      <c r="AN97" s="58">
        <f t="shared" si="20"/>
        <v>63</v>
      </c>
      <c r="AO97" s="58">
        <f t="shared" si="20"/>
        <v>26</v>
      </c>
      <c r="AP97" s="59">
        <f t="shared" si="20"/>
        <v>0</v>
      </c>
      <c r="AQ97" s="4"/>
    </row>
    <row r="98" spans="1:43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3">
      <c r="A99" s="1">
        <f>A98+1</f>
        <v>1</v>
      </c>
    </row>
    <row r="100" spans="1:43">
      <c r="A100" s="1">
        <f t="shared" ref="A100:A138" si="21">A99+1</f>
        <v>2</v>
      </c>
    </row>
    <row r="101" spans="1:43">
      <c r="A101" s="1">
        <f t="shared" si="21"/>
        <v>3</v>
      </c>
    </row>
    <row r="102" spans="1:43">
      <c r="A102" s="1">
        <f t="shared" si="21"/>
        <v>4</v>
      </c>
    </row>
    <row r="103" spans="1:43">
      <c r="A103" s="1">
        <f t="shared" si="21"/>
        <v>5</v>
      </c>
    </row>
    <row r="104" spans="1:43">
      <c r="A104" s="1">
        <f t="shared" si="21"/>
        <v>6</v>
      </c>
    </row>
    <row r="105" spans="1:43">
      <c r="A105" s="1">
        <f t="shared" si="21"/>
        <v>7</v>
      </c>
    </row>
    <row r="106" spans="1:43">
      <c r="A106" s="1">
        <f t="shared" si="21"/>
        <v>8</v>
      </c>
    </row>
    <row r="107" spans="1:43">
      <c r="A107" s="1">
        <f t="shared" si="21"/>
        <v>9</v>
      </c>
    </row>
    <row r="108" spans="1:43">
      <c r="A108" s="1">
        <f t="shared" si="21"/>
        <v>10</v>
      </c>
    </row>
    <row r="109" spans="1:43">
      <c r="A109" s="1">
        <f t="shared" si="21"/>
        <v>11</v>
      </c>
    </row>
    <row r="110" spans="1:43">
      <c r="A110" s="1">
        <f t="shared" si="21"/>
        <v>12</v>
      </c>
    </row>
    <row r="111" spans="1:43">
      <c r="A111" s="1">
        <f t="shared" si="21"/>
        <v>13</v>
      </c>
    </row>
    <row r="112" spans="1:43">
      <c r="A112" s="1">
        <f t="shared" si="21"/>
        <v>14</v>
      </c>
    </row>
    <row r="113" spans="1:1">
      <c r="A113" s="1">
        <f t="shared" si="21"/>
        <v>15</v>
      </c>
    </row>
    <row r="114" spans="1:1">
      <c r="A114" s="1">
        <f t="shared" si="21"/>
        <v>16</v>
      </c>
    </row>
    <row r="115" spans="1:1">
      <c r="A115" s="1">
        <f t="shared" si="21"/>
        <v>17</v>
      </c>
    </row>
    <row r="116" spans="1:1">
      <c r="A116" s="1">
        <f t="shared" si="21"/>
        <v>18</v>
      </c>
    </row>
    <row r="117" spans="1:1">
      <c r="A117" s="1">
        <f t="shared" si="21"/>
        <v>19</v>
      </c>
    </row>
    <row r="118" spans="1:1">
      <c r="A118" s="1">
        <f t="shared" si="21"/>
        <v>20</v>
      </c>
    </row>
    <row r="119" spans="1:1">
      <c r="A119" s="1">
        <f t="shared" si="21"/>
        <v>21</v>
      </c>
    </row>
    <row r="120" spans="1:1">
      <c r="A120" s="1">
        <f t="shared" si="21"/>
        <v>22</v>
      </c>
    </row>
    <row r="121" spans="1:1">
      <c r="A121" s="1">
        <f t="shared" si="21"/>
        <v>23</v>
      </c>
    </row>
    <row r="122" spans="1:1">
      <c r="A122" s="1">
        <f t="shared" si="21"/>
        <v>24</v>
      </c>
    </row>
    <row r="123" spans="1:1">
      <c r="A123" s="1">
        <f t="shared" si="21"/>
        <v>25</v>
      </c>
    </row>
    <row r="124" spans="1:1">
      <c r="A124" s="1">
        <f t="shared" si="21"/>
        <v>26</v>
      </c>
    </row>
    <row r="125" spans="1:1">
      <c r="A125" s="1">
        <f t="shared" si="21"/>
        <v>27</v>
      </c>
    </row>
    <row r="126" spans="1:1">
      <c r="A126" s="1">
        <f t="shared" si="21"/>
        <v>28</v>
      </c>
    </row>
    <row r="127" spans="1:1">
      <c r="A127" s="1">
        <f t="shared" si="21"/>
        <v>29</v>
      </c>
    </row>
    <row r="128" spans="1:1">
      <c r="A128" s="1">
        <f t="shared" si="21"/>
        <v>30</v>
      </c>
    </row>
    <row r="129" spans="1:1">
      <c r="A129" s="1">
        <f t="shared" si="21"/>
        <v>31</v>
      </c>
    </row>
    <row r="130" spans="1:1">
      <c r="A130" s="1">
        <f t="shared" si="21"/>
        <v>32</v>
      </c>
    </row>
    <row r="131" spans="1:1">
      <c r="A131" s="1">
        <f t="shared" si="21"/>
        <v>33</v>
      </c>
    </row>
    <row r="132" spans="1:1">
      <c r="A132" s="1">
        <f t="shared" si="21"/>
        <v>34</v>
      </c>
    </row>
    <row r="133" spans="1:1">
      <c r="A133" s="1">
        <f t="shared" si="21"/>
        <v>35</v>
      </c>
    </row>
    <row r="134" spans="1:1">
      <c r="A134" s="1">
        <f t="shared" si="21"/>
        <v>36</v>
      </c>
    </row>
    <row r="135" spans="1:1">
      <c r="A135" s="1">
        <f t="shared" si="21"/>
        <v>37</v>
      </c>
    </row>
    <row r="136" spans="1:1">
      <c r="A136" s="1">
        <f t="shared" si="21"/>
        <v>38</v>
      </c>
    </row>
    <row r="137" spans="1:1">
      <c r="A137" s="1">
        <f t="shared" si="21"/>
        <v>39</v>
      </c>
    </row>
    <row r="138" spans="1:1">
      <c r="A138" s="1">
        <f t="shared" si="21"/>
        <v>40</v>
      </c>
    </row>
  </sheetData>
  <mergeCells count="12">
    <mergeCell ref="G77:G78"/>
    <mergeCell ref="B5:B6"/>
    <mergeCell ref="C5:C6"/>
    <mergeCell ref="D5:D6"/>
    <mergeCell ref="E5:E6"/>
    <mergeCell ref="F5:F6"/>
    <mergeCell ref="G5:G6"/>
    <mergeCell ref="B77:B78"/>
    <mergeCell ref="C77:C78"/>
    <mergeCell ref="D77:D78"/>
    <mergeCell ref="E77:E78"/>
    <mergeCell ref="F77:F78"/>
  </mergeCells>
  <hyperlinks>
    <hyperlink ref="B3:AP3" r:id="rId1" display="Copyright 2003-2019 by Teoalida - cardatabase.teoalida.com"/>
  </hyperlinks>
  <pageMargins left="0.75" right="0.75" top="1" bottom="1" header="0.5" footer="0.5"/>
  <pageSetup orientation="portrait" horizontalDpi="1200" verticalDpi="1200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N283"/>
  <sheetViews>
    <sheetView zoomScaleNormal="100" workbookViewId="0">
      <pane ySplit="5" topLeftCell="A6" activePane="bottomLeft" state="frozen"/>
      <selection activeCell="F1" sqref="F1"/>
      <selection pane="bottomLeft" activeCell="A6" sqref="A6"/>
    </sheetView>
  </sheetViews>
  <sheetFormatPr defaultColWidth="2.7109375" defaultRowHeight="12.75"/>
  <cols>
    <col min="1" max="1" width="2.7109375" style="1"/>
    <col min="2" max="2" width="13" style="1" customWidth="1"/>
    <col min="3" max="3" width="7.7109375" style="1" customWidth="1"/>
    <col min="4" max="38" width="5.7109375" style="1" customWidth="1"/>
    <col min="39" max="16384" width="2.7109375" style="1"/>
  </cols>
  <sheetData>
    <row r="1" spans="2:40" ht="13.5" thickBot="1"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</row>
    <row r="2" spans="2:40">
      <c r="B2" s="123" t="s">
        <v>3</v>
      </c>
      <c r="C2" s="111"/>
      <c r="D2" s="124" t="s">
        <v>419</v>
      </c>
      <c r="E2" s="113" t="s">
        <v>420</v>
      </c>
      <c r="F2" s="113" t="s">
        <v>421</v>
      </c>
      <c r="G2" s="113" t="s">
        <v>422</v>
      </c>
      <c r="H2" s="114" t="s">
        <v>423</v>
      </c>
      <c r="I2" s="115" t="s">
        <v>424</v>
      </c>
      <c r="J2" s="116" t="s">
        <v>425</v>
      </c>
      <c r="K2" s="116" t="s">
        <v>426</v>
      </c>
      <c r="L2" s="116" t="s">
        <v>427</v>
      </c>
      <c r="M2" s="117" t="s">
        <v>428</v>
      </c>
      <c r="N2" s="118" t="s">
        <v>429</v>
      </c>
      <c r="O2" s="119" t="s">
        <v>430</v>
      </c>
      <c r="P2" s="119" t="s">
        <v>431</v>
      </c>
      <c r="Q2" s="119" t="s">
        <v>432</v>
      </c>
      <c r="R2" s="120" t="s">
        <v>433</v>
      </c>
      <c r="S2" s="112" t="s">
        <v>434</v>
      </c>
      <c r="T2" s="113" t="s">
        <v>435</v>
      </c>
      <c r="U2" s="113" t="s">
        <v>436</v>
      </c>
      <c r="V2" s="113" t="s">
        <v>437</v>
      </c>
      <c r="W2" s="114" t="s">
        <v>438</v>
      </c>
      <c r="X2" s="115" t="s">
        <v>439</v>
      </c>
      <c r="Y2" s="116" t="s">
        <v>440</v>
      </c>
      <c r="Z2" s="116" t="s">
        <v>441</v>
      </c>
      <c r="AA2" s="116" t="s">
        <v>442</v>
      </c>
      <c r="AB2" s="117" t="s">
        <v>443</v>
      </c>
      <c r="AC2" s="118" t="s">
        <v>444</v>
      </c>
      <c r="AD2" s="119" t="s">
        <v>445</v>
      </c>
      <c r="AE2" s="119" t="s">
        <v>446</v>
      </c>
      <c r="AF2" s="119" t="s">
        <v>447</v>
      </c>
      <c r="AG2" s="120" t="s">
        <v>448</v>
      </c>
      <c r="AH2" s="112" t="s">
        <v>449</v>
      </c>
      <c r="AI2" s="113" t="s">
        <v>450</v>
      </c>
      <c r="AJ2" s="113" t="s">
        <v>451</v>
      </c>
      <c r="AK2" s="113" t="s">
        <v>452</v>
      </c>
      <c r="AL2" s="114" t="s">
        <v>453</v>
      </c>
      <c r="AM2" s="4"/>
    </row>
    <row r="3" spans="2:40">
      <c r="B3" s="75" t="s">
        <v>387</v>
      </c>
      <c r="C3" s="73">
        <f>SUM(D3:AL3)</f>
        <v>9883</v>
      </c>
      <c r="D3" s="76">
        <v>219</v>
      </c>
      <c r="E3" s="72">
        <v>228</v>
      </c>
      <c r="F3" s="72">
        <v>224</v>
      </c>
      <c r="G3" s="72">
        <v>231</v>
      </c>
      <c r="H3" s="74">
        <v>219</v>
      </c>
      <c r="I3" s="28">
        <v>225</v>
      </c>
      <c r="J3" s="30">
        <v>220</v>
      </c>
      <c r="K3" s="30">
        <v>223</v>
      </c>
      <c r="L3" s="30">
        <v>217</v>
      </c>
      <c r="M3" s="29">
        <v>224</v>
      </c>
      <c r="N3" s="34">
        <v>233</v>
      </c>
      <c r="O3" s="35">
        <v>258</v>
      </c>
      <c r="P3" s="35">
        <v>271</v>
      </c>
      <c r="Q3" s="35">
        <v>274</v>
      </c>
      <c r="R3" s="36">
        <v>292</v>
      </c>
      <c r="S3" s="76">
        <v>295</v>
      </c>
      <c r="T3" s="72">
        <v>296</v>
      </c>
      <c r="U3" s="72">
        <v>312</v>
      </c>
      <c r="V3" s="72">
        <v>329</v>
      </c>
      <c r="W3" s="74">
        <v>337</v>
      </c>
      <c r="X3" s="28">
        <v>320</v>
      </c>
      <c r="Y3" s="30">
        <v>331</v>
      </c>
      <c r="Z3" s="30">
        <v>326</v>
      </c>
      <c r="AA3" s="30">
        <v>334</v>
      </c>
      <c r="AB3" s="29">
        <v>348</v>
      </c>
      <c r="AC3" s="34">
        <v>349</v>
      </c>
      <c r="AD3" s="35">
        <v>348</v>
      </c>
      <c r="AE3" s="35">
        <v>365</v>
      </c>
      <c r="AF3" s="35">
        <v>366</v>
      </c>
      <c r="AG3" s="36">
        <v>381</v>
      </c>
      <c r="AH3" s="76">
        <v>374</v>
      </c>
      <c r="AI3" s="72">
        <v>356</v>
      </c>
      <c r="AJ3" s="72">
        <v>387</v>
      </c>
      <c r="AK3" s="72">
        <v>171</v>
      </c>
      <c r="AL3" s="74">
        <v>0</v>
      </c>
      <c r="AM3" s="4"/>
    </row>
    <row r="4" spans="2:40" ht="13.5" thickBot="1">
      <c r="B4" s="109" t="s">
        <v>388</v>
      </c>
      <c r="C4" s="77">
        <f>SUM(D4:AL4)</f>
        <v>67032</v>
      </c>
      <c r="D4" s="78">
        <v>1203</v>
      </c>
      <c r="E4" s="79">
        <v>1212</v>
      </c>
      <c r="F4" s="79">
        <v>1176</v>
      </c>
      <c r="G4" s="79">
        <v>1159</v>
      </c>
      <c r="H4" s="80">
        <v>1091</v>
      </c>
      <c r="I4" s="81">
        <v>1109</v>
      </c>
      <c r="J4" s="82">
        <v>1096</v>
      </c>
      <c r="K4" s="82">
        <v>1123</v>
      </c>
      <c r="L4" s="82">
        <v>1075</v>
      </c>
      <c r="M4" s="83">
        <v>1239</v>
      </c>
      <c r="N4" s="84">
        <v>1239</v>
      </c>
      <c r="O4" s="85">
        <v>1522</v>
      </c>
      <c r="P4" s="85">
        <v>1672</v>
      </c>
      <c r="Q4" s="85">
        <v>1717</v>
      </c>
      <c r="R4" s="86">
        <v>2018</v>
      </c>
      <c r="S4" s="78">
        <v>2006</v>
      </c>
      <c r="T4" s="79">
        <v>2037</v>
      </c>
      <c r="U4" s="79">
        <v>2392</v>
      </c>
      <c r="V4" s="79">
        <v>2402</v>
      </c>
      <c r="W4" s="80">
        <v>2277</v>
      </c>
      <c r="X4" s="81">
        <v>2099</v>
      </c>
      <c r="Y4" s="82">
        <v>2196</v>
      </c>
      <c r="Z4" s="82">
        <v>2394</v>
      </c>
      <c r="AA4" s="82">
        <v>2503</v>
      </c>
      <c r="AB4" s="83">
        <v>2489</v>
      </c>
      <c r="AC4" s="84">
        <v>2877</v>
      </c>
      <c r="AD4" s="85">
        <v>2882</v>
      </c>
      <c r="AE4" s="85">
        <v>2971</v>
      </c>
      <c r="AF4" s="85">
        <v>3063</v>
      </c>
      <c r="AG4" s="86">
        <v>2991</v>
      </c>
      <c r="AH4" s="78">
        <v>2879</v>
      </c>
      <c r="AI4" s="79">
        <v>2799</v>
      </c>
      <c r="AJ4" s="79">
        <v>2925</v>
      </c>
      <c r="AK4" s="79">
        <v>1199</v>
      </c>
      <c r="AL4" s="80">
        <v>0</v>
      </c>
      <c r="AM4" s="4"/>
    </row>
    <row r="5" spans="2:40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2:40" ht="26.25">
      <c r="B6" s="127" t="s">
        <v>665</v>
      </c>
    </row>
    <row r="7" spans="2:40" ht="18">
      <c r="B7" s="128" t="s">
        <v>519</v>
      </c>
    </row>
    <row r="8" spans="2:40" ht="13.5" thickBot="1"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</row>
    <row r="9" spans="2:40">
      <c r="B9" s="126">
        <v>42248</v>
      </c>
      <c r="C9" s="87">
        <f t="shared" ref="C9:C103" si="0">SUM(D9:AL9)</f>
        <v>46813</v>
      </c>
      <c r="D9" s="88">
        <v>1201</v>
      </c>
      <c r="E9" s="89">
        <v>1204</v>
      </c>
      <c r="F9" s="89">
        <v>1170</v>
      </c>
      <c r="G9" s="89">
        <v>1150</v>
      </c>
      <c r="H9" s="90">
        <v>1091</v>
      </c>
      <c r="I9" s="42">
        <v>1109</v>
      </c>
      <c r="J9" s="43">
        <v>1095</v>
      </c>
      <c r="K9" s="43">
        <v>1118</v>
      </c>
      <c r="L9" s="43">
        <v>1075</v>
      </c>
      <c r="M9" s="44">
        <v>1238</v>
      </c>
      <c r="N9" s="45">
        <v>1239</v>
      </c>
      <c r="O9" s="46">
        <v>1518</v>
      </c>
      <c r="P9" s="46">
        <v>1658</v>
      </c>
      <c r="Q9" s="46">
        <v>1696</v>
      </c>
      <c r="R9" s="47">
        <v>1988</v>
      </c>
      <c r="S9" s="88">
        <v>1982</v>
      </c>
      <c r="T9" s="89">
        <v>2017</v>
      </c>
      <c r="U9" s="89">
        <v>2374</v>
      </c>
      <c r="V9" s="89">
        <v>2387</v>
      </c>
      <c r="W9" s="90">
        <v>2234</v>
      </c>
      <c r="X9" s="42">
        <v>2089</v>
      </c>
      <c r="Y9" s="43">
        <v>2174</v>
      </c>
      <c r="Z9" s="43">
        <v>2370</v>
      </c>
      <c r="AA9" s="43">
        <v>2487</v>
      </c>
      <c r="AB9" s="44">
        <v>2433</v>
      </c>
      <c r="AC9" s="45">
        <v>2745</v>
      </c>
      <c r="AD9" s="46">
        <v>1971</v>
      </c>
      <c r="AE9" s="46">
        <v>0</v>
      </c>
      <c r="AF9" s="46">
        <v>0</v>
      </c>
      <c r="AG9" s="47">
        <v>0</v>
      </c>
      <c r="AH9" s="88">
        <v>0</v>
      </c>
      <c r="AI9" s="89">
        <v>0</v>
      </c>
      <c r="AJ9" s="89">
        <v>0</v>
      </c>
      <c r="AK9" s="89">
        <v>0</v>
      </c>
      <c r="AL9" s="90">
        <v>0</v>
      </c>
      <c r="AM9" s="4"/>
      <c r="AN9" s="15" t="s">
        <v>550</v>
      </c>
    </row>
    <row r="10" spans="2:40">
      <c r="B10" s="126">
        <v>42491</v>
      </c>
      <c r="C10" s="87">
        <f t="shared" si="0"/>
        <v>47860</v>
      </c>
      <c r="D10" s="88">
        <v>1201</v>
      </c>
      <c r="E10" s="89">
        <v>1205</v>
      </c>
      <c r="F10" s="89">
        <v>1170</v>
      </c>
      <c r="G10" s="89">
        <v>1150</v>
      </c>
      <c r="H10" s="90">
        <v>1091</v>
      </c>
      <c r="I10" s="42">
        <v>1109</v>
      </c>
      <c r="J10" s="43">
        <v>1095</v>
      </c>
      <c r="K10" s="43">
        <v>1118</v>
      </c>
      <c r="L10" s="43">
        <v>1075</v>
      </c>
      <c r="M10" s="44">
        <v>1238</v>
      </c>
      <c r="N10" s="45">
        <v>1239</v>
      </c>
      <c r="O10" s="46">
        <v>1520</v>
      </c>
      <c r="P10" s="46">
        <v>1658</v>
      </c>
      <c r="Q10" s="46">
        <v>1696</v>
      </c>
      <c r="R10" s="47">
        <v>1992</v>
      </c>
      <c r="S10" s="88">
        <v>1982</v>
      </c>
      <c r="T10" s="89">
        <v>2017</v>
      </c>
      <c r="U10" s="89">
        <v>2374</v>
      </c>
      <c r="V10" s="89">
        <v>2387</v>
      </c>
      <c r="W10" s="90">
        <v>2234</v>
      </c>
      <c r="X10" s="42">
        <v>2089</v>
      </c>
      <c r="Y10" s="43">
        <v>2174</v>
      </c>
      <c r="Z10" s="43">
        <v>2370</v>
      </c>
      <c r="AA10" s="43">
        <v>2485</v>
      </c>
      <c r="AB10" s="44">
        <v>2432</v>
      </c>
      <c r="AC10" s="45">
        <v>2801</v>
      </c>
      <c r="AD10" s="46">
        <v>2679</v>
      </c>
      <c r="AE10" s="46">
        <v>279</v>
      </c>
      <c r="AF10" s="46">
        <v>0</v>
      </c>
      <c r="AG10" s="47">
        <v>0</v>
      </c>
      <c r="AH10" s="88">
        <v>0</v>
      </c>
      <c r="AI10" s="89">
        <v>0</v>
      </c>
      <c r="AJ10" s="89">
        <v>0</v>
      </c>
      <c r="AK10" s="89">
        <v>0</v>
      </c>
      <c r="AL10" s="90">
        <v>0</v>
      </c>
      <c r="AM10" s="4"/>
    </row>
    <row r="11" spans="2:40">
      <c r="B11" s="126">
        <v>42614</v>
      </c>
      <c r="C11" s="87">
        <f t="shared" si="0"/>
        <v>49078</v>
      </c>
      <c r="D11" s="88">
        <v>1201</v>
      </c>
      <c r="E11" s="89">
        <v>1205</v>
      </c>
      <c r="F11" s="89">
        <v>1170</v>
      </c>
      <c r="G11" s="89">
        <v>1150</v>
      </c>
      <c r="H11" s="90">
        <v>1091</v>
      </c>
      <c r="I11" s="42">
        <v>1109</v>
      </c>
      <c r="J11" s="43">
        <v>1095</v>
      </c>
      <c r="K11" s="43">
        <v>1118</v>
      </c>
      <c r="L11" s="43">
        <v>1075</v>
      </c>
      <c r="M11" s="44">
        <v>1238</v>
      </c>
      <c r="N11" s="45">
        <v>1239</v>
      </c>
      <c r="O11" s="46">
        <v>1520</v>
      </c>
      <c r="P11" s="46">
        <v>1658</v>
      </c>
      <c r="Q11" s="46">
        <v>1696</v>
      </c>
      <c r="R11" s="47">
        <v>1992</v>
      </c>
      <c r="S11" s="88">
        <v>1982</v>
      </c>
      <c r="T11" s="89">
        <v>2017</v>
      </c>
      <c r="U11" s="89">
        <v>2374</v>
      </c>
      <c r="V11" s="89">
        <v>2387</v>
      </c>
      <c r="W11" s="90">
        <v>2234</v>
      </c>
      <c r="X11" s="42">
        <v>2089</v>
      </c>
      <c r="Y11" s="43">
        <v>2176</v>
      </c>
      <c r="Z11" s="43">
        <v>2372</v>
      </c>
      <c r="AA11" s="43">
        <v>2491</v>
      </c>
      <c r="AB11" s="44">
        <v>2438</v>
      </c>
      <c r="AC11" s="45">
        <v>2836</v>
      </c>
      <c r="AD11" s="46">
        <v>2755</v>
      </c>
      <c r="AE11" s="46">
        <v>1370</v>
      </c>
      <c r="AF11" s="46">
        <v>0</v>
      </c>
      <c r="AG11" s="47">
        <v>0</v>
      </c>
      <c r="AH11" s="88">
        <v>0</v>
      </c>
      <c r="AI11" s="89">
        <v>0</v>
      </c>
      <c r="AJ11" s="89">
        <v>0</v>
      </c>
      <c r="AK11" s="89">
        <v>0</v>
      </c>
      <c r="AL11" s="90">
        <v>0</v>
      </c>
      <c r="AM11" s="4"/>
    </row>
    <row r="12" spans="2:40">
      <c r="B12" s="126">
        <v>42795</v>
      </c>
      <c r="C12" s="87">
        <f t="shared" si="0"/>
        <v>50468</v>
      </c>
      <c r="D12" s="88">
        <v>1201</v>
      </c>
      <c r="E12" s="89">
        <v>1205</v>
      </c>
      <c r="F12" s="89">
        <v>1170</v>
      </c>
      <c r="G12" s="89">
        <v>1150</v>
      </c>
      <c r="H12" s="90">
        <v>1091</v>
      </c>
      <c r="I12" s="42">
        <v>1109</v>
      </c>
      <c r="J12" s="43">
        <v>1095</v>
      </c>
      <c r="K12" s="43">
        <v>1118</v>
      </c>
      <c r="L12" s="43">
        <v>1075</v>
      </c>
      <c r="M12" s="44">
        <v>1238</v>
      </c>
      <c r="N12" s="45">
        <v>1239</v>
      </c>
      <c r="O12" s="46">
        <v>1520</v>
      </c>
      <c r="P12" s="46">
        <v>1658</v>
      </c>
      <c r="Q12" s="46">
        <v>1696</v>
      </c>
      <c r="R12" s="47">
        <v>1992</v>
      </c>
      <c r="S12" s="88">
        <v>1982</v>
      </c>
      <c r="T12" s="89">
        <v>2017</v>
      </c>
      <c r="U12" s="89">
        <v>2374</v>
      </c>
      <c r="V12" s="89">
        <v>2387</v>
      </c>
      <c r="W12" s="90">
        <v>2234</v>
      </c>
      <c r="X12" s="42">
        <v>2089</v>
      </c>
      <c r="Y12" s="43">
        <v>2176</v>
      </c>
      <c r="Z12" s="43">
        <v>2372</v>
      </c>
      <c r="AA12" s="43">
        <v>2491</v>
      </c>
      <c r="AB12" s="44">
        <v>2439</v>
      </c>
      <c r="AC12" s="45">
        <v>2839</v>
      </c>
      <c r="AD12" s="46">
        <v>2806</v>
      </c>
      <c r="AE12" s="46">
        <v>2705</v>
      </c>
      <c r="AF12" s="46">
        <v>0</v>
      </c>
      <c r="AG12" s="47">
        <v>0</v>
      </c>
      <c r="AH12" s="88">
        <v>0</v>
      </c>
      <c r="AI12" s="89">
        <v>0</v>
      </c>
      <c r="AJ12" s="89">
        <v>0</v>
      </c>
      <c r="AK12" s="89">
        <v>0</v>
      </c>
      <c r="AL12" s="90">
        <v>0</v>
      </c>
      <c r="AM12" s="4"/>
    </row>
    <row r="13" spans="2:40">
      <c r="B13" s="121">
        <v>42880</v>
      </c>
      <c r="C13" s="87">
        <f t="shared" si="0"/>
        <v>50772</v>
      </c>
      <c r="D13" s="88">
        <v>1201</v>
      </c>
      <c r="E13" s="89">
        <v>1205</v>
      </c>
      <c r="F13" s="89">
        <v>1170</v>
      </c>
      <c r="G13" s="89">
        <v>1150</v>
      </c>
      <c r="H13" s="90">
        <v>1091</v>
      </c>
      <c r="I13" s="42">
        <v>1109</v>
      </c>
      <c r="J13" s="43">
        <v>1095</v>
      </c>
      <c r="K13" s="43">
        <v>1118</v>
      </c>
      <c r="L13" s="43">
        <v>1075</v>
      </c>
      <c r="M13" s="44">
        <v>1238</v>
      </c>
      <c r="N13" s="45">
        <v>1239</v>
      </c>
      <c r="O13" s="46">
        <v>1520</v>
      </c>
      <c r="P13" s="46">
        <v>1658</v>
      </c>
      <c r="Q13" s="46">
        <v>1696</v>
      </c>
      <c r="R13" s="47">
        <v>1992</v>
      </c>
      <c r="S13" s="88">
        <v>1982</v>
      </c>
      <c r="T13" s="89">
        <v>2017</v>
      </c>
      <c r="U13" s="89">
        <v>2374</v>
      </c>
      <c r="V13" s="89">
        <v>2387</v>
      </c>
      <c r="W13" s="90">
        <v>2234</v>
      </c>
      <c r="X13" s="42">
        <v>2089</v>
      </c>
      <c r="Y13" s="43">
        <v>2176</v>
      </c>
      <c r="Z13" s="43">
        <v>2372</v>
      </c>
      <c r="AA13" s="43">
        <v>2491</v>
      </c>
      <c r="AB13" s="44">
        <v>2439</v>
      </c>
      <c r="AC13" s="45">
        <v>2839</v>
      </c>
      <c r="AD13" s="46">
        <v>2804</v>
      </c>
      <c r="AE13" s="46">
        <v>2716</v>
      </c>
      <c r="AF13" s="46">
        <v>295</v>
      </c>
      <c r="AG13" s="47">
        <v>0</v>
      </c>
      <c r="AH13" s="88">
        <v>0</v>
      </c>
      <c r="AI13" s="89">
        <v>0</v>
      </c>
      <c r="AJ13" s="89">
        <v>0</v>
      </c>
      <c r="AK13" s="89">
        <v>0</v>
      </c>
      <c r="AL13" s="90">
        <v>0</v>
      </c>
      <c r="AM13" s="4"/>
    </row>
    <row r="14" spans="2:40">
      <c r="B14" s="121">
        <v>42961</v>
      </c>
      <c r="C14" s="87">
        <f t="shared" si="0"/>
        <v>51716</v>
      </c>
      <c r="D14" s="88">
        <v>1201</v>
      </c>
      <c r="E14" s="89">
        <v>1205</v>
      </c>
      <c r="F14" s="89">
        <v>1170</v>
      </c>
      <c r="G14" s="89">
        <v>1149</v>
      </c>
      <c r="H14" s="90">
        <v>1091</v>
      </c>
      <c r="I14" s="42">
        <v>1109</v>
      </c>
      <c r="J14" s="43">
        <v>1095</v>
      </c>
      <c r="K14" s="43">
        <v>1118</v>
      </c>
      <c r="L14" s="43">
        <v>1075</v>
      </c>
      <c r="M14" s="44">
        <v>1238</v>
      </c>
      <c r="N14" s="45">
        <v>1239</v>
      </c>
      <c r="O14" s="46">
        <v>1520</v>
      </c>
      <c r="P14" s="46">
        <v>1658</v>
      </c>
      <c r="Q14" s="46">
        <v>1696</v>
      </c>
      <c r="R14" s="47">
        <v>1992</v>
      </c>
      <c r="S14" s="88">
        <v>1982</v>
      </c>
      <c r="T14" s="89">
        <v>2017</v>
      </c>
      <c r="U14" s="89">
        <v>2373</v>
      </c>
      <c r="V14" s="89">
        <v>2387</v>
      </c>
      <c r="W14" s="90">
        <v>2234</v>
      </c>
      <c r="X14" s="42">
        <v>2089</v>
      </c>
      <c r="Y14" s="43">
        <v>2176</v>
      </c>
      <c r="Z14" s="43">
        <v>2372</v>
      </c>
      <c r="AA14" s="43">
        <v>2491</v>
      </c>
      <c r="AB14" s="44">
        <v>2439</v>
      </c>
      <c r="AC14" s="45">
        <v>2853</v>
      </c>
      <c r="AD14" s="46">
        <v>2822</v>
      </c>
      <c r="AE14" s="46">
        <v>2833</v>
      </c>
      <c r="AF14" s="46">
        <v>1092</v>
      </c>
      <c r="AG14" s="47">
        <v>0</v>
      </c>
      <c r="AH14" s="88">
        <v>0</v>
      </c>
      <c r="AI14" s="89">
        <v>0</v>
      </c>
      <c r="AJ14" s="89">
        <v>0</v>
      </c>
      <c r="AK14" s="89">
        <v>0</v>
      </c>
      <c r="AL14" s="90">
        <v>0</v>
      </c>
      <c r="AM14" s="4"/>
    </row>
    <row r="15" spans="2:40">
      <c r="B15" s="121">
        <v>43045</v>
      </c>
      <c r="C15" s="87">
        <f t="shared" si="0"/>
        <v>52607</v>
      </c>
      <c r="D15" s="88">
        <v>1201</v>
      </c>
      <c r="E15" s="89">
        <v>1205</v>
      </c>
      <c r="F15" s="89">
        <v>1170</v>
      </c>
      <c r="G15" s="89">
        <v>1149</v>
      </c>
      <c r="H15" s="90">
        <v>1091</v>
      </c>
      <c r="I15" s="42">
        <v>1109</v>
      </c>
      <c r="J15" s="43">
        <v>1095</v>
      </c>
      <c r="K15" s="43">
        <v>1118</v>
      </c>
      <c r="L15" s="43">
        <v>1075</v>
      </c>
      <c r="M15" s="44">
        <v>1238</v>
      </c>
      <c r="N15" s="45">
        <v>1239</v>
      </c>
      <c r="O15" s="46">
        <v>1520</v>
      </c>
      <c r="P15" s="46">
        <v>1658</v>
      </c>
      <c r="Q15" s="46">
        <v>1696</v>
      </c>
      <c r="R15" s="47">
        <v>1992</v>
      </c>
      <c r="S15" s="88">
        <v>1982</v>
      </c>
      <c r="T15" s="89">
        <v>2017</v>
      </c>
      <c r="U15" s="89">
        <v>2373</v>
      </c>
      <c r="V15" s="89">
        <v>2387</v>
      </c>
      <c r="W15" s="90">
        <v>2234</v>
      </c>
      <c r="X15" s="42">
        <v>2089</v>
      </c>
      <c r="Y15" s="43">
        <v>2176</v>
      </c>
      <c r="Z15" s="43">
        <v>2372</v>
      </c>
      <c r="AA15" s="43">
        <v>2491</v>
      </c>
      <c r="AB15" s="44">
        <v>2439</v>
      </c>
      <c r="AC15" s="45">
        <v>2853</v>
      </c>
      <c r="AD15" s="46">
        <v>2825</v>
      </c>
      <c r="AE15" s="46">
        <v>2870</v>
      </c>
      <c r="AF15" s="46">
        <v>1943</v>
      </c>
      <c r="AG15" s="47">
        <v>0</v>
      </c>
      <c r="AH15" s="88">
        <v>0</v>
      </c>
      <c r="AI15" s="89">
        <v>0</v>
      </c>
      <c r="AJ15" s="89">
        <v>0</v>
      </c>
      <c r="AK15" s="89">
        <v>0</v>
      </c>
      <c r="AL15" s="90">
        <v>0</v>
      </c>
      <c r="AM15" s="4"/>
    </row>
    <row r="16" spans="2:40">
      <c r="B16" s="122">
        <v>43171</v>
      </c>
      <c r="C16" s="91">
        <f t="shared" si="0"/>
        <v>53367</v>
      </c>
      <c r="D16" s="92">
        <v>1201</v>
      </c>
      <c r="E16" s="93">
        <v>1205</v>
      </c>
      <c r="F16" s="93">
        <v>1170</v>
      </c>
      <c r="G16" s="93">
        <v>1149</v>
      </c>
      <c r="H16" s="94">
        <v>1091</v>
      </c>
      <c r="I16" s="50">
        <v>1109</v>
      </c>
      <c r="J16" s="51">
        <v>1095</v>
      </c>
      <c r="K16" s="51">
        <v>1118</v>
      </c>
      <c r="L16" s="51">
        <v>1075</v>
      </c>
      <c r="M16" s="52">
        <v>1238</v>
      </c>
      <c r="N16" s="53">
        <v>1239</v>
      </c>
      <c r="O16" s="54">
        <v>1520</v>
      </c>
      <c r="P16" s="54">
        <v>1658</v>
      </c>
      <c r="Q16" s="54">
        <v>1696</v>
      </c>
      <c r="R16" s="55">
        <v>1992</v>
      </c>
      <c r="S16" s="92">
        <v>1982</v>
      </c>
      <c r="T16" s="93">
        <v>2017</v>
      </c>
      <c r="U16" s="93">
        <v>2373</v>
      </c>
      <c r="V16" s="93">
        <v>2387</v>
      </c>
      <c r="W16" s="94">
        <v>2234</v>
      </c>
      <c r="X16" s="50">
        <v>2089</v>
      </c>
      <c r="Y16" s="51">
        <v>2176</v>
      </c>
      <c r="Z16" s="51">
        <v>2372</v>
      </c>
      <c r="AA16" s="51">
        <v>2491</v>
      </c>
      <c r="AB16" s="52">
        <v>2439</v>
      </c>
      <c r="AC16" s="53">
        <v>2853</v>
      </c>
      <c r="AD16" s="54">
        <v>2825</v>
      </c>
      <c r="AE16" s="54">
        <v>2881</v>
      </c>
      <c r="AF16" s="54">
        <v>2670</v>
      </c>
      <c r="AG16" s="55">
        <v>22</v>
      </c>
      <c r="AH16" s="92">
        <v>0</v>
      </c>
      <c r="AI16" s="93">
        <v>0</v>
      </c>
      <c r="AJ16" s="93">
        <v>0</v>
      </c>
      <c r="AK16" s="93">
        <v>0</v>
      </c>
      <c r="AL16" s="94">
        <v>0</v>
      </c>
      <c r="AM16" s="4"/>
    </row>
    <row r="17" spans="2:40">
      <c r="B17" s="121">
        <v>43181</v>
      </c>
      <c r="C17" s="87">
        <f t="shared" si="0"/>
        <v>54030</v>
      </c>
      <c r="D17" s="88">
        <v>1203</v>
      </c>
      <c r="E17" s="89">
        <v>1212</v>
      </c>
      <c r="F17" s="89">
        <v>1176</v>
      </c>
      <c r="G17" s="89">
        <v>1159</v>
      </c>
      <c r="H17" s="90">
        <v>1091</v>
      </c>
      <c r="I17" s="42">
        <v>1109</v>
      </c>
      <c r="J17" s="43">
        <v>1096</v>
      </c>
      <c r="K17" s="43">
        <v>1123</v>
      </c>
      <c r="L17" s="43">
        <v>1075</v>
      </c>
      <c r="M17" s="44">
        <v>1239</v>
      </c>
      <c r="N17" s="45">
        <v>1239</v>
      </c>
      <c r="O17" s="46">
        <v>1522</v>
      </c>
      <c r="P17" s="46">
        <v>1672</v>
      </c>
      <c r="Q17" s="46">
        <v>1717</v>
      </c>
      <c r="R17" s="47">
        <v>2018</v>
      </c>
      <c r="S17" s="88">
        <v>2006</v>
      </c>
      <c r="T17" s="89">
        <v>2037</v>
      </c>
      <c r="U17" s="89">
        <v>2391</v>
      </c>
      <c r="V17" s="89">
        <v>2402</v>
      </c>
      <c r="W17" s="90">
        <v>2266</v>
      </c>
      <c r="X17" s="42">
        <v>2099</v>
      </c>
      <c r="Y17" s="43">
        <v>2196</v>
      </c>
      <c r="Z17" s="43">
        <v>2393</v>
      </c>
      <c r="AA17" s="43">
        <v>2499</v>
      </c>
      <c r="AB17" s="44">
        <v>2489</v>
      </c>
      <c r="AC17" s="45">
        <v>2877</v>
      </c>
      <c r="AD17" s="46">
        <v>2880</v>
      </c>
      <c r="AE17" s="46">
        <v>2955</v>
      </c>
      <c r="AF17" s="46">
        <v>2827</v>
      </c>
      <c r="AG17" s="47">
        <v>62</v>
      </c>
      <c r="AH17" s="88">
        <v>0</v>
      </c>
      <c r="AI17" s="89">
        <v>0</v>
      </c>
      <c r="AJ17" s="89">
        <v>0</v>
      </c>
      <c r="AK17" s="89">
        <v>0</v>
      </c>
      <c r="AL17" s="90">
        <v>0</v>
      </c>
      <c r="AM17" s="4"/>
      <c r="AN17" s="15" t="s">
        <v>548</v>
      </c>
    </row>
    <row r="18" spans="2:40">
      <c r="B18" s="121">
        <v>43273</v>
      </c>
      <c r="C18" s="87">
        <f t="shared" si="0"/>
        <v>54487</v>
      </c>
      <c r="D18" s="88">
        <v>1203</v>
      </c>
      <c r="E18" s="89">
        <v>1212</v>
      </c>
      <c r="F18" s="89">
        <v>1176</v>
      </c>
      <c r="G18" s="89">
        <v>1159</v>
      </c>
      <c r="H18" s="90">
        <v>1091</v>
      </c>
      <c r="I18" s="42">
        <v>1109</v>
      </c>
      <c r="J18" s="43">
        <v>1096</v>
      </c>
      <c r="K18" s="43">
        <v>1123</v>
      </c>
      <c r="L18" s="43">
        <v>1075</v>
      </c>
      <c r="M18" s="44">
        <v>1239</v>
      </c>
      <c r="N18" s="45">
        <v>1239</v>
      </c>
      <c r="O18" s="46">
        <v>1522</v>
      </c>
      <c r="P18" s="46">
        <v>1672</v>
      </c>
      <c r="Q18" s="46">
        <v>1717</v>
      </c>
      <c r="R18" s="47">
        <v>2018</v>
      </c>
      <c r="S18" s="88">
        <v>2006</v>
      </c>
      <c r="T18" s="89">
        <v>2037</v>
      </c>
      <c r="U18" s="89">
        <v>2391</v>
      </c>
      <c r="V18" s="89">
        <v>2402</v>
      </c>
      <c r="W18" s="90">
        <v>2266</v>
      </c>
      <c r="X18" s="42">
        <v>2099</v>
      </c>
      <c r="Y18" s="43">
        <v>2196</v>
      </c>
      <c r="Z18" s="43">
        <v>2393</v>
      </c>
      <c r="AA18" s="43">
        <v>2499</v>
      </c>
      <c r="AB18" s="44">
        <v>2489</v>
      </c>
      <c r="AC18" s="45">
        <v>2877</v>
      </c>
      <c r="AD18" s="46">
        <v>2880</v>
      </c>
      <c r="AE18" s="46">
        <v>2955</v>
      </c>
      <c r="AF18" s="46">
        <v>2829</v>
      </c>
      <c r="AG18" s="47">
        <v>517</v>
      </c>
      <c r="AH18" s="88">
        <v>0</v>
      </c>
      <c r="AI18" s="89">
        <v>0</v>
      </c>
      <c r="AJ18" s="89">
        <v>0</v>
      </c>
      <c r="AK18" s="89">
        <v>0</v>
      </c>
      <c r="AL18" s="90">
        <v>0</v>
      </c>
      <c r="AM18" s="4"/>
    </row>
    <row r="19" spans="2:40">
      <c r="B19" s="121">
        <v>43363</v>
      </c>
      <c r="C19" s="87">
        <f t="shared" si="0"/>
        <v>55377</v>
      </c>
      <c r="D19" s="88">
        <v>1203</v>
      </c>
      <c r="E19" s="89">
        <v>1212</v>
      </c>
      <c r="F19" s="89">
        <v>1176</v>
      </c>
      <c r="G19" s="89">
        <v>1159</v>
      </c>
      <c r="H19" s="90">
        <v>1091</v>
      </c>
      <c r="I19" s="42">
        <v>1109</v>
      </c>
      <c r="J19" s="43">
        <v>1096</v>
      </c>
      <c r="K19" s="43">
        <v>1123</v>
      </c>
      <c r="L19" s="43">
        <v>1075</v>
      </c>
      <c r="M19" s="44">
        <v>1239</v>
      </c>
      <c r="N19" s="45">
        <v>1239</v>
      </c>
      <c r="O19" s="46">
        <v>1522</v>
      </c>
      <c r="P19" s="46">
        <v>1672</v>
      </c>
      <c r="Q19" s="46">
        <v>1717</v>
      </c>
      <c r="R19" s="47">
        <v>2018</v>
      </c>
      <c r="S19" s="88">
        <v>2006</v>
      </c>
      <c r="T19" s="89">
        <v>2037</v>
      </c>
      <c r="U19" s="89">
        <v>2391</v>
      </c>
      <c r="V19" s="89">
        <v>2402</v>
      </c>
      <c r="W19" s="90">
        <v>2266</v>
      </c>
      <c r="X19" s="42">
        <v>2099</v>
      </c>
      <c r="Y19" s="43">
        <v>2196</v>
      </c>
      <c r="Z19" s="43">
        <v>2393</v>
      </c>
      <c r="AA19" s="43">
        <v>2499</v>
      </c>
      <c r="AB19" s="44">
        <v>2489</v>
      </c>
      <c r="AC19" s="45">
        <v>2877</v>
      </c>
      <c r="AD19" s="46">
        <v>2881</v>
      </c>
      <c r="AE19" s="46">
        <v>2956</v>
      </c>
      <c r="AF19" s="46">
        <v>2891</v>
      </c>
      <c r="AG19" s="47">
        <v>1343</v>
      </c>
      <c r="AH19" s="88">
        <v>0</v>
      </c>
      <c r="AI19" s="89">
        <v>0</v>
      </c>
      <c r="AJ19" s="89">
        <v>0</v>
      </c>
      <c r="AK19" s="89">
        <v>0</v>
      </c>
      <c r="AL19" s="90">
        <v>0</v>
      </c>
      <c r="AM19" s="4"/>
    </row>
    <row r="20" spans="2:40">
      <c r="B20" s="121">
        <v>43414</v>
      </c>
      <c r="C20" s="87">
        <f t="shared" si="0"/>
        <v>55762</v>
      </c>
      <c r="D20" s="88">
        <v>1203</v>
      </c>
      <c r="E20" s="89">
        <v>1212</v>
      </c>
      <c r="F20" s="89">
        <v>1176</v>
      </c>
      <c r="G20" s="89">
        <v>1159</v>
      </c>
      <c r="H20" s="90">
        <v>1091</v>
      </c>
      <c r="I20" s="42">
        <v>1109</v>
      </c>
      <c r="J20" s="43">
        <v>1096</v>
      </c>
      <c r="K20" s="43">
        <v>1123</v>
      </c>
      <c r="L20" s="43">
        <v>1075</v>
      </c>
      <c r="M20" s="44">
        <v>1239</v>
      </c>
      <c r="N20" s="45">
        <v>1239</v>
      </c>
      <c r="O20" s="46">
        <v>1522</v>
      </c>
      <c r="P20" s="46">
        <v>1672</v>
      </c>
      <c r="Q20" s="46">
        <v>1717</v>
      </c>
      <c r="R20" s="47">
        <v>2018</v>
      </c>
      <c r="S20" s="88">
        <v>2006</v>
      </c>
      <c r="T20" s="89">
        <v>2037</v>
      </c>
      <c r="U20" s="89">
        <v>2391</v>
      </c>
      <c r="V20" s="89">
        <v>2402</v>
      </c>
      <c r="W20" s="90">
        <v>2266</v>
      </c>
      <c r="X20" s="42">
        <v>2099</v>
      </c>
      <c r="Y20" s="43">
        <v>2196</v>
      </c>
      <c r="Z20" s="43">
        <v>2393</v>
      </c>
      <c r="AA20" s="43">
        <v>2499</v>
      </c>
      <c r="AB20" s="44">
        <v>2489</v>
      </c>
      <c r="AC20" s="45">
        <v>2877</v>
      </c>
      <c r="AD20" s="46">
        <v>2881</v>
      </c>
      <c r="AE20" s="46">
        <v>2957</v>
      </c>
      <c r="AF20" s="46">
        <v>2911</v>
      </c>
      <c r="AG20" s="47">
        <v>1707</v>
      </c>
      <c r="AH20" s="88">
        <v>0</v>
      </c>
      <c r="AI20" s="89">
        <v>0</v>
      </c>
      <c r="AJ20" s="89">
        <v>0</v>
      </c>
      <c r="AK20" s="89">
        <v>0</v>
      </c>
      <c r="AL20" s="90">
        <v>0</v>
      </c>
      <c r="AM20" s="4"/>
    </row>
    <row r="21" spans="2:40">
      <c r="B21" s="122">
        <v>43501</v>
      </c>
      <c r="C21" s="91">
        <f t="shared" si="0"/>
        <v>56384</v>
      </c>
      <c r="D21" s="92">
        <v>1203</v>
      </c>
      <c r="E21" s="93">
        <v>1212</v>
      </c>
      <c r="F21" s="93">
        <v>1176</v>
      </c>
      <c r="G21" s="93">
        <v>1159</v>
      </c>
      <c r="H21" s="94">
        <v>1091</v>
      </c>
      <c r="I21" s="50">
        <v>1109</v>
      </c>
      <c r="J21" s="51">
        <v>1096</v>
      </c>
      <c r="K21" s="51">
        <v>1123</v>
      </c>
      <c r="L21" s="51">
        <v>1075</v>
      </c>
      <c r="M21" s="52">
        <v>1239</v>
      </c>
      <c r="N21" s="53">
        <v>1239</v>
      </c>
      <c r="O21" s="54">
        <v>1522</v>
      </c>
      <c r="P21" s="54">
        <v>1672</v>
      </c>
      <c r="Q21" s="54">
        <v>1717</v>
      </c>
      <c r="R21" s="55">
        <v>2018</v>
      </c>
      <c r="S21" s="92">
        <v>2006</v>
      </c>
      <c r="T21" s="93">
        <v>2037</v>
      </c>
      <c r="U21" s="93">
        <v>2391</v>
      </c>
      <c r="V21" s="93">
        <v>2402</v>
      </c>
      <c r="W21" s="94">
        <v>2266</v>
      </c>
      <c r="X21" s="50">
        <v>2099</v>
      </c>
      <c r="Y21" s="51">
        <v>2196</v>
      </c>
      <c r="Z21" s="51">
        <v>2393</v>
      </c>
      <c r="AA21" s="51">
        <v>2499</v>
      </c>
      <c r="AB21" s="52">
        <v>2489</v>
      </c>
      <c r="AC21" s="53">
        <v>2877</v>
      </c>
      <c r="AD21" s="54">
        <v>2881</v>
      </c>
      <c r="AE21" s="54">
        <v>2959</v>
      </c>
      <c r="AF21" s="54">
        <v>2933</v>
      </c>
      <c r="AG21" s="55">
        <v>2300</v>
      </c>
      <c r="AH21" s="92">
        <v>5</v>
      </c>
      <c r="AI21" s="93">
        <v>0</v>
      </c>
      <c r="AJ21" s="93">
        <v>0</v>
      </c>
      <c r="AK21" s="93">
        <v>0</v>
      </c>
      <c r="AL21" s="94">
        <v>0</v>
      </c>
      <c r="AM21" s="4"/>
    </row>
    <row r="22" spans="2:40">
      <c r="B22" s="121">
        <v>43595</v>
      </c>
      <c r="C22" s="87">
        <f t="shared" si="0"/>
        <v>57169</v>
      </c>
      <c r="D22" s="88">
        <v>1203</v>
      </c>
      <c r="E22" s="89">
        <v>1212</v>
      </c>
      <c r="F22" s="89">
        <v>1176</v>
      </c>
      <c r="G22" s="89">
        <v>1159</v>
      </c>
      <c r="H22" s="90">
        <v>1091</v>
      </c>
      <c r="I22" s="42">
        <v>1109</v>
      </c>
      <c r="J22" s="43">
        <v>1096</v>
      </c>
      <c r="K22" s="43">
        <v>1123</v>
      </c>
      <c r="L22" s="43">
        <v>1075</v>
      </c>
      <c r="M22" s="44">
        <v>1239</v>
      </c>
      <c r="N22" s="45">
        <v>1239</v>
      </c>
      <c r="O22" s="46">
        <v>1522</v>
      </c>
      <c r="P22" s="46">
        <v>1672</v>
      </c>
      <c r="Q22" s="46">
        <v>1717</v>
      </c>
      <c r="R22" s="47">
        <v>2018</v>
      </c>
      <c r="S22" s="88">
        <v>2006</v>
      </c>
      <c r="T22" s="89">
        <v>2037</v>
      </c>
      <c r="U22" s="89">
        <v>2391</v>
      </c>
      <c r="V22" s="89">
        <v>2402</v>
      </c>
      <c r="W22" s="90">
        <v>2277</v>
      </c>
      <c r="X22" s="42">
        <v>2099</v>
      </c>
      <c r="Y22" s="43">
        <v>2196</v>
      </c>
      <c r="Z22" s="43">
        <v>2394</v>
      </c>
      <c r="AA22" s="43">
        <v>2503</v>
      </c>
      <c r="AB22" s="44">
        <v>2489</v>
      </c>
      <c r="AC22" s="45">
        <v>2877</v>
      </c>
      <c r="AD22" s="46">
        <v>2882</v>
      </c>
      <c r="AE22" s="46">
        <v>2972</v>
      </c>
      <c r="AF22" s="46">
        <v>3046</v>
      </c>
      <c r="AG22" s="47">
        <v>2783</v>
      </c>
      <c r="AH22" s="88">
        <v>164</v>
      </c>
      <c r="AI22" s="89">
        <v>0</v>
      </c>
      <c r="AJ22" s="89">
        <v>0</v>
      </c>
      <c r="AK22" s="89">
        <v>0</v>
      </c>
      <c r="AL22" s="90">
        <v>0</v>
      </c>
      <c r="AM22" s="4"/>
      <c r="AN22" s="15" t="s">
        <v>547</v>
      </c>
    </row>
    <row r="23" spans="2:40">
      <c r="B23" s="121">
        <v>43683</v>
      </c>
      <c r="C23" s="87">
        <f t="shared" si="0"/>
        <v>57708</v>
      </c>
      <c r="D23" s="88">
        <v>1203</v>
      </c>
      <c r="E23" s="89">
        <v>1212</v>
      </c>
      <c r="F23" s="89">
        <v>1176</v>
      </c>
      <c r="G23" s="89">
        <v>1159</v>
      </c>
      <c r="H23" s="90">
        <v>1091</v>
      </c>
      <c r="I23" s="42">
        <v>1109</v>
      </c>
      <c r="J23" s="43">
        <v>1096</v>
      </c>
      <c r="K23" s="43">
        <v>1123</v>
      </c>
      <c r="L23" s="43">
        <v>1075</v>
      </c>
      <c r="M23" s="44">
        <v>1239</v>
      </c>
      <c r="N23" s="45">
        <v>1239</v>
      </c>
      <c r="O23" s="46">
        <v>1522</v>
      </c>
      <c r="P23" s="46">
        <v>1672</v>
      </c>
      <c r="Q23" s="46">
        <v>1717</v>
      </c>
      <c r="R23" s="47">
        <v>2018</v>
      </c>
      <c r="S23" s="88">
        <v>2006</v>
      </c>
      <c r="T23" s="89">
        <v>2037</v>
      </c>
      <c r="U23" s="89">
        <v>2391</v>
      </c>
      <c r="V23" s="89">
        <v>2402</v>
      </c>
      <c r="W23" s="90">
        <v>2277</v>
      </c>
      <c r="X23" s="42">
        <v>2099</v>
      </c>
      <c r="Y23" s="43">
        <v>2196</v>
      </c>
      <c r="Z23" s="43">
        <v>2394</v>
      </c>
      <c r="AA23" s="43">
        <v>2503</v>
      </c>
      <c r="AB23" s="44">
        <v>2489</v>
      </c>
      <c r="AC23" s="45">
        <v>2877</v>
      </c>
      <c r="AD23" s="46">
        <v>2882</v>
      </c>
      <c r="AE23" s="46">
        <v>2972</v>
      </c>
      <c r="AF23" s="46">
        <v>3050</v>
      </c>
      <c r="AG23" s="47">
        <v>2929</v>
      </c>
      <c r="AH23" s="88">
        <v>553</v>
      </c>
      <c r="AI23" s="89">
        <v>0</v>
      </c>
      <c r="AJ23" s="89">
        <v>0</v>
      </c>
      <c r="AK23" s="89">
        <v>0</v>
      </c>
      <c r="AL23" s="90">
        <v>0</v>
      </c>
      <c r="AM23" s="4"/>
    </row>
    <row r="24" spans="2:40">
      <c r="B24" s="121">
        <v>43692</v>
      </c>
      <c r="C24" s="87">
        <f t="shared" si="0"/>
        <v>58044</v>
      </c>
      <c r="D24" s="88">
        <v>1203</v>
      </c>
      <c r="E24" s="89">
        <v>1212</v>
      </c>
      <c r="F24" s="89">
        <v>1176</v>
      </c>
      <c r="G24" s="89">
        <v>1159</v>
      </c>
      <c r="H24" s="90">
        <v>1091</v>
      </c>
      <c r="I24" s="42">
        <v>1109</v>
      </c>
      <c r="J24" s="43">
        <v>1096</v>
      </c>
      <c r="K24" s="43">
        <v>1123</v>
      </c>
      <c r="L24" s="43">
        <v>1075</v>
      </c>
      <c r="M24" s="44">
        <v>1239</v>
      </c>
      <c r="N24" s="45">
        <v>1239</v>
      </c>
      <c r="O24" s="46">
        <v>1522</v>
      </c>
      <c r="P24" s="46">
        <v>1672</v>
      </c>
      <c r="Q24" s="46">
        <v>1717</v>
      </c>
      <c r="R24" s="47">
        <v>2018</v>
      </c>
      <c r="S24" s="88">
        <v>2006</v>
      </c>
      <c r="T24" s="89">
        <v>2037</v>
      </c>
      <c r="U24" s="89">
        <v>2391</v>
      </c>
      <c r="V24" s="89">
        <v>2402</v>
      </c>
      <c r="W24" s="90">
        <v>2277</v>
      </c>
      <c r="X24" s="42">
        <v>2099</v>
      </c>
      <c r="Y24" s="43">
        <v>2196</v>
      </c>
      <c r="Z24" s="43">
        <v>2394</v>
      </c>
      <c r="AA24" s="43">
        <v>2503</v>
      </c>
      <c r="AB24" s="44">
        <v>2489</v>
      </c>
      <c r="AC24" s="45">
        <v>2877</v>
      </c>
      <c r="AD24" s="46">
        <v>2882</v>
      </c>
      <c r="AE24" s="46">
        <v>2972</v>
      </c>
      <c r="AF24" s="46">
        <v>3055</v>
      </c>
      <c r="AG24" s="47">
        <v>2954</v>
      </c>
      <c r="AH24" s="88">
        <v>859</v>
      </c>
      <c r="AI24" s="89">
        <v>0</v>
      </c>
      <c r="AJ24" s="89">
        <v>0</v>
      </c>
      <c r="AK24" s="89">
        <v>0</v>
      </c>
      <c r="AL24" s="90">
        <v>0</v>
      </c>
      <c r="AM24" s="4"/>
    </row>
    <row r="25" spans="2:40">
      <c r="B25" s="121">
        <v>43712</v>
      </c>
      <c r="C25" s="87">
        <f t="shared" si="0"/>
        <v>58305</v>
      </c>
      <c r="D25" s="88">
        <v>1203</v>
      </c>
      <c r="E25" s="89">
        <v>1212</v>
      </c>
      <c r="F25" s="89">
        <v>1176</v>
      </c>
      <c r="G25" s="89">
        <v>1159</v>
      </c>
      <c r="H25" s="90">
        <v>1091</v>
      </c>
      <c r="I25" s="42">
        <v>1109</v>
      </c>
      <c r="J25" s="43">
        <v>1096</v>
      </c>
      <c r="K25" s="43">
        <v>1123</v>
      </c>
      <c r="L25" s="43">
        <v>1075</v>
      </c>
      <c r="M25" s="44">
        <v>1239</v>
      </c>
      <c r="N25" s="45">
        <v>1239</v>
      </c>
      <c r="O25" s="46">
        <v>1522</v>
      </c>
      <c r="P25" s="46">
        <v>1672</v>
      </c>
      <c r="Q25" s="46">
        <v>1717</v>
      </c>
      <c r="R25" s="47">
        <v>2018</v>
      </c>
      <c r="S25" s="88">
        <v>2006</v>
      </c>
      <c r="T25" s="89">
        <v>2037</v>
      </c>
      <c r="U25" s="89">
        <v>2391</v>
      </c>
      <c r="V25" s="89">
        <v>2402</v>
      </c>
      <c r="W25" s="90">
        <v>2277</v>
      </c>
      <c r="X25" s="42">
        <v>2099</v>
      </c>
      <c r="Y25" s="43">
        <v>2196</v>
      </c>
      <c r="Z25" s="43">
        <v>2394</v>
      </c>
      <c r="AA25" s="43">
        <v>2503</v>
      </c>
      <c r="AB25" s="44">
        <v>2489</v>
      </c>
      <c r="AC25" s="45">
        <v>2877</v>
      </c>
      <c r="AD25" s="46">
        <v>2882</v>
      </c>
      <c r="AE25" s="46">
        <v>2972</v>
      </c>
      <c r="AF25" s="46">
        <v>3055</v>
      </c>
      <c r="AG25" s="47">
        <v>2958</v>
      </c>
      <c r="AH25" s="88">
        <v>1116</v>
      </c>
      <c r="AI25" s="89">
        <v>0</v>
      </c>
      <c r="AJ25" s="89">
        <v>0</v>
      </c>
      <c r="AK25" s="89">
        <v>0</v>
      </c>
      <c r="AL25" s="90">
        <v>0</v>
      </c>
      <c r="AM25" s="4"/>
    </row>
    <row r="26" spans="2:40">
      <c r="B26" s="121">
        <v>43725</v>
      </c>
      <c r="C26" s="87">
        <f t="shared" si="0"/>
        <v>58415</v>
      </c>
      <c r="D26" s="88">
        <v>1203</v>
      </c>
      <c r="E26" s="89">
        <v>1212</v>
      </c>
      <c r="F26" s="89">
        <v>1176</v>
      </c>
      <c r="G26" s="89">
        <v>1159</v>
      </c>
      <c r="H26" s="90">
        <v>1091</v>
      </c>
      <c r="I26" s="42">
        <v>1109</v>
      </c>
      <c r="J26" s="43">
        <v>1096</v>
      </c>
      <c r="K26" s="43">
        <v>1123</v>
      </c>
      <c r="L26" s="43">
        <v>1075</v>
      </c>
      <c r="M26" s="44">
        <v>1239</v>
      </c>
      <c r="N26" s="45">
        <v>1239</v>
      </c>
      <c r="O26" s="46">
        <v>1522</v>
      </c>
      <c r="P26" s="46">
        <v>1672</v>
      </c>
      <c r="Q26" s="46">
        <v>1717</v>
      </c>
      <c r="R26" s="47">
        <v>2018</v>
      </c>
      <c r="S26" s="88">
        <v>2006</v>
      </c>
      <c r="T26" s="89">
        <v>2037</v>
      </c>
      <c r="U26" s="89">
        <v>2391</v>
      </c>
      <c r="V26" s="89">
        <v>2402</v>
      </c>
      <c r="W26" s="90">
        <v>2277</v>
      </c>
      <c r="X26" s="42">
        <v>2099</v>
      </c>
      <c r="Y26" s="43">
        <v>2196</v>
      </c>
      <c r="Z26" s="43">
        <v>2394</v>
      </c>
      <c r="AA26" s="43">
        <v>2503</v>
      </c>
      <c r="AB26" s="44">
        <v>2489</v>
      </c>
      <c r="AC26" s="45">
        <v>2877</v>
      </c>
      <c r="AD26" s="46">
        <v>2882</v>
      </c>
      <c r="AE26" s="46">
        <v>2972</v>
      </c>
      <c r="AF26" s="46">
        <v>3055</v>
      </c>
      <c r="AG26" s="47">
        <v>2961</v>
      </c>
      <c r="AH26" s="88">
        <v>1223</v>
      </c>
      <c r="AI26" s="89">
        <v>0</v>
      </c>
      <c r="AJ26" s="89">
        <v>0</v>
      </c>
      <c r="AK26" s="89">
        <v>0</v>
      </c>
      <c r="AL26" s="90">
        <v>0</v>
      </c>
      <c r="AM26" s="4"/>
    </row>
    <row r="27" spans="2:40">
      <c r="B27" s="121">
        <v>43730</v>
      </c>
      <c r="C27" s="87">
        <f t="shared" si="0"/>
        <v>58480</v>
      </c>
      <c r="D27" s="88">
        <v>1203</v>
      </c>
      <c r="E27" s="89">
        <v>1212</v>
      </c>
      <c r="F27" s="89">
        <v>1176</v>
      </c>
      <c r="G27" s="89">
        <v>1159</v>
      </c>
      <c r="H27" s="90">
        <v>1091</v>
      </c>
      <c r="I27" s="42">
        <v>1109</v>
      </c>
      <c r="J27" s="43">
        <v>1096</v>
      </c>
      <c r="K27" s="43">
        <v>1123</v>
      </c>
      <c r="L27" s="43">
        <v>1075</v>
      </c>
      <c r="M27" s="44">
        <v>1239</v>
      </c>
      <c r="N27" s="45">
        <v>1239</v>
      </c>
      <c r="O27" s="46">
        <v>1522</v>
      </c>
      <c r="P27" s="46">
        <v>1672</v>
      </c>
      <c r="Q27" s="46">
        <v>1717</v>
      </c>
      <c r="R27" s="47">
        <v>2018</v>
      </c>
      <c r="S27" s="88">
        <v>2006</v>
      </c>
      <c r="T27" s="89">
        <v>2037</v>
      </c>
      <c r="U27" s="89">
        <v>2391</v>
      </c>
      <c r="V27" s="89">
        <v>2402</v>
      </c>
      <c r="W27" s="90">
        <v>2277</v>
      </c>
      <c r="X27" s="42">
        <v>2099</v>
      </c>
      <c r="Y27" s="43">
        <v>2196</v>
      </c>
      <c r="Z27" s="43">
        <v>2394</v>
      </c>
      <c r="AA27" s="43">
        <v>2503</v>
      </c>
      <c r="AB27" s="44">
        <v>2489</v>
      </c>
      <c r="AC27" s="45">
        <v>2877</v>
      </c>
      <c r="AD27" s="46">
        <v>2882</v>
      </c>
      <c r="AE27" s="46">
        <v>2972</v>
      </c>
      <c r="AF27" s="46">
        <v>3055</v>
      </c>
      <c r="AG27" s="47">
        <v>2949</v>
      </c>
      <c r="AH27" s="88">
        <v>1300</v>
      </c>
      <c r="AI27" s="89">
        <v>0</v>
      </c>
      <c r="AJ27" s="89">
        <v>0</v>
      </c>
      <c r="AK27" s="89">
        <v>0</v>
      </c>
      <c r="AL27" s="90">
        <v>0</v>
      </c>
      <c r="AM27" s="4"/>
    </row>
    <row r="28" spans="2:40">
      <c r="B28" s="121">
        <v>43790</v>
      </c>
      <c r="C28" s="87">
        <f t="shared" si="0"/>
        <v>59051</v>
      </c>
      <c r="D28" s="88">
        <v>1203</v>
      </c>
      <c r="E28" s="89">
        <v>1212</v>
      </c>
      <c r="F28" s="89">
        <v>1176</v>
      </c>
      <c r="G28" s="89">
        <v>1159</v>
      </c>
      <c r="H28" s="90">
        <v>1091</v>
      </c>
      <c r="I28" s="42">
        <v>1109</v>
      </c>
      <c r="J28" s="43">
        <v>1096</v>
      </c>
      <c r="K28" s="43">
        <v>1123</v>
      </c>
      <c r="L28" s="43">
        <v>1075</v>
      </c>
      <c r="M28" s="44">
        <v>1239</v>
      </c>
      <c r="N28" s="45">
        <v>1239</v>
      </c>
      <c r="O28" s="46">
        <v>1522</v>
      </c>
      <c r="P28" s="46">
        <v>1672</v>
      </c>
      <c r="Q28" s="46">
        <v>1717</v>
      </c>
      <c r="R28" s="47">
        <v>2018</v>
      </c>
      <c r="S28" s="88">
        <v>2006</v>
      </c>
      <c r="T28" s="89">
        <v>2037</v>
      </c>
      <c r="U28" s="89">
        <v>2391</v>
      </c>
      <c r="V28" s="89">
        <v>2402</v>
      </c>
      <c r="W28" s="90">
        <v>2277</v>
      </c>
      <c r="X28" s="42">
        <v>2099</v>
      </c>
      <c r="Y28" s="43">
        <v>2196</v>
      </c>
      <c r="Z28" s="43">
        <v>2394</v>
      </c>
      <c r="AA28" s="43">
        <v>2503</v>
      </c>
      <c r="AB28" s="44">
        <v>2489</v>
      </c>
      <c r="AC28" s="45">
        <v>2877</v>
      </c>
      <c r="AD28" s="46">
        <v>2882</v>
      </c>
      <c r="AE28" s="46">
        <v>2972</v>
      </c>
      <c r="AF28" s="46">
        <v>3055</v>
      </c>
      <c r="AG28" s="47">
        <v>2961</v>
      </c>
      <c r="AH28" s="88">
        <v>1859</v>
      </c>
      <c r="AI28" s="89">
        <v>0</v>
      </c>
      <c r="AJ28" s="89">
        <v>0</v>
      </c>
      <c r="AK28" s="89">
        <v>0</v>
      </c>
      <c r="AL28" s="90">
        <v>0</v>
      </c>
      <c r="AM28" s="4"/>
    </row>
    <row r="29" spans="2:40">
      <c r="B29" s="121">
        <v>43803</v>
      </c>
      <c r="C29" s="87">
        <f t="shared" si="0"/>
        <v>59121</v>
      </c>
      <c r="D29" s="88">
        <v>1203</v>
      </c>
      <c r="E29" s="89">
        <v>1212</v>
      </c>
      <c r="F29" s="89">
        <v>1176</v>
      </c>
      <c r="G29" s="89">
        <v>1159</v>
      </c>
      <c r="H29" s="90">
        <v>1091</v>
      </c>
      <c r="I29" s="42">
        <v>1109</v>
      </c>
      <c r="J29" s="43">
        <v>1096</v>
      </c>
      <c r="K29" s="43">
        <v>1123</v>
      </c>
      <c r="L29" s="43">
        <v>1075</v>
      </c>
      <c r="M29" s="44">
        <v>1239</v>
      </c>
      <c r="N29" s="45">
        <v>1239</v>
      </c>
      <c r="O29" s="46">
        <v>1522</v>
      </c>
      <c r="P29" s="46">
        <v>1672</v>
      </c>
      <c r="Q29" s="46">
        <v>1717</v>
      </c>
      <c r="R29" s="47">
        <v>2018</v>
      </c>
      <c r="S29" s="88">
        <v>2006</v>
      </c>
      <c r="T29" s="89">
        <v>2037</v>
      </c>
      <c r="U29" s="89">
        <v>2391</v>
      </c>
      <c r="V29" s="89">
        <v>2402</v>
      </c>
      <c r="W29" s="90">
        <v>2277</v>
      </c>
      <c r="X29" s="42">
        <v>2099</v>
      </c>
      <c r="Y29" s="43">
        <v>2196</v>
      </c>
      <c r="Z29" s="43">
        <v>2394</v>
      </c>
      <c r="AA29" s="43">
        <v>2503</v>
      </c>
      <c r="AB29" s="44">
        <v>2489</v>
      </c>
      <c r="AC29" s="45">
        <v>2877</v>
      </c>
      <c r="AD29" s="46">
        <v>2882</v>
      </c>
      <c r="AE29" s="46">
        <v>2972</v>
      </c>
      <c r="AF29" s="46">
        <v>3055</v>
      </c>
      <c r="AG29" s="47">
        <v>2964</v>
      </c>
      <c r="AH29" s="88">
        <v>1926</v>
      </c>
      <c r="AI29" s="89">
        <v>0</v>
      </c>
      <c r="AJ29" s="89">
        <v>0</v>
      </c>
      <c r="AK29" s="89">
        <v>0</v>
      </c>
      <c r="AL29" s="90">
        <v>0</v>
      </c>
      <c r="AM29" s="4"/>
    </row>
    <row r="30" spans="2:40">
      <c r="B30" s="121">
        <v>43813</v>
      </c>
      <c r="C30" s="87">
        <f t="shared" si="0"/>
        <v>59303</v>
      </c>
      <c r="D30" s="88">
        <v>1203</v>
      </c>
      <c r="E30" s="89">
        <v>1212</v>
      </c>
      <c r="F30" s="89">
        <v>1176</v>
      </c>
      <c r="G30" s="89">
        <v>1159</v>
      </c>
      <c r="H30" s="90">
        <v>1091</v>
      </c>
      <c r="I30" s="42">
        <v>1109</v>
      </c>
      <c r="J30" s="43">
        <v>1096</v>
      </c>
      <c r="K30" s="43">
        <v>1123</v>
      </c>
      <c r="L30" s="43">
        <v>1075</v>
      </c>
      <c r="M30" s="44">
        <v>1239</v>
      </c>
      <c r="N30" s="45">
        <v>1239</v>
      </c>
      <c r="O30" s="46">
        <v>1522</v>
      </c>
      <c r="P30" s="46">
        <v>1672</v>
      </c>
      <c r="Q30" s="46">
        <v>1717</v>
      </c>
      <c r="R30" s="47">
        <v>2018</v>
      </c>
      <c r="S30" s="88">
        <v>2006</v>
      </c>
      <c r="T30" s="89">
        <v>2037</v>
      </c>
      <c r="U30" s="89">
        <v>2391</v>
      </c>
      <c r="V30" s="89">
        <v>2402</v>
      </c>
      <c r="W30" s="90">
        <v>2277</v>
      </c>
      <c r="X30" s="42">
        <v>2099</v>
      </c>
      <c r="Y30" s="43">
        <v>2196</v>
      </c>
      <c r="Z30" s="43">
        <v>2394</v>
      </c>
      <c r="AA30" s="43">
        <v>2503</v>
      </c>
      <c r="AB30" s="44">
        <v>2489</v>
      </c>
      <c r="AC30" s="45">
        <v>2877</v>
      </c>
      <c r="AD30" s="46">
        <v>2882</v>
      </c>
      <c r="AE30" s="46">
        <v>2972</v>
      </c>
      <c r="AF30" s="46">
        <v>3055</v>
      </c>
      <c r="AG30" s="47">
        <v>2963</v>
      </c>
      <c r="AH30" s="88">
        <v>2109</v>
      </c>
      <c r="AI30" s="89">
        <v>0</v>
      </c>
      <c r="AJ30" s="89">
        <v>0</v>
      </c>
      <c r="AK30" s="89">
        <v>0</v>
      </c>
      <c r="AL30" s="90">
        <v>0</v>
      </c>
      <c r="AM30" s="4"/>
    </row>
    <row r="31" spans="2:40">
      <c r="B31" s="122">
        <v>43831</v>
      </c>
      <c r="C31" s="91">
        <f t="shared" si="0"/>
        <v>59387</v>
      </c>
      <c r="D31" s="92">
        <v>1203</v>
      </c>
      <c r="E31" s="93">
        <v>1212</v>
      </c>
      <c r="F31" s="93">
        <v>1176</v>
      </c>
      <c r="G31" s="93">
        <v>1159</v>
      </c>
      <c r="H31" s="94">
        <v>1091</v>
      </c>
      <c r="I31" s="50">
        <v>1109</v>
      </c>
      <c r="J31" s="51">
        <v>1096</v>
      </c>
      <c r="K31" s="51">
        <v>1123</v>
      </c>
      <c r="L31" s="51">
        <v>1075</v>
      </c>
      <c r="M31" s="52">
        <v>1239</v>
      </c>
      <c r="N31" s="53">
        <v>1239</v>
      </c>
      <c r="O31" s="54">
        <v>1522</v>
      </c>
      <c r="P31" s="54">
        <v>1672</v>
      </c>
      <c r="Q31" s="54">
        <v>1717</v>
      </c>
      <c r="R31" s="55">
        <v>2018</v>
      </c>
      <c r="S31" s="92">
        <v>2006</v>
      </c>
      <c r="T31" s="93">
        <v>2037</v>
      </c>
      <c r="U31" s="93">
        <v>2391</v>
      </c>
      <c r="V31" s="93">
        <v>2402</v>
      </c>
      <c r="W31" s="94">
        <v>2277</v>
      </c>
      <c r="X31" s="50">
        <v>2099</v>
      </c>
      <c r="Y31" s="51">
        <v>2196</v>
      </c>
      <c r="Z31" s="51">
        <v>2394</v>
      </c>
      <c r="AA31" s="51">
        <v>2503</v>
      </c>
      <c r="AB31" s="52">
        <v>2489</v>
      </c>
      <c r="AC31" s="53">
        <v>2877</v>
      </c>
      <c r="AD31" s="54">
        <v>2882</v>
      </c>
      <c r="AE31" s="54">
        <v>2972</v>
      </c>
      <c r="AF31" s="54">
        <v>3055</v>
      </c>
      <c r="AG31" s="55">
        <v>2963</v>
      </c>
      <c r="AH31" s="92">
        <v>2193</v>
      </c>
      <c r="AI31" s="93">
        <v>0</v>
      </c>
      <c r="AJ31" s="93">
        <v>0</v>
      </c>
      <c r="AK31" s="93">
        <v>0</v>
      </c>
      <c r="AL31" s="94">
        <v>0</v>
      </c>
      <c r="AM31" s="4"/>
    </row>
    <row r="32" spans="2:40">
      <c r="B32" s="121">
        <v>43875</v>
      </c>
      <c r="C32" s="87">
        <f t="shared" si="0"/>
        <v>59599</v>
      </c>
      <c r="D32" s="88">
        <v>1203</v>
      </c>
      <c r="E32" s="89">
        <v>1212</v>
      </c>
      <c r="F32" s="89">
        <v>1176</v>
      </c>
      <c r="G32" s="89">
        <v>1159</v>
      </c>
      <c r="H32" s="90">
        <v>1091</v>
      </c>
      <c r="I32" s="42">
        <v>1109</v>
      </c>
      <c r="J32" s="43">
        <v>1096</v>
      </c>
      <c r="K32" s="43">
        <v>1123</v>
      </c>
      <c r="L32" s="43">
        <v>1075</v>
      </c>
      <c r="M32" s="44">
        <v>1239</v>
      </c>
      <c r="N32" s="45">
        <v>1239</v>
      </c>
      <c r="O32" s="46">
        <v>1522</v>
      </c>
      <c r="P32" s="46">
        <v>1672</v>
      </c>
      <c r="Q32" s="46">
        <v>1717</v>
      </c>
      <c r="R32" s="47">
        <v>2018</v>
      </c>
      <c r="S32" s="88">
        <v>2006</v>
      </c>
      <c r="T32" s="89">
        <v>2037</v>
      </c>
      <c r="U32" s="89">
        <v>2391</v>
      </c>
      <c r="V32" s="89">
        <v>2402</v>
      </c>
      <c r="W32" s="90">
        <v>2277</v>
      </c>
      <c r="X32" s="42">
        <v>2099</v>
      </c>
      <c r="Y32" s="43">
        <v>2196</v>
      </c>
      <c r="Z32" s="43">
        <v>2394</v>
      </c>
      <c r="AA32" s="43">
        <v>2503</v>
      </c>
      <c r="AB32" s="44">
        <v>2489</v>
      </c>
      <c r="AC32" s="45">
        <v>2877</v>
      </c>
      <c r="AD32" s="46">
        <v>2882</v>
      </c>
      <c r="AE32" s="46">
        <v>2972</v>
      </c>
      <c r="AF32" s="46">
        <v>3055</v>
      </c>
      <c r="AG32" s="47">
        <v>2969</v>
      </c>
      <c r="AH32" s="88">
        <v>2393</v>
      </c>
      <c r="AI32" s="89">
        <v>6</v>
      </c>
      <c r="AJ32" s="89">
        <v>0</v>
      </c>
      <c r="AK32" s="89">
        <v>0</v>
      </c>
      <c r="AL32" s="90">
        <v>0</v>
      </c>
      <c r="AM32" s="4"/>
      <c r="AN32" s="15" t="s">
        <v>549</v>
      </c>
    </row>
    <row r="33" spans="2:39">
      <c r="B33" s="121">
        <v>43903</v>
      </c>
      <c r="C33" s="87">
        <f t="shared" si="0"/>
        <v>59795</v>
      </c>
      <c r="D33" s="88">
        <v>1203</v>
      </c>
      <c r="E33" s="89">
        <v>1212</v>
      </c>
      <c r="F33" s="89">
        <v>1176</v>
      </c>
      <c r="G33" s="89">
        <v>1159</v>
      </c>
      <c r="H33" s="90">
        <v>1091</v>
      </c>
      <c r="I33" s="42">
        <v>1109</v>
      </c>
      <c r="J33" s="43">
        <v>1096</v>
      </c>
      <c r="K33" s="43">
        <v>1123</v>
      </c>
      <c r="L33" s="43">
        <v>1075</v>
      </c>
      <c r="M33" s="44">
        <v>1239</v>
      </c>
      <c r="N33" s="45">
        <v>1239</v>
      </c>
      <c r="O33" s="46">
        <v>1522</v>
      </c>
      <c r="P33" s="46">
        <v>1672</v>
      </c>
      <c r="Q33" s="46">
        <v>1717</v>
      </c>
      <c r="R33" s="47">
        <v>2018</v>
      </c>
      <c r="S33" s="88">
        <v>2006</v>
      </c>
      <c r="T33" s="89">
        <v>2037</v>
      </c>
      <c r="U33" s="89">
        <v>2391</v>
      </c>
      <c r="V33" s="89">
        <v>2402</v>
      </c>
      <c r="W33" s="90">
        <v>2277</v>
      </c>
      <c r="X33" s="42">
        <v>2099</v>
      </c>
      <c r="Y33" s="43">
        <v>2196</v>
      </c>
      <c r="Z33" s="43">
        <v>2394</v>
      </c>
      <c r="AA33" s="43">
        <v>2503</v>
      </c>
      <c r="AB33" s="44">
        <v>2489</v>
      </c>
      <c r="AC33" s="45">
        <v>2877</v>
      </c>
      <c r="AD33" s="46">
        <v>2882</v>
      </c>
      <c r="AE33" s="46">
        <v>2972</v>
      </c>
      <c r="AF33" s="46">
        <v>3055</v>
      </c>
      <c r="AG33" s="47">
        <v>2970</v>
      </c>
      <c r="AH33" s="88">
        <v>2571</v>
      </c>
      <c r="AI33" s="89">
        <v>23</v>
      </c>
      <c r="AJ33" s="89">
        <v>0</v>
      </c>
      <c r="AK33" s="89">
        <v>0</v>
      </c>
      <c r="AL33" s="90">
        <v>0</v>
      </c>
      <c r="AM33" s="4"/>
    </row>
    <row r="34" spans="2:39">
      <c r="B34" s="121">
        <v>43913</v>
      </c>
      <c r="C34" s="87">
        <f t="shared" si="0"/>
        <v>59815</v>
      </c>
      <c r="D34" s="88">
        <v>1203</v>
      </c>
      <c r="E34" s="89">
        <v>1212</v>
      </c>
      <c r="F34" s="89">
        <v>1176</v>
      </c>
      <c r="G34" s="89">
        <v>1159</v>
      </c>
      <c r="H34" s="90">
        <v>1091</v>
      </c>
      <c r="I34" s="42">
        <v>1109</v>
      </c>
      <c r="J34" s="43">
        <v>1096</v>
      </c>
      <c r="K34" s="43">
        <v>1123</v>
      </c>
      <c r="L34" s="43">
        <v>1075</v>
      </c>
      <c r="M34" s="44">
        <v>1239</v>
      </c>
      <c r="N34" s="45">
        <v>1239</v>
      </c>
      <c r="O34" s="46">
        <v>1522</v>
      </c>
      <c r="P34" s="46">
        <v>1672</v>
      </c>
      <c r="Q34" s="46">
        <v>1717</v>
      </c>
      <c r="R34" s="47">
        <v>2018</v>
      </c>
      <c r="S34" s="88">
        <v>2006</v>
      </c>
      <c r="T34" s="89">
        <v>2037</v>
      </c>
      <c r="U34" s="89">
        <v>2391</v>
      </c>
      <c r="V34" s="89">
        <v>2402</v>
      </c>
      <c r="W34" s="90">
        <v>2277</v>
      </c>
      <c r="X34" s="42">
        <v>2099</v>
      </c>
      <c r="Y34" s="43">
        <v>2196</v>
      </c>
      <c r="Z34" s="43">
        <v>2394</v>
      </c>
      <c r="AA34" s="43">
        <v>2503</v>
      </c>
      <c r="AB34" s="44">
        <v>2489</v>
      </c>
      <c r="AC34" s="45">
        <v>2877</v>
      </c>
      <c r="AD34" s="46">
        <v>2882</v>
      </c>
      <c r="AE34" s="46">
        <v>2972</v>
      </c>
      <c r="AF34" s="46">
        <v>3055</v>
      </c>
      <c r="AG34" s="47">
        <v>2973</v>
      </c>
      <c r="AH34" s="88">
        <v>2588</v>
      </c>
      <c r="AI34" s="89">
        <v>23</v>
      </c>
      <c r="AJ34" s="89">
        <v>0</v>
      </c>
      <c r="AK34" s="89">
        <v>0</v>
      </c>
      <c r="AL34" s="90">
        <v>0</v>
      </c>
      <c r="AM34" s="4"/>
    </row>
    <row r="35" spans="2:39">
      <c r="B35" s="121">
        <v>43923</v>
      </c>
      <c r="C35" s="87">
        <f t="shared" si="0"/>
        <v>59852</v>
      </c>
      <c r="D35" s="88">
        <v>1203</v>
      </c>
      <c r="E35" s="89">
        <v>1212</v>
      </c>
      <c r="F35" s="89">
        <v>1176</v>
      </c>
      <c r="G35" s="89">
        <v>1159</v>
      </c>
      <c r="H35" s="90">
        <v>1091</v>
      </c>
      <c r="I35" s="42">
        <v>1109</v>
      </c>
      <c r="J35" s="43">
        <v>1096</v>
      </c>
      <c r="K35" s="43">
        <v>1123</v>
      </c>
      <c r="L35" s="43">
        <v>1075</v>
      </c>
      <c r="M35" s="44">
        <v>1239</v>
      </c>
      <c r="N35" s="45">
        <v>1239</v>
      </c>
      <c r="O35" s="46">
        <v>1522</v>
      </c>
      <c r="P35" s="46">
        <v>1672</v>
      </c>
      <c r="Q35" s="46">
        <v>1717</v>
      </c>
      <c r="R35" s="47">
        <v>2018</v>
      </c>
      <c r="S35" s="88">
        <v>2006</v>
      </c>
      <c r="T35" s="89">
        <v>2037</v>
      </c>
      <c r="U35" s="89">
        <v>2391</v>
      </c>
      <c r="V35" s="89">
        <v>2402</v>
      </c>
      <c r="W35" s="90">
        <v>2277</v>
      </c>
      <c r="X35" s="42">
        <v>2099</v>
      </c>
      <c r="Y35" s="43">
        <v>2196</v>
      </c>
      <c r="Z35" s="43">
        <v>2394</v>
      </c>
      <c r="AA35" s="43">
        <v>2503</v>
      </c>
      <c r="AB35" s="44">
        <v>2489</v>
      </c>
      <c r="AC35" s="45">
        <v>2877</v>
      </c>
      <c r="AD35" s="46">
        <v>2882</v>
      </c>
      <c r="AE35" s="46">
        <v>2972</v>
      </c>
      <c r="AF35" s="46">
        <v>3055</v>
      </c>
      <c r="AG35" s="47">
        <v>2973</v>
      </c>
      <c r="AH35" s="88">
        <v>2625</v>
      </c>
      <c r="AI35" s="89">
        <v>23</v>
      </c>
      <c r="AJ35" s="89">
        <v>0</v>
      </c>
      <c r="AK35" s="89">
        <v>0</v>
      </c>
      <c r="AL35" s="90">
        <v>0</v>
      </c>
      <c r="AM35" s="4"/>
    </row>
    <row r="36" spans="2:39">
      <c r="B36" s="121">
        <v>43928</v>
      </c>
      <c r="C36" s="87">
        <f t="shared" si="0"/>
        <v>59876</v>
      </c>
      <c r="D36" s="88">
        <v>1203</v>
      </c>
      <c r="E36" s="89">
        <v>1212</v>
      </c>
      <c r="F36" s="89">
        <v>1176</v>
      </c>
      <c r="G36" s="89">
        <v>1159</v>
      </c>
      <c r="H36" s="90">
        <v>1091</v>
      </c>
      <c r="I36" s="42">
        <v>1109</v>
      </c>
      <c r="J36" s="43">
        <v>1096</v>
      </c>
      <c r="K36" s="43">
        <v>1123</v>
      </c>
      <c r="L36" s="43">
        <v>1075</v>
      </c>
      <c r="M36" s="44">
        <v>1239</v>
      </c>
      <c r="N36" s="45">
        <v>1239</v>
      </c>
      <c r="O36" s="46">
        <v>1522</v>
      </c>
      <c r="P36" s="46">
        <v>1672</v>
      </c>
      <c r="Q36" s="46">
        <v>1717</v>
      </c>
      <c r="R36" s="47">
        <v>2018</v>
      </c>
      <c r="S36" s="88">
        <v>2006</v>
      </c>
      <c r="T36" s="89">
        <v>2037</v>
      </c>
      <c r="U36" s="89">
        <v>2391</v>
      </c>
      <c r="V36" s="89">
        <v>2402</v>
      </c>
      <c r="W36" s="90">
        <v>2277</v>
      </c>
      <c r="X36" s="42">
        <v>2099</v>
      </c>
      <c r="Y36" s="43">
        <v>2196</v>
      </c>
      <c r="Z36" s="43">
        <v>2394</v>
      </c>
      <c r="AA36" s="43">
        <v>2503</v>
      </c>
      <c r="AB36" s="44">
        <v>2489</v>
      </c>
      <c r="AC36" s="45">
        <v>2877</v>
      </c>
      <c r="AD36" s="46">
        <v>2882</v>
      </c>
      <c r="AE36" s="46">
        <v>2972</v>
      </c>
      <c r="AF36" s="46">
        <v>3055</v>
      </c>
      <c r="AG36" s="47">
        <v>2973</v>
      </c>
      <c r="AH36" s="88">
        <v>2649</v>
      </c>
      <c r="AI36" s="89">
        <v>23</v>
      </c>
      <c r="AJ36" s="89">
        <v>0</v>
      </c>
      <c r="AK36" s="89">
        <v>0</v>
      </c>
      <c r="AL36" s="90">
        <v>0</v>
      </c>
      <c r="AM36" s="4"/>
    </row>
    <row r="37" spans="2:39">
      <c r="B37" s="121">
        <v>43936</v>
      </c>
      <c r="C37" s="87">
        <f t="shared" si="0"/>
        <v>59888</v>
      </c>
      <c r="D37" s="88">
        <v>1203</v>
      </c>
      <c r="E37" s="89">
        <v>1212</v>
      </c>
      <c r="F37" s="89">
        <v>1176</v>
      </c>
      <c r="G37" s="89">
        <v>1159</v>
      </c>
      <c r="H37" s="90">
        <v>1091</v>
      </c>
      <c r="I37" s="42">
        <v>1109</v>
      </c>
      <c r="J37" s="43">
        <v>1096</v>
      </c>
      <c r="K37" s="43">
        <v>1123</v>
      </c>
      <c r="L37" s="43">
        <v>1075</v>
      </c>
      <c r="M37" s="44">
        <v>1239</v>
      </c>
      <c r="N37" s="45">
        <v>1239</v>
      </c>
      <c r="O37" s="46">
        <v>1522</v>
      </c>
      <c r="P37" s="46">
        <v>1672</v>
      </c>
      <c r="Q37" s="46">
        <v>1717</v>
      </c>
      <c r="R37" s="47">
        <v>2018</v>
      </c>
      <c r="S37" s="88">
        <v>2006</v>
      </c>
      <c r="T37" s="89">
        <v>2037</v>
      </c>
      <c r="U37" s="89">
        <v>2391</v>
      </c>
      <c r="V37" s="89">
        <v>2402</v>
      </c>
      <c r="W37" s="90">
        <v>2277</v>
      </c>
      <c r="X37" s="42">
        <v>2099</v>
      </c>
      <c r="Y37" s="43">
        <v>2196</v>
      </c>
      <c r="Z37" s="43">
        <v>2394</v>
      </c>
      <c r="AA37" s="43">
        <v>2503</v>
      </c>
      <c r="AB37" s="44">
        <v>2489</v>
      </c>
      <c r="AC37" s="45">
        <v>2877</v>
      </c>
      <c r="AD37" s="46">
        <v>2882</v>
      </c>
      <c r="AE37" s="46">
        <v>2972</v>
      </c>
      <c r="AF37" s="46">
        <v>3055</v>
      </c>
      <c r="AG37" s="47">
        <v>2973</v>
      </c>
      <c r="AH37" s="88">
        <v>2661</v>
      </c>
      <c r="AI37" s="89">
        <v>23</v>
      </c>
      <c r="AJ37" s="89">
        <v>0</v>
      </c>
      <c r="AK37" s="89">
        <v>0</v>
      </c>
      <c r="AL37" s="90">
        <v>0</v>
      </c>
      <c r="AM37" s="4"/>
    </row>
    <row r="38" spans="2:39">
      <c r="B38" s="121">
        <v>43942</v>
      </c>
      <c r="C38" s="87">
        <f t="shared" si="0"/>
        <v>59913</v>
      </c>
      <c r="D38" s="88">
        <v>1203</v>
      </c>
      <c r="E38" s="89">
        <v>1212</v>
      </c>
      <c r="F38" s="89">
        <v>1176</v>
      </c>
      <c r="G38" s="89">
        <v>1159</v>
      </c>
      <c r="H38" s="90">
        <v>1091</v>
      </c>
      <c r="I38" s="42">
        <v>1109</v>
      </c>
      <c r="J38" s="43">
        <v>1096</v>
      </c>
      <c r="K38" s="43">
        <v>1123</v>
      </c>
      <c r="L38" s="43">
        <v>1075</v>
      </c>
      <c r="M38" s="44">
        <v>1239</v>
      </c>
      <c r="N38" s="45">
        <v>1239</v>
      </c>
      <c r="O38" s="46">
        <v>1522</v>
      </c>
      <c r="P38" s="46">
        <v>1672</v>
      </c>
      <c r="Q38" s="46">
        <v>1717</v>
      </c>
      <c r="R38" s="47">
        <v>2018</v>
      </c>
      <c r="S38" s="88">
        <v>2006</v>
      </c>
      <c r="T38" s="89">
        <v>2037</v>
      </c>
      <c r="U38" s="89">
        <v>2391</v>
      </c>
      <c r="V38" s="89">
        <v>2402</v>
      </c>
      <c r="W38" s="90">
        <v>2277</v>
      </c>
      <c r="X38" s="42">
        <v>2099</v>
      </c>
      <c r="Y38" s="43">
        <v>2196</v>
      </c>
      <c r="Z38" s="43">
        <v>2394</v>
      </c>
      <c r="AA38" s="43">
        <v>2503</v>
      </c>
      <c r="AB38" s="44">
        <v>2489</v>
      </c>
      <c r="AC38" s="45">
        <v>2877</v>
      </c>
      <c r="AD38" s="46">
        <v>2882</v>
      </c>
      <c r="AE38" s="46">
        <v>2972</v>
      </c>
      <c r="AF38" s="46">
        <v>3055</v>
      </c>
      <c r="AG38" s="47">
        <v>2973</v>
      </c>
      <c r="AH38" s="88">
        <v>2686</v>
      </c>
      <c r="AI38" s="89">
        <v>23</v>
      </c>
      <c r="AJ38" s="89">
        <v>0</v>
      </c>
      <c r="AK38" s="89">
        <v>0</v>
      </c>
      <c r="AL38" s="90">
        <v>0</v>
      </c>
      <c r="AM38" s="4"/>
    </row>
    <row r="39" spans="2:39">
      <c r="B39" s="121">
        <v>43949</v>
      </c>
      <c r="C39" s="87">
        <f t="shared" si="0"/>
        <v>59948</v>
      </c>
      <c r="D39" s="88">
        <v>1203</v>
      </c>
      <c r="E39" s="89">
        <v>1212</v>
      </c>
      <c r="F39" s="89">
        <v>1176</v>
      </c>
      <c r="G39" s="89">
        <v>1159</v>
      </c>
      <c r="H39" s="90">
        <v>1091</v>
      </c>
      <c r="I39" s="42">
        <v>1109</v>
      </c>
      <c r="J39" s="43">
        <v>1096</v>
      </c>
      <c r="K39" s="43">
        <v>1123</v>
      </c>
      <c r="L39" s="43">
        <v>1075</v>
      </c>
      <c r="M39" s="44">
        <v>1239</v>
      </c>
      <c r="N39" s="45">
        <v>1239</v>
      </c>
      <c r="O39" s="46">
        <v>1522</v>
      </c>
      <c r="P39" s="46">
        <v>1672</v>
      </c>
      <c r="Q39" s="46">
        <v>1717</v>
      </c>
      <c r="R39" s="47">
        <v>2018</v>
      </c>
      <c r="S39" s="88">
        <v>2006</v>
      </c>
      <c r="T39" s="89">
        <v>2037</v>
      </c>
      <c r="U39" s="89">
        <v>2392</v>
      </c>
      <c r="V39" s="89">
        <v>2402</v>
      </c>
      <c r="W39" s="90">
        <v>2277</v>
      </c>
      <c r="X39" s="42">
        <v>2099</v>
      </c>
      <c r="Y39" s="43">
        <v>2196</v>
      </c>
      <c r="Z39" s="43">
        <v>2394</v>
      </c>
      <c r="AA39" s="43">
        <v>2503</v>
      </c>
      <c r="AB39" s="44">
        <v>2489</v>
      </c>
      <c r="AC39" s="45">
        <v>2877</v>
      </c>
      <c r="AD39" s="46">
        <v>2882</v>
      </c>
      <c r="AE39" s="46">
        <v>2972</v>
      </c>
      <c r="AF39" s="46">
        <v>3055</v>
      </c>
      <c r="AG39" s="47">
        <v>2973</v>
      </c>
      <c r="AH39" s="88">
        <v>2700</v>
      </c>
      <c r="AI39" s="89">
        <v>43</v>
      </c>
      <c r="AJ39" s="89">
        <v>0</v>
      </c>
      <c r="AK39" s="89">
        <v>0</v>
      </c>
      <c r="AL39" s="90">
        <v>0</v>
      </c>
      <c r="AM39" s="4"/>
    </row>
    <row r="40" spans="2:39">
      <c r="B40" s="121">
        <v>43955</v>
      </c>
      <c r="C40" s="87">
        <f t="shared" si="0"/>
        <v>59988</v>
      </c>
      <c r="D40" s="88">
        <v>1203</v>
      </c>
      <c r="E40" s="89">
        <v>1212</v>
      </c>
      <c r="F40" s="89">
        <v>1176</v>
      </c>
      <c r="G40" s="89">
        <v>1159</v>
      </c>
      <c r="H40" s="90">
        <v>1091</v>
      </c>
      <c r="I40" s="42">
        <v>1109</v>
      </c>
      <c r="J40" s="43">
        <v>1096</v>
      </c>
      <c r="K40" s="43">
        <v>1123</v>
      </c>
      <c r="L40" s="43">
        <v>1075</v>
      </c>
      <c r="M40" s="44">
        <v>1239</v>
      </c>
      <c r="N40" s="45">
        <v>1239</v>
      </c>
      <c r="O40" s="46">
        <v>1522</v>
      </c>
      <c r="P40" s="46">
        <v>1672</v>
      </c>
      <c r="Q40" s="46">
        <v>1717</v>
      </c>
      <c r="R40" s="47">
        <v>2018</v>
      </c>
      <c r="S40" s="88">
        <v>2006</v>
      </c>
      <c r="T40" s="89">
        <v>2037</v>
      </c>
      <c r="U40" s="89">
        <v>2392</v>
      </c>
      <c r="V40" s="89">
        <v>2402</v>
      </c>
      <c r="W40" s="90">
        <v>2277</v>
      </c>
      <c r="X40" s="42">
        <v>2099</v>
      </c>
      <c r="Y40" s="43">
        <v>2196</v>
      </c>
      <c r="Z40" s="43">
        <v>2394</v>
      </c>
      <c r="AA40" s="43">
        <v>2503</v>
      </c>
      <c r="AB40" s="44">
        <v>2489</v>
      </c>
      <c r="AC40" s="45">
        <v>2877</v>
      </c>
      <c r="AD40" s="46">
        <v>2882</v>
      </c>
      <c r="AE40" s="46">
        <v>2972</v>
      </c>
      <c r="AF40" s="46">
        <v>3057</v>
      </c>
      <c r="AG40" s="47">
        <v>2977</v>
      </c>
      <c r="AH40" s="88">
        <v>2714</v>
      </c>
      <c r="AI40" s="89">
        <v>63</v>
      </c>
      <c r="AJ40" s="89">
        <v>0</v>
      </c>
      <c r="AK40" s="89">
        <v>0</v>
      </c>
      <c r="AL40" s="90">
        <v>0</v>
      </c>
      <c r="AM40" s="4"/>
    </row>
    <row r="41" spans="2:39">
      <c r="B41" s="121">
        <v>43963</v>
      </c>
      <c r="C41" s="87">
        <f t="shared" si="0"/>
        <v>60002</v>
      </c>
      <c r="D41" s="88">
        <v>1203</v>
      </c>
      <c r="E41" s="89">
        <v>1212</v>
      </c>
      <c r="F41" s="89">
        <v>1176</v>
      </c>
      <c r="G41" s="89">
        <v>1159</v>
      </c>
      <c r="H41" s="90">
        <v>1091</v>
      </c>
      <c r="I41" s="42">
        <v>1109</v>
      </c>
      <c r="J41" s="43">
        <v>1096</v>
      </c>
      <c r="K41" s="43">
        <v>1123</v>
      </c>
      <c r="L41" s="43">
        <v>1075</v>
      </c>
      <c r="M41" s="44">
        <v>1239</v>
      </c>
      <c r="N41" s="45">
        <v>1239</v>
      </c>
      <c r="O41" s="46">
        <v>1522</v>
      </c>
      <c r="P41" s="46">
        <v>1672</v>
      </c>
      <c r="Q41" s="46">
        <v>1717</v>
      </c>
      <c r="R41" s="47">
        <v>2018</v>
      </c>
      <c r="S41" s="88">
        <v>2006</v>
      </c>
      <c r="T41" s="89">
        <v>2037</v>
      </c>
      <c r="U41" s="89">
        <v>2392</v>
      </c>
      <c r="V41" s="89">
        <v>2402</v>
      </c>
      <c r="W41" s="90">
        <v>2277</v>
      </c>
      <c r="X41" s="42">
        <v>2099</v>
      </c>
      <c r="Y41" s="43">
        <v>2196</v>
      </c>
      <c r="Z41" s="43">
        <v>2394</v>
      </c>
      <c r="AA41" s="43">
        <v>2503</v>
      </c>
      <c r="AB41" s="44">
        <v>2489</v>
      </c>
      <c r="AC41" s="45">
        <v>2877</v>
      </c>
      <c r="AD41" s="46">
        <v>2882</v>
      </c>
      <c r="AE41" s="46">
        <v>2972</v>
      </c>
      <c r="AF41" s="46">
        <v>3057</v>
      </c>
      <c r="AG41" s="47">
        <v>2977</v>
      </c>
      <c r="AH41" s="88">
        <v>2721</v>
      </c>
      <c r="AI41" s="89">
        <v>70</v>
      </c>
      <c r="AJ41" s="89">
        <v>0</v>
      </c>
      <c r="AK41" s="89">
        <v>0</v>
      </c>
      <c r="AL41" s="90">
        <v>0</v>
      </c>
      <c r="AM41" s="4"/>
    </row>
    <row r="42" spans="2:39">
      <c r="B42" s="121">
        <v>43969</v>
      </c>
      <c r="C42" s="87">
        <f t="shared" si="0"/>
        <v>60029</v>
      </c>
      <c r="D42" s="88">
        <v>1203</v>
      </c>
      <c r="E42" s="89">
        <v>1212</v>
      </c>
      <c r="F42" s="89">
        <v>1176</v>
      </c>
      <c r="G42" s="89">
        <v>1159</v>
      </c>
      <c r="H42" s="90">
        <v>1091</v>
      </c>
      <c r="I42" s="42">
        <v>1109</v>
      </c>
      <c r="J42" s="43">
        <v>1096</v>
      </c>
      <c r="K42" s="43">
        <v>1123</v>
      </c>
      <c r="L42" s="43">
        <v>1075</v>
      </c>
      <c r="M42" s="44">
        <v>1239</v>
      </c>
      <c r="N42" s="45">
        <v>1239</v>
      </c>
      <c r="O42" s="46">
        <v>1522</v>
      </c>
      <c r="P42" s="46">
        <v>1672</v>
      </c>
      <c r="Q42" s="46">
        <v>1717</v>
      </c>
      <c r="R42" s="47">
        <v>2018</v>
      </c>
      <c r="S42" s="88">
        <v>2006</v>
      </c>
      <c r="T42" s="89">
        <v>2037</v>
      </c>
      <c r="U42" s="89">
        <v>2392</v>
      </c>
      <c r="V42" s="89">
        <v>2402</v>
      </c>
      <c r="W42" s="90">
        <v>2277</v>
      </c>
      <c r="X42" s="42">
        <v>2099</v>
      </c>
      <c r="Y42" s="43">
        <v>2196</v>
      </c>
      <c r="Z42" s="43">
        <v>2394</v>
      </c>
      <c r="AA42" s="43">
        <v>2503</v>
      </c>
      <c r="AB42" s="44">
        <v>2489</v>
      </c>
      <c r="AC42" s="45">
        <v>2877</v>
      </c>
      <c r="AD42" s="46">
        <v>2882</v>
      </c>
      <c r="AE42" s="46">
        <v>2972</v>
      </c>
      <c r="AF42" s="46">
        <v>3057</v>
      </c>
      <c r="AG42" s="47">
        <v>2981</v>
      </c>
      <c r="AH42" s="88">
        <v>2724</v>
      </c>
      <c r="AI42" s="89">
        <v>90</v>
      </c>
      <c r="AJ42" s="89">
        <v>0</v>
      </c>
      <c r="AK42" s="89">
        <v>0</v>
      </c>
      <c r="AL42" s="90">
        <v>0</v>
      </c>
      <c r="AM42" s="4"/>
    </row>
    <row r="43" spans="2:39">
      <c r="B43" s="121">
        <v>44011</v>
      </c>
      <c r="C43" s="87">
        <f t="shared" si="0"/>
        <v>60186</v>
      </c>
      <c r="D43" s="88">
        <v>1203</v>
      </c>
      <c r="E43" s="89">
        <v>1212</v>
      </c>
      <c r="F43" s="89">
        <v>1176</v>
      </c>
      <c r="G43" s="89">
        <v>1159</v>
      </c>
      <c r="H43" s="90">
        <v>1091</v>
      </c>
      <c r="I43" s="42">
        <v>1109</v>
      </c>
      <c r="J43" s="43">
        <v>1096</v>
      </c>
      <c r="K43" s="43">
        <v>1123</v>
      </c>
      <c r="L43" s="43">
        <v>1075</v>
      </c>
      <c r="M43" s="44">
        <v>1239</v>
      </c>
      <c r="N43" s="45">
        <v>1239</v>
      </c>
      <c r="O43" s="46">
        <v>1522</v>
      </c>
      <c r="P43" s="46">
        <v>1672</v>
      </c>
      <c r="Q43" s="46">
        <v>1717</v>
      </c>
      <c r="R43" s="47">
        <v>2018</v>
      </c>
      <c r="S43" s="88">
        <v>2006</v>
      </c>
      <c r="T43" s="89">
        <v>2037</v>
      </c>
      <c r="U43" s="89">
        <v>2392</v>
      </c>
      <c r="V43" s="89">
        <v>2402</v>
      </c>
      <c r="W43" s="90">
        <v>2277</v>
      </c>
      <c r="X43" s="42">
        <v>2099</v>
      </c>
      <c r="Y43" s="43">
        <v>2196</v>
      </c>
      <c r="Z43" s="43">
        <v>2394</v>
      </c>
      <c r="AA43" s="43">
        <v>2503</v>
      </c>
      <c r="AB43" s="44">
        <v>2489</v>
      </c>
      <c r="AC43" s="45">
        <v>2877</v>
      </c>
      <c r="AD43" s="46">
        <v>2882</v>
      </c>
      <c r="AE43" s="46">
        <v>2972</v>
      </c>
      <c r="AF43" s="46">
        <v>3057</v>
      </c>
      <c r="AG43" s="47">
        <v>2981</v>
      </c>
      <c r="AH43" s="88">
        <v>2824</v>
      </c>
      <c r="AI43" s="89">
        <v>147</v>
      </c>
      <c r="AJ43" s="89">
        <v>0</v>
      </c>
      <c r="AK43" s="89">
        <v>0</v>
      </c>
      <c r="AL43" s="90">
        <v>0</v>
      </c>
      <c r="AM43" s="4"/>
    </row>
    <row r="44" spans="2:39">
      <c r="B44" s="121">
        <v>44026</v>
      </c>
      <c r="C44" s="87">
        <f t="shared" si="0"/>
        <v>60232</v>
      </c>
      <c r="D44" s="88">
        <v>1203</v>
      </c>
      <c r="E44" s="89">
        <v>1212</v>
      </c>
      <c r="F44" s="89">
        <v>1176</v>
      </c>
      <c r="G44" s="89">
        <v>1159</v>
      </c>
      <c r="H44" s="90">
        <v>1091</v>
      </c>
      <c r="I44" s="42">
        <v>1109</v>
      </c>
      <c r="J44" s="43">
        <v>1096</v>
      </c>
      <c r="K44" s="43">
        <v>1123</v>
      </c>
      <c r="L44" s="43">
        <v>1075</v>
      </c>
      <c r="M44" s="44">
        <v>1239</v>
      </c>
      <c r="N44" s="45">
        <v>1239</v>
      </c>
      <c r="O44" s="46">
        <v>1522</v>
      </c>
      <c r="P44" s="46">
        <v>1672</v>
      </c>
      <c r="Q44" s="46">
        <v>1717</v>
      </c>
      <c r="R44" s="47">
        <v>2018</v>
      </c>
      <c r="S44" s="88">
        <v>2006</v>
      </c>
      <c r="T44" s="89">
        <v>2037</v>
      </c>
      <c r="U44" s="89">
        <v>2392</v>
      </c>
      <c r="V44" s="89">
        <v>2402</v>
      </c>
      <c r="W44" s="90">
        <v>2277</v>
      </c>
      <c r="X44" s="42">
        <v>2099</v>
      </c>
      <c r="Y44" s="43">
        <v>2196</v>
      </c>
      <c r="Z44" s="43">
        <v>2394</v>
      </c>
      <c r="AA44" s="43">
        <v>2503</v>
      </c>
      <c r="AB44" s="44">
        <v>2489</v>
      </c>
      <c r="AC44" s="45">
        <v>2877</v>
      </c>
      <c r="AD44" s="46">
        <v>2882</v>
      </c>
      <c r="AE44" s="46">
        <v>2972</v>
      </c>
      <c r="AF44" s="46">
        <v>3057</v>
      </c>
      <c r="AG44" s="47">
        <v>2981</v>
      </c>
      <c r="AH44" s="88">
        <v>2826</v>
      </c>
      <c r="AI44" s="89">
        <v>191</v>
      </c>
      <c r="AJ44" s="89">
        <v>0</v>
      </c>
      <c r="AK44" s="89">
        <v>0</v>
      </c>
      <c r="AL44" s="90">
        <v>0</v>
      </c>
      <c r="AM44" s="4"/>
    </row>
    <row r="45" spans="2:39">
      <c r="B45" s="121">
        <v>44052</v>
      </c>
      <c r="C45" s="87">
        <f t="shared" si="0"/>
        <v>60373</v>
      </c>
      <c r="D45" s="88">
        <v>1203</v>
      </c>
      <c r="E45" s="89">
        <v>1212</v>
      </c>
      <c r="F45" s="89">
        <v>1176</v>
      </c>
      <c r="G45" s="89">
        <v>1159</v>
      </c>
      <c r="H45" s="90">
        <v>1091</v>
      </c>
      <c r="I45" s="42">
        <v>1109</v>
      </c>
      <c r="J45" s="43">
        <v>1096</v>
      </c>
      <c r="K45" s="43">
        <v>1123</v>
      </c>
      <c r="L45" s="43">
        <v>1075</v>
      </c>
      <c r="M45" s="44">
        <v>1239</v>
      </c>
      <c r="N45" s="45">
        <v>1239</v>
      </c>
      <c r="O45" s="46">
        <v>1522</v>
      </c>
      <c r="P45" s="46">
        <v>1672</v>
      </c>
      <c r="Q45" s="46">
        <v>1717</v>
      </c>
      <c r="R45" s="47">
        <v>2018</v>
      </c>
      <c r="S45" s="88">
        <v>2006</v>
      </c>
      <c r="T45" s="89">
        <v>2037</v>
      </c>
      <c r="U45" s="89">
        <v>2392</v>
      </c>
      <c r="V45" s="89">
        <v>2402</v>
      </c>
      <c r="W45" s="90">
        <v>2277</v>
      </c>
      <c r="X45" s="42">
        <v>2099</v>
      </c>
      <c r="Y45" s="43">
        <v>2196</v>
      </c>
      <c r="Z45" s="43">
        <v>2394</v>
      </c>
      <c r="AA45" s="43">
        <v>2503</v>
      </c>
      <c r="AB45" s="44">
        <v>2489</v>
      </c>
      <c r="AC45" s="45">
        <v>2877</v>
      </c>
      <c r="AD45" s="46">
        <v>2882</v>
      </c>
      <c r="AE45" s="46">
        <v>2972</v>
      </c>
      <c r="AF45" s="46">
        <v>3057</v>
      </c>
      <c r="AG45" s="47">
        <v>2987</v>
      </c>
      <c r="AH45" s="88">
        <v>2843</v>
      </c>
      <c r="AI45" s="89">
        <v>309</v>
      </c>
      <c r="AJ45" s="89">
        <v>0</v>
      </c>
      <c r="AK45" s="89">
        <v>0</v>
      </c>
      <c r="AL45" s="90">
        <v>0</v>
      </c>
      <c r="AM45" s="4"/>
    </row>
    <row r="46" spans="2:39">
      <c r="B46" s="121">
        <v>44056</v>
      </c>
      <c r="C46" s="87">
        <f t="shared" si="0"/>
        <v>60413</v>
      </c>
      <c r="D46" s="88">
        <v>1203</v>
      </c>
      <c r="E46" s="89">
        <v>1212</v>
      </c>
      <c r="F46" s="89">
        <v>1176</v>
      </c>
      <c r="G46" s="89">
        <v>1159</v>
      </c>
      <c r="H46" s="90">
        <v>1091</v>
      </c>
      <c r="I46" s="42">
        <v>1109</v>
      </c>
      <c r="J46" s="43">
        <v>1096</v>
      </c>
      <c r="K46" s="43">
        <v>1123</v>
      </c>
      <c r="L46" s="43">
        <v>1075</v>
      </c>
      <c r="M46" s="44">
        <v>1239</v>
      </c>
      <c r="N46" s="45">
        <v>1239</v>
      </c>
      <c r="O46" s="46">
        <v>1522</v>
      </c>
      <c r="P46" s="46">
        <v>1672</v>
      </c>
      <c r="Q46" s="46">
        <v>1717</v>
      </c>
      <c r="R46" s="47">
        <v>2018</v>
      </c>
      <c r="S46" s="88">
        <v>2006</v>
      </c>
      <c r="T46" s="89">
        <v>2037</v>
      </c>
      <c r="U46" s="89">
        <v>2392</v>
      </c>
      <c r="V46" s="89">
        <v>2402</v>
      </c>
      <c r="W46" s="90">
        <v>2277</v>
      </c>
      <c r="X46" s="42">
        <v>2099</v>
      </c>
      <c r="Y46" s="43">
        <v>2196</v>
      </c>
      <c r="Z46" s="43">
        <v>2394</v>
      </c>
      <c r="AA46" s="43">
        <v>2503</v>
      </c>
      <c r="AB46" s="44">
        <v>2489</v>
      </c>
      <c r="AC46" s="45">
        <v>2877</v>
      </c>
      <c r="AD46" s="46">
        <v>2882</v>
      </c>
      <c r="AE46" s="46">
        <v>2973</v>
      </c>
      <c r="AF46" s="46">
        <v>3059</v>
      </c>
      <c r="AG46" s="47">
        <v>2987</v>
      </c>
      <c r="AH46" s="88">
        <v>2844</v>
      </c>
      <c r="AI46" s="89">
        <v>345</v>
      </c>
      <c r="AJ46" s="89">
        <v>0</v>
      </c>
      <c r="AK46" s="89">
        <v>0</v>
      </c>
      <c r="AL46" s="90">
        <v>0</v>
      </c>
      <c r="AM46" s="4"/>
    </row>
    <row r="47" spans="2:39">
      <c r="B47" s="121">
        <v>44072</v>
      </c>
      <c r="C47" s="87">
        <f t="shared" si="0"/>
        <v>60552</v>
      </c>
      <c r="D47" s="88">
        <v>1203</v>
      </c>
      <c r="E47" s="89">
        <v>1212</v>
      </c>
      <c r="F47" s="89">
        <v>1176</v>
      </c>
      <c r="G47" s="89">
        <v>1159</v>
      </c>
      <c r="H47" s="90">
        <v>1091</v>
      </c>
      <c r="I47" s="42">
        <v>1109</v>
      </c>
      <c r="J47" s="43">
        <v>1096</v>
      </c>
      <c r="K47" s="43">
        <v>1123</v>
      </c>
      <c r="L47" s="43">
        <v>1075</v>
      </c>
      <c r="M47" s="44">
        <v>1239</v>
      </c>
      <c r="N47" s="45">
        <v>1239</v>
      </c>
      <c r="O47" s="46">
        <v>1522</v>
      </c>
      <c r="P47" s="46">
        <v>1672</v>
      </c>
      <c r="Q47" s="46">
        <v>1717</v>
      </c>
      <c r="R47" s="47">
        <v>2018</v>
      </c>
      <c r="S47" s="88">
        <v>2006</v>
      </c>
      <c r="T47" s="89">
        <v>2037</v>
      </c>
      <c r="U47" s="89">
        <v>2392</v>
      </c>
      <c r="V47" s="89">
        <v>2402</v>
      </c>
      <c r="W47" s="90">
        <v>2277</v>
      </c>
      <c r="X47" s="42">
        <v>2099</v>
      </c>
      <c r="Y47" s="43">
        <v>2196</v>
      </c>
      <c r="Z47" s="43">
        <v>2394</v>
      </c>
      <c r="AA47" s="43">
        <v>2503</v>
      </c>
      <c r="AB47" s="44">
        <v>2489</v>
      </c>
      <c r="AC47" s="45">
        <v>2877</v>
      </c>
      <c r="AD47" s="46">
        <v>2882</v>
      </c>
      <c r="AE47" s="46">
        <v>2973</v>
      </c>
      <c r="AF47" s="46">
        <v>3059</v>
      </c>
      <c r="AG47" s="47">
        <v>2987</v>
      </c>
      <c r="AH47" s="88">
        <v>2861</v>
      </c>
      <c r="AI47" s="89">
        <v>467</v>
      </c>
      <c r="AJ47" s="89">
        <v>0</v>
      </c>
      <c r="AK47" s="89">
        <v>0</v>
      </c>
      <c r="AL47" s="90">
        <v>0</v>
      </c>
      <c r="AM47" s="4"/>
    </row>
    <row r="48" spans="2:39">
      <c r="B48" s="121">
        <v>44094</v>
      </c>
      <c r="C48" s="87">
        <f t="shared" si="0"/>
        <v>60711</v>
      </c>
      <c r="D48" s="88">
        <v>1203</v>
      </c>
      <c r="E48" s="89">
        <v>1212</v>
      </c>
      <c r="F48" s="89">
        <v>1176</v>
      </c>
      <c r="G48" s="89">
        <v>1159</v>
      </c>
      <c r="H48" s="90">
        <v>1091</v>
      </c>
      <c r="I48" s="42">
        <v>1109</v>
      </c>
      <c r="J48" s="43">
        <v>1096</v>
      </c>
      <c r="K48" s="43">
        <v>1123</v>
      </c>
      <c r="L48" s="43">
        <v>1075</v>
      </c>
      <c r="M48" s="44">
        <v>1239</v>
      </c>
      <c r="N48" s="45">
        <v>1239</v>
      </c>
      <c r="O48" s="46">
        <v>1522</v>
      </c>
      <c r="P48" s="46">
        <v>1672</v>
      </c>
      <c r="Q48" s="46">
        <v>1717</v>
      </c>
      <c r="R48" s="47">
        <v>2018</v>
      </c>
      <c r="S48" s="88">
        <v>2006</v>
      </c>
      <c r="T48" s="89">
        <v>2037</v>
      </c>
      <c r="U48" s="89">
        <v>2392</v>
      </c>
      <c r="V48" s="89">
        <v>2402</v>
      </c>
      <c r="W48" s="90">
        <v>2277</v>
      </c>
      <c r="X48" s="42">
        <v>2099</v>
      </c>
      <c r="Y48" s="43">
        <v>2196</v>
      </c>
      <c r="Z48" s="43">
        <v>2394</v>
      </c>
      <c r="AA48" s="43">
        <v>2503</v>
      </c>
      <c r="AB48" s="44">
        <v>2489</v>
      </c>
      <c r="AC48" s="45">
        <v>2877</v>
      </c>
      <c r="AD48" s="46">
        <v>2882</v>
      </c>
      <c r="AE48" s="46">
        <v>2973</v>
      </c>
      <c r="AF48" s="46">
        <v>3059</v>
      </c>
      <c r="AG48" s="47">
        <v>2987</v>
      </c>
      <c r="AH48" s="88">
        <v>2861</v>
      </c>
      <c r="AI48" s="89">
        <v>626</v>
      </c>
      <c r="AJ48" s="89">
        <v>0</v>
      </c>
      <c r="AK48" s="89">
        <v>0</v>
      </c>
      <c r="AL48" s="90">
        <v>0</v>
      </c>
      <c r="AM48" s="4"/>
    </row>
    <row r="49" spans="2:40">
      <c r="B49" s="121">
        <v>44109</v>
      </c>
      <c r="C49" s="87">
        <f t="shared" si="0"/>
        <v>60886</v>
      </c>
      <c r="D49" s="88">
        <v>1203</v>
      </c>
      <c r="E49" s="89">
        <v>1212</v>
      </c>
      <c r="F49" s="89">
        <v>1176</v>
      </c>
      <c r="G49" s="89">
        <v>1159</v>
      </c>
      <c r="H49" s="90">
        <v>1091</v>
      </c>
      <c r="I49" s="42">
        <v>1109</v>
      </c>
      <c r="J49" s="43">
        <v>1096</v>
      </c>
      <c r="K49" s="43">
        <v>1123</v>
      </c>
      <c r="L49" s="43">
        <v>1075</v>
      </c>
      <c r="M49" s="44">
        <v>1239</v>
      </c>
      <c r="N49" s="45">
        <v>1239</v>
      </c>
      <c r="O49" s="46">
        <v>1522</v>
      </c>
      <c r="P49" s="46">
        <v>1672</v>
      </c>
      <c r="Q49" s="46">
        <v>1717</v>
      </c>
      <c r="R49" s="47">
        <v>2018</v>
      </c>
      <c r="S49" s="88">
        <v>2006</v>
      </c>
      <c r="T49" s="89">
        <v>2037</v>
      </c>
      <c r="U49" s="89">
        <v>2392</v>
      </c>
      <c r="V49" s="89">
        <v>2402</v>
      </c>
      <c r="W49" s="90">
        <v>2277</v>
      </c>
      <c r="X49" s="42">
        <v>2099</v>
      </c>
      <c r="Y49" s="43">
        <v>2196</v>
      </c>
      <c r="Z49" s="43">
        <v>2394</v>
      </c>
      <c r="AA49" s="43">
        <v>2503</v>
      </c>
      <c r="AB49" s="44">
        <v>2489</v>
      </c>
      <c r="AC49" s="45">
        <v>2877</v>
      </c>
      <c r="AD49" s="46">
        <v>2882</v>
      </c>
      <c r="AE49" s="46">
        <v>2973</v>
      </c>
      <c r="AF49" s="46">
        <v>3059</v>
      </c>
      <c r="AG49" s="47">
        <v>2987</v>
      </c>
      <c r="AH49" s="88">
        <v>2862</v>
      </c>
      <c r="AI49" s="89">
        <v>800</v>
      </c>
      <c r="AJ49" s="89">
        <v>0</v>
      </c>
      <c r="AK49" s="89">
        <v>0</v>
      </c>
      <c r="AL49" s="90">
        <v>0</v>
      </c>
      <c r="AM49" s="4"/>
    </row>
    <row r="50" spans="2:40">
      <c r="B50" s="121">
        <v>44118</v>
      </c>
      <c r="C50" s="87">
        <f t="shared" si="0"/>
        <v>60988</v>
      </c>
      <c r="D50" s="88">
        <v>1203</v>
      </c>
      <c r="E50" s="89">
        <v>1212</v>
      </c>
      <c r="F50" s="89">
        <v>1176</v>
      </c>
      <c r="G50" s="89">
        <v>1159</v>
      </c>
      <c r="H50" s="90">
        <v>1091</v>
      </c>
      <c r="I50" s="42">
        <v>1109</v>
      </c>
      <c r="J50" s="43">
        <v>1096</v>
      </c>
      <c r="K50" s="43">
        <v>1123</v>
      </c>
      <c r="L50" s="43">
        <v>1075</v>
      </c>
      <c r="M50" s="44">
        <v>1239</v>
      </c>
      <c r="N50" s="45">
        <v>1239</v>
      </c>
      <c r="O50" s="46">
        <v>1522</v>
      </c>
      <c r="P50" s="46">
        <v>1672</v>
      </c>
      <c r="Q50" s="46">
        <v>1717</v>
      </c>
      <c r="R50" s="47">
        <v>2018</v>
      </c>
      <c r="S50" s="88">
        <v>2006</v>
      </c>
      <c r="T50" s="89">
        <v>2037</v>
      </c>
      <c r="U50" s="89">
        <v>2392</v>
      </c>
      <c r="V50" s="89">
        <v>2402</v>
      </c>
      <c r="W50" s="90">
        <v>2277</v>
      </c>
      <c r="X50" s="42">
        <v>2099</v>
      </c>
      <c r="Y50" s="43">
        <v>2196</v>
      </c>
      <c r="Z50" s="43">
        <v>2394</v>
      </c>
      <c r="AA50" s="43">
        <v>2503</v>
      </c>
      <c r="AB50" s="44">
        <v>2489</v>
      </c>
      <c r="AC50" s="45">
        <v>2877</v>
      </c>
      <c r="AD50" s="46">
        <v>2882</v>
      </c>
      <c r="AE50" s="46">
        <v>2973</v>
      </c>
      <c r="AF50" s="46">
        <v>3059</v>
      </c>
      <c r="AG50" s="47">
        <v>2987</v>
      </c>
      <c r="AH50" s="88">
        <v>2862</v>
      </c>
      <c r="AI50" s="89">
        <v>902</v>
      </c>
      <c r="AJ50" s="89">
        <v>0</v>
      </c>
      <c r="AK50" s="89">
        <v>0</v>
      </c>
      <c r="AL50" s="90">
        <v>0</v>
      </c>
      <c r="AM50" s="4"/>
    </row>
    <row r="51" spans="2:40">
      <c r="B51" s="121">
        <v>44127</v>
      </c>
      <c r="C51" s="87">
        <f t="shared" si="0"/>
        <v>61181</v>
      </c>
      <c r="D51" s="88">
        <v>1203</v>
      </c>
      <c r="E51" s="89">
        <v>1212</v>
      </c>
      <c r="F51" s="89">
        <v>1176</v>
      </c>
      <c r="G51" s="89">
        <v>1159</v>
      </c>
      <c r="H51" s="90">
        <v>1091</v>
      </c>
      <c r="I51" s="42">
        <v>1109</v>
      </c>
      <c r="J51" s="43">
        <v>1096</v>
      </c>
      <c r="K51" s="43">
        <v>1123</v>
      </c>
      <c r="L51" s="43">
        <v>1075</v>
      </c>
      <c r="M51" s="44">
        <v>1239</v>
      </c>
      <c r="N51" s="45">
        <v>1239</v>
      </c>
      <c r="O51" s="46">
        <v>1522</v>
      </c>
      <c r="P51" s="46">
        <v>1672</v>
      </c>
      <c r="Q51" s="46">
        <v>1717</v>
      </c>
      <c r="R51" s="47">
        <v>2018</v>
      </c>
      <c r="S51" s="88">
        <v>2006</v>
      </c>
      <c r="T51" s="89">
        <v>2037</v>
      </c>
      <c r="U51" s="89">
        <v>2392</v>
      </c>
      <c r="V51" s="89">
        <v>2402</v>
      </c>
      <c r="W51" s="90">
        <v>2277</v>
      </c>
      <c r="X51" s="42">
        <v>2099</v>
      </c>
      <c r="Y51" s="43">
        <v>2196</v>
      </c>
      <c r="Z51" s="43">
        <v>2394</v>
      </c>
      <c r="AA51" s="43">
        <v>2503</v>
      </c>
      <c r="AB51" s="44">
        <v>2489</v>
      </c>
      <c r="AC51" s="45">
        <v>2877</v>
      </c>
      <c r="AD51" s="46">
        <v>2882</v>
      </c>
      <c r="AE51" s="46">
        <v>2973</v>
      </c>
      <c r="AF51" s="46">
        <v>3059</v>
      </c>
      <c r="AG51" s="47">
        <v>2987</v>
      </c>
      <c r="AH51" s="88">
        <v>2862</v>
      </c>
      <c r="AI51" s="89">
        <v>1095</v>
      </c>
      <c r="AJ51" s="89">
        <v>0</v>
      </c>
      <c r="AK51" s="89">
        <v>0</v>
      </c>
      <c r="AL51" s="90">
        <v>0</v>
      </c>
      <c r="AM51" s="4"/>
    </row>
    <row r="52" spans="2:40">
      <c r="B52" s="121">
        <v>44136</v>
      </c>
      <c r="C52" s="87">
        <f t="shared" si="0"/>
        <v>61286</v>
      </c>
      <c r="D52" s="88">
        <v>1203</v>
      </c>
      <c r="E52" s="89">
        <v>1212</v>
      </c>
      <c r="F52" s="89">
        <v>1176</v>
      </c>
      <c r="G52" s="89">
        <v>1159</v>
      </c>
      <c r="H52" s="90">
        <v>1091</v>
      </c>
      <c r="I52" s="42">
        <v>1109</v>
      </c>
      <c r="J52" s="43">
        <v>1096</v>
      </c>
      <c r="K52" s="43">
        <v>1123</v>
      </c>
      <c r="L52" s="43">
        <v>1075</v>
      </c>
      <c r="M52" s="44">
        <v>1239</v>
      </c>
      <c r="N52" s="45">
        <v>1239</v>
      </c>
      <c r="O52" s="46">
        <v>1522</v>
      </c>
      <c r="P52" s="46">
        <v>1672</v>
      </c>
      <c r="Q52" s="46">
        <v>1717</v>
      </c>
      <c r="R52" s="47">
        <v>2018</v>
      </c>
      <c r="S52" s="88">
        <v>2006</v>
      </c>
      <c r="T52" s="89">
        <v>2037</v>
      </c>
      <c r="U52" s="89">
        <v>2392</v>
      </c>
      <c r="V52" s="89">
        <v>2402</v>
      </c>
      <c r="W52" s="90">
        <v>2277</v>
      </c>
      <c r="X52" s="42">
        <v>2099</v>
      </c>
      <c r="Y52" s="43">
        <v>2196</v>
      </c>
      <c r="Z52" s="43">
        <v>2394</v>
      </c>
      <c r="AA52" s="43">
        <v>2503</v>
      </c>
      <c r="AB52" s="44">
        <v>2489</v>
      </c>
      <c r="AC52" s="45">
        <v>2877</v>
      </c>
      <c r="AD52" s="46">
        <v>2882</v>
      </c>
      <c r="AE52" s="46">
        <v>2973</v>
      </c>
      <c r="AF52" s="46">
        <v>3059</v>
      </c>
      <c r="AG52" s="47">
        <v>2987</v>
      </c>
      <c r="AH52" s="88">
        <v>2867</v>
      </c>
      <c r="AI52" s="89">
        <v>1195</v>
      </c>
      <c r="AJ52" s="89">
        <v>0</v>
      </c>
      <c r="AK52" s="89">
        <v>0</v>
      </c>
      <c r="AL52" s="90">
        <v>0</v>
      </c>
      <c r="AM52" s="4"/>
      <c r="AN52" s="15" t="s">
        <v>573</v>
      </c>
    </row>
    <row r="53" spans="2:40">
      <c r="B53" s="121">
        <v>44143</v>
      </c>
      <c r="C53" s="87">
        <f t="shared" si="0"/>
        <v>61387</v>
      </c>
      <c r="D53" s="88">
        <v>1203</v>
      </c>
      <c r="E53" s="89">
        <v>1212</v>
      </c>
      <c r="F53" s="89">
        <v>1176</v>
      </c>
      <c r="G53" s="89">
        <v>1159</v>
      </c>
      <c r="H53" s="90">
        <v>1091</v>
      </c>
      <c r="I53" s="42">
        <v>1109</v>
      </c>
      <c r="J53" s="43">
        <v>1096</v>
      </c>
      <c r="K53" s="43">
        <v>1123</v>
      </c>
      <c r="L53" s="43">
        <v>1075</v>
      </c>
      <c r="M53" s="44">
        <v>1239</v>
      </c>
      <c r="N53" s="45">
        <v>1239</v>
      </c>
      <c r="O53" s="46">
        <v>1522</v>
      </c>
      <c r="P53" s="46">
        <v>1672</v>
      </c>
      <c r="Q53" s="46">
        <v>1717</v>
      </c>
      <c r="R53" s="47">
        <v>2018</v>
      </c>
      <c r="S53" s="88">
        <v>2006</v>
      </c>
      <c r="T53" s="89">
        <v>2037</v>
      </c>
      <c r="U53" s="89">
        <v>2392</v>
      </c>
      <c r="V53" s="89">
        <v>2402</v>
      </c>
      <c r="W53" s="90">
        <v>2277</v>
      </c>
      <c r="X53" s="42">
        <v>2099</v>
      </c>
      <c r="Y53" s="43">
        <v>2196</v>
      </c>
      <c r="Z53" s="43">
        <v>2394</v>
      </c>
      <c r="AA53" s="43">
        <v>2503</v>
      </c>
      <c r="AB53" s="44">
        <v>2489</v>
      </c>
      <c r="AC53" s="45">
        <v>2877</v>
      </c>
      <c r="AD53" s="46">
        <v>2882</v>
      </c>
      <c r="AE53" s="46">
        <v>2973</v>
      </c>
      <c r="AF53" s="46">
        <v>3059</v>
      </c>
      <c r="AG53" s="47">
        <v>2987</v>
      </c>
      <c r="AH53" s="88">
        <v>2867</v>
      </c>
      <c r="AI53" s="89">
        <v>1296</v>
      </c>
      <c r="AJ53" s="89">
        <v>0</v>
      </c>
      <c r="AK53" s="89">
        <v>0</v>
      </c>
      <c r="AL53" s="90">
        <v>0</v>
      </c>
      <c r="AM53" s="4"/>
      <c r="AN53" s="15" t="s">
        <v>573</v>
      </c>
    </row>
    <row r="54" spans="2:40">
      <c r="B54" s="121">
        <v>44159</v>
      </c>
      <c r="C54" s="87">
        <f t="shared" si="0"/>
        <v>61559</v>
      </c>
      <c r="D54" s="88">
        <v>1203</v>
      </c>
      <c r="E54" s="89">
        <v>1212</v>
      </c>
      <c r="F54" s="89">
        <v>1176</v>
      </c>
      <c r="G54" s="89">
        <v>1159</v>
      </c>
      <c r="H54" s="90">
        <v>1091</v>
      </c>
      <c r="I54" s="42">
        <v>1109</v>
      </c>
      <c r="J54" s="43">
        <v>1096</v>
      </c>
      <c r="K54" s="43">
        <v>1123</v>
      </c>
      <c r="L54" s="43">
        <v>1075</v>
      </c>
      <c r="M54" s="44">
        <v>1239</v>
      </c>
      <c r="N54" s="45">
        <v>1239</v>
      </c>
      <c r="O54" s="46">
        <v>1522</v>
      </c>
      <c r="P54" s="46">
        <v>1672</v>
      </c>
      <c r="Q54" s="46">
        <v>1717</v>
      </c>
      <c r="R54" s="47">
        <v>2018</v>
      </c>
      <c r="S54" s="88">
        <v>2006</v>
      </c>
      <c r="T54" s="89">
        <v>2037</v>
      </c>
      <c r="U54" s="89">
        <v>2392</v>
      </c>
      <c r="V54" s="89">
        <v>2402</v>
      </c>
      <c r="W54" s="90">
        <v>2277</v>
      </c>
      <c r="X54" s="42">
        <v>2099</v>
      </c>
      <c r="Y54" s="43">
        <v>2196</v>
      </c>
      <c r="Z54" s="43">
        <v>2394</v>
      </c>
      <c r="AA54" s="43">
        <v>2503</v>
      </c>
      <c r="AB54" s="44">
        <v>2489</v>
      </c>
      <c r="AC54" s="45">
        <v>2877</v>
      </c>
      <c r="AD54" s="46">
        <v>2882</v>
      </c>
      <c r="AE54" s="46">
        <v>2973</v>
      </c>
      <c r="AF54" s="46">
        <v>3059</v>
      </c>
      <c r="AG54" s="47">
        <v>2988</v>
      </c>
      <c r="AH54" s="88">
        <v>2869</v>
      </c>
      <c r="AI54" s="89">
        <v>1465</v>
      </c>
      <c r="AJ54" s="89">
        <v>0</v>
      </c>
      <c r="AK54" s="89">
        <v>0</v>
      </c>
      <c r="AL54" s="90">
        <v>0</v>
      </c>
      <c r="AM54" s="4"/>
      <c r="AN54" s="15" t="s">
        <v>573</v>
      </c>
    </row>
    <row r="55" spans="2:40">
      <c r="B55" s="121">
        <v>44164</v>
      </c>
      <c r="C55" s="87">
        <f t="shared" si="0"/>
        <v>61590</v>
      </c>
      <c r="D55" s="88">
        <v>1203</v>
      </c>
      <c r="E55" s="89">
        <v>1212</v>
      </c>
      <c r="F55" s="89">
        <v>1176</v>
      </c>
      <c r="G55" s="89">
        <v>1159</v>
      </c>
      <c r="H55" s="90">
        <v>1091</v>
      </c>
      <c r="I55" s="42">
        <v>1109</v>
      </c>
      <c r="J55" s="43">
        <v>1096</v>
      </c>
      <c r="K55" s="43">
        <v>1123</v>
      </c>
      <c r="L55" s="43">
        <v>1075</v>
      </c>
      <c r="M55" s="44">
        <v>1239</v>
      </c>
      <c r="N55" s="45">
        <v>1239</v>
      </c>
      <c r="O55" s="46">
        <v>1522</v>
      </c>
      <c r="P55" s="46">
        <v>1672</v>
      </c>
      <c r="Q55" s="46">
        <v>1717</v>
      </c>
      <c r="R55" s="47">
        <v>2018</v>
      </c>
      <c r="S55" s="88">
        <v>2006</v>
      </c>
      <c r="T55" s="89">
        <v>2037</v>
      </c>
      <c r="U55" s="89">
        <v>2392</v>
      </c>
      <c r="V55" s="89">
        <v>2402</v>
      </c>
      <c r="W55" s="90">
        <v>2277</v>
      </c>
      <c r="X55" s="42">
        <v>2099</v>
      </c>
      <c r="Y55" s="43">
        <v>2196</v>
      </c>
      <c r="Z55" s="43">
        <v>2394</v>
      </c>
      <c r="AA55" s="43">
        <v>2503</v>
      </c>
      <c r="AB55" s="44">
        <v>2489</v>
      </c>
      <c r="AC55" s="45">
        <v>2877</v>
      </c>
      <c r="AD55" s="46">
        <v>2882</v>
      </c>
      <c r="AE55" s="46">
        <v>2973</v>
      </c>
      <c r="AF55" s="46">
        <v>3060</v>
      </c>
      <c r="AG55" s="47">
        <v>2988</v>
      </c>
      <c r="AH55" s="88">
        <v>2869</v>
      </c>
      <c r="AI55" s="89">
        <v>1495</v>
      </c>
      <c r="AJ55" s="89">
        <v>0</v>
      </c>
      <c r="AK55" s="89">
        <v>0</v>
      </c>
      <c r="AL55" s="90">
        <v>0</v>
      </c>
      <c r="AM55" s="4"/>
      <c r="AN55" s="15" t="s">
        <v>572</v>
      </c>
    </row>
    <row r="56" spans="2:40">
      <c r="B56" s="122">
        <v>44210</v>
      </c>
      <c r="C56" s="91">
        <f t="shared" si="0"/>
        <v>62023</v>
      </c>
      <c r="D56" s="92">
        <v>1203</v>
      </c>
      <c r="E56" s="93">
        <v>1212</v>
      </c>
      <c r="F56" s="93">
        <v>1176</v>
      </c>
      <c r="G56" s="93">
        <v>1159</v>
      </c>
      <c r="H56" s="94">
        <v>1091</v>
      </c>
      <c r="I56" s="50">
        <v>1109</v>
      </c>
      <c r="J56" s="51">
        <v>1096</v>
      </c>
      <c r="K56" s="51">
        <v>1123</v>
      </c>
      <c r="L56" s="51">
        <v>1075</v>
      </c>
      <c r="M56" s="52">
        <v>1239</v>
      </c>
      <c r="N56" s="53">
        <v>1239</v>
      </c>
      <c r="O56" s="54">
        <v>1522</v>
      </c>
      <c r="P56" s="54">
        <v>1672</v>
      </c>
      <c r="Q56" s="54">
        <v>1717</v>
      </c>
      <c r="R56" s="55">
        <v>2018</v>
      </c>
      <c r="S56" s="92">
        <v>2006</v>
      </c>
      <c r="T56" s="93">
        <v>2037</v>
      </c>
      <c r="U56" s="93">
        <v>2392</v>
      </c>
      <c r="V56" s="93">
        <v>2402</v>
      </c>
      <c r="W56" s="94">
        <v>2277</v>
      </c>
      <c r="X56" s="50">
        <v>2099</v>
      </c>
      <c r="Y56" s="51">
        <v>2196</v>
      </c>
      <c r="Z56" s="51">
        <v>2394</v>
      </c>
      <c r="AA56" s="51">
        <v>2503</v>
      </c>
      <c r="AB56" s="52">
        <v>2489</v>
      </c>
      <c r="AC56" s="53">
        <v>2877</v>
      </c>
      <c r="AD56" s="54">
        <v>2882</v>
      </c>
      <c r="AE56" s="54">
        <v>2973</v>
      </c>
      <c r="AF56" s="54">
        <v>3060</v>
      </c>
      <c r="AG56" s="55">
        <v>2988</v>
      </c>
      <c r="AH56" s="92">
        <v>2871</v>
      </c>
      <c r="AI56" s="93">
        <v>1926</v>
      </c>
      <c r="AJ56" s="93">
        <v>0</v>
      </c>
      <c r="AK56" s="93">
        <v>0</v>
      </c>
      <c r="AL56" s="94">
        <v>0</v>
      </c>
      <c r="AM56" s="4"/>
    </row>
    <row r="57" spans="2:40">
      <c r="B57" s="121">
        <v>44216</v>
      </c>
      <c r="C57" s="87">
        <f t="shared" si="0"/>
        <v>62046</v>
      </c>
      <c r="D57" s="88">
        <v>1203</v>
      </c>
      <c r="E57" s="89">
        <v>1212</v>
      </c>
      <c r="F57" s="89">
        <v>1176</v>
      </c>
      <c r="G57" s="89">
        <v>1159</v>
      </c>
      <c r="H57" s="90">
        <v>1091</v>
      </c>
      <c r="I57" s="42">
        <v>1109</v>
      </c>
      <c r="J57" s="43">
        <v>1096</v>
      </c>
      <c r="K57" s="43">
        <v>1123</v>
      </c>
      <c r="L57" s="43">
        <v>1075</v>
      </c>
      <c r="M57" s="44">
        <v>1239</v>
      </c>
      <c r="N57" s="45">
        <v>1239</v>
      </c>
      <c r="O57" s="46">
        <v>1522</v>
      </c>
      <c r="P57" s="46">
        <v>1672</v>
      </c>
      <c r="Q57" s="46">
        <v>1717</v>
      </c>
      <c r="R57" s="47">
        <v>2018</v>
      </c>
      <c r="S57" s="88">
        <v>2006</v>
      </c>
      <c r="T57" s="89">
        <v>2037</v>
      </c>
      <c r="U57" s="89">
        <v>2392</v>
      </c>
      <c r="V57" s="89">
        <v>2402</v>
      </c>
      <c r="W57" s="90">
        <v>2277</v>
      </c>
      <c r="X57" s="42">
        <v>2099</v>
      </c>
      <c r="Y57" s="43">
        <v>2196</v>
      </c>
      <c r="Z57" s="43">
        <v>2394</v>
      </c>
      <c r="AA57" s="43">
        <v>2503</v>
      </c>
      <c r="AB57" s="44">
        <v>2489</v>
      </c>
      <c r="AC57" s="45">
        <v>2877</v>
      </c>
      <c r="AD57" s="46">
        <v>2882</v>
      </c>
      <c r="AE57" s="46">
        <v>2973</v>
      </c>
      <c r="AF57" s="46">
        <v>3060</v>
      </c>
      <c r="AG57" s="47">
        <v>2988</v>
      </c>
      <c r="AH57" s="88">
        <v>2871</v>
      </c>
      <c r="AI57" s="89">
        <v>1949</v>
      </c>
      <c r="AJ57" s="89">
        <v>0</v>
      </c>
      <c r="AK57" s="89">
        <v>0</v>
      </c>
      <c r="AL57" s="90">
        <v>0</v>
      </c>
      <c r="AM57" s="4"/>
    </row>
    <row r="58" spans="2:40">
      <c r="B58" s="121">
        <v>44219</v>
      </c>
      <c r="C58" s="87">
        <f t="shared" si="0"/>
        <v>62071</v>
      </c>
      <c r="D58" s="88">
        <v>1203</v>
      </c>
      <c r="E58" s="89">
        <v>1212</v>
      </c>
      <c r="F58" s="89">
        <v>1176</v>
      </c>
      <c r="G58" s="89">
        <v>1159</v>
      </c>
      <c r="H58" s="90">
        <v>1091</v>
      </c>
      <c r="I58" s="42">
        <v>1109</v>
      </c>
      <c r="J58" s="43">
        <v>1096</v>
      </c>
      <c r="K58" s="43">
        <v>1123</v>
      </c>
      <c r="L58" s="43">
        <v>1075</v>
      </c>
      <c r="M58" s="44">
        <v>1239</v>
      </c>
      <c r="N58" s="45">
        <v>1239</v>
      </c>
      <c r="O58" s="46">
        <v>1522</v>
      </c>
      <c r="P58" s="46">
        <v>1672</v>
      </c>
      <c r="Q58" s="46">
        <v>1717</v>
      </c>
      <c r="R58" s="47">
        <v>2018</v>
      </c>
      <c r="S58" s="88">
        <v>2006</v>
      </c>
      <c r="T58" s="89">
        <v>2037</v>
      </c>
      <c r="U58" s="89">
        <v>2392</v>
      </c>
      <c r="V58" s="89">
        <v>2402</v>
      </c>
      <c r="W58" s="90">
        <v>2277</v>
      </c>
      <c r="X58" s="42">
        <v>2099</v>
      </c>
      <c r="Y58" s="43">
        <v>2196</v>
      </c>
      <c r="Z58" s="43">
        <v>2394</v>
      </c>
      <c r="AA58" s="43">
        <v>2503</v>
      </c>
      <c r="AB58" s="44">
        <v>2489</v>
      </c>
      <c r="AC58" s="45">
        <v>2877</v>
      </c>
      <c r="AD58" s="46">
        <v>2882</v>
      </c>
      <c r="AE58" s="46">
        <v>2973</v>
      </c>
      <c r="AF58" s="46">
        <v>3060</v>
      </c>
      <c r="AG58" s="47">
        <v>2988</v>
      </c>
      <c r="AH58" s="88">
        <v>2871</v>
      </c>
      <c r="AI58" s="89">
        <v>1974</v>
      </c>
      <c r="AJ58" s="89">
        <v>0</v>
      </c>
      <c r="AK58" s="89">
        <v>0</v>
      </c>
      <c r="AL58" s="90">
        <v>0</v>
      </c>
      <c r="AM58" s="4"/>
      <c r="AN58" s="15" t="s">
        <v>574</v>
      </c>
    </row>
    <row r="59" spans="2:40">
      <c r="B59" s="121">
        <v>44234</v>
      </c>
      <c r="C59" s="87">
        <f t="shared" si="0"/>
        <v>62150</v>
      </c>
      <c r="D59" s="88">
        <v>1203</v>
      </c>
      <c r="E59" s="89">
        <v>1212</v>
      </c>
      <c r="F59" s="89">
        <v>1176</v>
      </c>
      <c r="G59" s="89">
        <v>1159</v>
      </c>
      <c r="H59" s="90">
        <v>1091</v>
      </c>
      <c r="I59" s="42">
        <v>1109</v>
      </c>
      <c r="J59" s="43">
        <v>1096</v>
      </c>
      <c r="K59" s="43">
        <v>1123</v>
      </c>
      <c r="L59" s="43">
        <v>1075</v>
      </c>
      <c r="M59" s="44">
        <v>1239</v>
      </c>
      <c r="N59" s="45">
        <v>1239</v>
      </c>
      <c r="O59" s="46">
        <v>1522</v>
      </c>
      <c r="P59" s="46">
        <v>1672</v>
      </c>
      <c r="Q59" s="46">
        <v>1717</v>
      </c>
      <c r="R59" s="47">
        <v>2018</v>
      </c>
      <c r="S59" s="88">
        <v>2006</v>
      </c>
      <c r="T59" s="89">
        <v>2037</v>
      </c>
      <c r="U59" s="89">
        <v>2392</v>
      </c>
      <c r="V59" s="89">
        <v>2402</v>
      </c>
      <c r="W59" s="90">
        <v>2277</v>
      </c>
      <c r="X59" s="42">
        <v>2099</v>
      </c>
      <c r="Y59" s="43">
        <v>2196</v>
      </c>
      <c r="Z59" s="43">
        <v>2394</v>
      </c>
      <c r="AA59" s="43">
        <v>2503</v>
      </c>
      <c r="AB59" s="44">
        <v>2489</v>
      </c>
      <c r="AC59" s="45">
        <v>2877</v>
      </c>
      <c r="AD59" s="46">
        <v>2882</v>
      </c>
      <c r="AE59" s="46">
        <v>2973</v>
      </c>
      <c r="AF59" s="46">
        <v>3060</v>
      </c>
      <c r="AG59" s="47">
        <v>2988</v>
      </c>
      <c r="AH59" s="88">
        <v>2871</v>
      </c>
      <c r="AI59" s="89">
        <v>2053</v>
      </c>
      <c r="AJ59" s="89">
        <v>0</v>
      </c>
      <c r="AK59" s="89">
        <v>0</v>
      </c>
      <c r="AL59" s="90">
        <v>0</v>
      </c>
      <c r="AM59" s="4"/>
    </row>
    <row r="60" spans="2:40">
      <c r="B60" s="121">
        <v>44243</v>
      </c>
      <c r="C60" s="87">
        <f t="shared" si="0"/>
        <v>62153</v>
      </c>
      <c r="D60" s="88">
        <v>1203</v>
      </c>
      <c r="E60" s="89">
        <v>1212</v>
      </c>
      <c r="F60" s="89">
        <v>1176</v>
      </c>
      <c r="G60" s="89">
        <v>1159</v>
      </c>
      <c r="H60" s="90">
        <v>1091</v>
      </c>
      <c r="I60" s="42">
        <v>1109</v>
      </c>
      <c r="J60" s="43">
        <v>1096</v>
      </c>
      <c r="K60" s="43">
        <v>1123</v>
      </c>
      <c r="L60" s="43">
        <v>1075</v>
      </c>
      <c r="M60" s="44">
        <v>1239</v>
      </c>
      <c r="N60" s="45">
        <v>1239</v>
      </c>
      <c r="O60" s="46">
        <v>1522</v>
      </c>
      <c r="P60" s="46">
        <v>1672</v>
      </c>
      <c r="Q60" s="46">
        <v>1717</v>
      </c>
      <c r="R60" s="47">
        <v>2018</v>
      </c>
      <c r="S60" s="88">
        <v>2006</v>
      </c>
      <c r="T60" s="89">
        <v>2037</v>
      </c>
      <c r="U60" s="89">
        <v>2392</v>
      </c>
      <c r="V60" s="89">
        <v>2402</v>
      </c>
      <c r="W60" s="90">
        <v>2277</v>
      </c>
      <c r="X60" s="42">
        <v>2099</v>
      </c>
      <c r="Y60" s="43">
        <v>2196</v>
      </c>
      <c r="Z60" s="43">
        <v>2394</v>
      </c>
      <c r="AA60" s="43">
        <v>2503</v>
      </c>
      <c r="AB60" s="44">
        <v>2489</v>
      </c>
      <c r="AC60" s="45">
        <v>2877</v>
      </c>
      <c r="AD60" s="46">
        <v>2882</v>
      </c>
      <c r="AE60" s="46">
        <v>2973</v>
      </c>
      <c r="AF60" s="46">
        <v>3060</v>
      </c>
      <c r="AG60" s="47">
        <v>2988</v>
      </c>
      <c r="AH60" s="88">
        <v>2871</v>
      </c>
      <c r="AI60" s="89">
        <v>2056</v>
      </c>
      <c r="AJ60" s="89">
        <v>0</v>
      </c>
      <c r="AK60" s="89">
        <v>0</v>
      </c>
      <c r="AL60" s="90">
        <v>0</v>
      </c>
      <c r="AM60" s="4"/>
    </row>
    <row r="61" spans="2:40">
      <c r="B61" s="121">
        <v>44248</v>
      </c>
      <c r="C61" s="87">
        <f t="shared" si="0"/>
        <v>62225</v>
      </c>
      <c r="D61" s="88">
        <v>1203</v>
      </c>
      <c r="E61" s="89">
        <v>1212</v>
      </c>
      <c r="F61" s="89">
        <v>1176</v>
      </c>
      <c r="G61" s="89">
        <v>1159</v>
      </c>
      <c r="H61" s="90">
        <v>1091</v>
      </c>
      <c r="I61" s="42">
        <v>1109</v>
      </c>
      <c r="J61" s="43">
        <v>1096</v>
      </c>
      <c r="K61" s="43">
        <v>1123</v>
      </c>
      <c r="L61" s="43">
        <v>1075</v>
      </c>
      <c r="M61" s="44">
        <v>1239</v>
      </c>
      <c r="N61" s="45">
        <v>1239</v>
      </c>
      <c r="O61" s="46">
        <v>1522</v>
      </c>
      <c r="P61" s="46">
        <v>1672</v>
      </c>
      <c r="Q61" s="46">
        <v>1717</v>
      </c>
      <c r="R61" s="47">
        <v>2018</v>
      </c>
      <c r="S61" s="88">
        <v>2006</v>
      </c>
      <c r="T61" s="89">
        <v>2037</v>
      </c>
      <c r="U61" s="89">
        <v>2392</v>
      </c>
      <c r="V61" s="89">
        <v>2402</v>
      </c>
      <c r="W61" s="90">
        <v>2277</v>
      </c>
      <c r="X61" s="42">
        <v>2099</v>
      </c>
      <c r="Y61" s="43">
        <v>2196</v>
      </c>
      <c r="Z61" s="43">
        <v>2394</v>
      </c>
      <c r="AA61" s="43">
        <v>2503</v>
      </c>
      <c r="AB61" s="44">
        <v>2489</v>
      </c>
      <c r="AC61" s="45">
        <v>2877</v>
      </c>
      <c r="AD61" s="46">
        <v>2882</v>
      </c>
      <c r="AE61" s="46">
        <v>2973</v>
      </c>
      <c r="AF61" s="46">
        <v>3060</v>
      </c>
      <c r="AG61" s="47">
        <v>2988</v>
      </c>
      <c r="AH61" s="88">
        <v>2871</v>
      </c>
      <c r="AI61" s="89">
        <v>2128</v>
      </c>
      <c r="AJ61" s="89">
        <v>0</v>
      </c>
      <c r="AK61" s="89">
        <v>0</v>
      </c>
      <c r="AL61" s="90">
        <v>0</v>
      </c>
      <c r="AM61" s="4"/>
    </row>
    <row r="62" spans="2:40">
      <c r="B62" s="121">
        <v>44255</v>
      </c>
      <c r="C62" s="87">
        <f t="shared" si="0"/>
        <v>62272</v>
      </c>
      <c r="D62" s="88">
        <v>1203</v>
      </c>
      <c r="E62" s="89">
        <v>1212</v>
      </c>
      <c r="F62" s="89">
        <v>1176</v>
      </c>
      <c r="G62" s="89">
        <v>1159</v>
      </c>
      <c r="H62" s="90">
        <v>1091</v>
      </c>
      <c r="I62" s="42">
        <v>1109</v>
      </c>
      <c r="J62" s="43">
        <v>1096</v>
      </c>
      <c r="K62" s="43">
        <v>1123</v>
      </c>
      <c r="L62" s="43">
        <v>1075</v>
      </c>
      <c r="M62" s="44">
        <v>1239</v>
      </c>
      <c r="N62" s="45">
        <v>1239</v>
      </c>
      <c r="O62" s="46">
        <v>1522</v>
      </c>
      <c r="P62" s="46">
        <v>1672</v>
      </c>
      <c r="Q62" s="46">
        <v>1717</v>
      </c>
      <c r="R62" s="47">
        <v>2018</v>
      </c>
      <c r="S62" s="88">
        <v>2006</v>
      </c>
      <c r="T62" s="89">
        <v>2037</v>
      </c>
      <c r="U62" s="89">
        <v>2392</v>
      </c>
      <c r="V62" s="89">
        <v>2402</v>
      </c>
      <c r="W62" s="90">
        <v>2277</v>
      </c>
      <c r="X62" s="42">
        <v>2099</v>
      </c>
      <c r="Y62" s="43">
        <v>2196</v>
      </c>
      <c r="Z62" s="43">
        <v>2394</v>
      </c>
      <c r="AA62" s="43">
        <v>2503</v>
      </c>
      <c r="AB62" s="44">
        <v>2489</v>
      </c>
      <c r="AC62" s="45">
        <v>2877</v>
      </c>
      <c r="AD62" s="46">
        <v>2882</v>
      </c>
      <c r="AE62" s="46">
        <v>2973</v>
      </c>
      <c r="AF62" s="46">
        <v>3060</v>
      </c>
      <c r="AG62" s="47">
        <v>2988</v>
      </c>
      <c r="AH62" s="88">
        <v>2871</v>
      </c>
      <c r="AI62" s="89">
        <v>2164</v>
      </c>
      <c r="AJ62" s="89">
        <v>11</v>
      </c>
      <c r="AK62" s="89">
        <v>0</v>
      </c>
      <c r="AL62" s="90">
        <v>0</v>
      </c>
      <c r="AM62" s="4"/>
    </row>
    <row r="63" spans="2:40">
      <c r="B63" s="121">
        <v>44269</v>
      </c>
      <c r="C63" s="87">
        <f t="shared" si="0"/>
        <v>62376</v>
      </c>
      <c r="D63" s="88">
        <v>1203</v>
      </c>
      <c r="E63" s="89">
        <v>1212</v>
      </c>
      <c r="F63" s="89">
        <v>1176</v>
      </c>
      <c r="G63" s="89">
        <v>1159</v>
      </c>
      <c r="H63" s="90">
        <v>1091</v>
      </c>
      <c r="I63" s="42">
        <v>1109</v>
      </c>
      <c r="J63" s="43">
        <v>1096</v>
      </c>
      <c r="K63" s="43">
        <v>1123</v>
      </c>
      <c r="L63" s="43">
        <v>1075</v>
      </c>
      <c r="M63" s="44">
        <v>1239</v>
      </c>
      <c r="N63" s="45">
        <v>1239</v>
      </c>
      <c r="O63" s="46">
        <v>1522</v>
      </c>
      <c r="P63" s="46">
        <v>1672</v>
      </c>
      <c r="Q63" s="46">
        <v>1717</v>
      </c>
      <c r="R63" s="47">
        <v>2018</v>
      </c>
      <c r="S63" s="88">
        <v>2006</v>
      </c>
      <c r="T63" s="89">
        <v>2037</v>
      </c>
      <c r="U63" s="89">
        <v>2392</v>
      </c>
      <c r="V63" s="89">
        <v>2402</v>
      </c>
      <c r="W63" s="90">
        <v>2277</v>
      </c>
      <c r="X63" s="42">
        <v>2099</v>
      </c>
      <c r="Y63" s="43">
        <v>2196</v>
      </c>
      <c r="Z63" s="43">
        <v>2394</v>
      </c>
      <c r="AA63" s="43">
        <v>2503</v>
      </c>
      <c r="AB63" s="44">
        <v>2489</v>
      </c>
      <c r="AC63" s="45">
        <v>2877</v>
      </c>
      <c r="AD63" s="46">
        <v>2882</v>
      </c>
      <c r="AE63" s="46">
        <v>2973</v>
      </c>
      <c r="AF63" s="46">
        <v>3060</v>
      </c>
      <c r="AG63" s="47">
        <v>2988</v>
      </c>
      <c r="AH63" s="88">
        <v>2875</v>
      </c>
      <c r="AI63" s="89">
        <v>2251</v>
      </c>
      <c r="AJ63" s="89">
        <v>24</v>
      </c>
      <c r="AK63" s="89">
        <v>0</v>
      </c>
      <c r="AL63" s="90">
        <v>0</v>
      </c>
      <c r="AM63" s="4"/>
    </row>
    <row r="64" spans="2:40">
      <c r="B64" s="121">
        <v>44276</v>
      </c>
      <c r="C64" s="87">
        <f t="shared" si="0"/>
        <v>62402</v>
      </c>
      <c r="D64" s="88">
        <v>1203</v>
      </c>
      <c r="E64" s="89">
        <v>1212</v>
      </c>
      <c r="F64" s="89">
        <v>1176</v>
      </c>
      <c r="G64" s="89">
        <v>1159</v>
      </c>
      <c r="H64" s="90">
        <v>1091</v>
      </c>
      <c r="I64" s="42">
        <v>1109</v>
      </c>
      <c r="J64" s="43">
        <v>1096</v>
      </c>
      <c r="K64" s="43">
        <v>1123</v>
      </c>
      <c r="L64" s="43">
        <v>1075</v>
      </c>
      <c r="M64" s="44">
        <v>1239</v>
      </c>
      <c r="N64" s="45">
        <v>1239</v>
      </c>
      <c r="O64" s="46">
        <v>1522</v>
      </c>
      <c r="P64" s="46">
        <v>1672</v>
      </c>
      <c r="Q64" s="46">
        <v>1717</v>
      </c>
      <c r="R64" s="47">
        <v>2018</v>
      </c>
      <c r="S64" s="88">
        <v>2006</v>
      </c>
      <c r="T64" s="89">
        <v>2037</v>
      </c>
      <c r="U64" s="89">
        <v>2392</v>
      </c>
      <c r="V64" s="89">
        <v>2402</v>
      </c>
      <c r="W64" s="90">
        <v>2277</v>
      </c>
      <c r="X64" s="42">
        <v>2099</v>
      </c>
      <c r="Y64" s="43">
        <v>2196</v>
      </c>
      <c r="Z64" s="43">
        <v>2394</v>
      </c>
      <c r="AA64" s="43">
        <v>2503</v>
      </c>
      <c r="AB64" s="44">
        <v>2489</v>
      </c>
      <c r="AC64" s="45">
        <v>2877</v>
      </c>
      <c r="AD64" s="46">
        <v>2882</v>
      </c>
      <c r="AE64" s="46">
        <v>2973</v>
      </c>
      <c r="AF64" s="46">
        <v>3060</v>
      </c>
      <c r="AG64" s="47">
        <v>2988</v>
      </c>
      <c r="AH64" s="88">
        <v>2875</v>
      </c>
      <c r="AI64" s="89">
        <v>2277</v>
      </c>
      <c r="AJ64" s="89">
        <v>24</v>
      </c>
      <c r="AK64" s="89">
        <v>0</v>
      </c>
      <c r="AL64" s="90">
        <v>0</v>
      </c>
      <c r="AM64" s="4"/>
    </row>
    <row r="65" spans="2:40">
      <c r="B65" s="121">
        <v>44283</v>
      </c>
      <c r="C65" s="87">
        <f t="shared" si="0"/>
        <v>62441</v>
      </c>
      <c r="D65" s="88">
        <v>1203</v>
      </c>
      <c r="E65" s="89">
        <v>1212</v>
      </c>
      <c r="F65" s="89">
        <v>1176</v>
      </c>
      <c r="G65" s="89">
        <v>1159</v>
      </c>
      <c r="H65" s="90">
        <v>1091</v>
      </c>
      <c r="I65" s="42">
        <v>1109</v>
      </c>
      <c r="J65" s="43">
        <v>1096</v>
      </c>
      <c r="K65" s="43">
        <v>1123</v>
      </c>
      <c r="L65" s="43">
        <v>1075</v>
      </c>
      <c r="M65" s="44">
        <v>1239</v>
      </c>
      <c r="N65" s="45">
        <v>1239</v>
      </c>
      <c r="O65" s="46">
        <v>1522</v>
      </c>
      <c r="P65" s="46">
        <v>1672</v>
      </c>
      <c r="Q65" s="46">
        <v>1717</v>
      </c>
      <c r="R65" s="47">
        <v>2018</v>
      </c>
      <c r="S65" s="88">
        <v>2006</v>
      </c>
      <c r="T65" s="89">
        <v>2037</v>
      </c>
      <c r="U65" s="89">
        <v>2392</v>
      </c>
      <c r="V65" s="89">
        <v>2402</v>
      </c>
      <c r="W65" s="90">
        <v>2277</v>
      </c>
      <c r="X65" s="42">
        <v>2099</v>
      </c>
      <c r="Y65" s="43">
        <v>2196</v>
      </c>
      <c r="Z65" s="43">
        <v>2394</v>
      </c>
      <c r="AA65" s="43">
        <v>2503</v>
      </c>
      <c r="AB65" s="44">
        <v>2489</v>
      </c>
      <c r="AC65" s="45">
        <v>2877</v>
      </c>
      <c r="AD65" s="46">
        <v>2882</v>
      </c>
      <c r="AE65" s="46">
        <v>2973</v>
      </c>
      <c r="AF65" s="46">
        <v>3060</v>
      </c>
      <c r="AG65" s="47">
        <v>2988</v>
      </c>
      <c r="AH65" s="88">
        <v>2875</v>
      </c>
      <c r="AI65" s="89">
        <v>2316</v>
      </c>
      <c r="AJ65" s="89">
        <v>24</v>
      </c>
      <c r="AK65" s="89">
        <v>0</v>
      </c>
      <c r="AL65" s="90">
        <v>0</v>
      </c>
      <c r="AM65" s="4"/>
    </row>
    <row r="66" spans="2:40">
      <c r="B66" s="121">
        <v>44329</v>
      </c>
      <c r="C66" s="87">
        <f t="shared" si="0"/>
        <v>62686</v>
      </c>
      <c r="D66" s="88">
        <v>1203</v>
      </c>
      <c r="E66" s="89">
        <v>1212</v>
      </c>
      <c r="F66" s="89">
        <v>1176</v>
      </c>
      <c r="G66" s="89">
        <v>1159</v>
      </c>
      <c r="H66" s="90">
        <v>1091</v>
      </c>
      <c r="I66" s="42">
        <v>1109</v>
      </c>
      <c r="J66" s="43">
        <v>1096</v>
      </c>
      <c r="K66" s="43">
        <v>1123</v>
      </c>
      <c r="L66" s="43">
        <v>1075</v>
      </c>
      <c r="M66" s="44">
        <v>1239</v>
      </c>
      <c r="N66" s="45">
        <v>1239</v>
      </c>
      <c r="O66" s="46">
        <v>1522</v>
      </c>
      <c r="P66" s="46">
        <v>1672</v>
      </c>
      <c r="Q66" s="46">
        <v>1717</v>
      </c>
      <c r="R66" s="47">
        <v>2018</v>
      </c>
      <c r="S66" s="88">
        <v>2006</v>
      </c>
      <c r="T66" s="89">
        <v>2037</v>
      </c>
      <c r="U66" s="89">
        <v>2392</v>
      </c>
      <c r="V66" s="89">
        <v>2402</v>
      </c>
      <c r="W66" s="90">
        <v>2277</v>
      </c>
      <c r="X66" s="42">
        <v>2099</v>
      </c>
      <c r="Y66" s="43">
        <v>2196</v>
      </c>
      <c r="Z66" s="43">
        <v>2394</v>
      </c>
      <c r="AA66" s="43">
        <v>2503</v>
      </c>
      <c r="AB66" s="44">
        <v>2489</v>
      </c>
      <c r="AC66" s="45">
        <v>2877</v>
      </c>
      <c r="AD66" s="46">
        <v>2882</v>
      </c>
      <c r="AE66" s="46">
        <v>2973</v>
      </c>
      <c r="AF66" s="46">
        <v>3060</v>
      </c>
      <c r="AG66" s="47">
        <v>2988</v>
      </c>
      <c r="AH66" s="88">
        <v>2876</v>
      </c>
      <c r="AI66" s="89">
        <v>2522</v>
      </c>
      <c r="AJ66" s="89">
        <v>62</v>
      </c>
      <c r="AK66" s="89">
        <v>0</v>
      </c>
      <c r="AL66" s="90">
        <v>0</v>
      </c>
      <c r="AM66" s="4"/>
    </row>
    <row r="67" spans="2:40">
      <c r="B67" s="121">
        <v>44352</v>
      </c>
      <c r="C67" s="87">
        <f t="shared" si="0"/>
        <v>62865</v>
      </c>
      <c r="D67" s="88">
        <v>1203</v>
      </c>
      <c r="E67" s="89">
        <v>1212</v>
      </c>
      <c r="F67" s="89">
        <v>1176</v>
      </c>
      <c r="G67" s="89">
        <v>1159</v>
      </c>
      <c r="H67" s="90">
        <v>1091</v>
      </c>
      <c r="I67" s="42">
        <v>1109</v>
      </c>
      <c r="J67" s="43">
        <v>1096</v>
      </c>
      <c r="K67" s="43">
        <v>1123</v>
      </c>
      <c r="L67" s="43">
        <v>1075</v>
      </c>
      <c r="M67" s="44">
        <v>1239</v>
      </c>
      <c r="N67" s="45">
        <v>1239</v>
      </c>
      <c r="O67" s="46">
        <v>1522</v>
      </c>
      <c r="P67" s="46">
        <v>1672</v>
      </c>
      <c r="Q67" s="46">
        <v>1717</v>
      </c>
      <c r="R67" s="47">
        <v>2018</v>
      </c>
      <c r="S67" s="88">
        <v>2006</v>
      </c>
      <c r="T67" s="89">
        <v>2037</v>
      </c>
      <c r="U67" s="89">
        <v>2392</v>
      </c>
      <c r="V67" s="89">
        <v>2402</v>
      </c>
      <c r="W67" s="90">
        <v>2277</v>
      </c>
      <c r="X67" s="42">
        <v>2099</v>
      </c>
      <c r="Y67" s="43">
        <v>2196</v>
      </c>
      <c r="Z67" s="43">
        <v>2394</v>
      </c>
      <c r="AA67" s="43">
        <v>2503</v>
      </c>
      <c r="AB67" s="44">
        <v>2489</v>
      </c>
      <c r="AC67" s="45">
        <v>2877</v>
      </c>
      <c r="AD67" s="46">
        <v>2882</v>
      </c>
      <c r="AE67" s="46">
        <v>2973</v>
      </c>
      <c r="AF67" s="46">
        <v>3060</v>
      </c>
      <c r="AG67" s="47">
        <v>2993</v>
      </c>
      <c r="AH67" s="88">
        <v>2882</v>
      </c>
      <c r="AI67" s="89">
        <v>2654</v>
      </c>
      <c r="AJ67" s="89">
        <v>98</v>
      </c>
      <c r="AK67" s="89">
        <v>0</v>
      </c>
      <c r="AL67" s="90">
        <v>0</v>
      </c>
      <c r="AM67" s="4"/>
    </row>
    <row r="68" spans="2:40">
      <c r="B68" s="121">
        <v>44387</v>
      </c>
      <c r="C68" s="87">
        <f t="shared" si="0"/>
        <v>63087</v>
      </c>
      <c r="D68" s="88">
        <v>1203</v>
      </c>
      <c r="E68" s="89">
        <v>1212</v>
      </c>
      <c r="F68" s="89">
        <v>1176</v>
      </c>
      <c r="G68" s="89">
        <v>1159</v>
      </c>
      <c r="H68" s="90">
        <v>1091</v>
      </c>
      <c r="I68" s="42">
        <v>1109</v>
      </c>
      <c r="J68" s="43">
        <v>1096</v>
      </c>
      <c r="K68" s="43">
        <v>1123</v>
      </c>
      <c r="L68" s="43">
        <v>1075</v>
      </c>
      <c r="M68" s="44">
        <v>1239</v>
      </c>
      <c r="N68" s="45">
        <v>1239</v>
      </c>
      <c r="O68" s="46">
        <v>1522</v>
      </c>
      <c r="P68" s="46">
        <v>1672</v>
      </c>
      <c r="Q68" s="46">
        <v>1717</v>
      </c>
      <c r="R68" s="47">
        <v>2018</v>
      </c>
      <c r="S68" s="88">
        <v>2006</v>
      </c>
      <c r="T68" s="89">
        <v>2037</v>
      </c>
      <c r="U68" s="89">
        <v>2392</v>
      </c>
      <c r="V68" s="89">
        <v>2402</v>
      </c>
      <c r="W68" s="90">
        <v>2277</v>
      </c>
      <c r="X68" s="42">
        <v>2099</v>
      </c>
      <c r="Y68" s="43">
        <v>2196</v>
      </c>
      <c r="Z68" s="43">
        <v>2394</v>
      </c>
      <c r="AA68" s="43">
        <v>2503</v>
      </c>
      <c r="AB68" s="44">
        <v>2489</v>
      </c>
      <c r="AC68" s="45">
        <v>2877</v>
      </c>
      <c r="AD68" s="46">
        <v>2882</v>
      </c>
      <c r="AE68" s="46">
        <v>2973</v>
      </c>
      <c r="AF68" s="46">
        <v>3060</v>
      </c>
      <c r="AG68" s="47">
        <v>2993</v>
      </c>
      <c r="AH68" s="88">
        <v>2886</v>
      </c>
      <c r="AI68" s="89">
        <v>2701</v>
      </c>
      <c r="AJ68" s="89">
        <v>269</v>
      </c>
      <c r="AK68" s="89">
        <v>0</v>
      </c>
      <c r="AL68" s="90">
        <v>0</v>
      </c>
      <c r="AM68" s="4"/>
    </row>
    <row r="69" spans="2:40">
      <c r="B69" s="121">
        <v>44416</v>
      </c>
      <c r="C69" s="87">
        <f t="shared" si="0"/>
        <v>63310</v>
      </c>
      <c r="D69" s="88">
        <v>1203</v>
      </c>
      <c r="E69" s="89">
        <v>1212</v>
      </c>
      <c r="F69" s="89">
        <v>1176</v>
      </c>
      <c r="G69" s="89">
        <v>1159</v>
      </c>
      <c r="H69" s="90">
        <v>1091</v>
      </c>
      <c r="I69" s="42">
        <v>1109</v>
      </c>
      <c r="J69" s="43">
        <v>1096</v>
      </c>
      <c r="K69" s="43">
        <v>1123</v>
      </c>
      <c r="L69" s="43">
        <v>1075</v>
      </c>
      <c r="M69" s="44">
        <v>1239</v>
      </c>
      <c r="N69" s="45">
        <v>1239</v>
      </c>
      <c r="O69" s="46">
        <v>1522</v>
      </c>
      <c r="P69" s="46">
        <v>1672</v>
      </c>
      <c r="Q69" s="46">
        <v>1717</v>
      </c>
      <c r="R69" s="47">
        <v>2018</v>
      </c>
      <c r="S69" s="88">
        <v>2006</v>
      </c>
      <c r="T69" s="89">
        <v>2037</v>
      </c>
      <c r="U69" s="89">
        <v>2392</v>
      </c>
      <c r="V69" s="89">
        <v>2402</v>
      </c>
      <c r="W69" s="90">
        <v>2277</v>
      </c>
      <c r="X69" s="42">
        <v>2099</v>
      </c>
      <c r="Y69" s="43">
        <v>2196</v>
      </c>
      <c r="Z69" s="43">
        <v>2394</v>
      </c>
      <c r="AA69" s="43">
        <v>2503</v>
      </c>
      <c r="AB69" s="44">
        <v>2489</v>
      </c>
      <c r="AC69" s="45">
        <v>2877</v>
      </c>
      <c r="AD69" s="46">
        <v>2882</v>
      </c>
      <c r="AE69" s="46">
        <v>2973</v>
      </c>
      <c r="AF69" s="46">
        <v>3060</v>
      </c>
      <c r="AG69" s="47">
        <v>2993</v>
      </c>
      <c r="AH69" s="88">
        <v>2886</v>
      </c>
      <c r="AI69" s="89">
        <v>2704</v>
      </c>
      <c r="AJ69" s="89">
        <v>489</v>
      </c>
      <c r="AK69" s="89">
        <v>0</v>
      </c>
      <c r="AL69" s="90">
        <v>0</v>
      </c>
      <c r="AM69" s="4"/>
    </row>
    <row r="70" spans="2:40">
      <c r="B70" s="121">
        <v>44455</v>
      </c>
      <c r="C70" s="87">
        <f t="shared" si="0"/>
        <v>63754</v>
      </c>
      <c r="D70" s="88">
        <v>1203</v>
      </c>
      <c r="E70" s="89">
        <v>1212</v>
      </c>
      <c r="F70" s="89">
        <v>1176</v>
      </c>
      <c r="G70" s="89">
        <v>1159</v>
      </c>
      <c r="H70" s="90">
        <v>1091</v>
      </c>
      <c r="I70" s="42">
        <v>1109</v>
      </c>
      <c r="J70" s="43">
        <v>1096</v>
      </c>
      <c r="K70" s="43">
        <v>1123</v>
      </c>
      <c r="L70" s="43">
        <v>1075</v>
      </c>
      <c r="M70" s="44">
        <v>1239</v>
      </c>
      <c r="N70" s="45">
        <v>1239</v>
      </c>
      <c r="O70" s="46">
        <v>1522</v>
      </c>
      <c r="P70" s="46">
        <v>1672</v>
      </c>
      <c r="Q70" s="46">
        <v>1717</v>
      </c>
      <c r="R70" s="47">
        <v>2018</v>
      </c>
      <c r="S70" s="88">
        <v>2006</v>
      </c>
      <c r="T70" s="89">
        <v>2037</v>
      </c>
      <c r="U70" s="89">
        <v>2392</v>
      </c>
      <c r="V70" s="89">
        <v>2402</v>
      </c>
      <c r="W70" s="90">
        <v>2277</v>
      </c>
      <c r="X70" s="42">
        <v>2099</v>
      </c>
      <c r="Y70" s="43">
        <v>2196</v>
      </c>
      <c r="Z70" s="43">
        <v>2394</v>
      </c>
      <c r="AA70" s="43">
        <v>2503</v>
      </c>
      <c r="AB70" s="44">
        <v>2489</v>
      </c>
      <c r="AC70" s="45">
        <v>2877</v>
      </c>
      <c r="AD70" s="46">
        <v>2882</v>
      </c>
      <c r="AE70" s="46">
        <v>2973</v>
      </c>
      <c r="AF70" s="46">
        <v>3060</v>
      </c>
      <c r="AG70" s="47">
        <v>2993</v>
      </c>
      <c r="AH70" s="88">
        <v>2886</v>
      </c>
      <c r="AI70" s="89">
        <v>2718</v>
      </c>
      <c r="AJ70" s="89">
        <v>919</v>
      </c>
      <c r="AK70" s="89">
        <v>0</v>
      </c>
      <c r="AL70" s="90">
        <v>0</v>
      </c>
      <c r="AM70" s="4"/>
    </row>
    <row r="71" spans="2:40">
      <c r="B71" s="121">
        <v>44517</v>
      </c>
      <c r="C71" s="87">
        <f t="shared" si="0"/>
        <v>64350</v>
      </c>
      <c r="D71" s="88">
        <v>1203</v>
      </c>
      <c r="E71" s="89">
        <v>1212</v>
      </c>
      <c r="F71" s="89">
        <v>1176</v>
      </c>
      <c r="G71" s="89">
        <v>1159</v>
      </c>
      <c r="H71" s="90">
        <v>1091</v>
      </c>
      <c r="I71" s="42">
        <v>1109</v>
      </c>
      <c r="J71" s="43">
        <v>1096</v>
      </c>
      <c r="K71" s="43">
        <v>1123</v>
      </c>
      <c r="L71" s="43">
        <v>1075</v>
      </c>
      <c r="M71" s="44">
        <v>1239</v>
      </c>
      <c r="N71" s="45">
        <v>1239</v>
      </c>
      <c r="O71" s="46">
        <v>1522</v>
      </c>
      <c r="P71" s="46">
        <v>1672</v>
      </c>
      <c r="Q71" s="46">
        <v>1717</v>
      </c>
      <c r="R71" s="47">
        <v>2018</v>
      </c>
      <c r="S71" s="88">
        <v>2006</v>
      </c>
      <c r="T71" s="89">
        <v>2037</v>
      </c>
      <c r="U71" s="89">
        <v>2392</v>
      </c>
      <c r="V71" s="89">
        <v>2402</v>
      </c>
      <c r="W71" s="90">
        <v>2277</v>
      </c>
      <c r="X71" s="42">
        <v>2099</v>
      </c>
      <c r="Y71" s="43">
        <v>2196</v>
      </c>
      <c r="Z71" s="43">
        <v>2394</v>
      </c>
      <c r="AA71" s="43">
        <v>2503</v>
      </c>
      <c r="AB71" s="44">
        <v>2489</v>
      </c>
      <c r="AC71" s="45">
        <v>2877</v>
      </c>
      <c r="AD71" s="46">
        <v>2882</v>
      </c>
      <c r="AE71" s="46">
        <v>2973</v>
      </c>
      <c r="AF71" s="46">
        <v>3060</v>
      </c>
      <c r="AG71" s="47">
        <v>2993</v>
      </c>
      <c r="AH71" s="88">
        <v>2886</v>
      </c>
      <c r="AI71" s="89">
        <v>2726</v>
      </c>
      <c r="AJ71" s="89">
        <v>1507</v>
      </c>
      <c r="AK71" s="89">
        <v>0</v>
      </c>
      <c r="AL71" s="90">
        <v>0</v>
      </c>
      <c r="AM71" s="4"/>
    </row>
    <row r="72" spans="2:40">
      <c r="B72" s="121">
        <v>44524</v>
      </c>
      <c r="C72" s="87">
        <f t="shared" si="0"/>
        <v>64366</v>
      </c>
      <c r="D72" s="88">
        <v>1203</v>
      </c>
      <c r="E72" s="89">
        <v>1212</v>
      </c>
      <c r="F72" s="89">
        <v>1176</v>
      </c>
      <c r="G72" s="89">
        <v>1159</v>
      </c>
      <c r="H72" s="90">
        <v>1091</v>
      </c>
      <c r="I72" s="42">
        <v>1109</v>
      </c>
      <c r="J72" s="43">
        <v>1096</v>
      </c>
      <c r="K72" s="43">
        <v>1123</v>
      </c>
      <c r="L72" s="43">
        <v>1075</v>
      </c>
      <c r="M72" s="44">
        <v>1239</v>
      </c>
      <c r="N72" s="45">
        <v>1239</v>
      </c>
      <c r="O72" s="46">
        <v>1522</v>
      </c>
      <c r="P72" s="46">
        <v>1672</v>
      </c>
      <c r="Q72" s="46">
        <v>1717</v>
      </c>
      <c r="R72" s="47">
        <v>2018</v>
      </c>
      <c r="S72" s="88">
        <v>2006</v>
      </c>
      <c r="T72" s="89">
        <v>2037</v>
      </c>
      <c r="U72" s="89">
        <v>2392</v>
      </c>
      <c r="V72" s="89">
        <v>2402</v>
      </c>
      <c r="W72" s="90">
        <v>2277</v>
      </c>
      <c r="X72" s="42">
        <v>2099</v>
      </c>
      <c r="Y72" s="43">
        <v>2196</v>
      </c>
      <c r="Z72" s="43">
        <v>2394</v>
      </c>
      <c r="AA72" s="43">
        <v>2503</v>
      </c>
      <c r="AB72" s="44">
        <v>2489</v>
      </c>
      <c r="AC72" s="45">
        <v>2877</v>
      </c>
      <c r="AD72" s="46">
        <v>2882</v>
      </c>
      <c r="AE72" s="46">
        <v>2971</v>
      </c>
      <c r="AF72" s="46">
        <v>3060</v>
      </c>
      <c r="AG72" s="47">
        <v>2991</v>
      </c>
      <c r="AH72" s="88">
        <v>2877</v>
      </c>
      <c r="AI72" s="89">
        <v>2725</v>
      </c>
      <c r="AJ72" s="89">
        <v>1537</v>
      </c>
      <c r="AK72" s="89">
        <v>0</v>
      </c>
      <c r="AL72" s="90">
        <v>0</v>
      </c>
      <c r="AM72" s="4"/>
      <c r="AN72" s="15" t="s">
        <v>666</v>
      </c>
    </row>
    <row r="73" spans="2:40">
      <c r="B73" s="121">
        <v>44541</v>
      </c>
      <c r="C73" s="87">
        <f t="shared" si="0"/>
        <v>64490</v>
      </c>
      <c r="D73" s="88">
        <v>1203</v>
      </c>
      <c r="E73" s="89">
        <v>1212</v>
      </c>
      <c r="F73" s="89">
        <v>1176</v>
      </c>
      <c r="G73" s="89">
        <v>1159</v>
      </c>
      <c r="H73" s="90">
        <v>1091</v>
      </c>
      <c r="I73" s="42">
        <v>1109</v>
      </c>
      <c r="J73" s="43">
        <v>1096</v>
      </c>
      <c r="K73" s="43">
        <v>1123</v>
      </c>
      <c r="L73" s="43">
        <v>1075</v>
      </c>
      <c r="M73" s="44">
        <v>1239</v>
      </c>
      <c r="N73" s="45">
        <v>1239</v>
      </c>
      <c r="O73" s="46">
        <v>1522</v>
      </c>
      <c r="P73" s="46">
        <v>1672</v>
      </c>
      <c r="Q73" s="46">
        <v>1717</v>
      </c>
      <c r="R73" s="47">
        <v>2018</v>
      </c>
      <c r="S73" s="88">
        <v>2006</v>
      </c>
      <c r="T73" s="89">
        <v>2037</v>
      </c>
      <c r="U73" s="89">
        <v>2392</v>
      </c>
      <c r="V73" s="89">
        <v>2402</v>
      </c>
      <c r="W73" s="90">
        <v>2277</v>
      </c>
      <c r="X73" s="42">
        <v>2099</v>
      </c>
      <c r="Y73" s="43">
        <v>2196</v>
      </c>
      <c r="Z73" s="43">
        <v>2394</v>
      </c>
      <c r="AA73" s="43">
        <v>2503</v>
      </c>
      <c r="AB73" s="44">
        <v>2489</v>
      </c>
      <c r="AC73" s="45">
        <v>2877</v>
      </c>
      <c r="AD73" s="46">
        <v>2882</v>
      </c>
      <c r="AE73" s="46">
        <v>2971</v>
      </c>
      <c r="AF73" s="46">
        <v>3060</v>
      </c>
      <c r="AG73" s="47">
        <v>2991</v>
      </c>
      <c r="AH73" s="88">
        <v>2877</v>
      </c>
      <c r="AI73" s="89">
        <v>2758</v>
      </c>
      <c r="AJ73" s="89">
        <v>1628</v>
      </c>
      <c r="AK73" s="89"/>
      <c r="AL73" s="90"/>
      <c r="AM73" s="4"/>
    </row>
    <row r="74" spans="2:40">
      <c r="B74" s="121">
        <v>44551</v>
      </c>
      <c r="C74" s="87">
        <f t="shared" si="0"/>
        <v>64575</v>
      </c>
      <c r="D74" s="88">
        <v>1203</v>
      </c>
      <c r="E74" s="89">
        <v>1212</v>
      </c>
      <c r="F74" s="89">
        <v>1176</v>
      </c>
      <c r="G74" s="89">
        <v>1159</v>
      </c>
      <c r="H74" s="90">
        <v>1091</v>
      </c>
      <c r="I74" s="42">
        <v>1109</v>
      </c>
      <c r="J74" s="43">
        <v>1096</v>
      </c>
      <c r="K74" s="43">
        <v>1123</v>
      </c>
      <c r="L74" s="43">
        <v>1075</v>
      </c>
      <c r="M74" s="44">
        <v>1239</v>
      </c>
      <c r="N74" s="45">
        <v>1239</v>
      </c>
      <c r="O74" s="46">
        <v>1522</v>
      </c>
      <c r="P74" s="46">
        <v>1672</v>
      </c>
      <c r="Q74" s="46">
        <v>1717</v>
      </c>
      <c r="R74" s="47">
        <v>2018</v>
      </c>
      <c r="S74" s="88">
        <v>2006</v>
      </c>
      <c r="T74" s="89">
        <v>2037</v>
      </c>
      <c r="U74" s="89">
        <v>2392</v>
      </c>
      <c r="V74" s="89">
        <v>2402</v>
      </c>
      <c r="W74" s="90">
        <v>2277</v>
      </c>
      <c r="X74" s="42">
        <v>2099</v>
      </c>
      <c r="Y74" s="43">
        <v>2196</v>
      </c>
      <c r="Z74" s="43">
        <v>2394</v>
      </c>
      <c r="AA74" s="43">
        <v>2503</v>
      </c>
      <c r="AB74" s="44">
        <v>2489</v>
      </c>
      <c r="AC74" s="45">
        <v>2877</v>
      </c>
      <c r="AD74" s="46">
        <v>2882</v>
      </c>
      <c r="AE74" s="46">
        <v>2971</v>
      </c>
      <c r="AF74" s="46">
        <v>3060</v>
      </c>
      <c r="AG74" s="47">
        <v>2991</v>
      </c>
      <c r="AH74" s="88">
        <v>2877</v>
      </c>
      <c r="AI74" s="89">
        <v>2760</v>
      </c>
      <c r="AJ74" s="89">
        <v>1711</v>
      </c>
      <c r="AK74" s="89">
        <v>0</v>
      </c>
      <c r="AL74" s="90">
        <v>0</v>
      </c>
      <c r="AM74" s="4"/>
    </row>
    <row r="75" spans="2:40">
      <c r="B75" s="122">
        <v>44562</v>
      </c>
      <c r="C75" s="91">
        <f t="shared" si="0"/>
        <v>64688</v>
      </c>
      <c r="D75" s="92">
        <v>1203</v>
      </c>
      <c r="E75" s="93">
        <v>1212</v>
      </c>
      <c r="F75" s="93">
        <v>1176</v>
      </c>
      <c r="G75" s="93">
        <v>1159</v>
      </c>
      <c r="H75" s="94">
        <v>1091</v>
      </c>
      <c r="I75" s="50">
        <v>1109</v>
      </c>
      <c r="J75" s="51">
        <v>1096</v>
      </c>
      <c r="K75" s="51">
        <v>1123</v>
      </c>
      <c r="L75" s="51">
        <v>1075</v>
      </c>
      <c r="M75" s="52">
        <v>1239</v>
      </c>
      <c r="N75" s="53">
        <v>1239</v>
      </c>
      <c r="O75" s="54">
        <v>1522</v>
      </c>
      <c r="P75" s="54">
        <v>1672</v>
      </c>
      <c r="Q75" s="54">
        <v>1717</v>
      </c>
      <c r="R75" s="55">
        <v>2018</v>
      </c>
      <c r="S75" s="92">
        <v>2006</v>
      </c>
      <c r="T75" s="93">
        <v>2037</v>
      </c>
      <c r="U75" s="93">
        <v>2392</v>
      </c>
      <c r="V75" s="93">
        <v>2402</v>
      </c>
      <c r="W75" s="94">
        <v>2277</v>
      </c>
      <c r="X75" s="50">
        <v>2099</v>
      </c>
      <c r="Y75" s="51">
        <v>2196</v>
      </c>
      <c r="Z75" s="51">
        <v>2394</v>
      </c>
      <c r="AA75" s="51">
        <v>2503</v>
      </c>
      <c r="AB75" s="52">
        <v>2489</v>
      </c>
      <c r="AC75" s="53">
        <v>2877</v>
      </c>
      <c r="AD75" s="54">
        <v>2882</v>
      </c>
      <c r="AE75" s="54">
        <v>2971</v>
      </c>
      <c r="AF75" s="54">
        <v>3060</v>
      </c>
      <c r="AG75" s="55">
        <v>2991</v>
      </c>
      <c r="AH75" s="92">
        <v>2877</v>
      </c>
      <c r="AI75" s="93">
        <v>2760</v>
      </c>
      <c r="AJ75" s="93">
        <v>1824</v>
      </c>
      <c r="AK75" s="93">
        <v>0</v>
      </c>
      <c r="AL75" s="94">
        <v>0</v>
      </c>
      <c r="AM75" s="4"/>
    </row>
    <row r="76" spans="2:40">
      <c r="B76" s="121">
        <v>44569</v>
      </c>
      <c r="C76" s="87">
        <f t="shared" si="0"/>
        <v>64832</v>
      </c>
      <c r="D76" s="88">
        <v>1203</v>
      </c>
      <c r="E76" s="89">
        <v>1212</v>
      </c>
      <c r="F76" s="89">
        <v>1176</v>
      </c>
      <c r="G76" s="89">
        <v>1159</v>
      </c>
      <c r="H76" s="90">
        <v>1091</v>
      </c>
      <c r="I76" s="42">
        <v>1109</v>
      </c>
      <c r="J76" s="43">
        <v>1096</v>
      </c>
      <c r="K76" s="43">
        <v>1123</v>
      </c>
      <c r="L76" s="43">
        <v>1075</v>
      </c>
      <c r="M76" s="44">
        <v>1239</v>
      </c>
      <c r="N76" s="45">
        <v>1239</v>
      </c>
      <c r="O76" s="46">
        <v>1522</v>
      </c>
      <c r="P76" s="46">
        <v>1672</v>
      </c>
      <c r="Q76" s="46">
        <v>1717</v>
      </c>
      <c r="R76" s="47">
        <v>2018</v>
      </c>
      <c r="S76" s="88">
        <v>2006</v>
      </c>
      <c r="T76" s="89">
        <v>2037</v>
      </c>
      <c r="U76" s="89">
        <v>2392</v>
      </c>
      <c r="V76" s="89">
        <v>2402</v>
      </c>
      <c r="W76" s="90">
        <v>2277</v>
      </c>
      <c r="X76" s="42">
        <v>2099</v>
      </c>
      <c r="Y76" s="43">
        <v>2196</v>
      </c>
      <c r="Z76" s="43">
        <v>2394</v>
      </c>
      <c r="AA76" s="43">
        <v>2503</v>
      </c>
      <c r="AB76" s="44">
        <v>2489</v>
      </c>
      <c r="AC76" s="45">
        <v>2877</v>
      </c>
      <c r="AD76" s="46">
        <v>2882</v>
      </c>
      <c r="AE76" s="46">
        <v>2971</v>
      </c>
      <c r="AF76" s="46">
        <v>3060</v>
      </c>
      <c r="AG76" s="47">
        <v>2991</v>
      </c>
      <c r="AH76" s="88">
        <v>2877</v>
      </c>
      <c r="AI76" s="89">
        <v>2760</v>
      </c>
      <c r="AJ76" s="89">
        <v>1968</v>
      </c>
      <c r="AK76" s="89">
        <v>0</v>
      </c>
      <c r="AL76" s="90">
        <v>0</v>
      </c>
      <c r="AM76" s="4"/>
    </row>
    <row r="77" spans="2:40">
      <c r="B77" s="121">
        <v>44579</v>
      </c>
      <c r="C77" s="87">
        <f t="shared" si="0"/>
        <v>64885</v>
      </c>
      <c r="D77" s="88">
        <v>1203</v>
      </c>
      <c r="E77" s="89">
        <v>1212</v>
      </c>
      <c r="F77" s="89">
        <v>1176</v>
      </c>
      <c r="G77" s="89">
        <v>1159</v>
      </c>
      <c r="H77" s="90">
        <v>1091</v>
      </c>
      <c r="I77" s="42">
        <v>1109</v>
      </c>
      <c r="J77" s="43">
        <v>1096</v>
      </c>
      <c r="K77" s="43">
        <v>1123</v>
      </c>
      <c r="L77" s="43">
        <v>1075</v>
      </c>
      <c r="M77" s="44">
        <v>1239</v>
      </c>
      <c r="N77" s="45">
        <v>1239</v>
      </c>
      <c r="O77" s="46">
        <v>1522</v>
      </c>
      <c r="P77" s="46">
        <v>1672</v>
      </c>
      <c r="Q77" s="46">
        <v>1717</v>
      </c>
      <c r="R77" s="47">
        <v>2018</v>
      </c>
      <c r="S77" s="88">
        <v>2006</v>
      </c>
      <c r="T77" s="89">
        <v>2037</v>
      </c>
      <c r="U77" s="89">
        <v>2392</v>
      </c>
      <c r="V77" s="89">
        <v>2402</v>
      </c>
      <c r="W77" s="90">
        <v>2277</v>
      </c>
      <c r="X77" s="42">
        <v>2099</v>
      </c>
      <c r="Y77" s="43">
        <v>2196</v>
      </c>
      <c r="Z77" s="43">
        <v>2394</v>
      </c>
      <c r="AA77" s="43">
        <v>2503</v>
      </c>
      <c r="AB77" s="44">
        <v>2489</v>
      </c>
      <c r="AC77" s="45">
        <v>2877</v>
      </c>
      <c r="AD77" s="46">
        <v>2882</v>
      </c>
      <c r="AE77" s="46">
        <v>2971</v>
      </c>
      <c r="AF77" s="46">
        <v>3060</v>
      </c>
      <c r="AG77" s="47">
        <v>2991</v>
      </c>
      <c r="AH77" s="88">
        <v>2877</v>
      </c>
      <c r="AI77" s="89">
        <v>2760</v>
      </c>
      <c r="AJ77" s="89">
        <v>2021</v>
      </c>
      <c r="AK77" s="89">
        <v>0</v>
      </c>
      <c r="AL77" s="90">
        <v>0</v>
      </c>
      <c r="AM77" s="4"/>
    </row>
    <row r="78" spans="2:40">
      <c r="B78" s="121">
        <v>44587</v>
      </c>
      <c r="C78" s="87">
        <f t="shared" si="0"/>
        <v>64976</v>
      </c>
      <c r="D78" s="88">
        <v>1203</v>
      </c>
      <c r="E78" s="89">
        <v>1212</v>
      </c>
      <c r="F78" s="89">
        <v>1176</v>
      </c>
      <c r="G78" s="89">
        <v>1159</v>
      </c>
      <c r="H78" s="90">
        <v>1091</v>
      </c>
      <c r="I78" s="42">
        <v>1109</v>
      </c>
      <c r="J78" s="43">
        <v>1096</v>
      </c>
      <c r="K78" s="43">
        <v>1123</v>
      </c>
      <c r="L78" s="43">
        <v>1075</v>
      </c>
      <c r="M78" s="44">
        <v>1239</v>
      </c>
      <c r="N78" s="45">
        <v>1239</v>
      </c>
      <c r="O78" s="46">
        <v>1522</v>
      </c>
      <c r="P78" s="46">
        <v>1672</v>
      </c>
      <c r="Q78" s="46">
        <v>1717</v>
      </c>
      <c r="R78" s="47">
        <v>2018</v>
      </c>
      <c r="S78" s="88">
        <v>2006</v>
      </c>
      <c r="T78" s="89">
        <v>2037</v>
      </c>
      <c r="U78" s="89">
        <v>2392</v>
      </c>
      <c r="V78" s="89">
        <v>2402</v>
      </c>
      <c r="W78" s="90">
        <v>2277</v>
      </c>
      <c r="X78" s="42">
        <v>2099</v>
      </c>
      <c r="Y78" s="43">
        <v>2196</v>
      </c>
      <c r="Z78" s="43">
        <v>2394</v>
      </c>
      <c r="AA78" s="43">
        <v>2503</v>
      </c>
      <c r="AB78" s="44">
        <v>2489</v>
      </c>
      <c r="AC78" s="45">
        <v>2877</v>
      </c>
      <c r="AD78" s="46">
        <v>2882</v>
      </c>
      <c r="AE78" s="46">
        <v>2971</v>
      </c>
      <c r="AF78" s="46">
        <v>3060</v>
      </c>
      <c r="AG78" s="47">
        <v>2991</v>
      </c>
      <c r="AH78" s="88">
        <v>2877</v>
      </c>
      <c r="AI78" s="89">
        <v>2760</v>
      </c>
      <c r="AJ78" s="89">
        <v>2112</v>
      </c>
      <c r="AK78" s="89">
        <v>0</v>
      </c>
      <c r="AL78" s="90">
        <v>0</v>
      </c>
      <c r="AM78" s="4"/>
    </row>
    <row r="79" spans="2:40">
      <c r="B79" s="121">
        <v>44593</v>
      </c>
      <c r="C79" s="87">
        <f t="shared" si="0"/>
        <v>65093</v>
      </c>
      <c r="D79" s="88">
        <v>1203</v>
      </c>
      <c r="E79" s="89">
        <v>1212</v>
      </c>
      <c r="F79" s="89">
        <v>1176</v>
      </c>
      <c r="G79" s="89">
        <v>1159</v>
      </c>
      <c r="H79" s="90">
        <v>1091</v>
      </c>
      <c r="I79" s="42">
        <v>1109</v>
      </c>
      <c r="J79" s="43">
        <v>1096</v>
      </c>
      <c r="K79" s="43">
        <v>1123</v>
      </c>
      <c r="L79" s="43">
        <v>1075</v>
      </c>
      <c r="M79" s="44">
        <v>1239</v>
      </c>
      <c r="N79" s="45">
        <v>1239</v>
      </c>
      <c r="O79" s="46">
        <v>1522</v>
      </c>
      <c r="P79" s="46">
        <v>1672</v>
      </c>
      <c r="Q79" s="46">
        <v>1717</v>
      </c>
      <c r="R79" s="47">
        <v>2018</v>
      </c>
      <c r="S79" s="88">
        <v>2006</v>
      </c>
      <c r="T79" s="89">
        <v>2037</v>
      </c>
      <c r="U79" s="89">
        <v>2392</v>
      </c>
      <c r="V79" s="89">
        <v>2402</v>
      </c>
      <c r="W79" s="90">
        <v>2277</v>
      </c>
      <c r="X79" s="42">
        <v>2099</v>
      </c>
      <c r="Y79" s="43">
        <v>2196</v>
      </c>
      <c r="Z79" s="43">
        <v>2394</v>
      </c>
      <c r="AA79" s="43">
        <v>2503</v>
      </c>
      <c r="AB79" s="44">
        <v>2489</v>
      </c>
      <c r="AC79" s="45">
        <v>2877</v>
      </c>
      <c r="AD79" s="46">
        <v>2882</v>
      </c>
      <c r="AE79" s="46">
        <v>2971</v>
      </c>
      <c r="AF79" s="46">
        <v>3060</v>
      </c>
      <c r="AG79" s="47">
        <v>2991</v>
      </c>
      <c r="AH79" s="88">
        <v>2877</v>
      </c>
      <c r="AI79" s="89">
        <v>2760</v>
      </c>
      <c r="AJ79" s="89">
        <v>2229</v>
      </c>
      <c r="AK79" s="89">
        <v>0</v>
      </c>
      <c r="AL79" s="90">
        <v>0</v>
      </c>
      <c r="AM79" s="4"/>
    </row>
    <row r="80" spans="2:40">
      <c r="B80" s="121">
        <v>44605</v>
      </c>
      <c r="C80" s="87">
        <f t="shared" si="0"/>
        <v>65198</v>
      </c>
      <c r="D80" s="88">
        <v>1203</v>
      </c>
      <c r="E80" s="89">
        <v>1212</v>
      </c>
      <c r="F80" s="89">
        <v>1176</v>
      </c>
      <c r="G80" s="89">
        <v>1159</v>
      </c>
      <c r="H80" s="90">
        <v>1091</v>
      </c>
      <c r="I80" s="42">
        <v>1109</v>
      </c>
      <c r="J80" s="43">
        <v>1096</v>
      </c>
      <c r="K80" s="43">
        <v>1123</v>
      </c>
      <c r="L80" s="43">
        <v>1075</v>
      </c>
      <c r="M80" s="44">
        <v>1239</v>
      </c>
      <c r="N80" s="45">
        <v>1239</v>
      </c>
      <c r="O80" s="46">
        <v>1522</v>
      </c>
      <c r="P80" s="46">
        <v>1672</v>
      </c>
      <c r="Q80" s="46">
        <v>1717</v>
      </c>
      <c r="R80" s="47">
        <v>2018</v>
      </c>
      <c r="S80" s="88">
        <v>2006</v>
      </c>
      <c r="T80" s="89">
        <v>2037</v>
      </c>
      <c r="U80" s="89">
        <v>2392</v>
      </c>
      <c r="V80" s="89">
        <v>2402</v>
      </c>
      <c r="W80" s="90">
        <v>2277</v>
      </c>
      <c r="X80" s="42">
        <v>2099</v>
      </c>
      <c r="Y80" s="43">
        <v>2196</v>
      </c>
      <c r="Z80" s="43">
        <v>2394</v>
      </c>
      <c r="AA80" s="43">
        <v>2503</v>
      </c>
      <c r="AB80" s="44">
        <v>2489</v>
      </c>
      <c r="AC80" s="45">
        <v>2877</v>
      </c>
      <c r="AD80" s="46">
        <v>2882</v>
      </c>
      <c r="AE80" s="46">
        <v>2971</v>
      </c>
      <c r="AF80" s="46">
        <v>3060</v>
      </c>
      <c r="AG80" s="47">
        <v>2991</v>
      </c>
      <c r="AH80" s="88">
        <v>2879</v>
      </c>
      <c r="AI80" s="89">
        <v>2762</v>
      </c>
      <c r="AJ80" s="89">
        <v>2330</v>
      </c>
      <c r="AK80" s="89">
        <v>0</v>
      </c>
      <c r="AL80" s="90">
        <v>0</v>
      </c>
      <c r="AM80" s="4"/>
    </row>
    <row r="81" spans="2:40">
      <c r="B81" s="121">
        <v>44619</v>
      </c>
      <c r="C81" s="87">
        <f t="shared" si="0"/>
        <v>65318</v>
      </c>
      <c r="D81" s="88">
        <v>1203</v>
      </c>
      <c r="E81" s="89">
        <v>1212</v>
      </c>
      <c r="F81" s="89">
        <v>1176</v>
      </c>
      <c r="G81" s="89">
        <v>1159</v>
      </c>
      <c r="H81" s="90">
        <v>1091</v>
      </c>
      <c r="I81" s="42">
        <v>1109</v>
      </c>
      <c r="J81" s="43">
        <v>1096</v>
      </c>
      <c r="K81" s="43">
        <v>1123</v>
      </c>
      <c r="L81" s="43">
        <v>1075</v>
      </c>
      <c r="M81" s="44">
        <v>1239</v>
      </c>
      <c r="N81" s="45">
        <v>1239</v>
      </c>
      <c r="O81" s="46">
        <v>1522</v>
      </c>
      <c r="P81" s="46">
        <v>1672</v>
      </c>
      <c r="Q81" s="46">
        <v>1717</v>
      </c>
      <c r="R81" s="47">
        <v>2018</v>
      </c>
      <c r="S81" s="88">
        <v>2006</v>
      </c>
      <c r="T81" s="89">
        <v>2037</v>
      </c>
      <c r="U81" s="89">
        <v>2392</v>
      </c>
      <c r="V81" s="89">
        <v>2402</v>
      </c>
      <c r="W81" s="90">
        <v>2277</v>
      </c>
      <c r="X81" s="42">
        <v>2099</v>
      </c>
      <c r="Y81" s="43">
        <v>2196</v>
      </c>
      <c r="Z81" s="43">
        <v>2394</v>
      </c>
      <c r="AA81" s="43">
        <v>2503</v>
      </c>
      <c r="AB81" s="44">
        <v>2489</v>
      </c>
      <c r="AC81" s="45">
        <v>2877</v>
      </c>
      <c r="AD81" s="46">
        <v>2882</v>
      </c>
      <c r="AE81" s="46">
        <v>2971</v>
      </c>
      <c r="AF81" s="46">
        <v>3060</v>
      </c>
      <c r="AG81" s="47">
        <v>2991</v>
      </c>
      <c r="AH81" s="88">
        <v>2879</v>
      </c>
      <c r="AI81" s="89">
        <v>2766</v>
      </c>
      <c r="AJ81" s="89">
        <v>2446</v>
      </c>
      <c r="AK81" s="89">
        <v>0</v>
      </c>
      <c r="AL81" s="90">
        <v>0</v>
      </c>
      <c r="AM81" s="4"/>
    </row>
    <row r="82" spans="2:40">
      <c r="B82" s="121">
        <v>44626</v>
      </c>
      <c r="C82" s="87">
        <f t="shared" si="0"/>
        <v>65372</v>
      </c>
      <c r="D82" s="88">
        <v>1203</v>
      </c>
      <c r="E82" s="89">
        <v>1212</v>
      </c>
      <c r="F82" s="89">
        <v>1176</v>
      </c>
      <c r="G82" s="89">
        <v>1159</v>
      </c>
      <c r="H82" s="90">
        <v>1091</v>
      </c>
      <c r="I82" s="42">
        <v>1109</v>
      </c>
      <c r="J82" s="43">
        <v>1096</v>
      </c>
      <c r="K82" s="43">
        <v>1123</v>
      </c>
      <c r="L82" s="43">
        <v>1075</v>
      </c>
      <c r="M82" s="44">
        <v>1239</v>
      </c>
      <c r="N82" s="45">
        <v>1239</v>
      </c>
      <c r="O82" s="46">
        <v>1522</v>
      </c>
      <c r="P82" s="46">
        <v>1672</v>
      </c>
      <c r="Q82" s="46">
        <v>1717</v>
      </c>
      <c r="R82" s="47">
        <v>2018</v>
      </c>
      <c r="S82" s="88">
        <v>2006</v>
      </c>
      <c r="T82" s="89">
        <v>2037</v>
      </c>
      <c r="U82" s="89">
        <v>2392</v>
      </c>
      <c r="V82" s="89">
        <v>2402</v>
      </c>
      <c r="W82" s="90">
        <v>2277</v>
      </c>
      <c r="X82" s="42">
        <v>2099</v>
      </c>
      <c r="Y82" s="43">
        <v>2196</v>
      </c>
      <c r="Z82" s="43">
        <v>2394</v>
      </c>
      <c r="AA82" s="43">
        <v>2503</v>
      </c>
      <c r="AB82" s="44">
        <v>2489</v>
      </c>
      <c r="AC82" s="45">
        <v>2877</v>
      </c>
      <c r="AD82" s="46">
        <v>2882</v>
      </c>
      <c r="AE82" s="46">
        <v>2971</v>
      </c>
      <c r="AF82" s="46">
        <v>3060</v>
      </c>
      <c r="AG82" s="47">
        <v>2991</v>
      </c>
      <c r="AH82" s="88">
        <v>2879</v>
      </c>
      <c r="AI82" s="89">
        <v>2768</v>
      </c>
      <c r="AJ82" s="89">
        <v>2498</v>
      </c>
      <c r="AK82" s="89">
        <v>0</v>
      </c>
      <c r="AL82" s="90">
        <v>0</v>
      </c>
      <c r="AM82" s="4"/>
    </row>
    <row r="83" spans="2:40">
      <c r="B83" s="121">
        <v>44633</v>
      </c>
      <c r="C83" s="87">
        <f t="shared" si="0"/>
        <v>65436</v>
      </c>
      <c r="D83" s="88">
        <v>1203</v>
      </c>
      <c r="E83" s="89">
        <v>1212</v>
      </c>
      <c r="F83" s="89">
        <v>1176</v>
      </c>
      <c r="G83" s="89">
        <v>1159</v>
      </c>
      <c r="H83" s="90">
        <v>1091</v>
      </c>
      <c r="I83" s="42">
        <v>1109</v>
      </c>
      <c r="J83" s="43">
        <v>1096</v>
      </c>
      <c r="K83" s="43">
        <v>1123</v>
      </c>
      <c r="L83" s="43">
        <v>1075</v>
      </c>
      <c r="M83" s="44">
        <v>1239</v>
      </c>
      <c r="N83" s="45">
        <v>1239</v>
      </c>
      <c r="O83" s="46">
        <v>1522</v>
      </c>
      <c r="P83" s="46">
        <v>1672</v>
      </c>
      <c r="Q83" s="46">
        <v>1717</v>
      </c>
      <c r="R83" s="47">
        <v>2018</v>
      </c>
      <c r="S83" s="88">
        <v>2006</v>
      </c>
      <c r="T83" s="89">
        <v>2037</v>
      </c>
      <c r="U83" s="89">
        <v>2392</v>
      </c>
      <c r="V83" s="89">
        <v>2402</v>
      </c>
      <c r="W83" s="90">
        <v>2277</v>
      </c>
      <c r="X83" s="42">
        <v>2099</v>
      </c>
      <c r="Y83" s="43">
        <v>2196</v>
      </c>
      <c r="Z83" s="43">
        <v>2394</v>
      </c>
      <c r="AA83" s="43">
        <v>2503</v>
      </c>
      <c r="AB83" s="44">
        <v>2489</v>
      </c>
      <c r="AC83" s="45">
        <v>2877</v>
      </c>
      <c r="AD83" s="46">
        <v>2882</v>
      </c>
      <c r="AE83" s="46">
        <v>2971</v>
      </c>
      <c r="AF83" s="46">
        <v>3060</v>
      </c>
      <c r="AG83" s="47">
        <v>2991</v>
      </c>
      <c r="AH83" s="88">
        <v>2879</v>
      </c>
      <c r="AI83" s="89">
        <v>2782</v>
      </c>
      <c r="AJ83" s="89">
        <v>2548</v>
      </c>
      <c r="AK83" s="89">
        <v>0</v>
      </c>
      <c r="AL83" s="90">
        <v>0</v>
      </c>
      <c r="AM83" s="4"/>
    </row>
    <row r="84" spans="2:40">
      <c r="B84" s="121">
        <v>44637</v>
      </c>
      <c r="C84" s="87">
        <f t="shared" si="0"/>
        <v>65456</v>
      </c>
      <c r="D84" s="88">
        <v>1203</v>
      </c>
      <c r="E84" s="89">
        <v>1212</v>
      </c>
      <c r="F84" s="89">
        <v>1176</v>
      </c>
      <c r="G84" s="89">
        <v>1159</v>
      </c>
      <c r="H84" s="90">
        <v>1091</v>
      </c>
      <c r="I84" s="42">
        <v>1109</v>
      </c>
      <c r="J84" s="43">
        <v>1096</v>
      </c>
      <c r="K84" s="43">
        <v>1123</v>
      </c>
      <c r="L84" s="43">
        <v>1075</v>
      </c>
      <c r="M84" s="44">
        <v>1239</v>
      </c>
      <c r="N84" s="45">
        <v>1239</v>
      </c>
      <c r="O84" s="46">
        <v>1522</v>
      </c>
      <c r="P84" s="46">
        <v>1672</v>
      </c>
      <c r="Q84" s="46">
        <v>1717</v>
      </c>
      <c r="R84" s="47">
        <v>2018</v>
      </c>
      <c r="S84" s="88">
        <v>2006</v>
      </c>
      <c r="T84" s="89">
        <v>2037</v>
      </c>
      <c r="U84" s="89">
        <v>2392</v>
      </c>
      <c r="V84" s="89">
        <v>2402</v>
      </c>
      <c r="W84" s="90">
        <v>2277</v>
      </c>
      <c r="X84" s="42">
        <v>2099</v>
      </c>
      <c r="Y84" s="43">
        <v>2196</v>
      </c>
      <c r="Z84" s="43">
        <v>2394</v>
      </c>
      <c r="AA84" s="43">
        <v>2503</v>
      </c>
      <c r="AB84" s="44">
        <v>2489</v>
      </c>
      <c r="AC84" s="45">
        <v>2877</v>
      </c>
      <c r="AD84" s="46">
        <v>2882</v>
      </c>
      <c r="AE84" s="46">
        <v>2971</v>
      </c>
      <c r="AF84" s="46">
        <v>3060</v>
      </c>
      <c r="AG84" s="47">
        <v>2991</v>
      </c>
      <c r="AH84" s="88">
        <v>2879</v>
      </c>
      <c r="AI84" s="89">
        <v>2782</v>
      </c>
      <c r="AJ84" s="89">
        <v>2567</v>
      </c>
      <c r="AK84" s="89">
        <v>1</v>
      </c>
      <c r="AL84" s="90">
        <v>0</v>
      </c>
      <c r="AM84" s="4"/>
    </row>
    <row r="85" spans="2:40">
      <c r="B85" s="121">
        <v>44654</v>
      </c>
      <c r="C85" s="87">
        <f t="shared" si="0"/>
        <v>65513</v>
      </c>
      <c r="D85" s="88">
        <v>1203</v>
      </c>
      <c r="E85" s="89">
        <v>1212</v>
      </c>
      <c r="F85" s="89">
        <v>1176</v>
      </c>
      <c r="G85" s="89">
        <v>1159</v>
      </c>
      <c r="H85" s="90">
        <v>1091</v>
      </c>
      <c r="I85" s="42">
        <v>1109</v>
      </c>
      <c r="J85" s="43">
        <v>1096</v>
      </c>
      <c r="K85" s="43">
        <v>1123</v>
      </c>
      <c r="L85" s="43">
        <v>1075</v>
      </c>
      <c r="M85" s="44">
        <v>1239</v>
      </c>
      <c r="N85" s="45">
        <v>1239</v>
      </c>
      <c r="O85" s="46">
        <v>1522</v>
      </c>
      <c r="P85" s="46">
        <v>1672</v>
      </c>
      <c r="Q85" s="46">
        <v>1717</v>
      </c>
      <c r="R85" s="47">
        <v>2018</v>
      </c>
      <c r="S85" s="88">
        <v>2006</v>
      </c>
      <c r="T85" s="89">
        <v>2037</v>
      </c>
      <c r="U85" s="89">
        <v>2392</v>
      </c>
      <c r="V85" s="89">
        <v>2402</v>
      </c>
      <c r="W85" s="90">
        <v>2277</v>
      </c>
      <c r="X85" s="42">
        <v>2099</v>
      </c>
      <c r="Y85" s="43">
        <v>2196</v>
      </c>
      <c r="Z85" s="43">
        <v>2394</v>
      </c>
      <c r="AA85" s="43">
        <v>2503</v>
      </c>
      <c r="AB85" s="44">
        <v>2489</v>
      </c>
      <c r="AC85" s="45">
        <v>2877</v>
      </c>
      <c r="AD85" s="46">
        <v>2882</v>
      </c>
      <c r="AE85" s="46">
        <v>2971</v>
      </c>
      <c r="AF85" s="46">
        <v>3060</v>
      </c>
      <c r="AG85" s="47">
        <v>2991</v>
      </c>
      <c r="AH85" s="88">
        <v>2879</v>
      </c>
      <c r="AI85" s="89">
        <v>2786</v>
      </c>
      <c r="AJ85" s="89">
        <v>2611</v>
      </c>
      <c r="AK85" s="89">
        <v>10</v>
      </c>
      <c r="AL85" s="90">
        <v>0</v>
      </c>
      <c r="AM85" s="4"/>
    </row>
    <row r="86" spans="2:40">
      <c r="B86" s="121">
        <v>44668</v>
      </c>
      <c r="C86" s="87">
        <f t="shared" si="0"/>
        <v>65590</v>
      </c>
      <c r="D86" s="88">
        <v>1203</v>
      </c>
      <c r="E86" s="89">
        <v>1212</v>
      </c>
      <c r="F86" s="89">
        <v>1176</v>
      </c>
      <c r="G86" s="89">
        <v>1159</v>
      </c>
      <c r="H86" s="90">
        <v>1091</v>
      </c>
      <c r="I86" s="42">
        <v>1109</v>
      </c>
      <c r="J86" s="43">
        <v>1096</v>
      </c>
      <c r="K86" s="43">
        <v>1123</v>
      </c>
      <c r="L86" s="43">
        <v>1075</v>
      </c>
      <c r="M86" s="44">
        <v>1239</v>
      </c>
      <c r="N86" s="45">
        <v>1239</v>
      </c>
      <c r="O86" s="46">
        <v>1522</v>
      </c>
      <c r="P86" s="46">
        <v>1672</v>
      </c>
      <c r="Q86" s="46">
        <v>1717</v>
      </c>
      <c r="R86" s="47">
        <v>2018</v>
      </c>
      <c r="S86" s="88">
        <v>2006</v>
      </c>
      <c r="T86" s="89">
        <v>2037</v>
      </c>
      <c r="U86" s="89">
        <v>2392</v>
      </c>
      <c r="V86" s="89">
        <v>2402</v>
      </c>
      <c r="W86" s="90">
        <v>2277</v>
      </c>
      <c r="X86" s="42">
        <v>2099</v>
      </c>
      <c r="Y86" s="43">
        <v>2196</v>
      </c>
      <c r="Z86" s="43">
        <v>2394</v>
      </c>
      <c r="AA86" s="43">
        <v>2503</v>
      </c>
      <c r="AB86" s="44">
        <v>2489</v>
      </c>
      <c r="AC86" s="45">
        <v>2877</v>
      </c>
      <c r="AD86" s="46">
        <v>2882</v>
      </c>
      <c r="AE86" s="46">
        <v>2971</v>
      </c>
      <c r="AF86" s="46">
        <v>3060</v>
      </c>
      <c r="AG86" s="47">
        <v>2991</v>
      </c>
      <c r="AH86" s="88">
        <v>2879</v>
      </c>
      <c r="AI86" s="89">
        <v>2788</v>
      </c>
      <c r="AJ86" s="89">
        <v>2660</v>
      </c>
      <c r="AK86" s="89">
        <v>36</v>
      </c>
      <c r="AL86" s="90">
        <v>0</v>
      </c>
      <c r="AM86" s="4"/>
    </row>
    <row r="87" spans="2:40">
      <c r="B87" s="121">
        <v>44675</v>
      </c>
      <c r="C87" s="87">
        <f t="shared" si="0"/>
        <v>65636</v>
      </c>
      <c r="D87" s="88">
        <v>1203</v>
      </c>
      <c r="E87" s="89">
        <v>1212</v>
      </c>
      <c r="F87" s="89">
        <v>1176</v>
      </c>
      <c r="G87" s="89">
        <v>1159</v>
      </c>
      <c r="H87" s="90">
        <v>1091</v>
      </c>
      <c r="I87" s="42">
        <v>1109</v>
      </c>
      <c r="J87" s="43">
        <v>1096</v>
      </c>
      <c r="K87" s="43">
        <v>1123</v>
      </c>
      <c r="L87" s="43">
        <v>1075</v>
      </c>
      <c r="M87" s="44">
        <v>1239</v>
      </c>
      <c r="N87" s="45">
        <v>1239</v>
      </c>
      <c r="O87" s="46">
        <v>1522</v>
      </c>
      <c r="P87" s="46">
        <v>1672</v>
      </c>
      <c r="Q87" s="46">
        <v>1717</v>
      </c>
      <c r="R87" s="47">
        <v>2018</v>
      </c>
      <c r="S87" s="88">
        <v>2006</v>
      </c>
      <c r="T87" s="89">
        <v>2037</v>
      </c>
      <c r="U87" s="89">
        <v>2392</v>
      </c>
      <c r="V87" s="89">
        <v>2402</v>
      </c>
      <c r="W87" s="90">
        <v>2277</v>
      </c>
      <c r="X87" s="42">
        <v>2099</v>
      </c>
      <c r="Y87" s="43">
        <v>2196</v>
      </c>
      <c r="Z87" s="43">
        <v>2394</v>
      </c>
      <c r="AA87" s="43">
        <v>2503</v>
      </c>
      <c r="AB87" s="44">
        <v>2489</v>
      </c>
      <c r="AC87" s="45">
        <v>2877</v>
      </c>
      <c r="AD87" s="46">
        <v>2882</v>
      </c>
      <c r="AE87" s="46">
        <v>2971</v>
      </c>
      <c r="AF87" s="46">
        <v>3060</v>
      </c>
      <c r="AG87" s="47">
        <v>2991</v>
      </c>
      <c r="AH87" s="88">
        <v>2879</v>
      </c>
      <c r="AI87" s="89">
        <v>2788</v>
      </c>
      <c r="AJ87" s="89">
        <v>2661</v>
      </c>
      <c r="AK87" s="89">
        <v>81</v>
      </c>
      <c r="AL87" s="90">
        <v>0</v>
      </c>
      <c r="AM87" s="4"/>
    </row>
    <row r="88" spans="2:40">
      <c r="B88" s="121">
        <v>44703</v>
      </c>
      <c r="C88" s="87">
        <f t="shared" si="0"/>
        <v>65806</v>
      </c>
      <c r="D88" s="88">
        <v>1203</v>
      </c>
      <c r="E88" s="89">
        <v>1212</v>
      </c>
      <c r="F88" s="89">
        <v>1176</v>
      </c>
      <c r="G88" s="89">
        <v>1159</v>
      </c>
      <c r="H88" s="90">
        <v>1091</v>
      </c>
      <c r="I88" s="42">
        <v>1109</v>
      </c>
      <c r="J88" s="43">
        <v>1096</v>
      </c>
      <c r="K88" s="43">
        <v>1123</v>
      </c>
      <c r="L88" s="43">
        <v>1075</v>
      </c>
      <c r="M88" s="44">
        <v>1239</v>
      </c>
      <c r="N88" s="45">
        <v>1239</v>
      </c>
      <c r="O88" s="46">
        <v>1522</v>
      </c>
      <c r="P88" s="46">
        <v>1672</v>
      </c>
      <c r="Q88" s="46">
        <v>1717</v>
      </c>
      <c r="R88" s="47">
        <v>2018</v>
      </c>
      <c r="S88" s="88">
        <v>2006</v>
      </c>
      <c r="T88" s="89">
        <v>2037</v>
      </c>
      <c r="U88" s="89">
        <v>2392</v>
      </c>
      <c r="V88" s="89">
        <v>2402</v>
      </c>
      <c r="W88" s="90">
        <v>2277</v>
      </c>
      <c r="X88" s="42">
        <v>2099</v>
      </c>
      <c r="Y88" s="43">
        <v>2196</v>
      </c>
      <c r="Z88" s="43">
        <v>2394</v>
      </c>
      <c r="AA88" s="43">
        <v>2503</v>
      </c>
      <c r="AB88" s="44">
        <v>2489</v>
      </c>
      <c r="AC88" s="45">
        <v>2877</v>
      </c>
      <c r="AD88" s="46">
        <v>2882</v>
      </c>
      <c r="AE88" s="46">
        <v>2971</v>
      </c>
      <c r="AF88" s="46">
        <v>3060</v>
      </c>
      <c r="AG88" s="47">
        <v>2991</v>
      </c>
      <c r="AH88" s="88">
        <v>2879</v>
      </c>
      <c r="AI88" s="89">
        <v>2791</v>
      </c>
      <c r="AJ88" s="89">
        <v>2790</v>
      </c>
      <c r="AK88" s="89">
        <v>119</v>
      </c>
      <c r="AL88" s="90"/>
      <c r="AM88" s="4"/>
    </row>
    <row r="89" spans="2:40">
      <c r="B89" s="121">
        <v>44710</v>
      </c>
      <c r="C89" s="87">
        <f t="shared" si="0"/>
        <v>65817</v>
      </c>
      <c r="D89" s="88">
        <v>1203</v>
      </c>
      <c r="E89" s="89">
        <v>1212</v>
      </c>
      <c r="F89" s="89">
        <v>1176</v>
      </c>
      <c r="G89" s="89">
        <v>1159</v>
      </c>
      <c r="H89" s="90">
        <v>1091</v>
      </c>
      <c r="I89" s="42">
        <v>1109</v>
      </c>
      <c r="J89" s="43">
        <v>1096</v>
      </c>
      <c r="K89" s="43">
        <v>1123</v>
      </c>
      <c r="L89" s="43">
        <v>1075</v>
      </c>
      <c r="M89" s="44">
        <v>1239</v>
      </c>
      <c r="N89" s="45">
        <v>1239</v>
      </c>
      <c r="O89" s="46">
        <v>1522</v>
      </c>
      <c r="P89" s="46">
        <v>1672</v>
      </c>
      <c r="Q89" s="46">
        <v>1717</v>
      </c>
      <c r="R89" s="47">
        <v>2018</v>
      </c>
      <c r="S89" s="88">
        <v>2006</v>
      </c>
      <c r="T89" s="89">
        <v>2037</v>
      </c>
      <c r="U89" s="89">
        <v>2392</v>
      </c>
      <c r="V89" s="89">
        <v>2402</v>
      </c>
      <c r="W89" s="90">
        <v>2277</v>
      </c>
      <c r="X89" s="42">
        <v>2099</v>
      </c>
      <c r="Y89" s="43">
        <v>2196</v>
      </c>
      <c r="Z89" s="43">
        <v>2394</v>
      </c>
      <c r="AA89" s="43">
        <v>2503</v>
      </c>
      <c r="AB89" s="44">
        <v>2489</v>
      </c>
      <c r="AC89" s="45">
        <v>2877</v>
      </c>
      <c r="AD89" s="46">
        <v>2882</v>
      </c>
      <c r="AE89" s="46">
        <v>2971</v>
      </c>
      <c r="AF89" s="46">
        <v>3060</v>
      </c>
      <c r="AG89" s="47">
        <v>2991</v>
      </c>
      <c r="AH89" s="88">
        <v>2879</v>
      </c>
      <c r="AI89" s="89">
        <v>2791</v>
      </c>
      <c r="AJ89" s="89">
        <v>2794</v>
      </c>
      <c r="AK89" s="89">
        <v>126</v>
      </c>
      <c r="AL89" s="90">
        <v>0</v>
      </c>
      <c r="AM89" s="4"/>
    </row>
    <row r="90" spans="2:40">
      <c r="B90" s="121">
        <v>44723</v>
      </c>
      <c r="C90" s="87">
        <f t="shared" si="0"/>
        <v>65829</v>
      </c>
      <c r="D90" s="88">
        <v>1203</v>
      </c>
      <c r="E90" s="89">
        <v>1212</v>
      </c>
      <c r="F90" s="89">
        <v>1176</v>
      </c>
      <c r="G90" s="89">
        <v>1159</v>
      </c>
      <c r="H90" s="90">
        <v>1091</v>
      </c>
      <c r="I90" s="42">
        <v>1109</v>
      </c>
      <c r="J90" s="43">
        <v>1096</v>
      </c>
      <c r="K90" s="43">
        <v>1123</v>
      </c>
      <c r="L90" s="43">
        <v>1075</v>
      </c>
      <c r="M90" s="44">
        <v>1239</v>
      </c>
      <c r="N90" s="45">
        <v>1239</v>
      </c>
      <c r="O90" s="46">
        <v>1522</v>
      </c>
      <c r="P90" s="46">
        <v>1672</v>
      </c>
      <c r="Q90" s="46">
        <v>1717</v>
      </c>
      <c r="R90" s="47">
        <v>2018</v>
      </c>
      <c r="S90" s="88">
        <v>2006</v>
      </c>
      <c r="T90" s="89">
        <v>2037</v>
      </c>
      <c r="U90" s="89">
        <v>2392</v>
      </c>
      <c r="V90" s="89">
        <v>2402</v>
      </c>
      <c r="W90" s="90">
        <v>2277</v>
      </c>
      <c r="X90" s="42">
        <v>2099</v>
      </c>
      <c r="Y90" s="43">
        <v>2196</v>
      </c>
      <c r="Z90" s="43">
        <v>2394</v>
      </c>
      <c r="AA90" s="43">
        <v>2503</v>
      </c>
      <c r="AB90" s="44">
        <v>2489</v>
      </c>
      <c r="AC90" s="45">
        <v>2877</v>
      </c>
      <c r="AD90" s="46">
        <v>2882</v>
      </c>
      <c r="AE90" s="46">
        <v>2971</v>
      </c>
      <c r="AF90" s="46">
        <v>3060</v>
      </c>
      <c r="AG90" s="47">
        <v>2991</v>
      </c>
      <c r="AH90" s="88">
        <v>2879</v>
      </c>
      <c r="AI90" s="89">
        <v>2791</v>
      </c>
      <c r="AJ90" s="89">
        <v>2800</v>
      </c>
      <c r="AK90" s="89">
        <v>132</v>
      </c>
      <c r="AL90" s="90">
        <v>0</v>
      </c>
      <c r="AM90" s="4"/>
      <c r="AN90" s="1" t="s">
        <v>687</v>
      </c>
    </row>
    <row r="91" spans="2:40">
      <c r="B91" s="121">
        <v>44744</v>
      </c>
      <c r="C91" s="87">
        <f t="shared" si="0"/>
        <v>66025</v>
      </c>
      <c r="D91" s="88">
        <v>1203</v>
      </c>
      <c r="E91" s="89">
        <v>1212</v>
      </c>
      <c r="F91" s="89">
        <v>1176</v>
      </c>
      <c r="G91" s="89">
        <v>1159</v>
      </c>
      <c r="H91" s="90">
        <v>1091</v>
      </c>
      <c r="I91" s="42">
        <v>1109</v>
      </c>
      <c r="J91" s="43">
        <v>1096</v>
      </c>
      <c r="K91" s="43">
        <v>1123</v>
      </c>
      <c r="L91" s="43">
        <v>1075</v>
      </c>
      <c r="M91" s="44">
        <v>1239</v>
      </c>
      <c r="N91" s="45">
        <v>1239</v>
      </c>
      <c r="O91" s="46">
        <v>1522</v>
      </c>
      <c r="P91" s="46">
        <v>1672</v>
      </c>
      <c r="Q91" s="46">
        <v>1717</v>
      </c>
      <c r="R91" s="47">
        <v>2018</v>
      </c>
      <c r="S91" s="88">
        <v>2006</v>
      </c>
      <c r="T91" s="89">
        <v>2037</v>
      </c>
      <c r="U91" s="89">
        <v>2392</v>
      </c>
      <c r="V91" s="89">
        <v>2402</v>
      </c>
      <c r="W91" s="90">
        <v>2277</v>
      </c>
      <c r="X91" s="42">
        <v>2099</v>
      </c>
      <c r="Y91" s="43">
        <v>2196</v>
      </c>
      <c r="Z91" s="43">
        <v>2394</v>
      </c>
      <c r="AA91" s="43">
        <v>2503</v>
      </c>
      <c r="AB91" s="44">
        <v>2489</v>
      </c>
      <c r="AC91" s="45">
        <v>2877</v>
      </c>
      <c r="AD91" s="46">
        <v>2882</v>
      </c>
      <c r="AE91" s="46">
        <v>2971</v>
      </c>
      <c r="AF91" s="46">
        <v>3060</v>
      </c>
      <c r="AG91" s="47">
        <v>2991</v>
      </c>
      <c r="AH91" s="88">
        <v>2879</v>
      </c>
      <c r="AI91" s="89">
        <v>2792</v>
      </c>
      <c r="AJ91" s="89">
        <v>2860</v>
      </c>
      <c r="AK91" s="89">
        <v>267</v>
      </c>
      <c r="AL91" s="90">
        <v>0</v>
      </c>
      <c r="AM91" s="4"/>
    </row>
    <row r="92" spans="2:40">
      <c r="B92" s="121">
        <v>44752</v>
      </c>
      <c r="C92" s="87">
        <f t="shared" si="0"/>
        <v>66046</v>
      </c>
      <c r="D92" s="88">
        <v>1203</v>
      </c>
      <c r="E92" s="89">
        <v>1212</v>
      </c>
      <c r="F92" s="89">
        <v>1176</v>
      </c>
      <c r="G92" s="89">
        <v>1159</v>
      </c>
      <c r="H92" s="90">
        <v>1091</v>
      </c>
      <c r="I92" s="42">
        <v>1109</v>
      </c>
      <c r="J92" s="43">
        <v>1096</v>
      </c>
      <c r="K92" s="43">
        <v>1123</v>
      </c>
      <c r="L92" s="43">
        <v>1075</v>
      </c>
      <c r="M92" s="44">
        <v>1239</v>
      </c>
      <c r="N92" s="45">
        <v>1239</v>
      </c>
      <c r="O92" s="46">
        <v>1522</v>
      </c>
      <c r="P92" s="46">
        <v>1672</v>
      </c>
      <c r="Q92" s="46">
        <v>1717</v>
      </c>
      <c r="R92" s="47">
        <v>2018</v>
      </c>
      <c r="S92" s="88">
        <v>2006</v>
      </c>
      <c r="T92" s="89">
        <v>2037</v>
      </c>
      <c r="U92" s="89">
        <v>2392</v>
      </c>
      <c r="V92" s="89">
        <v>2402</v>
      </c>
      <c r="W92" s="90">
        <v>2277</v>
      </c>
      <c r="X92" s="42">
        <v>2099</v>
      </c>
      <c r="Y92" s="43">
        <v>2196</v>
      </c>
      <c r="Z92" s="43">
        <v>2394</v>
      </c>
      <c r="AA92" s="43">
        <v>2503</v>
      </c>
      <c r="AB92" s="44">
        <v>2489</v>
      </c>
      <c r="AC92" s="45">
        <v>2877</v>
      </c>
      <c r="AD92" s="46">
        <v>2882</v>
      </c>
      <c r="AE92" s="46">
        <v>2971</v>
      </c>
      <c r="AF92" s="46">
        <v>3060</v>
      </c>
      <c r="AG92" s="47">
        <v>2991</v>
      </c>
      <c r="AH92" s="88">
        <v>2879</v>
      </c>
      <c r="AI92" s="89">
        <v>2792</v>
      </c>
      <c r="AJ92" s="89">
        <v>2877</v>
      </c>
      <c r="AK92" s="89">
        <v>271</v>
      </c>
      <c r="AL92" s="90">
        <v>0</v>
      </c>
      <c r="AM92" s="4"/>
    </row>
    <row r="93" spans="2:40">
      <c r="B93" s="121">
        <v>44760</v>
      </c>
      <c r="C93" s="87">
        <f t="shared" si="0"/>
        <v>66117</v>
      </c>
      <c r="D93" s="88">
        <v>1203</v>
      </c>
      <c r="E93" s="89">
        <v>1212</v>
      </c>
      <c r="F93" s="89">
        <v>1176</v>
      </c>
      <c r="G93" s="89">
        <v>1159</v>
      </c>
      <c r="H93" s="90">
        <v>1091</v>
      </c>
      <c r="I93" s="42">
        <v>1109</v>
      </c>
      <c r="J93" s="43">
        <v>1096</v>
      </c>
      <c r="K93" s="43">
        <v>1123</v>
      </c>
      <c r="L93" s="43">
        <v>1075</v>
      </c>
      <c r="M93" s="44">
        <v>1239</v>
      </c>
      <c r="N93" s="45">
        <v>1239</v>
      </c>
      <c r="O93" s="46">
        <v>1522</v>
      </c>
      <c r="P93" s="46">
        <v>1672</v>
      </c>
      <c r="Q93" s="46">
        <v>1717</v>
      </c>
      <c r="R93" s="47">
        <v>2018</v>
      </c>
      <c r="S93" s="88">
        <v>2006</v>
      </c>
      <c r="T93" s="89">
        <v>2037</v>
      </c>
      <c r="U93" s="89">
        <v>2392</v>
      </c>
      <c r="V93" s="89">
        <v>2402</v>
      </c>
      <c r="W93" s="90">
        <v>2277</v>
      </c>
      <c r="X93" s="42">
        <v>2099</v>
      </c>
      <c r="Y93" s="43">
        <v>2196</v>
      </c>
      <c r="Z93" s="43">
        <v>2394</v>
      </c>
      <c r="AA93" s="43">
        <v>2503</v>
      </c>
      <c r="AB93" s="44">
        <v>2489</v>
      </c>
      <c r="AC93" s="45">
        <v>2877</v>
      </c>
      <c r="AD93" s="46">
        <v>2882</v>
      </c>
      <c r="AE93" s="46">
        <v>2971</v>
      </c>
      <c r="AF93" s="46">
        <v>3060</v>
      </c>
      <c r="AG93" s="47">
        <v>2991</v>
      </c>
      <c r="AH93" s="88">
        <v>2879</v>
      </c>
      <c r="AI93" s="89">
        <v>2792</v>
      </c>
      <c r="AJ93" s="89">
        <v>2890</v>
      </c>
      <c r="AK93" s="89">
        <v>329</v>
      </c>
      <c r="AL93" s="90">
        <v>0</v>
      </c>
      <c r="AM93" s="4"/>
    </row>
    <row r="94" spans="2:40">
      <c r="B94" s="121">
        <v>44775</v>
      </c>
      <c r="C94" s="87">
        <f t="shared" si="0"/>
        <v>66279</v>
      </c>
      <c r="D94" s="88">
        <v>1203</v>
      </c>
      <c r="E94" s="89">
        <v>1212</v>
      </c>
      <c r="F94" s="89">
        <v>1176</v>
      </c>
      <c r="G94" s="89">
        <v>1159</v>
      </c>
      <c r="H94" s="90">
        <v>1091</v>
      </c>
      <c r="I94" s="42">
        <v>1109</v>
      </c>
      <c r="J94" s="43">
        <v>1096</v>
      </c>
      <c r="K94" s="43">
        <v>1123</v>
      </c>
      <c r="L94" s="43">
        <v>1075</v>
      </c>
      <c r="M94" s="44">
        <v>1239</v>
      </c>
      <c r="N94" s="45">
        <v>1239</v>
      </c>
      <c r="O94" s="46">
        <v>1522</v>
      </c>
      <c r="P94" s="46">
        <v>1672</v>
      </c>
      <c r="Q94" s="46">
        <v>1717</v>
      </c>
      <c r="R94" s="47">
        <v>2018</v>
      </c>
      <c r="S94" s="88">
        <v>2006</v>
      </c>
      <c r="T94" s="89">
        <v>2037</v>
      </c>
      <c r="U94" s="89">
        <v>2392</v>
      </c>
      <c r="V94" s="89">
        <v>2402</v>
      </c>
      <c r="W94" s="90">
        <v>2277</v>
      </c>
      <c r="X94" s="42">
        <v>2099</v>
      </c>
      <c r="Y94" s="43">
        <v>2196</v>
      </c>
      <c r="Z94" s="43">
        <v>2394</v>
      </c>
      <c r="AA94" s="43">
        <v>2503</v>
      </c>
      <c r="AB94" s="44">
        <v>2489</v>
      </c>
      <c r="AC94" s="45">
        <v>2877</v>
      </c>
      <c r="AD94" s="46">
        <v>2882</v>
      </c>
      <c r="AE94" s="46">
        <v>2971</v>
      </c>
      <c r="AF94" s="46">
        <v>3060</v>
      </c>
      <c r="AG94" s="47">
        <v>2991</v>
      </c>
      <c r="AH94" s="88">
        <v>2879</v>
      </c>
      <c r="AI94" s="89">
        <v>2792</v>
      </c>
      <c r="AJ94" s="89">
        <v>2921</v>
      </c>
      <c r="AK94" s="89">
        <v>460</v>
      </c>
      <c r="AL94" s="90">
        <v>0</v>
      </c>
      <c r="AM94" s="4"/>
    </row>
    <row r="95" spans="2:40">
      <c r="B95" s="121">
        <v>44781</v>
      </c>
      <c r="C95" s="87">
        <f t="shared" si="0"/>
        <v>66317</v>
      </c>
      <c r="D95" s="88">
        <v>1203</v>
      </c>
      <c r="E95" s="89">
        <v>1212</v>
      </c>
      <c r="F95" s="89">
        <v>1176</v>
      </c>
      <c r="G95" s="89">
        <v>1159</v>
      </c>
      <c r="H95" s="90">
        <v>1091</v>
      </c>
      <c r="I95" s="42">
        <v>1109</v>
      </c>
      <c r="J95" s="43">
        <v>1096</v>
      </c>
      <c r="K95" s="43">
        <v>1123</v>
      </c>
      <c r="L95" s="43">
        <v>1075</v>
      </c>
      <c r="M95" s="44">
        <v>1239</v>
      </c>
      <c r="N95" s="45">
        <v>1239</v>
      </c>
      <c r="O95" s="46">
        <v>1522</v>
      </c>
      <c r="P95" s="46">
        <v>1672</v>
      </c>
      <c r="Q95" s="46">
        <v>1717</v>
      </c>
      <c r="R95" s="47">
        <v>2018</v>
      </c>
      <c r="S95" s="88">
        <v>2006</v>
      </c>
      <c r="T95" s="89">
        <v>2037</v>
      </c>
      <c r="U95" s="89">
        <v>2392</v>
      </c>
      <c r="V95" s="89">
        <v>2402</v>
      </c>
      <c r="W95" s="90">
        <v>2277</v>
      </c>
      <c r="X95" s="42">
        <v>2099</v>
      </c>
      <c r="Y95" s="43">
        <v>2196</v>
      </c>
      <c r="Z95" s="43">
        <v>2394</v>
      </c>
      <c r="AA95" s="43">
        <v>2503</v>
      </c>
      <c r="AB95" s="44">
        <v>2489</v>
      </c>
      <c r="AC95" s="45">
        <v>2877</v>
      </c>
      <c r="AD95" s="46">
        <v>2882</v>
      </c>
      <c r="AE95" s="46">
        <v>2971</v>
      </c>
      <c r="AF95" s="46">
        <v>3060</v>
      </c>
      <c r="AG95" s="47">
        <v>2991</v>
      </c>
      <c r="AH95" s="88">
        <v>2879</v>
      </c>
      <c r="AI95" s="89">
        <v>2792</v>
      </c>
      <c r="AJ95" s="89">
        <v>2925</v>
      </c>
      <c r="AK95" s="89">
        <v>494</v>
      </c>
      <c r="AL95" s="90">
        <v>0</v>
      </c>
      <c r="AM95" s="4"/>
    </row>
    <row r="96" spans="2:40">
      <c r="B96" s="121">
        <v>44786</v>
      </c>
      <c r="C96" s="87">
        <f t="shared" si="0"/>
        <v>66400</v>
      </c>
      <c r="D96" s="88">
        <v>1203</v>
      </c>
      <c r="E96" s="89">
        <v>1212</v>
      </c>
      <c r="F96" s="89">
        <v>1176</v>
      </c>
      <c r="G96" s="89">
        <v>1159</v>
      </c>
      <c r="H96" s="90">
        <v>1091</v>
      </c>
      <c r="I96" s="42">
        <v>1109</v>
      </c>
      <c r="J96" s="43">
        <v>1096</v>
      </c>
      <c r="K96" s="43">
        <v>1123</v>
      </c>
      <c r="L96" s="43">
        <v>1075</v>
      </c>
      <c r="M96" s="44">
        <v>1239</v>
      </c>
      <c r="N96" s="45">
        <v>1239</v>
      </c>
      <c r="O96" s="46">
        <v>1522</v>
      </c>
      <c r="P96" s="46">
        <v>1672</v>
      </c>
      <c r="Q96" s="46">
        <v>1717</v>
      </c>
      <c r="R96" s="47">
        <v>2018</v>
      </c>
      <c r="S96" s="88">
        <v>2006</v>
      </c>
      <c r="T96" s="89">
        <v>2037</v>
      </c>
      <c r="U96" s="89">
        <v>2392</v>
      </c>
      <c r="V96" s="89">
        <v>2402</v>
      </c>
      <c r="W96" s="90">
        <v>2277</v>
      </c>
      <c r="X96" s="42">
        <v>2099</v>
      </c>
      <c r="Y96" s="43">
        <v>2196</v>
      </c>
      <c r="Z96" s="43">
        <v>2394</v>
      </c>
      <c r="AA96" s="43">
        <v>2503</v>
      </c>
      <c r="AB96" s="44">
        <v>2489</v>
      </c>
      <c r="AC96" s="45">
        <v>2877</v>
      </c>
      <c r="AD96" s="46">
        <v>2882</v>
      </c>
      <c r="AE96" s="46">
        <v>2971</v>
      </c>
      <c r="AF96" s="46">
        <v>3063</v>
      </c>
      <c r="AG96" s="47">
        <v>2991</v>
      </c>
      <c r="AH96" s="88">
        <v>2879</v>
      </c>
      <c r="AI96" s="89">
        <v>2795</v>
      </c>
      <c r="AJ96" s="89">
        <v>2927</v>
      </c>
      <c r="AK96" s="89">
        <v>569</v>
      </c>
      <c r="AL96" s="90">
        <v>0</v>
      </c>
      <c r="AM96" s="4"/>
      <c r="AN96" s="1" t="s">
        <v>687</v>
      </c>
    </row>
    <row r="97" spans="2:40">
      <c r="B97" s="121">
        <v>44811</v>
      </c>
      <c r="C97" s="87">
        <f t="shared" si="0"/>
        <v>66743</v>
      </c>
      <c r="D97" s="88">
        <v>1203</v>
      </c>
      <c r="E97" s="89">
        <v>1212</v>
      </c>
      <c r="F97" s="89">
        <v>1176</v>
      </c>
      <c r="G97" s="89">
        <v>1159</v>
      </c>
      <c r="H97" s="90">
        <v>1091</v>
      </c>
      <c r="I97" s="42">
        <v>1109</v>
      </c>
      <c r="J97" s="43">
        <v>1096</v>
      </c>
      <c r="K97" s="43">
        <v>1123</v>
      </c>
      <c r="L97" s="43">
        <v>1075</v>
      </c>
      <c r="M97" s="44">
        <v>1239</v>
      </c>
      <c r="N97" s="45">
        <v>1239</v>
      </c>
      <c r="O97" s="46">
        <v>1522</v>
      </c>
      <c r="P97" s="46">
        <v>1672</v>
      </c>
      <c r="Q97" s="46">
        <v>1717</v>
      </c>
      <c r="R97" s="47">
        <v>2018</v>
      </c>
      <c r="S97" s="88">
        <v>2006</v>
      </c>
      <c r="T97" s="89">
        <v>2037</v>
      </c>
      <c r="U97" s="89">
        <v>2392</v>
      </c>
      <c r="V97" s="89">
        <v>2402</v>
      </c>
      <c r="W97" s="90">
        <v>2277</v>
      </c>
      <c r="X97" s="42">
        <v>2099</v>
      </c>
      <c r="Y97" s="43">
        <v>2196</v>
      </c>
      <c r="Z97" s="43">
        <v>2394</v>
      </c>
      <c r="AA97" s="43">
        <v>2503</v>
      </c>
      <c r="AB97" s="44">
        <v>2489</v>
      </c>
      <c r="AC97" s="45">
        <v>2877</v>
      </c>
      <c r="AD97" s="46">
        <v>2882</v>
      </c>
      <c r="AE97" s="46">
        <v>2971</v>
      </c>
      <c r="AF97" s="46">
        <v>3063</v>
      </c>
      <c r="AG97" s="47">
        <v>2991</v>
      </c>
      <c r="AH97" s="88">
        <v>2879</v>
      </c>
      <c r="AI97" s="89">
        <v>2801</v>
      </c>
      <c r="AJ97" s="89">
        <v>2932</v>
      </c>
      <c r="AK97" s="89">
        <v>901</v>
      </c>
      <c r="AL97" s="90">
        <v>0</v>
      </c>
      <c r="AM97" s="4"/>
    </row>
    <row r="98" spans="2:40">
      <c r="B98" s="121">
        <v>44822</v>
      </c>
      <c r="C98" s="87">
        <f t="shared" si="0"/>
        <v>66894</v>
      </c>
      <c r="D98" s="88">
        <v>1203</v>
      </c>
      <c r="E98" s="89">
        <v>1212</v>
      </c>
      <c r="F98" s="89">
        <v>1176</v>
      </c>
      <c r="G98" s="89">
        <v>1159</v>
      </c>
      <c r="H98" s="90">
        <v>1091</v>
      </c>
      <c r="I98" s="42">
        <v>1109</v>
      </c>
      <c r="J98" s="43">
        <v>1096</v>
      </c>
      <c r="K98" s="43">
        <v>1123</v>
      </c>
      <c r="L98" s="43">
        <v>1075</v>
      </c>
      <c r="M98" s="44">
        <v>1239</v>
      </c>
      <c r="N98" s="45">
        <v>1239</v>
      </c>
      <c r="O98" s="46">
        <v>1522</v>
      </c>
      <c r="P98" s="46">
        <v>1672</v>
      </c>
      <c r="Q98" s="46">
        <v>1717</v>
      </c>
      <c r="R98" s="47">
        <v>2018</v>
      </c>
      <c r="S98" s="88">
        <v>2006</v>
      </c>
      <c r="T98" s="89">
        <v>2037</v>
      </c>
      <c r="U98" s="89">
        <v>2392</v>
      </c>
      <c r="V98" s="89">
        <v>2402</v>
      </c>
      <c r="W98" s="90">
        <v>2277</v>
      </c>
      <c r="X98" s="42">
        <v>2099</v>
      </c>
      <c r="Y98" s="43">
        <v>2196</v>
      </c>
      <c r="Z98" s="43">
        <v>2394</v>
      </c>
      <c r="AA98" s="43">
        <v>2503</v>
      </c>
      <c r="AB98" s="44">
        <v>2489</v>
      </c>
      <c r="AC98" s="45">
        <v>2877</v>
      </c>
      <c r="AD98" s="46">
        <v>2882</v>
      </c>
      <c r="AE98" s="46">
        <v>2971</v>
      </c>
      <c r="AF98" s="46">
        <v>3063</v>
      </c>
      <c r="AG98" s="47">
        <v>2991</v>
      </c>
      <c r="AH98" s="88">
        <v>2879</v>
      </c>
      <c r="AI98" s="89">
        <v>2801</v>
      </c>
      <c r="AJ98" s="89">
        <v>2932</v>
      </c>
      <c r="AK98" s="89">
        <v>1052</v>
      </c>
      <c r="AL98" s="90">
        <v>0</v>
      </c>
      <c r="AM98" s="4"/>
    </row>
    <row r="99" spans="2:40">
      <c r="B99" s="121">
        <v>44829</v>
      </c>
      <c r="C99" s="87">
        <f t="shared" si="0"/>
        <v>66981</v>
      </c>
      <c r="D99" s="88">
        <v>1203</v>
      </c>
      <c r="E99" s="89">
        <v>1212</v>
      </c>
      <c r="F99" s="89">
        <v>1176</v>
      </c>
      <c r="G99" s="89">
        <v>1159</v>
      </c>
      <c r="H99" s="90">
        <v>1091</v>
      </c>
      <c r="I99" s="42">
        <v>1109</v>
      </c>
      <c r="J99" s="43">
        <v>1096</v>
      </c>
      <c r="K99" s="43">
        <v>1123</v>
      </c>
      <c r="L99" s="43">
        <v>1075</v>
      </c>
      <c r="M99" s="44">
        <v>1239</v>
      </c>
      <c r="N99" s="45">
        <v>1239</v>
      </c>
      <c r="O99" s="46">
        <v>1522</v>
      </c>
      <c r="P99" s="46">
        <v>1672</v>
      </c>
      <c r="Q99" s="46">
        <v>1717</v>
      </c>
      <c r="R99" s="47">
        <v>2018</v>
      </c>
      <c r="S99" s="88">
        <v>2006</v>
      </c>
      <c r="T99" s="89">
        <v>2037</v>
      </c>
      <c r="U99" s="89">
        <v>2392</v>
      </c>
      <c r="V99" s="89">
        <v>2402</v>
      </c>
      <c r="W99" s="90">
        <v>2277</v>
      </c>
      <c r="X99" s="42">
        <v>2099</v>
      </c>
      <c r="Y99" s="43">
        <v>2196</v>
      </c>
      <c r="Z99" s="43">
        <v>2394</v>
      </c>
      <c r="AA99" s="43">
        <v>2503</v>
      </c>
      <c r="AB99" s="44">
        <v>2489</v>
      </c>
      <c r="AC99" s="45">
        <v>2877</v>
      </c>
      <c r="AD99" s="46">
        <v>2882</v>
      </c>
      <c r="AE99" s="46">
        <v>2971</v>
      </c>
      <c r="AF99" s="46">
        <v>3063</v>
      </c>
      <c r="AG99" s="47">
        <v>2991</v>
      </c>
      <c r="AH99" s="88">
        <v>2879</v>
      </c>
      <c r="AI99" s="89">
        <v>2801</v>
      </c>
      <c r="AJ99" s="89">
        <v>2932</v>
      </c>
      <c r="AK99" s="89">
        <v>1139</v>
      </c>
      <c r="AL99" s="90">
        <v>0</v>
      </c>
      <c r="AM99" s="4"/>
    </row>
    <row r="100" spans="2:40">
      <c r="B100" s="121">
        <v>44835</v>
      </c>
      <c r="C100" s="87">
        <f t="shared" si="0"/>
        <v>67044</v>
      </c>
      <c r="D100" s="88">
        <v>1203</v>
      </c>
      <c r="E100" s="89">
        <v>1212</v>
      </c>
      <c r="F100" s="89">
        <v>1176</v>
      </c>
      <c r="G100" s="89">
        <v>1159</v>
      </c>
      <c r="H100" s="90">
        <v>1091</v>
      </c>
      <c r="I100" s="42">
        <v>1109</v>
      </c>
      <c r="J100" s="43">
        <v>1096</v>
      </c>
      <c r="K100" s="43">
        <v>1123</v>
      </c>
      <c r="L100" s="43">
        <v>1075</v>
      </c>
      <c r="M100" s="44">
        <v>1239</v>
      </c>
      <c r="N100" s="45">
        <v>1239</v>
      </c>
      <c r="O100" s="46">
        <v>1522</v>
      </c>
      <c r="P100" s="46">
        <v>1672</v>
      </c>
      <c r="Q100" s="46">
        <v>1717</v>
      </c>
      <c r="R100" s="47">
        <v>2018</v>
      </c>
      <c r="S100" s="88">
        <v>2006</v>
      </c>
      <c r="T100" s="89">
        <v>2037</v>
      </c>
      <c r="U100" s="89">
        <v>2392</v>
      </c>
      <c r="V100" s="89">
        <v>2402</v>
      </c>
      <c r="W100" s="90">
        <v>2277</v>
      </c>
      <c r="X100" s="42">
        <v>2099</v>
      </c>
      <c r="Y100" s="43">
        <v>2196</v>
      </c>
      <c r="Z100" s="43">
        <v>2394</v>
      </c>
      <c r="AA100" s="43">
        <v>2503</v>
      </c>
      <c r="AB100" s="44">
        <v>2489</v>
      </c>
      <c r="AC100" s="45">
        <v>2877</v>
      </c>
      <c r="AD100" s="46">
        <v>2882</v>
      </c>
      <c r="AE100" s="46">
        <v>2971</v>
      </c>
      <c r="AF100" s="46">
        <v>3063</v>
      </c>
      <c r="AG100" s="47">
        <v>2991</v>
      </c>
      <c r="AH100" s="88">
        <v>2879</v>
      </c>
      <c r="AI100" s="89">
        <v>2802</v>
      </c>
      <c r="AJ100" s="89">
        <v>2934</v>
      </c>
      <c r="AK100" s="89">
        <v>1199</v>
      </c>
      <c r="AL100" s="90">
        <v>0</v>
      </c>
      <c r="AM100" s="4"/>
    </row>
    <row r="101" spans="2:40">
      <c r="B101" s="121">
        <v>44835</v>
      </c>
      <c r="C101" s="87">
        <f t="shared" si="0"/>
        <v>67032</v>
      </c>
      <c r="D101" s="88">
        <v>1203</v>
      </c>
      <c r="E101" s="89">
        <v>1212</v>
      </c>
      <c r="F101" s="89">
        <v>1176</v>
      </c>
      <c r="G101" s="89">
        <v>1159</v>
      </c>
      <c r="H101" s="90">
        <v>1091</v>
      </c>
      <c r="I101" s="42">
        <v>1109</v>
      </c>
      <c r="J101" s="43">
        <v>1096</v>
      </c>
      <c r="K101" s="43">
        <v>1123</v>
      </c>
      <c r="L101" s="43">
        <v>1075</v>
      </c>
      <c r="M101" s="44">
        <v>1239</v>
      </c>
      <c r="N101" s="45">
        <v>1239</v>
      </c>
      <c r="O101" s="46">
        <v>1522</v>
      </c>
      <c r="P101" s="46">
        <v>1672</v>
      </c>
      <c r="Q101" s="46">
        <v>1717</v>
      </c>
      <c r="R101" s="47">
        <v>2018</v>
      </c>
      <c r="S101" s="88">
        <v>2006</v>
      </c>
      <c r="T101" s="89">
        <v>2037</v>
      </c>
      <c r="U101" s="89">
        <v>2392</v>
      </c>
      <c r="V101" s="89">
        <v>2402</v>
      </c>
      <c r="W101" s="90">
        <v>2277</v>
      </c>
      <c r="X101" s="42">
        <v>2099</v>
      </c>
      <c r="Y101" s="43">
        <v>2196</v>
      </c>
      <c r="Z101" s="43">
        <v>2394</v>
      </c>
      <c r="AA101" s="43">
        <v>2503</v>
      </c>
      <c r="AB101" s="44">
        <v>2489</v>
      </c>
      <c r="AC101" s="45">
        <v>2877</v>
      </c>
      <c r="AD101" s="46">
        <v>2882</v>
      </c>
      <c r="AE101" s="46">
        <v>2971</v>
      </c>
      <c r="AF101" s="46">
        <v>3063</v>
      </c>
      <c r="AG101" s="47">
        <v>2991</v>
      </c>
      <c r="AH101" s="88">
        <v>2879</v>
      </c>
      <c r="AI101" s="89">
        <v>2799</v>
      </c>
      <c r="AJ101" s="89">
        <v>2925</v>
      </c>
      <c r="AK101" s="89">
        <v>1199</v>
      </c>
      <c r="AL101" s="90">
        <v>0</v>
      </c>
      <c r="AM101" s="4"/>
      <c r="AN101" s="1" t="s">
        <v>688</v>
      </c>
    </row>
    <row r="102" spans="2:40">
      <c r="B102" s="121"/>
      <c r="C102" s="87"/>
      <c r="D102" s="88"/>
      <c r="E102" s="89"/>
      <c r="F102" s="89"/>
      <c r="G102" s="89"/>
      <c r="H102" s="90"/>
      <c r="I102" s="42"/>
      <c r="J102" s="43"/>
      <c r="K102" s="43"/>
      <c r="L102" s="43"/>
      <c r="M102" s="44"/>
      <c r="N102" s="45"/>
      <c r="O102" s="46"/>
      <c r="P102" s="46"/>
      <c r="Q102" s="46"/>
      <c r="R102" s="47"/>
      <c r="S102" s="88"/>
      <c r="T102" s="89"/>
      <c r="U102" s="89"/>
      <c r="V102" s="89"/>
      <c r="W102" s="90"/>
      <c r="X102" s="42"/>
      <c r="Y102" s="43"/>
      <c r="Z102" s="43"/>
      <c r="AA102" s="43"/>
      <c r="AB102" s="44"/>
      <c r="AC102" s="45"/>
      <c r="AD102" s="46"/>
      <c r="AE102" s="46"/>
      <c r="AF102" s="46"/>
      <c r="AG102" s="47"/>
      <c r="AH102" s="88"/>
      <c r="AI102" s="89"/>
      <c r="AJ102" s="89"/>
      <c r="AK102" s="89"/>
      <c r="AL102" s="90"/>
      <c r="AM102" s="4"/>
    </row>
    <row r="103" spans="2:40" ht="13.5" thickBot="1">
      <c r="B103" s="121"/>
      <c r="C103" s="87">
        <f t="shared" si="0"/>
        <v>0</v>
      </c>
      <c r="D103" s="88"/>
      <c r="E103" s="89"/>
      <c r="F103" s="89"/>
      <c r="G103" s="89"/>
      <c r="H103" s="90"/>
      <c r="I103" s="42"/>
      <c r="J103" s="43"/>
      <c r="K103" s="43"/>
      <c r="L103" s="43"/>
      <c r="M103" s="44"/>
      <c r="N103" s="45"/>
      <c r="O103" s="46"/>
      <c r="P103" s="46"/>
      <c r="Q103" s="46"/>
      <c r="R103" s="47"/>
      <c r="S103" s="88"/>
      <c r="T103" s="89"/>
      <c r="U103" s="89"/>
      <c r="V103" s="89"/>
      <c r="W103" s="90"/>
      <c r="X103" s="42"/>
      <c r="Y103" s="43"/>
      <c r="Z103" s="43"/>
      <c r="AA103" s="43"/>
      <c r="AB103" s="44"/>
      <c r="AC103" s="45"/>
      <c r="AD103" s="46"/>
      <c r="AE103" s="46"/>
      <c r="AF103" s="46"/>
      <c r="AG103" s="47"/>
      <c r="AH103" s="88"/>
      <c r="AI103" s="89"/>
      <c r="AJ103" s="89"/>
      <c r="AK103" s="89"/>
      <c r="AL103" s="90"/>
      <c r="AM103" s="4"/>
    </row>
    <row r="104" spans="2:40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2:40" ht="26.25">
      <c r="B105" s="127" t="s">
        <v>664</v>
      </c>
    </row>
    <row r="106" spans="2:40" ht="13.5" thickBot="1"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</row>
    <row r="107" spans="2:40">
      <c r="B107" s="126">
        <v>42248</v>
      </c>
      <c r="C107" s="87">
        <f t="shared" ref="C107:C155" si="1">SUM(D107:AL107)</f>
        <v>46813</v>
      </c>
      <c r="D107" s="88">
        <f t="shared" ref="D107:AL109" si="2">D9-D8</f>
        <v>1201</v>
      </c>
      <c r="E107" s="89">
        <f t="shared" si="2"/>
        <v>1204</v>
      </c>
      <c r="F107" s="89">
        <f t="shared" si="2"/>
        <v>1170</v>
      </c>
      <c r="G107" s="89">
        <f t="shared" si="2"/>
        <v>1150</v>
      </c>
      <c r="H107" s="90">
        <f t="shared" si="2"/>
        <v>1091</v>
      </c>
      <c r="I107" s="42">
        <f t="shared" si="2"/>
        <v>1109</v>
      </c>
      <c r="J107" s="43">
        <f t="shared" si="2"/>
        <v>1095</v>
      </c>
      <c r="K107" s="43">
        <f t="shared" si="2"/>
        <v>1118</v>
      </c>
      <c r="L107" s="43">
        <f t="shared" si="2"/>
        <v>1075</v>
      </c>
      <c r="M107" s="44">
        <f t="shared" si="2"/>
        <v>1238</v>
      </c>
      <c r="N107" s="45">
        <f t="shared" si="2"/>
        <v>1239</v>
      </c>
      <c r="O107" s="46">
        <f t="shared" si="2"/>
        <v>1518</v>
      </c>
      <c r="P107" s="46">
        <f t="shared" si="2"/>
        <v>1658</v>
      </c>
      <c r="Q107" s="46">
        <f t="shared" si="2"/>
        <v>1696</v>
      </c>
      <c r="R107" s="47">
        <f t="shared" si="2"/>
        <v>1988</v>
      </c>
      <c r="S107" s="88">
        <f t="shared" si="2"/>
        <v>1982</v>
      </c>
      <c r="T107" s="89">
        <f t="shared" si="2"/>
        <v>2017</v>
      </c>
      <c r="U107" s="89">
        <f t="shared" si="2"/>
        <v>2374</v>
      </c>
      <c r="V107" s="89">
        <f t="shared" si="2"/>
        <v>2387</v>
      </c>
      <c r="W107" s="90">
        <f t="shared" si="2"/>
        <v>2234</v>
      </c>
      <c r="X107" s="42">
        <f t="shared" si="2"/>
        <v>2089</v>
      </c>
      <c r="Y107" s="43">
        <f t="shared" si="2"/>
        <v>2174</v>
      </c>
      <c r="Z107" s="43">
        <f t="shared" si="2"/>
        <v>2370</v>
      </c>
      <c r="AA107" s="43">
        <f t="shared" si="2"/>
        <v>2487</v>
      </c>
      <c r="AB107" s="44">
        <f t="shared" si="2"/>
        <v>2433</v>
      </c>
      <c r="AC107" s="45">
        <f t="shared" si="2"/>
        <v>2745</v>
      </c>
      <c r="AD107" s="46">
        <f t="shared" si="2"/>
        <v>1971</v>
      </c>
      <c r="AE107" s="46">
        <f t="shared" si="2"/>
        <v>0</v>
      </c>
      <c r="AF107" s="46">
        <f t="shared" si="2"/>
        <v>0</v>
      </c>
      <c r="AG107" s="47">
        <f t="shared" si="2"/>
        <v>0</v>
      </c>
      <c r="AH107" s="88">
        <f t="shared" si="2"/>
        <v>0</v>
      </c>
      <c r="AI107" s="89">
        <f t="shared" si="2"/>
        <v>0</v>
      </c>
      <c r="AJ107" s="89">
        <f t="shared" si="2"/>
        <v>0</v>
      </c>
      <c r="AK107" s="89">
        <f t="shared" si="2"/>
        <v>0</v>
      </c>
      <c r="AL107" s="90">
        <f t="shared" si="2"/>
        <v>0</v>
      </c>
      <c r="AM107" s="4"/>
      <c r="AN107" s="15" t="s">
        <v>550</v>
      </c>
    </row>
    <row r="108" spans="2:40">
      <c r="B108" s="126">
        <v>42491</v>
      </c>
      <c r="C108" s="87">
        <f t="shared" si="1"/>
        <v>1047</v>
      </c>
      <c r="D108" s="88">
        <f t="shared" ref="D108:AL108" si="3">D10-D9</f>
        <v>0</v>
      </c>
      <c r="E108" s="89">
        <f t="shared" si="3"/>
        <v>1</v>
      </c>
      <c r="F108" s="89">
        <f t="shared" si="3"/>
        <v>0</v>
      </c>
      <c r="G108" s="89">
        <f t="shared" si="3"/>
        <v>0</v>
      </c>
      <c r="H108" s="90">
        <f t="shared" si="3"/>
        <v>0</v>
      </c>
      <c r="I108" s="42">
        <f t="shared" si="3"/>
        <v>0</v>
      </c>
      <c r="J108" s="43">
        <f t="shared" si="3"/>
        <v>0</v>
      </c>
      <c r="K108" s="43">
        <f t="shared" si="3"/>
        <v>0</v>
      </c>
      <c r="L108" s="43">
        <f t="shared" si="3"/>
        <v>0</v>
      </c>
      <c r="M108" s="44">
        <f t="shared" si="3"/>
        <v>0</v>
      </c>
      <c r="N108" s="45">
        <f t="shared" si="3"/>
        <v>0</v>
      </c>
      <c r="O108" s="46">
        <f t="shared" si="3"/>
        <v>2</v>
      </c>
      <c r="P108" s="46">
        <f t="shared" si="3"/>
        <v>0</v>
      </c>
      <c r="Q108" s="46">
        <f t="shared" si="3"/>
        <v>0</v>
      </c>
      <c r="R108" s="47">
        <f t="shared" si="3"/>
        <v>4</v>
      </c>
      <c r="S108" s="88">
        <f t="shared" si="3"/>
        <v>0</v>
      </c>
      <c r="T108" s="89">
        <f t="shared" si="3"/>
        <v>0</v>
      </c>
      <c r="U108" s="89">
        <f t="shared" si="3"/>
        <v>0</v>
      </c>
      <c r="V108" s="89">
        <f t="shared" si="3"/>
        <v>0</v>
      </c>
      <c r="W108" s="90">
        <f t="shared" si="3"/>
        <v>0</v>
      </c>
      <c r="X108" s="42">
        <f t="shared" si="3"/>
        <v>0</v>
      </c>
      <c r="Y108" s="43">
        <f t="shared" si="3"/>
        <v>0</v>
      </c>
      <c r="Z108" s="43">
        <f t="shared" si="3"/>
        <v>0</v>
      </c>
      <c r="AA108" s="43">
        <f t="shared" si="3"/>
        <v>-2</v>
      </c>
      <c r="AB108" s="44">
        <f t="shared" si="3"/>
        <v>-1</v>
      </c>
      <c r="AC108" s="45">
        <f t="shared" si="3"/>
        <v>56</v>
      </c>
      <c r="AD108" s="46">
        <f t="shared" si="3"/>
        <v>708</v>
      </c>
      <c r="AE108" s="46">
        <f t="shared" si="3"/>
        <v>279</v>
      </c>
      <c r="AF108" s="46">
        <f t="shared" si="3"/>
        <v>0</v>
      </c>
      <c r="AG108" s="47">
        <f t="shared" si="3"/>
        <v>0</v>
      </c>
      <c r="AH108" s="88">
        <f t="shared" si="3"/>
        <v>0</v>
      </c>
      <c r="AI108" s="89">
        <f t="shared" si="3"/>
        <v>0</v>
      </c>
      <c r="AJ108" s="89">
        <f t="shared" si="3"/>
        <v>0</v>
      </c>
      <c r="AK108" s="89">
        <f t="shared" si="3"/>
        <v>0</v>
      </c>
      <c r="AL108" s="90">
        <f t="shared" si="3"/>
        <v>0</v>
      </c>
      <c r="AM108" s="4"/>
    </row>
    <row r="109" spans="2:40">
      <c r="B109" s="126">
        <v>42614</v>
      </c>
      <c r="C109" s="87">
        <f t="shared" si="1"/>
        <v>1218</v>
      </c>
      <c r="D109" s="88">
        <f t="shared" si="2"/>
        <v>0</v>
      </c>
      <c r="E109" s="89">
        <f t="shared" si="2"/>
        <v>0</v>
      </c>
      <c r="F109" s="89">
        <f t="shared" si="2"/>
        <v>0</v>
      </c>
      <c r="G109" s="89">
        <f t="shared" si="2"/>
        <v>0</v>
      </c>
      <c r="H109" s="90">
        <f t="shared" si="2"/>
        <v>0</v>
      </c>
      <c r="I109" s="42">
        <f t="shared" si="2"/>
        <v>0</v>
      </c>
      <c r="J109" s="43">
        <f t="shared" si="2"/>
        <v>0</v>
      </c>
      <c r="K109" s="43">
        <f t="shared" si="2"/>
        <v>0</v>
      </c>
      <c r="L109" s="43">
        <f t="shared" si="2"/>
        <v>0</v>
      </c>
      <c r="M109" s="44">
        <f t="shared" si="2"/>
        <v>0</v>
      </c>
      <c r="N109" s="45">
        <f t="shared" si="2"/>
        <v>0</v>
      </c>
      <c r="O109" s="46">
        <f t="shared" si="2"/>
        <v>0</v>
      </c>
      <c r="P109" s="46">
        <f t="shared" si="2"/>
        <v>0</v>
      </c>
      <c r="Q109" s="46">
        <f t="shared" si="2"/>
        <v>0</v>
      </c>
      <c r="R109" s="47">
        <f t="shared" si="2"/>
        <v>0</v>
      </c>
      <c r="S109" s="88">
        <f t="shared" si="2"/>
        <v>0</v>
      </c>
      <c r="T109" s="89">
        <f t="shared" si="2"/>
        <v>0</v>
      </c>
      <c r="U109" s="89">
        <f t="shared" si="2"/>
        <v>0</v>
      </c>
      <c r="V109" s="89">
        <f t="shared" si="2"/>
        <v>0</v>
      </c>
      <c r="W109" s="90">
        <f t="shared" si="2"/>
        <v>0</v>
      </c>
      <c r="X109" s="42">
        <f t="shared" si="2"/>
        <v>0</v>
      </c>
      <c r="Y109" s="43">
        <f t="shared" si="2"/>
        <v>2</v>
      </c>
      <c r="Z109" s="43">
        <f t="shared" si="2"/>
        <v>2</v>
      </c>
      <c r="AA109" s="43">
        <f t="shared" si="2"/>
        <v>6</v>
      </c>
      <c r="AB109" s="44">
        <f t="shared" si="2"/>
        <v>6</v>
      </c>
      <c r="AC109" s="45">
        <f t="shared" si="2"/>
        <v>35</v>
      </c>
      <c r="AD109" s="46">
        <f t="shared" si="2"/>
        <v>76</v>
      </c>
      <c r="AE109" s="46">
        <f t="shared" si="2"/>
        <v>1091</v>
      </c>
      <c r="AF109" s="46">
        <f t="shared" si="2"/>
        <v>0</v>
      </c>
      <c r="AG109" s="47">
        <f t="shared" si="2"/>
        <v>0</v>
      </c>
      <c r="AH109" s="88">
        <f t="shared" si="2"/>
        <v>0</v>
      </c>
      <c r="AI109" s="89">
        <f t="shared" si="2"/>
        <v>0</v>
      </c>
      <c r="AJ109" s="89">
        <f t="shared" si="2"/>
        <v>0</v>
      </c>
      <c r="AK109" s="89">
        <f t="shared" si="2"/>
        <v>0</v>
      </c>
      <c r="AL109" s="90">
        <f t="shared" si="2"/>
        <v>0</v>
      </c>
      <c r="AM109" s="4"/>
    </row>
    <row r="110" spans="2:40">
      <c r="B110" s="126">
        <v>42795</v>
      </c>
      <c r="C110" s="87">
        <f t="shared" si="1"/>
        <v>1390</v>
      </c>
      <c r="D110" s="88">
        <f t="shared" ref="D110:AL110" si="4">D12-D11</f>
        <v>0</v>
      </c>
      <c r="E110" s="89">
        <f t="shared" si="4"/>
        <v>0</v>
      </c>
      <c r="F110" s="89">
        <f t="shared" si="4"/>
        <v>0</v>
      </c>
      <c r="G110" s="89">
        <f t="shared" si="4"/>
        <v>0</v>
      </c>
      <c r="H110" s="90">
        <f t="shared" si="4"/>
        <v>0</v>
      </c>
      <c r="I110" s="42">
        <f t="shared" si="4"/>
        <v>0</v>
      </c>
      <c r="J110" s="43">
        <f t="shared" si="4"/>
        <v>0</v>
      </c>
      <c r="K110" s="43">
        <f t="shared" si="4"/>
        <v>0</v>
      </c>
      <c r="L110" s="43">
        <f t="shared" si="4"/>
        <v>0</v>
      </c>
      <c r="M110" s="44">
        <f t="shared" si="4"/>
        <v>0</v>
      </c>
      <c r="N110" s="45">
        <f t="shared" si="4"/>
        <v>0</v>
      </c>
      <c r="O110" s="46">
        <f t="shared" si="4"/>
        <v>0</v>
      </c>
      <c r="P110" s="46">
        <f t="shared" si="4"/>
        <v>0</v>
      </c>
      <c r="Q110" s="46">
        <f t="shared" si="4"/>
        <v>0</v>
      </c>
      <c r="R110" s="47">
        <f t="shared" si="4"/>
        <v>0</v>
      </c>
      <c r="S110" s="88">
        <f t="shared" si="4"/>
        <v>0</v>
      </c>
      <c r="T110" s="89">
        <f t="shared" si="4"/>
        <v>0</v>
      </c>
      <c r="U110" s="89">
        <f t="shared" si="4"/>
        <v>0</v>
      </c>
      <c r="V110" s="89">
        <f t="shared" si="4"/>
        <v>0</v>
      </c>
      <c r="W110" s="90">
        <f t="shared" si="4"/>
        <v>0</v>
      </c>
      <c r="X110" s="42">
        <f t="shared" si="4"/>
        <v>0</v>
      </c>
      <c r="Y110" s="43">
        <f t="shared" si="4"/>
        <v>0</v>
      </c>
      <c r="Z110" s="43">
        <f t="shared" si="4"/>
        <v>0</v>
      </c>
      <c r="AA110" s="43">
        <f t="shared" si="4"/>
        <v>0</v>
      </c>
      <c r="AB110" s="44">
        <f t="shared" si="4"/>
        <v>1</v>
      </c>
      <c r="AC110" s="45">
        <f t="shared" si="4"/>
        <v>3</v>
      </c>
      <c r="AD110" s="46">
        <f t="shared" si="4"/>
        <v>51</v>
      </c>
      <c r="AE110" s="46">
        <f t="shared" si="4"/>
        <v>1335</v>
      </c>
      <c r="AF110" s="46">
        <f t="shared" si="4"/>
        <v>0</v>
      </c>
      <c r="AG110" s="47">
        <f t="shared" si="4"/>
        <v>0</v>
      </c>
      <c r="AH110" s="88">
        <f t="shared" si="4"/>
        <v>0</v>
      </c>
      <c r="AI110" s="89">
        <f t="shared" si="4"/>
        <v>0</v>
      </c>
      <c r="AJ110" s="89">
        <f t="shared" si="4"/>
        <v>0</v>
      </c>
      <c r="AK110" s="89">
        <f t="shared" si="4"/>
        <v>0</v>
      </c>
      <c r="AL110" s="90">
        <f t="shared" si="4"/>
        <v>0</v>
      </c>
      <c r="AM110" s="4"/>
    </row>
    <row r="111" spans="2:40">
      <c r="B111" s="121">
        <v>42880</v>
      </c>
      <c r="C111" s="87">
        <f t="shared" si="1"/>
        <v>304</v>
      </c>
      <c r="D111" s="88">
        <f t="shared" ref="D111:AL111" si="5">D13-D12</f>
        <v>0</v>
      </c>
      <c r="E111" s="89">
        <f t="shared" si="5"/>
        <v>0</v>
      </c>
      <c r="F111" s="89">
        <f t="shared" si="5"/>
        <v>0</v>
      </c>
      <c r="G111" s="89">
        <f t="shared" si="5"/>
        <v>0</v>
      </c>
      <c r="H111" s="90">
        <f t="shared" si="5"/>
        <v>0</v>
      </c>
      <c r="I111" s="42">
        <f t="shared" si="5"/>
        <v>0</v>
      </c>
      <c r="J111" s="43">
        <f t="shared" si="5"/>
        <v>0</v>
      </c>
      <c r="K111" s="43">
        <f t="shared" si="5"/>
        <v>0</v>
      </c>
      <c r="L111" s="43">
        <f t="shared" si="5"/>
        <v>0</v>
      </c>
      <c r="M111" s="44">
        <f t="shared" si="5"/>
        <v>0</v>
      </c>
      <c r="N111" s="45">
        <f t="shared" si="5"/>
        <v>0</v>
      </c>
      <c r="O111" s="46">
        <f t="shared" si="5"/>
        <v>0</v>
      </c>
      <c r="P111" s="46">
        <f t="shared" si="5"/>
        <v>0</v>
      </c>
      <c r="Q111" s="46">
        <f t="shared" si="5"/>
        <v>0</v>
      </c>
      <c r="R111" s="47">
        <f t="shared" si="5"/>
        <v>0</v>
      </c>
      <c r="S111" s="88">
        <f t="shared" si="5"/>
        <v>0</v>
      </c>
      <c r="T111" s="89">
        <f t="shared" si="5"/>
        <v>0</v>
      </c>
      <c r="U111" s="89">
        <f t="shared" si="5"/>
        <v>0</v>
      </c>
      <c r="V111" s="89">
        <f t="shared" si="5"/>
        <v>0</v>
      </c>
      <c r="W111" s="90">
        <f t="shared" si="5"/>
        <v>0</v>
      </c>
      <c r="X111" s="42">
        <f t="shared" si="5"/>
        <v>0</v>
      </c>
      <c r="Y111" s="43">
        <f t="shared" si="5"/>
        <v>0</v>
      </c>
      <c r="Z111" s="43">
        <f t="shared" si="5"/>
        <v>0</v>
      </c>
      <c r="AA111" s="43">
        <f t="shared" si="5"/>
        <v>0</v>
      </c>
      <c r="AB111" s="44">
        <f t="shared" si="5"/>
        <v>0</v>
      </c>
      <c r="AC111" s="45">
        <f t="shared" si="5"/>
        <v>0</v>
      </c>
      <c r="AD111" s="46">
        <f t="shared" si="5"/>
        <v>-2</v>
      </c>
      <c r="AE111" s="46">
        <f t="shared" si="5"/>
        <v>11</v>
      </c>
      <c r="AF111" s="46">
        <f t="shared" si="5"/>
        <v>295</v>
      </c>
      <c r="AG111" s="47">
        <f t="shared" si="5"/>
        <v>0</v>
      </c>
      <c r="AH111" s="88">
        <f t="shared" si="5"/>
        <v>0</v>
      </c>
      <c r="AI111" s="89">
        <f t="shared" si="5"/>
        <v>0</v>
      </c>
      <c r="AJ111" s="89">
        <f t="shared" si="5"/>
        <v>0</v>
      </c>
      <c r="AK111" s="89">
        <f t="shared" si="5"/>
        <v>0</v>
      </c>
      <c r="AL111" s="90">
        <f t="shared" si="5"/>
        <v>0</v>
      </c>
      <c r="AM111" s="4"/>
    </row>
    <row r="112" spans="2:40">
      <c r="B112" s="121">
        <v>42961</v>
      </c>
      <c r="C112" s="87">
        <f t="shared" si="1"/>
        <v>944</v>
      </c>
      <c r="D112" s="88">
        <f t="shared" ref="D112:AL112" si="6">D14-D13</f>
        <v>0</v>
      </c>
      <c r="E112" s="89">
        <f t="shared" si="6"/>
        <v>0</v>
      </c>
      <c r="F112" s="89">
        <f t="shared" si="6"/>
        <v>0</v>
      </c>
      <c r="G112" s="89">
        <f t="shared" si="6"/>
        <v>-1</v>
      </c>
      <c r="H112" s="90">
        <f t="shared" si="6"/>
        <v>0</v>
      </c>
      <c r="I112" s="42">
        <f t="shared" si="6"/>
        <v>0</v>
      </c>
      <c r="J112" s="43">
        <f t="shared" si="6"/>
        <v>0</v>
      </c>
      <c r="K112" s="43">
        <f t="shared" si="6"/>
        <v>0</v>
      </c>
      <c r="L112" s="43">
        <f t="shared" si="6"/>
        <v>0</v>
      </c>
      <c r="M112" s="44">
        <f t="shared" si="6"/>
        <v>0</v>
      </c>
      <c r="N112" s="45">
        <f t="shared" si="6"/>
        <v>0</v>
      </c>
      <c r="O112" s="46">
        <f t="shared" si="6"/>
        <v>0</v>
      </c>
      <c r="P112" s="46">
        <f t="shared" si="6"/>
        <v>0</v>
      </c>
      <c r="Q112" s="46">
        <f t="shared" si="6"/>
        <v>0</v>
      </c>
      <c r="R112" s="47">
        <f t="shared" si="6"/>
        <v>0</v>
      </c>
      <c r="S112" s="88">
        <f t="shared" si="6"/>
        <v>0</v>
      </c>
      <c r="T112" s="89">
        <f t="shared" si="6"/>
        <v>0</v>
      </c>
      <c r="U112" s="89">
        <f t="shared" si="6"/>
        <v>-1</v>
      </c>
      <c r="V112" s="89">
        <f t="shared" si="6"/>
        <v>0</v>
      </c>
      <c r="W112" s="90">
        <f t="shared" si="6"/>
        <v>0</v>
      </c>
      <c r="X112" s="42">
        <f t="shared" si="6"/>
        <v>0</v>
      </c>
      <c r="Y112" s="43">
        <f t="shared" si="6"/>
        <v>0</v>
      </c>
      <c r="Z112" s="43">
        <f t="shared" si="6"/>
        <v>0</v>
      </c>
      <c r="AA112" s="43">
        <f t="shared" si="6"/>
        <v>0</v>
      </c>
      <c r="AB112" s="44">
        <f t="shared" si="6"/>
        <v>0</v>
      </c>
      <c r="AC112" s="45">
        <f t="shared" si="6"/>
        <v>14</v>
      </c>
      <c r="AD112" s="46">
        <f t="shared" si="6"/>
        <v>18</v>
      </c>
      <c r="AE112" s="46">
        <f t="shared" si="6"/>
        <v>117</v>
      </c>
      <c r="AF112" s="46">
        <f t="shared" si="6"/>
        <v>797</v>
      </c>
      <c r="AG112" s="47">
        <f t="shared" si="6"/>
        <v>0</v>
      </c>
      <c r="AH112" s="88">
        <f t="shared" si="6"/>
        <v>0</v>
      </c>
      <c r="AI112" s="89">
        <f t="shared" si="6"/>
        <v>0</v>
      </c>
      <c r="AJ112" s="89">
        <f t="shared" si="6"/>
        <v>0</v>
      </c>
      <c r="AK112" s="89">
        <f t="shared" si="6"/>
        <v>0</v>
      </c>
      <c r="AL112" s="90">
        <f t="shared" si="6"/>
        <v>0</v>
      </c>
      <c r="AM112" s="4"/>
    </row>
    <row r="113" spans="2:40">
      <c r="B113" s="121">
        <v>43045</v>
      </c>
      <c r="C113" s="87">
        <f t="shared" si="1"/>
        <v>891</v>
      </c>
      <c r="D113" s="88">
        <f t="shared" ref="D113:AL113" si="7">D15-D14</f>
        <v>0</v>
      </c>
      <c r="E113" s="89">
        <f t="shared" si="7"/>
        <v>0</v>
      </c>
      <c r="F113" s="89">
        <f t="shared" si="7"/>
        <v>0</v>
      </c>
      <c r="G113" s="89">
        <f t="shared" si="7"/>
        <v>0</v>
      </c>
      <c r="H113" s="90">
        <f t="shared" si="7"/>
        <v>0</v>
      </c>
      <c r="I113" s="42">
        <f t="shared" si="7"/>
        <v>0</v>
      </c>
      <c r="J113" s="43">
        <f t="shared" si="7"/>
        <v>0</v>
      </c>
      <c r="K113" s="43">
        <f t="shared" si="7"/>
        <v>0</v>
      </c>
      <c r="L113" s="43">
        <f t="shared" si="7"/>
        <v>0</v>
      </c>
      <c r="M113" s="44">
        <f t="shared" si="7"/>
        <v>0</v>
      </c>
      <c r="N113" s="45">
        <f t="shared" si="7"/>
        <v>0</v>
      </c>
      <c r="O113" s="46">
        <f t="shared" si="7"/>
        <v>0</v>
      </c>
      <c r="P113" s="46">
        <f t="shared" si="7"/>
        <v>0</v>
      </c>
      <c r="Q113" s="46">
        <f t="shared" si="7"/>
        <v>0</v>
      </c>
      <c r="R113" s="47">
        <f t="shared" si="7"/>
        <v>0</v>
      </c>
      <c r="S113" s="88">
        <f t="shared" si="7"/>
        <v>0</v>
      </c>
      <c r="T113" s="89">
        <f t="shared" si="7"/>
        <v>0</v>
      </c>
      <c r="U113" s="89">
        <f t="shared" si="7"/>
        <v>0</v>
      </c>
      <c r="V113" s="89">
        <f t="shared" si="7"/>
        <v>0</v>
      </c>
      <c r="W113" s="90">
        <f t="shared" si="7"/>
        <v>0</v>
      </c>
      <c r="X113" s="42">
        <f t="shared" si="7"/>
        <v>0</v>
      </c>
      <c r="Y113" s="43">
        <f t="shared" si="7"/>
        <v>0</v>
      </c>
      <c r="Z113" s="43">
        <f t="shared" si="7"/>
        <v>0</v>
      </c>
      <c r="AA113" s="43">
        <f t="shared" si="7"/>
        <v>0</v>
      </c>
      <c r="AB113" s="44">
        <f t="shared" si="7"/>
        <v>0</v>
      </c>
      <c r="AC113" s="45">
        <f t="shared" si="7"/>
        <v>0</v>
      </c>
      <c r="AD113" s="46">
        <f t="shared" si="7"/>
        <v>3</v>
      </c>
      <c r="AE113" s="46">
        <f t="shared" si="7"/>
        <v>37</v>
      </c>
      <c r="AF113" s="46">
        <f t="shared" si="7"/>
        <v>851</v>
      </c>
      <c r="AG113" s="47">
        <f t="shared" si="7"/>
        <v>0</v>
      </c>
      <c r="AH113" s="88">
        <f t="shared" si="7"/>
        <v>0</v>
      </c>
      <c r="AI113" s="89">
        <f t="shared" si="7"/>
        <v>0</v>
      </c>
      <c r="AJ113" s="89">
        <f t="shared" si="7"/>
        <v>0</v>
      </c>
      <c r="AK113" s="89">
        <f t="shared" si="7"/>
        <v>0</v>
      </c>
      <c r="AL113" s="90">
        <f t="shared" si="7"/>
        <v>0</v>
      </c>
      <c r="AM113" s="4"/>
    </row>
    <row r="114" spans="2:40">
      <c r="B114" s="122">
        <v>43171</v>
      </c>
      <c r="C114" s="91">
        <f t="shared" si="1"/>
        <v>760</v>
      </c>
      <c r="D114" s="92">
        <f t="shared" ref="D114:AL114" si="8">D16-D15</f>
        <v>0</v>
      </c>
      <c r="E114" s="93">
        <f t="shared" si="8"/>
        <v>0</v>
      </c>
      <c r="F114" s="93">
        <f t="shared" si="8"/>
        <v>0</v>
      </c>
      <c r="G114" s="93">
        <f t="shared" si="8"/>
        <v>0</v>
      </c>
      <c r="H114" s="94">
        <f t="shared" si="8"/>
        <v>0</v>
      </c>
      <c r="I114" s="50">
        <f t="shared" si="8"/>
        <v>0</v>
      </c>
      <c r="J114" s="51">
        <f t="shared" si="8"/>
        <v>0</v>
      </c>
      <c r="K114" s="51">
        <f t="shared" si="8"/>
        <v>0</v>
      </c>
      <c r="L114" s="51">
        <f t="shared" si="8"/>
        <v>0</v>
      </c>
      <c r="M114" s="52">
        <f t="shared" si="8"/>
        <v>0</v>
      </c>
      <c r="N114" s="53">
        <f t="shared" si="8"/>
        <v>0</v>
      </c>
      <c r="O114" s="54">
        <f t="shared" si="8"/>
        <v>0</v>
      </c>
      <c r="P114" s="54">
        <f t="shared" si="8"/>
        <v>0</v>
      </c>
      <c r="Q114" s="54">
        <f t="shared" si="8"/>
        <v>0</v>
      </c>
      <c r="R114" s="55">
        <f t="shared" si="8"/>
        <v>0</v>
      </c>
      <c r="S114" s="92">
        <f t="shared" si="8"/>
        <v>0</v>
      </c>
      <c r="T114" s="93">
        <f t="shared" si="8"/>
        <v>0</v>
      </c>
      <c r="U114" s="93">
        <f t="shared" si="8"/>
        <v>0</v>
      </c>
      <c r="V114" s="93">
        <f t="shared" si="8"/>
        <v>0</v>
      </c>
      <c r="W114" s="94">
        <f t="shared" si="8"/>
        <v>0</v>
      </c>
      <c r="X114" s="50">
        <f t="shared" si="8"/>
        <v>0</v>
      </c>
      <c r="Y114" s="51">
        <f t="shared" si="8"/>
        <v>0</v>
      </c>
      <c r="Z114" s="51">
        <f t="shared" si="8"/>
        <v>0</v>
      </c>
      <c r="AA114" s="51">
        <f t="shared" si="8"/>
        <v>0</v>
      </c>
      <c r="AB114" s="52">
        <f t="shared" si="8"/>
        <v>0</v>
      </c>
      <c r="AC114" s="53">
        <f t="shared" si="8"/>
        <v>0</v>
      </c>
      <c r="AD114" s="54">
        <f t="shared" si="8"/>
        <v>0</v>
      </c>
      <c r="AE114" s="54">
        <f t="shared" si="8"/>
        <v>11</v>
      </c>
      <c r="AF114" s="54">
        <f t="shared" si="8"/>
        <v>727</v>
      </c>
      <c r="AG114" s="55">
        <f t="shared" si="8"/>
        <v>22</v>
      </c>
      <c r="AH114" s="92">
        <f t="shared" si="8"/>
        <v>0</v>
      </c>
      <c r="AI114" s="93">
        <f t="shared" si="8"/>
        <v>0</v>
      </c>
      <c r="AJ114" s="93">
        <f t="shared" si="8"/>
        <v>0</v>
      </c>
      <c r="AK114" s="93">
        <f t="shared" si="8"/>
        <v>0</v>
      </c>
      <c r="AL114" s="94">
        <f t="shared" si="8"/>
        <v>0</v>
      </c>
      <c r="AM114" s="4"/>
    </row>
    <row r="115" spans="2:40">
      <c r="B115" s="121">
        <v>43181</v>
      </c>
      <c r="C115" s="87">
        <f t="shared" si="1"/>
        <v>663</v>
      </c>
      <c r="D115" s="88">
        <f t="shared" ref="D115:AL115" si="9">D17-D16</f>
        <v>2</v>
      </c>
      <c r="E115" s="89">
        <f t="shared" si="9"/>
        <v>7</v>
      </c>
      <c r="F115" s="89">
        <f t="shared" si="9"/>
        <v>6</v>
      </c>
      <c r="G115" s="89">
        <f t="shared" si="9"/>
        <v>10</v>
      </c>
      <c r="H115" s="90">
        <f t="shared" si="9"/>
        <v>0</v>
      </c>
      <c r="I115" s="42">
        <f t="shared" si="9"/>
        <v>0</v>
      </c>
      <c r="J115" s="43">
        <f t="shared" si="9"/>
        <v>1</v>
      </c>
      <c r="K115" s="43">
        <f t="shared" si="9"/>
        <v>5</v>
      </c>
      <c r="L115" s="43">
        <f t="shared" si="9"/>
        <v>0</v>
      </c>
      <c r="M115" s="44">
        <f t="shared" si="9"/>
        <v>1</v>
      </c>
      <c r="N115" s="45">
        <f t="shared" si="9"/>
        <v>0</v>
      </c>
      <c r="O115" s="46">
        <f t="shared" si="9"/>
        <v>2</v>
      </c>
      <c r="P115" s="46">
        <f t="shared" si="9"/>
        <v>14</v>
      </c>
      <c r="Q115" s="46">
        <f t="shared" si="9"/>
        <v>21</v>
      </c>
      <c r="R115" s="47">
        <f t="shared" si="9"/>
        <v>26</v>
      </c>
      <c r="S115" s="88">
        <f t="shared" si="9"/>
        <v>24</v>
      </c>
      <c r="T115" s="89">
        <f t="shared" si="9"/>
        <v>20</v>
      </c>
      <c r="U115" s="89">
        <f t="shared" si="9"/>
        <v>18</v>
      </c>
      <c r="V115" s="89">
        <f t="shared" si="9"/>
        <v>15</v>
      </c>
      <c r="W115" s="90">
        <f t="shared" si="9"/>
        <v>32</v>
      </c>
      <c r="X115" s="42">
        <f t="shared" si="9"/>
        <v>10</v>
      </c>
      <c r="Y115" s="43">
        <f t="shared" si="9"/>
        <v>20</v>
      </c>
      <c r="Z115" s="43">
        <f t="shared" si="9"/>
        <v>21</v>
      </c>
      <c r="AA115" s="43">
        <f t="shared" si="9"/>
        <v>8</v>
      </c>
      <c r="AB115" s="44">
        <f t="shared" si="9"/>
        <v>50</v>
      </c>
      <c r="AC115" s="45">
        <f t="shared" si="9"/>
        <v>24</v>
      </c>
      <c r="AD115" s="46">
        <f t="shared" si="9"/>
        <v>55</v>
      </c>
      <c r="AE115" s="46">
        <f t="shared" si="9"/>
        <v>74</v>
      </c>
      <c r="AF115" s="46">
        <f t="shared" si="9"/>
        <v>157</v>
      </c>
      <c r="AG115" s="47">
        <f t="shared" si="9"/>
        <v>40</v>
      </c>
      <c r="AH115" s="88">
        <f t="shared" si="9"/>
        <v>0</v>
      </c>
      <c r="AI115" s="89">
        <f t="shared" si="9"/>
        <v>0</v>
      </c>
      <c r="AJ115" s="89">
        <f t="shared" si="9"/>
        <v>0</v>
      </c>
      <c r="AK115" s="89">
        <f t="shared" si="9"/>
        <v>0</v>
      </c>
      <c r="AL115" s="90">
        <f t="shared" si="9"/>
        <v>0</v>
      </c>
      <c r="AM115" s="4"/>
      <c r="AN115" s="15" t="s">
        <v>548</v>
      </c>
    </row>
    <row r="116" spans="2:40">
      <c r="B116" s="121">
        <v>43273</v>
      </c>
      <c r="C116" s="87">
        <f t="shared" si="1"/>
        <v>457</v>
      </c>
      <c r="D116" s="88">
        <f t="shared" ref="D116:AL116" si="10">D18-D17</f>
        <v>0</v>
      </c>
      <c r="E116" s="89">
        <f t="shared" si="10"/>
        <v>0</v>
      </c>
      <c r="F116" s="89">
        <f t="shared" si="10"/>
        <v>0</v>
      </c>
      <c r="G116" s="89">
        <f t="shared" si="10"/>
        <v>0</v>
      </c>
      <c r="H116" s="90">
        <f t="shared" si="10"/>
        <v>0</v>
      </c>
      <c r="I116" s="42">
        <f t="shared" si="10"/>
        <v>0</v>
      </c>
      <c r="J116" s="43">
        <f t="shared" si="10"/>
        <v>0</v>
      </c>
      <c r="K116" s="43">
        <f t="shared" si="10"/>
        <v>0</v>
      </c>
      <c r="L116" s="43">
        <f t="shared" si="10"/>
        <v>0</v>
      </c>
      <c r="M116" s="44">
        <f t="shared" si="10"/>
        <v>0</v>
      </c>
      <c r="N116" s="45">
        <f t="shared" si="10"/>
        <v>0</v>
      </c>
      <c r="O116" s="46">
        <f t="shared" si="10"/>
        <v>0</v>
      </c>
      <c r="P116" s="46">
        <f t="shared" si="10"/>
        <v>0</v>
      </c>
      <c r="Q116" s="46">
        <f t="shared" si="10"/>
        <v>0</v>
      </c>
      <c r="R116" s="47">
        <f t="shared" si="10"/>
        <v>0</v>
      </c>
      <c r="S116" s="88">
        <f t="shared" si="10"/>
        <v>0</v>
      </c>
      <c r="T116" s="89">
        <f t="shared" si="10"/>
        <v>0</v>
      </c>
      <c r="U116" s="89">
        <f t="shared" si="10"/>
        <v>0</v>
      </c>
      <c r="V116" s="89">
        <f t="shared" si="10"/>
        <v>0</v>
      </c>
      <c r="W116" s="90">
        <f t="shared" si="10"/>
        <v>0</v>
      </c>
      <c r="X116" s="42">
        <f t="shared" si="10"/>
        <v>0</v>
      </c>
      <c r="Y116" s="43">
        <f t="shared" si="10"/>
        <v>0</v>
      </c>
      <c r="Z116" s="43">
        <f t="shared" si="10"/>
        <v>0</v>
      </c>
      <c r="AA116" s="43">
        <f t="shared" si="10"/>
        <v>0</v>
      </c>
      <c r="AB116" s="44">
        <f t="shared" si="10"/>
        <v>0</v>
      </c>
      <c r="AC116" s="45">
        <f t="shared" si="10"/>
        <v>0</v>
      </c>
      <c r="AD116" s="46">
        <f t="shared" si="10"/>
        <v>0</v>
      </c>
      <c r="AE116" s="46">
        <f t="shared" si="10"/>
        <v>0</v>
      </c>
      <c r="AF116" s="46">
        <f t="shared" si="10"/>
        <v>2</v>
      </c>
      <c r="AG116" s="47">
        <f t="shared" si="10"/>
        <v>455</v>
      </c>
      <c r="AH116" s="88">
        <f t="shared" si="10"/>
        <v>0</v>
      </c>
      <c r="AI116" s="89">
        <f t="shared" si="10"/>
        <v>0</v>
      </c>
      <c r="AJ116" s="89">
        <f t="shared" si="10"/>
        <v>0</v>
      </c>
      <c r="AK116" s="89">
        <f t="shared" si="10"/>
        <v>0</v>
      </c>
      <c r="AL116" s="90">
        <f t="shared" si="10"/>
        <v>0</v>
      </c>
      <c r="AM116" s="4"/>
    </row>
    <row r="117" spans="2:40">
      <c r="B117" s="121">
        <v>43363</v>
      </c>
      <c r="C117" s="87">
        <f t="shared" si="1"/>
        <v>890</v>
      </c>
      <c r="D117" s="88">
        <f t="shared" ref="D117:AL117" si="11">D19-D18</f>
        <v>0</v>
      </c>
      <c r="E117" s="89">
        <f t="shared" si="11"/>
        <v>0</v>
      </c>
      <c r="F117" s="89">
        <f t="shared" si="11"/>
        <v>0</v>
      </c>
      <c r="G117" s="89">
        <f t="shared" si="11"/>
        <v>0</v>
      </c>
      <c r="H117" s="90">
        <f t="shared" si="11"/>
        <v>0</v>
      </c>
      <c r="I117" s="42">
        <f t="shared" si="11"/>
        <v>0</v>
      </c>
      <c r="J117" s="43">
        <f t="shared" si="11"/>
        <v>0</v>
      </c>
      <c r="K117" s="43">
        <f t="shared" si="11"/>
        <v>0</v>
      </c>
      <c r="L117" s="43">
        <f t="shared" si="11"/>
        <v>0</v>
      </c>
      <c r="M117" s="44">
        <f t="shared" si="11"/>
        <v>0</v>
      </c>
      <c r="N117" s="45">
        <f t="shared" si="11"/>
        <v>0</v>
      </c>
      <c r="O117" s="46">
        <f t="shared" si="11"/>
        <v>0</v>
      </c>
      <c r="P117" s="46">
        <f t="shared" si="11"/>
        <v>0</v>
      </c>
      <c r="Q117" s="46">
        <f t="shared" si="11"/>
        <v>0</v>
      </c>
      <c r="R117" s="47">
        <f t="shared" si="11"/>
        <v>0</v>
      </c>
      <c r="S117" s="88">
        <f t="shared" si="11"/>
        <v>0</v>
      </c>
      <c r="T117" s="89">
        <f t="shared" si="11"/>
        <v>0</v>
      </c>
      <c r="U117" s="89">
        <f t="shared" si="11"/>
        <v>0</v>
      </c>
      <c r="V117" s="89">
        <f t="shared" si="11"/>
        <v>0</v>
      </c>
      <c r="W117" s="90">
        <f t="shared" si="11"/>
        <v>0</v>
      </c>
      <c r="X117" s="42">
        <f t="shared" si="11"/>
        <v>0</v>
      </c>
      <c r="Y117" s="43">
        <f t="shared" si="11"/>
        <v>0</v>
      </c>
      <c r="Z117" s="43">
        <f t="shared" si="11"/>
        <v>0</v>
      </c>
      <c r="AA117" s="43">
        <f t="shared" si="11"/>
        <v>0</v>
      </c>
      <c r="AB117" s="44">
        <f t="shared" si="11"/>
        <v>0</v>
      </c>
      <c r="AC117" s="45">
        <f t="shared" si="11"/>
        <v>0</v>
      </c>
      <c r="AD117" s="46">
        <f t="shared" si="11"/>
        <v>1</v>
      </c>
      <c r="AE117" s="46">
        <f t="shared" si="11"/>
        <v>1</v>
      </c>
      <c r="AF117" s="46">
        <f t="shared" si="11"/>
        <v>62</v>
      </c>
      <c r="AG117" s="47">
        <f t="shared" si="11"/>
        <v>826</v>
      </c>
      <c r="AH117" s="88">
        <f t="shared" si="11"/>
        <v>0</v>
      </c>
      <c r="AI117" s="89">
        <f t="shared" si="11"/>
        <v>0</v>
      </c>
      <c r="AJ117" s="89">
        <f t="shared" si="11"/>
        <v>0</v>
      </c>
      <c r="AK117" s="89">
        <f t="shared" si="11"/>
        <v>0</v>
      </c>
      <c r="AL117" s="90">
        <f t="shared" si="11"/>
        <v>0</v>
      </c>
      <c r="AM117" s="4"/>
    </row>
    <row r="118" spans="2:40">
      <c r="B118" s="121">
        <v>43414</v>
      </c>
      <c r="C118" s="87">
        <f t="shared" si="1"/>
        <v>385</v>
      </c>
      <c r="D118" s="88">
        <f t="shared" ref="D118:AL118" si="12">D20-D19</f>
        <v>0</v>
      </c>
      <c r="E118" s="89">
        <f t="shared" si="12"/>
        <v>0</v>
      </c>
      <c r="F118" s="89">
        <f t="shared" si="12"/>
        <v>0</v>
      </c>
      <c r="G118" s="89">
        <f t="shared" si="12"/>
        <v>0</v>
      </c>
      <c r="H118" s="90">
        <f t="shared" si="12"/>
        <v>0</v>
      </c>
      <c r="I118" s="42">
        <f t="shared" si="12"/>
        <v>0</v>
      </c>
      <c r="J118" s="43">
        <f t="shared" si="12"/>
        <v>0</v>
      </c>
      <c r="K118" s="43">
        <f t="shared" si="12"/>
        <v>0</v>
      </c>
      <c r="L118" s="43">
        <f t="shared" si="12"/>
        <v>0</v>
      </c>
      <c r="M118" s="44">
        <f t="shared" si="12"/>
        <v>0</v>
      </c>
      <c r="N118" s="45">
        <f t="shared" si="12"/>
        <v>0</v>
      </c>
      <c r="O118" s="46">
        <f t="shared" si="12"/>
        <v>0</v>
      </c>
      <c r="P118" s="46">
        <f t="shared" si="12"/>
        <v>0</v>
      </c>
      <c r="Q118" s="46">
        <f t="shared" si="12"/>
        <v>0</v>
      </c>
      <c r="R118" s="47">
        <f t="shared" si="12"/>
        <v>0</v>
      </c>
      <c r="S118" s="88">
        <f t="shared" si="12"/>
        <v>0</v>
      </c>
      <c r="T118" s="89">
        <f t="shared" si="12"/>
        <v>0</v>
      </c>
      <c r="U118" s="89">
        <f t="shared" si="12"/>
        <v>0</v>
      </c>
      <c r="V118" s="89">
        <f t="shared" si="12"/>
        <v>0</v>
      </c>
      <c r="W118" s="90">
        <f t="shared" si="12"/>
        <v>0</v>
      </c>
      <c r="X118" s="42">
        <f t="shared" si="12"/>
        <v>0</v>
      </c>
      <c r="Y118" s="43">
        <f t="shared" si="12"/>
        <v>0</v>
      </c>
      <c r="Z118" s="43">
        <f t="shared" si="12"/>
        <v>0</v>
      </c>
      <c r="AA118" s="43">
        <f t="shared" si="12"/>
        <v>0</v>
      </c>
      <c r="AB118" s="44">
        <f t="shared" si="12"/>
        <v>0</v>
      </c>
      <c r="AC118" s="45">
        <f t="shared" si="12"/>
        <v>0</v>
      </c>
      <c r="AD118" s="46">
        <f t="shared" si="12"/>
        <v>0</v>
      </c>
      <c r="AE118" s="46">
        <f t="shared" si="12"/>
        <v>1</v>
      </c>
      <c r="AF118" s="46">
        <f t="shared" si="12"/>
        <v>20</v>
      </c>
      <c r="AG118" s="47">
        <f t="shared" si="12"/>
        <v>364</v>
      </c>
      <c r="AH118" s="88">
        <f t="shared" si="12"/>
        <v>0</v>
      </c>
      <c r="AI118" s="89">
        <f t="shared" si="12"/>
        <v>0</v>
      </c>
      <c r="AJ118" s="89">
        <f t="shared" si="12"/>
        <v>0</v>
      </c>
      <c r="AK118" s="89">
        <f t="shared" si="12"/>
        <v>0</v>
      </c>
      <c r="AL118" s="90">
        <f t="shared" si="12"/>
        <v>0</v>
      </c>
      <c r="AM118" s="4"/>
    </row>
    <row r="119" spans="2:40">
      <c r="B119" s="122">
        <v>43501</v>
      </c>
      <c r="C119" s="91">
        <f t="shared" si="1"/>
        <v>622</v>
      </c>
      <c r="D119" s="92">
        <f t="shared" ref="D119:AL119" si="13">D21-D20</f>
        <v>0</v>
      </c>
      <c r="E119" s="93">
        <f t="shared" si="13"/>
        <v>0</v>
      </c>
      <c r="F119" s="93">
        <f t="shared" si="13"/>
        <v>0</v>
      </c>
      <c r="G119" s="93">
        <f t="shared" si="13"/>
        <v>0</v>
      </c>
      <c r="H119" s="94">
        <f t="shared" si="13"/>
        <v>0</v>
      </c>
      <c r="I119" s="50">
        <f t="shared" si="13"/>
        <v>0</v>
      </c>
      <c r="J119" s="51">
        <f t="shared" si="13"/>
        <v>0</v>
      </c>
      <c r="K119" s="51">
        <f t="shared" si="13"/>
        <v>0</v>
      </c>
      <c r="L119" s="51">
        <f t="shared" si="13"/>
        <v>0</v>
      </c>
      <c r="M119" s="52">
        <f t="shared" si="13"/>
        <v>0</v>
      </c>
      <c r="N119" s="53">
        <f t="shared" si="13"/>
        <v>0</v>
      </c>
      <c r="O119" s="54">
        <f t="shared" si="13"/>
        <v>0</v>
      </c>
      <c r="P119" s="54">
        <f t="shared" si="13"/>
        <v>0</v>
      </c>
      <c r="Q119" s="54">
        <f t="shared" si="13"/>
        <v>0</v>
      </c>
      <c r="R119" s="55">
        <f t="shared" si="13"/>
        <v>0</v>
      </c>
      <c r="S119" s="92">
        <f t="shared" si="13"/>
        <v>0</v>
      </c>
      <c r="T119" s="93">
        <f t="shared" si="13"/>
        <v>0</v>
      </c>
      <c r="U119" s="93">
        <f t="shared" si="13"/>
        <v>0</v>
      </c>
      <c r="V119" s="93">
        <f t="shared" si="13"/>
        <v>0</v>
      </c>
      <c r="W119" s="94">
        <f t="shared" si="13"/>
        <v>0</v>
      </c>
      <c r="X119" s="50">
        <f t="shared" si="13"/>
        <v>0</v>
      </c>
      <c r="Y119" s="51">
        <f t="shared" si="13"/>
        <v>0</v>
      </c>
      <c r="Z119" s="51">
        <f t="shared" si="13"/>
        <v>0</v>
      </c>
      <c r="AA119" s="51">
        <f t="shared" si="13"/>
        <v>0</v>
      </c>
      <c r="AB119" s="52">
        <f t="shared" si="13"/>
        <v>0</v>
      </c>
      <c r="AC119" s="53">
        <f t="shared" si="13"/>
        <v>0</v>
      </c>
      <c r="AD119" s="54">
        <f t="shared" si="13"/>
        <v>0</v>
      </c>
      <c r="AE119" s="54">
        <f t="shared" si="13"/>
        <v>2</v>
      </c>
      <c r="AF119" s="54">
        <f t="shared" si="13"/>
        <v>22</v>
      </c>
      <c r="AG119" s="55">
        <f t="shared" si="13"/>
        <v>593</v>
      </c>
      <c r="AH119" s="92">
        <f t="shared" si="13"/>
        <v>5</v>
      </c>
      <c r="AI119" s="93">
        <f t="shared" si="13"/>
        <v>0</v>
      </c>
      <c r="AJ119" s="93">
        <f t="shared" si="13"/>
        <v>0</v>
      </c>
      <c r="AK119" s="93">
        <f t="shared" si="13"/>
        <v>0</v>
      </c>
      <c r="AL119" s="94">
        <f t="shared" si="13"/>
        <v>0</v>
      </c>
      <c r="AM119" s="4"/>
    </row>
    <row r="120" spans="2:40">
      <c r="B120" s="121">
        <v>43595</v>
      </c>
      <c r="C120" s="87">
        <f t="shared" si="1"/>
        <v>785</v>
      </c>
      <c r="D120" s="88">
        <f t="shared" ref="D120:AL120" si="14">D22-D21</f>
        <v>0</v>
      </c>
      <c r="E120" s="89">
        <f t="shared" si="14"/>
        <v>0</v>
      </c>
      <c r="F120" s="89">
        <f t="shared" si="14"/>
        <v>0</v>
      </c>
      <c r="G120" s="89">
        <f t="shared" si="14"/>
        <v>0</v>
      </c>
      <c r="H120" s="90">
        <f t="shared" si="14"/>
        <v>0</v>
      </c>
      <c r="I120" s="42">
        <f t="shared" si="14"/>
        <v>0</v>
      </c>
      <c r="J120" s="43">
        <f t="shared" si="14"/>
        <v>0</v>
      </c>
      <c r="K120" s="43">
        <f t="shared" si="14"/>
        <v>0</v>
      </c>
      <c r="L120" s="43">
        <f t="shared" si="14"/>
        <v>0</v>
      </c>
      <c r="M120" s="44">
        <f t="shared" si="14"/>
        <v>0</v>
      </c>
      <c r="N120" s="45">
        <f t="shared" si="14"/>
        <v>0</v>
      </c>
      <c r="O120" s="46">
        <f t="shared" si="14"/>
        <v>0</v>
      </c>
      <c r="P120" s="46">
        <f t="shared" si="14"/>
        <v>0</v>
      </c>
      <c r="Q120" s="46">
        <f t="shared" si="14"/>
        <v>0</v>
      </c>
      <c r="R120" s="47">
        <f t="shared" si="14"/>
        <v>0</v>
      </c>
      <c r="S120" s="88">
        <f t="shared" si="14"/>
        <v>0</v>
      </c>
      <c r="T120" s="89">
        <f t="shared" si="14"/>
        <v>0</v>
      </c>
      <c r="U120" s="89">
        <f t="shared" si="14"/>
        <v>0</v>
      </c>
      <c r="V120" s="89">
        <f t="shared" si="14"/>
        <v>0</v>
      </c>
      <c r="W120" s="90">
        <f t="shared" si="14"/>
        <v>11</v>
      </c>
      <c r="X120" s="42">
        <f t="shared" si="14"/>
        <v>0</v>
      </c>
      <c r="Y120" s="43">
        <f t="shared" si="14"/>
        <v>0</v>
      </c>
      <c r="Z120" s="43">
        <f t="shared" si="14"/>
        <v>1</v>
      </c>
      <c r="AA120" s="43">
        <f t="shared" si="14"/>
        <v>4</v>
      </c>
      <c r="AB120" s="44">
        <f t="shared" si="14"/>
        <v>0</v>
      </c>
      <c r="AC120" s="45">
        <f t="shared" si="14"/>
        <v>0</v>
      </c>
      <c r="AD120" s="46">
        <f t="shared" si="14"/>
        <v>1</v>
      </c>
      <c r="AE120" s="46">
        <f t="shared" si="14"/>
        <v>13</v>
      </c>
      <c r="AF120" s="46">
        <f t="shared" si="14"/>
        <v>113</v>
      </c>
      <c r="AG120" s="47">
        <f t="shared" si="14"/>
        <v>483</v>
      </c>
      <c r="AH120" s="88">
        <f t="shared" si="14"/>
        <v>159</v>
      </c>
      <c r="AI120" s="89">
        <f t="shared" si="14"/>
        <v>0</v>
      </c>
      <c r="AJ120" s="89">
        <f t="shared" si="14"/>
        <v>0</v>
      </c>
      <c r="AK120" s="89">
        <f t="shared" si="14"/>
        <v>0</v>
      </c>
      <c r="AL120" s="90">
        <f t="shared" si="14"/>
        <v>0</v>
      </c>
      <c r="AM120" s="4"/>
      <c r="AN120" s="15" t="s">
        <v>547</v>
      </c>
    </row>
    <row r="121" spans="2:40">
      <c r="B121" s="121">
        <v>43683</v>
      </c>
      <c r="C121" s="87">
        <f t="shared" si="1"/>
        <v>539</v>
      </c>
      <c r="D121" s="88">
        <f t="shared" ref="D121:AL121" si="15">D23-D22</f>
        <v>0</v>
      </c>
      <c r="E121" s="89">
        <f t="shared" si="15"/>
        <v>0</v>
      </c>
      <c r="F121" s="89">
        <f t="shared" si="15"/>
        <v>0</v>
      </c>
      <c r="G121" s="89">
        <f t="shared" si="15"/>
        <v>0</v>
      </c>
      <c r="H121" s="90">
        <f t="shared" si="15"/>
        <v>0</v>
      </c>
      <c r="I121" s="42">
        <f t="shared" si="15"/>
        <v>0</v>
      </c>
      <c r="J121" s="43">
        <f t="shared" si="15"/>
        <v>0</v>
      </c>
      <c r="K121" s="43">
        <f t="shared" si="15"/>
        <v>0</v>
      </c>
      <c r="L121" s="43">
        <f t="shared" si="15"/>
        <v>0</v>
      </c>
      <c r="M121" s="44">
        <f t="shared" si="15"/>
        <v>0</v>
      </c>
      <c r="N121" s="45">
        <f t="shared" si="15"/>
        <v>0</v>
      </c>
      <c r="O121" s="46">
        <f t="shared" si="15"/>
        <v>0</v>
      </c>
      <c r="P121" s="46">
        <f t="shared" si="15"/>
        <v>0</v>
      </c>
      <c r="Q121" s="46">
        <f t="shared" si="15"/>
        <v>0</v>
      </c>
      <c r="R121" s="47">
        <f t="shared" si="15"/>
        <v>0</v>
      </c>
      <c r="S121" s="88">
        <f t="shared" si="15"/>
        <v>0</v>
      </c>
      <c r="T121" s="89">
        <f t="shared" si="15"/>
        <v>0</v>
      </c>
      <c r="U121" s="89">
        <f t="shared" si="15"/>
        <v>0</v>
      </c>
      <c r="V121" s="89">
        <f t="shared" si="15"/>
        <v>0</v>
      </c>
      <c r="W121" s="90">
        <f t="shared" si="15"/>
        <v>0</v>
      </c>
      <c r="X121" s="42">
        <f t="shared" si="15"/>
        <v>0</v>
      </c>
      <c r="Y121" s="43">
        <f t="shared" si="15"/>
        <v>0</v>
      </c>
      <c r="Z121" s="43">
        <f t="shared" si="15"/>
        <v>0</v>
      </c>
      <c r="AA121" s="43">
        <f t="shared" si="15"/>
        <v>0</v>
      </c>
      <c r="AB121" s="44">
        <f t="shared" si="15"/>
        <v>0</v>
      </c>
      <c r="AC121" s="45">
        <f t="shared" si="15"/>
        <v>0</v>
      </c>
      <c r="AD121" s="46">
        <f t="shared" si="15"/>
        <v>0</v>
      </c>
      <c r="AE121" s="46">
        <f t="shared" si="15"/>
        <v>0</v>
      </c>
      <c r="AF121" s="46">
        <f t="shared" si="15"/>
        <v>4</v>
      </c>
      <c r="AG121" s="47">
        <f t="shared" si="15"/>
        <v>146</v>
      </c>
      <c r="AH121" s="88">
        <f t="shared" si="15"/>
        <v>389</v>
      </c>
      <c r="AI121" s="89">
        <f t="shared" si="15"/>
        <v>0</v>
      </c>
      <c r="AJ121" s="89">
        <f t="shared" si="15"/>
        <v>0</v>
      </c>
      <c r="AK121" s="89">
        <f t="shared" si="15"/>
        <v>0</v>
      </c>
      <c r="AL121" s="90">
        <f t="shared" si="15"/>
        <v>0</v>
      </c>
      <c r="AM121" s="4"/>
    </row>
    <row r="122" spans="2:40">
      <c r="B122" s="121">
        <v>43692</v>
      </c>
      <c r="C122" s="87">
        <f t="shared" si="1"/>
        <v>336</v>
      </c>
      <c r="D122" s="88">
        <f t="shared" ref="D122:AL122" si="16">D24-D23</f>
        <v>0</v>
      </c>
      <c r="E122" s="89">
        <f t="shared" si="16"/>
        <v>0</v>
      </c>
      <c r="F122" s="89">
        <f t="shared" si="16"/>
        <v>0</v>
      </c>
      <c r="G122" s="89">
        <f t="shared" si="16"/>
        <v>0</v>
      </c>
      <c r="H122" s="90">
        <f t="shared" si="16"/>
        <v>0</v>
      </c>
      <c r="I122" s="42">
        <f t="shared" si="16"/>
        <v>0</v>
      </c>
      <c r="J122" s="43">
        <f t="shared" si="16"/>
        <v>0</v>
      </c>
      <c r="K122" s="43">
        <f t="shared" si="16"/>
        <v>0</v>
      </c>
      <c r="L122" s="43">
        <f t="shared" si="16"/>
        <v>0</v>
      </c>
      <c r="M122" s="44">
        <f t="shared" si="16"/>
        <v>0</v>
      </c>
      <c r="N122" s="45">
        <f t="shared" si="16"/>
        <v>0</v>
      </c>
      <c r="O122" s="46">
        <f t="shared" si="16"/>
        <v>0</v>
      </c>
      <c r="P122" s="46">
        <f t="shared" si="16"/>
        <v>0</v>
      </c>
      <c r="Q122" s="46">
        <f t="shared" si="16"/>
        <v>0</v>
      </c>
      <c r="R122" s="47">
        <f t="shared" si="16"/>
        <v>0</v>
      </c>
      <c r="S122" s="88">
        <f t="shared" si="16"/>
        <v>0</v>
      </c>
      <c r="T122" s="89">
        <f t="shared" si="16"/>
        <v>0</v>
      </c>
      <c r="U122" s="89">
        <f t="shared" si="16"/>
        <v>0</v>
      </c>
      <c r="V122" s="89">
        <f t="shared" si="16"/>
        <v>0</v>
      </c>
      <c r="W122" s="90">
        <f t="shared" si="16"/>
        <v>0</v>
      </c>
      <c r="X122" s="42">
        <f t="shared" si="16"/>
        <v>0</v>
      </c>
      <c r="Y122" s="43">
        <f t="shared" si="16"/>
        <v>0</v>
      </c>
      <c r="Z122" s="43">
        <f t="shared" si="16"/>
        <v>0</v>
      </c>
      <c r="AA122" s="43">
        <f t="shared" si="16"/>
        <v>0</v>
      </c>
      <c r="AB122" s="44">
        <f t="shared" si="16"/>
        <v>0</v>
      </c>
      <c r="AC122" s="45">
        <f t="shared" si="16"/>
        <v>0</v>
      </c>
      <c r="AD122" s="46">
        <f t="shared" si="16"/>
        <v>0</v>
      </c>
      <c r="AE122" s="46">
        <f t="shared" si="16"/>
        <v>0</v>
      </c>
      <c r="AF122" s="46">
        <f t="shared" si="16"/>
        <v>5</v>
      </c>
      <c r="AG122" s="47">
        <f t="shared" si="16"/>
        <v>25</v>
      </c>
      <c r="AH122" s="88">
        <f t="shared" si="16"/>
        <v>306</v>
      </c>
      <c r="AI122" s="89">
        <f t="shared" si="16"/>
        <v>0</v>
      </c>
      <c r="AJ122" s="89">
        <f t="shared" si="16"/>
        <v>0</v>
      </c>
      <c r="AK122" s="89">
        <f t="shared" si="16"/>
        <v>0</v>
      </c>
      <c r="AL122" s="90">
        <f t="shared" si="16"/>
        <v>0</v>
      </c>
      <c r="AM122" s="4"/>
    </row>
    <row r="123" spans="2:40">
      <c r="B123" s="121">
        <v>43712</v>
      </c>
      <c r="C123" s="87">
        <f t="shared" si="1"/>
        <v>261</v>
      </c>
      <c r="D123" s="88">
        <f t="shared" ref="D123:AL123" si="17">D25-D24</f>
        <v>0</v>
      </c>
      <c r="E123" s="89">
        <f t="shared" si="17"/>
        <v>0</v>
      </c>
      <c r="F123" s="89">
        <f t="shared" si="17"/>
        <v>0</v>
      </c>
      <c r="G123" s="89">
        <f t="shared" si="17"/>
        <v>0</v>
      </c>
      <c r="H123" s="90">
        <f t="shared" si="17"/>
        <v>0</v>
      </c>
      <c r="I123" s="42">
        <f t="shared" si="17"/>
        <v>0</v>
      </c>
      <c r="J123" s="43">
        <f t="shared" si="17"/>
        <v>0</v>
      </c>
      <c r="K123" s="43">
        <f t="shared" si="17"/>
        <v>0</v>
      </c>
      <c r="L123" s="43">
        <f t="shared" si="17"/>
        <v>0</v>
      </c>
      <c r="M123" s="44">
        <f t="shared" si="17"/>
        <v>0</v>
      </c>
      <c r="N123" s="45">
        <f t="shared" si="17"/>
        <v>0</v>
      </c>
      <c r="O123" s="46">
        <f t="shared" si="17"/>
        <v>0</v>
      </c>
      <c r="P123" s="46">
        <f t="shared" si="17"/>
        <v>0</v>
      </c>
      <c r="Q123" s="46">
        <f t="shared" si="17"/>
        <v>0</v>
      </c>
      <c r="R123" s="47">
        <f t="shared" si="17"/>
        <v>0</v>
      </c>
      <c r="S123" s="88">
        <f t="shared" si="17"/>
        <v>0</v>
      </c>
      <c r="T123" s="89">
        <f t="shared" si="17"/>
        <v>0</v>
      </c>
      <c r="U123" s="89">
        <f t="shared" si="17"/>
        <v>0</v>
      </c>
      <c r="V123" s="89">
        <f t="shared" si="17"/>
        <v>0</v>
      </c>
      <c r="W123" s="90">
        <f t="shared" si="17"/>
        <v>0</v>
      </c>
      <c r="X123" s="42">
        <f t="shared" si="17"/>
        <v>0</v>
      </c>
      <c r="Y123" s="43">
        <f t="shared" si="17"/>
        <v>0</v>
      </c>
      <c r="Z123" s="43">
        <f t="shared" si="17"/>
        <v>0</v>
      </c>
      <c r="AA123" s="43">
        <f t="shared" si="17"/>
        <v>0</v>
      </c>
      <c r="AB123" s="44">
        <f t="shared" si="17"/>
        <v>0</v>
      </c>
      <c r="AC123" s="45">
        <f t="shared" si="17"/>
        <v>0</v>
      </c>
      <c r="AD123" s="46">
        <f t="shared" si="17"/>
        <v>0</v>
      </c>
      <c r="AE123" s="46">
        <f t="shared" si="17"/>
        <v>0</v>
      </c>
      <c r="AF123" s="46">
        <f t="shared" si="17"/>
        <v>0</v>
      </c>
      <c r="AG123" s="47">
        <f t="shared" si="17"/>
        <v>4</v>
      </c>
      <c r="AH123" s="88">
        <f t="shared" si="17"/>
        <v>257</v>
      </c>
      <c r="AI123" s="89">
        <f t="shared" si="17"/>
        <v>0</v>
      </c>
      <c r="AJ123" s="89">
        <f t="shared" si="17"/>
        <v>0</v>
      </c>
      <c r="AK123" s="89">
        <f t="shared" si="17"/>
        <v>0</v>
      </c>
      <c r="AL123" s="90">
        <f t="shared" si="17"/>
        <v>0</v>
      </c>
      <c r="AM123" s="4"/>
    </row>
    <row r="124" spans="2:40">
      <c r="B124" s="121">
        <v>43725</v>
      </c>
      <c r="C124" s="87">
        <f t="shared" si="1"/>
        <v>110</v>
      </c>
      <c r="D124" s="88">
        <f t="shared" ref="D124:AL124" si="18">D26-D25</f>
        <v>0</v>
      </c>
      <c r="E124" s="89">
        <f t="shared" si="18"/>
        <v>0</v>
      </c>
      <c r="F124" s="89">
        <f t="shared" si="18"/>
        <v>0</v>
      </c>
      <c r="G124" s="89">
        <f t="shared" si="18"/>
        <v>0</v>
      </c>
      <c r="H124" s="90">
        <f t="shared" si="18"/>
        <v>0</v>
      </c>
      <c r="I124" s="42">
        <f t="shared" si="18"/>
        <v>0</v>
      </c>
      <c r="J124" s="43">
        <f t="shared" si="18"/>
        <v>0</v>
      </c>
      <c r="K124" s="43">
        <f t="shared" si="18"/>
        <v>0</v>
      </c>
      <c r="L124" s="43">
        <f t="shared" si="18"/>
        <v>0</v>
      </c>
      <c r="M124" s="44">
        <f t="shared" si="18"/>
        <v>0</v>
      </c>
      <c r="N124" s="45">
        <f t="shared" si="18"/>
        <v>0</v>
      </c>
      <c r="O124" s="46">
        <f t="shared" si="18"/>
        <v>0</v>
      </c>
      <c r="P124" s="46">
        <f t="shared" si="18"/>
        <v>0</v>
      </c>
      <c r="Q124" s="46">
        <f t="shared" si="18"/>
        <v>0</v>
      </c>
      <c r="R124" s="47">
        <f t="shared" si="18"/>
        <v>0</v>
      </c>
      <c r="S124" s="88">
        <f t="shared" si="18"/>
        <v>0</v>
      </c>
      <c r="T124" s="89">
        <f t="shared" si="18"/>
        <v>0</v>
      </c>
      <c r="U124" s="89">
        <f t="shared" si="18"/>
        <v>0</v>
      </c>
      <c r="V124" s="89">
        <f t="shared" si="18"/>
        <v>0</v>
      </c>
      <c r="W124" s="90">
        <f t="shared" si="18"/>
        <v>0</v>
      </c>
      <c r="X124" s="42">
        <f t="shared" si="18"/>
        <v>0</v>
      </c>
      <c r="Y124" s="43">
        <f t="shared" si="18"/>
        <v>0</v>
      </c>
      <c r="Z124" s="43">
        <f t="shared" si="18"/>
        <v>0</v>
      </c>
      <c r="AA124" s="43">
        <f t="shared" si="18"/>
        <v>0</v>
      </c>
      <c r="AB124" s="44">
        <f t="shared" si="18"/>
        <v>0</v>
      </c>
      <c r="AC124" s="45">
        <f t="shared" si="18"/>
        <v>0</v>
      </c>
      <c r="AD124" s="46">
        <f t="shared" si="18"/>
        <v>0</v>
      </c>
      <c r="AE124" s="46">
        <f t="shared" si="18"/>
        <v>0</v>
      </c>
      <c r="AF124" s="46">
        <f t="shared" si="18"/>
        <v>0</v>
      </c>
      <c r="AG124" s="47">
        <f t="shared" si="18"/>
        <v>3</v>
      </c>
      <c r="AH124" s="88">
        <f t="shared" si="18"/>
        <v>107</v>
      </c>
      <c r="AI124" s="89">
        <f t="shared" si="18"/>
        <v>0</v>
      </c>
      <c r="AJ124" s="89">
        <f t="shared" si="18"/>
        <v>0</v>
      </c>
      <c r="AK124" s="89">
        <f t="shared" si="18"/>
        <v>0</v>
      </c>
      <c r="AL124" s="90">
        <f t="shared" si="18"/>
        <v>0</v>
      </c>
      <c r="AM124" s="4"/>
    </row>
    <row r="125" spans="2:40">
      <c r="B125" s="121">
        <v>43730</v>
      </c>
      <c r="C125" s="87">
        <f t="shared" si="1"/>
        <v>65</v>
      </c>
      <c r="D125" s="88">
        <f t="shared" ref="D125:AL125" si="19">D27-D26</f>
        <v>0</v>
      </c>
      <c r="E125" s="89">
        <f t="shared" si="19"/>
        <v>0</v>
      </c>
      <c r="F125" s="89">
        <f t="shared" si="19"/>
        <v>0</v>
      </c>
      <c r="G125" s="89">
        <f t="shared" si="19"/>
        <v>0</v>
      </c>
      <c r="H125" s="90">
        <f t="shared" si="19"/>
        <v>0</v>
      </c>
      <c r="I125" s="42">
        <f t="shared" si="19"/>
        <v>0</v>
      </c>
      <c r="J125" s="43">
        <f t="shared" si="19"/>
        <v>0</v>
      </c>
      <c r="K125" s="43">
        <f t="shared" si="19"/>
        <v>0</v>
      </c>
      <c r="L125" s="43">
        <f t="shared" si="19"/>
        <v>0</v>
      </c>
      <c r="M125" s="44">
        <f t="shared" si="19"/>
        <v>0</v>
      </c>
      <c r="N125" s="45">
        <f t="shared" si="19"/>
        <v>0</v>
      </c>
      <c r="O125" s="46">
        <f t="shared" si="19"/>
        <v>0</v>
      </c>
      <c r="P125" s="46">
        <f t="shared" si="19"/>
        <v>0</v>
      </c>
      <c r="Q125" s="46">
        <f t="shared" si="19"/>
        <v>0</v>
      </c>
      <c r="R125" s="47">
        <f t="shared" si="19"/>
        <v>0</v>
      </c>
      <c r="S125" s="88">
        <f t="shared" si="19"/>
        <v>0</v>
      </c>
      <c r="T125" s="89">
        <f t="shared" si="19"/>
        <v>0</v>
      </c>
      <c r="U125" s="89">
        <f t="shared" si="19"/>
        <v>0</v>
      </c>
      <c r="V125" s="89">
        <f t="shared" si="19"/>
        <v>0</v>
      </c>
      <c r="W125" s="90">
        <f t="shared" si="19"/>
        <v>0</v>
      </c>
      <c r="X125" s="42">
        <f t="shared" si="19"/>
        <v>0</v>
      </c>
      <c r="Y125" s="43">
        <f t="shared" si="19"/>
        <v>0</v>
      </c>
      <c r="Z125" s="43">
        <f t="shared" si="19"/>
        <v>0</v>
      </c>
      <c r="AA125" s="43">
        <f t="shared" si="19"/>
        <v>0</v>
      </c>
      <c r="AB125" s="44">
        <f t="shared" si="19"/>
        <v>0</v>
      </c>
      <c r="AC125" s="45">
        <f t="shared" si="19"/>
        <v>0</v>
      </c>
      <c r="AD125" s="46">
        <f t="shared" si="19"/>
        <v>0</v>
      </c>
      <c r="AE125" s="46">
        <f t="shared" si="19"/>
        <v>0</v>
      </c>
      <c r="AF125" s="46">
        <f t="shared" si="19"/>
        <v>0</v>
      </c>
      <c r="AG125" s="47">
        <f t="shared" si="19"/>
        <v>-12</v>
      </c>
      <c r="AH125" s="88">
        <f t="shared" si="19"/>
        <v>77</v>
      </c>
      <c r="AI125" s="89">
        <f t="shared" si="19"/>
        <v>0</v>
      </c>
      <c r="AJ125" s="89">
        <f t="shared" si="19"/>
        <v>0</v>
      </c>
      <c r="AK125" s="89">
        <f t="shared" si="19"/>
        <v>0</v>
      </c>
      <c r="AL125" s="90">
        <f t="shared" si="19"/>
        <v>0</v>
      </c>
      <c r="AM125" s="4"/>
    </row>
    <row r="126" spans="2:40">
      <c r="B126" s="121">
        <v>43790</v>
      </c>
      <c r="C126" s="87">
        <f t="shared" si="1"/>
        <v>571</v>
      </c>
      <c r="D126" s="88">
        <f t="shared" ref="D126:AL126" si="20">D28-D27</f>
        <v>0</v>
      </c>
      <c r="E126" s="89">
        <f t="shared" si="20"/>
        <v>0</v>
      </c>
      <c r="F126" s="89">
        <f t="shared" si="20"/>
        <v>0</v>
      </c>
      <c r="G126" s="89">
        <f t="shared" si="20"/>
        <v>0</v>
      </c>
      <c r="H126" s="90">
        <f t="shared" si="20"/>
        <v>0</v>
      </c>
      <c r="I126" s="42">
        <f t="shared" si="20"/>
        <v>0</v>
      </c>
      <c r="J126" s="43">
        <f t="shared" si="20"/>
        <v>0</v>
      </c>
      <c r="K126" s="43">
        <f t="shared" si="20"/>
        <v>0</v>
      </c>
      <c r="L126" s="43">
        <f t="shared" si="20"/>
        <v>0</v>
      </c>
      <c r="M126" s="44">
        <f t="shared" si="20"/>
        <v>0</v>
      </c>
      <c r="N126" s="45">
        <f t="shared" si="20"/>
        <v>0</v>
      </c>
      <c r="O126" s="46">
        <f t="shared" si="20"/>
        <v>0</v>
      </c>
      <c r="P126" s="46">
        <f t="shared" si="20"/>
        <v>0</v>
      </c>
      <c r="Q126" s="46">
        <f t="shared" si="20"/>
        <v>0</v>
      </c>
      <c r="R126" s="47">
        <f t="shared" si="20"/>
        <v>0</v>
      </c>
      <c r="S126" s="88">
        <f t="shared" si="20"/>
        <v>0</v>
      </c>
      <c r="T126" s="89">
        <f t="shared" si="20"/>
        <v>0</v>
      </c>
      <c r="U126" s="89">
        <f t="shared" si="20"/>
        <v>0</v>
      </c>
      <c r="V126" s="89">
        <f t="shared" si="20"/>
        <v>0</v>
      </c>
      <c r="W126" s="90">
        <f t="shared" si="20"/>
        <v>0</v>
      </c>
      <c r="X126" s="42">
        <f t="shared" si="20"/>
        <v>0</v>
      </c>
      <c r="Y126" s="43">
        <f t="shared" si="20"/>
        <v>0</v>
      </c>
      <c r="Z126" s="43">
        <f t="shared" si="20"/>
        <v>0</v>
      </c>
      <c r="AA126" s="43">
        <f t="shared" si="20"/>
        <v>0</v>
      </c>
      <c r="AB126" s="44">
        <f t="shared" si="20"/>
        <v>0</v>
      </c>
      <c r="AC126" s="45">
        <f t="shared" si="20"/>
        <v>0</v>
      </c>
      <c r="AD126" s="46">
        <f t="shared" si="20"/>
        <v>0</v>
      </c>
      <c r="AE126" s="46">
        <f t="shared" si="20"/>
        <v>0</v>
      </c>
      <c r="AF126" s="46">
        <f t="shared" si="20"/>
        <v>0</v>
      </c>
      <c r="AG126" s="47">
        <f t="shared" si="20"/>
        <v>12</v>
      </c>
      <c r="AH126" s="88">
        <f t="shared" si="20"/>
        <v>559</v>
      </c>
      <c r="AI126" s="89">
        <f t="shared" si="20"/>
        <v>0</v>
      </c>
      <c r="AJ126" s="89">
        <f t="shared" si="20"/>
        <v>0</v>
      </c>
      <c r="AK126" s="89">
        <f t="shared" si="20"/>
        <v>0</v>
      </c>
      <c r="AL126" s="90">
        <f t="shared" si="20"/>
        <v>0</v>
      </c>
      <c r="AM126" s="4"/>
    </row>
    <row r="127" spans="2:40">
      <c r="B127" s="121">
        <v>43803</v>
      </c>
      <c r="C127" s="87">
        <f t="shared" si="1"/>
        <v>70</v>
      </c>
      <c r="D127" s="88">
        <f t="shared" ref="D127:AL127" si="21">D29-D28</f>
        <v>0</v>
      </c>
      <c r="E127" s="89">
        <f t="shared" si="21"/>
        <v>0</v>
      </c>
      <c r="F127" s="89">
        <f t="shared" si="21"/>
        <v>0</v>
      </c>
      <c r="G127" s="89">
        <f t="shared" si="21"/>
        <v>0</v>
      </c>
      <c r="H127" s="90">
        <f t="shared" si="21"/>
        <v>0</v>
      </c>
      <c r="I127" s="42">
        <f t="shared" si="21"/>
        <v>0</v>
      </c>
      <c r="J127" s="43">
        <f t="shared" si="21"/>
        <v>0</v>
      </c>
      <c r="K127" s="43">
        <f t="shared" si="21"/>
        <v>0</v>
      </c>
      <c r="L127" s="43">
        <f t="shared" si="21"/>
        <v>0</v>
      </c>
      <c r="M127" s="44">
        <f t="shared" si="21"/>
        <v>0</v>
      </c>
      <c r="N127" s="45">
        <f t="shared" si="21"/>
        <v>0</v>
      </c>
      <c r="O127" s="46">
        <f t="shared" si="21"/>
        <v>0</v>
      </c>
      <c r="P127" s="46">
        <f t="shared" si="21"/>
        <v>0</v>
      </c>
      <c r="Q127" s="46">
        <f t="shared" si="21"/>
        <v>0</v>
      </c>
      <c r="R127" s="47">
        <f t="shared" si="21"/>
        <v>0</v>
      </c>
      <c r="S127" s="88">
        <f t="shared" si="21"/>
        <v>0</v>
      </c>
      <c r="T127" s="89">
        <f t="shared" si="21"/>
        <v>0</v>
      </c>
      <c r="U127" s="89">
        <f t="shared" si="21"/>
        <v>0</v>
      </c>
      <c r="V127" s="89">
        <f t="shared" si="21"/>
        <v>0</v>
      </c>
      <c r="W127" s="90">
        <f t="shared" si="21"/>
        <v>0</v>
      </c>
      <c r="X127" s="42">
        <f t="shared" si="21"/>
        <v>0</v>
      </c>
      <c r="Y127" s="43">
        <f t="shared" si="21"/>
        <v>0</v>
      </c>
      <c r="Z127" s="43">
        <f t="shared" si="21"/>
        <v>0</v>
      </c>
      <c r="AA127" s="43">
        <f t="shared" si="21"/>
        <v>0</v>
      </c>
      <c r="AB127" s="44">
        <f t="shared" si="21"/>
        <v>0</v>
      </c>
      <c r="AC127" s="45">
        <f t="shared" si="21"/>
        <v>0</v>
      </c>
      <c r="AD127" s="46">
        <f t="shared" si="21"/>
        <v>0</v>
      </c>
      <c r="AE127" s="46">
        <f t="shared" si="21"/>
        <v>0</v>
      </c>
      <c r="AF127" s="46">
        <f t="shared" si="21"/>
        <v>0</v>
      </c>
      <c r="AG127" s="47">
        <f t="shared" si="21"/>
        <v>3</v>
      </c>
      <c r="AH127" s="88">
        <f t="shared" si="21"/>
        <v>67</v>
      </c>
      <c r="AI127" s="89">
        <f t="shared" si="21"/>
        <v>0</v>
      </c>
      <c r="AJ127" s="89">
        <f t="shared" si="21"/>
        <v>0</v>
      </c>
      <c r="AK127" s="89">
        <f t="shared" si="21"/>
        <v>0</v>
      </c>
      <c r="AL127" s="90">
        <f t="shared" si="21"/>
        <v>0</v>
      </c>
      <c r="AM127" s="4"/>
    </row>
    <row r="128" spans="2:40">
      <c r="B128" s="121">
        <v>43813</v>
      </c>
      <c r="C128" s="87">
        <f t="shared" si="1"/>
        <v>182</v>
      </c>
      <c r="D128" s="88">
        <f t="shared" ref="D128:AL128" si="22">D30-D29</f>
        <v>0</v>
      </c>
      <c r="E128" s="89">
        <f t="shared" si="22"/>
        <v>0</v>
      </c>
      <c r="F128" s="89">
        <f t="shared" si="22"/>
        <v>0</v>
      </c>
      <c r="G128" s="89">
        <f t="shared" si="22"/>
        <v>0</v>
      </c>
      <c r="H128" s="90">
        <f t="shared" si="22"/>
        <v>0</v>
      </c>
      <c r="I128" s="42">
        <f t="shared" si="22"/>
        <v>0</v>
      </c>
      <c r="J128" s="43">
        <f t="shared" si="22"/>
        <v>0</v>
      </c>
      <c r="K128" s="43">
        <f t="shared" si="22"/>
        <v>0</v>
      </c>
      <c r="L128" s="43">
        <f t="shared" si="22"/>
        <v>0</v>
      </c>
      <c r="M128" s="44">
        <f t="shared" si="22"/>
        <v>0</v>
      </c>
      <c r="N128" s="45">
        <f t="shared" si="22"/>
        <v>0</v>
      </c>
      <c r="O128" s="46">
        <f t="shared" si="22"/>
        <v>0</v>
      </c>
      <c r="P128" s="46">
        <f t="shared" si="22"/>
        <v>0</v>
      </c>
      <c r="Q128" s="46">
        <f t="shared" si="22"/>
        <v>0</v>
      </c>
      <c r="R128" s="47">
        <f t="shared" si="22"/>
        <v>0</v>
      </c>
      <c r="S128" s="88">
        <f t="shared" si="22"/>
        <v>0</v>
      </c>
      <c r="T128" s="89">
        <f t="shared" si="22"/>
        <v>0</v>
      </c>
      <c r="U128" s="89">
        <f t="shared" si="22"/>
        <v>0</v>
      </c>
      <c r="V128" s="89">
        <f t="shared" si="22"/>
        <v>0</v>
      </c>
      <c r="W128" s="90">
        <f t="shared" si="22"/>
        <v>0</v>
      </c>
      <c r="X128" s="42">
        <f t="shared" si="22"/>
        <v>0</v>
      </c>
      <c r="Y128" s="43">
        <f t="shared" si="22"/>
        <v>0</v>
      </c>
      <c r="Z128" s="43">
        <f t="shared" si="22"/>
        <v>0</v>
      </c>
      <c r="AA128" s="43">
        <f t="shared" si="22"/>
        <v>0</v>
      </c>
      <c r="AB128" s="44">
        <f t="shared" si="22"/>
        <v>0</v>
      </c>
      <c r="AC128" s="45">
        <f t="shared" si="22"/>
        <v>0</v>
      </c>
      <c r="AD128" s="46">
        <f t="shared" si="22"/>
        <v>0</v>
      </c>
      <c r="AE128" s="46">
        <f t="shared" si="22"/>
        <v>0</v>
      </c>
      <c r="AF128" s="46">
        <f t="shared" si="22"/>
        <v>0</v>
      </c>
      <c r="AG128" s="47">
        <f t="shared" si="22"/>
        <v>-1</v>
      </c>
      <c r="AH128" s="88">
        <f t="shared" si="22"/>
        <v>183</v>
      </c>
      <c r="AI128" s="89">
        <f t="shared" si="22"/>
        <v>0</v>
      </c>
      <c r="AJ128" s="89">
        <f t="shared" si="22"/>
        <v>0</v>
      </c>
      <c r="AK128" s="89">
        <f t="shared" si="22"/>
        <v>0</v>
      </c>
      <c r="AL128" s="90">
        <f t="shared" si="22"/>
        <v>0</v>
      </c>
      <c r="AM128" s="4"/>
    </row>
    <row r="129" spans="2:40">
      <c r="B129" s="122">
        <v>43831</v>
      </c>
      <c r="C129" s="91">
        <f t="shared" si="1"/>
        <v>84</v>
      </c>
      <c r="D129" s="92">
        <f t="shared" ref="D129:AL129" si="23">D31-D30</f>
        <v>0</v>
      </c>
      <c r="E129" s="93">
        <f t="shared" si="23"/>
        <v>0</v>
      </c>
      <c r="F129" s="93">
        <f t="shared" si="23"/>
        <v>0</v>
      </c>
      <c r="G129" s="93">
        <f t="shared" si="23"/>
        <v>0</v>
      </c>
      <c r="H129" s="94">
        <f t="shared" si="23"/>
        <v>0</v>
      </c>
      <c r="I129" s="50">
        <f t="shared" si="23"/>
        <v>0</v>
      </c>
      <c r="J129" s="51">
        <f t="shared" si="23"/>
        <v>0</v>
      </c>
      <c r="K129" s="51">
        <f t="shared" si="23"/>
        <v>0</v>
      </c>
      <c r="L129" s="51">
        <f t="shared" si="23"/>
        <v>0</v>
      </c>
      <c r="M129" s="52">
        <f t="shared" si="23"/>
        <v>0</v>
      </c>
      <c r="N129" s="53">
        <f t="shared" si="23"/>
        <v>0</v>
      </c>
      <c r="O129" s="54">
        <f t="shared" si="23"/>
        <v>0</v>
      </c>
      <c r="P129" s="54">
        <f t="shared" si="23"/>
        <v>0</v>
      </c>
      <c r="Q129" s="54">
        <f t="shared" si="23"/>
        <v>0</v>
      </c>
      <c r="R129" s="55">
        <f t="shared" si="23"/>
        <v>0</v>
      </c>
      <c r="S129" s="92">
        <f t="shared" si="23"/>
        <v>0</v>
      </c>
      <c r="T129" s="93">
        <f t="shared" si="23"/>
        <v>0</v>
      </c>
      <c r="U129" s="93">
        <f t="shared" si="23"/>
        <v>0</v>
      </c>
      <c r="V129" s="93">
        <f t="shared" si="23"/>
        <v>0</v>
      </c>
      <c r="W129" s="94">
        <f t="shared" si="23"/>
        <v>0</v>
      </c>
      <c r="X129" s="50">
        <f t="shared" si="23"/>
        <v>0</v>
      </c>
      <c r="Y129" s="51">
        <f t="shared" si="23"/>
        <v>0</v>
      </c>
      <c r="Z129" s="51">
        <f t="shared" si="23"/>
        <v>0</v>
      </c>
      <c r="AA129" s="51">
        <f t="shared" si="23"/>
        <v>0</v>
      </c>
      <c r="AB129" s="52">
        <f t="shared" si="23"/>
        <v>0</v>
      </c>
      <c r="AC129" s="53">
        <f t="shared" si="23"/>
        <v>0</v>
      </c>
      <c r="AD129" s="54">
        <f t="shared" si="23"/>
        <v>0</v>
      </c>
      <c r="AE129" s="54">
        <f t="shared" si="23"/>
        <v>0</v>
      </c>
      <c r="AF129" s="54">
        <f t="shared" si="23"/>
        <v>0</v>
      </c>
      <c r="AG129" s="55">
        <f t="shared" si="23"/>
        <v>0</v>
      </c>
      <c r="AH129" s="92">
        <f t="shared" si="23"/>
        <v>84</v>
      </c>
      <c r="AI129" s="93">
        <f t="shared" si="23"/>
        <v>0</v>
      </c>
      <c r="AJ129" s="93">
        <f t="shared" si="23"/>
        <v>0</v>
      </c>
      <c r="AK129" s="93">
        <f t="shared" si="23"/>
        <v>0</v>
      </c>
      <c r="AL129" s="94">
        <f t="shared" si="23"/>
        <v>0</v>
      </c>
      <c r="AM129" s="4"/>
    </row>
    <row r="130" spans="2:40">
      <c r="B130" s="121">
        <v>43875</v>
      </c>
      <c r="C130" s="87">
        <f t="shared" si="1"/>
        <v>212</v>
      </c>
      <c r="D130" s="88">
        <f t="shared" ref="D130:AL130" si="24">D32-D31</f>
        <v>0</v>
      </c>
      <c r="E130" s="89">
        <f t="shared" si="24"/>
        <v>0</v>
      </c>
      <c r="F130" s="89">
        <f t="shared" si="24"/>
        <v>0</v>
      </c>
      <c r="G130" s="89">
        <f t="shared" si="24"/>
        <v>0</v>
      </c>
      <c r="H130" s="90">
        <f t="shared" si="24"/>
        <v>0</v>
      </c>
      <c r="I130" s="42">
        <f t="shared" si="24"/>
        <v>0</v>
      </c>
      <c r="J130" s="43">
        <f t="shared" si="24"/>
        <v>0</v>
      </c>
      <c r="K130" s="43">
        <f t="shared" si="24"/>
        <v>0</v>
      </c>
      <c r="L130" s="43">
        <f t="shared" si="24"/>
        <v>0</v>
      </c>
      <c r="M130" s="44">
        <f t="shared" si="24"/>
        <v>0</v>
      </c>
      <c r="N130" s="45">
        <f t="shared" si="24"/>
        <v>0</v>
      </c>
      <c r="O130" s="46">
        <f t="shared" si="24"/>
        <v>0</v>
      </c>
      <c r="P130" s="46">
        <f t="shared" si="24"/>
        <v>0</v>
      </c>
      <c r="Q130" s="46">
        <f t="shared" si="24"/>
        <v>0</v>
      </c>
      <c r="R130" s="47">
        <f t="shared" si="24"/>
        <v>0</v>
      </c>
      <c r="S130" s="88">
        <f t="shared" si="24"/>
        <v>0</v>
      </c>
      <c r="T130" s="89">
        <f t="shared" si="24"/>
        <v>0</v>
      </c>
      <c r="U130" s="89">
        <f t="shared" si="24"/>
        <v>0</v>
      </c>
      <c r="V130" s="89">
        <f t="shared" si="24"/>
        <v>0</v>
      </c>
      <c r="W130" s="90">
        <f t="shared" si="24"/>
        <v>0</v>
      </c>
      <c r="X130" s="42">
        <f t="shared" si="24"/>
        <v>0</v>
      </c>
      <c r="Y130" s="43">
        <f t="shared" si="24"/>
        <v>0</v>
      </c>
      <c r="Z130" s="43">
        <f t="shared" si="24"/>
        <v>0</v>
      </c>
      <c r="AA130" s="43">
        <f t="shared" si="24"/>
        <v>0</v>
      </c>
      <c r="AB130" s="44">
        <f t="shared" si="24"/>
        <v>0</v>
      </c>
      <c r="AC130" s="45">
        <f t="shared" si="24"/>
        <v>0</v>
      </c>
      <c r="AD130" s="46">
        <f t="shared" si="24"/>
        <v>0</v>
      </c>
      <c r="AE130" s="46">
        <f t="shared" si="24"/>
        <v>0</v>
      </c>
      <c r="AF130" s="46">
        <f t="shared" si="24"/>
        <v>0</v>
      </c>
      <c r="AG130" s="47">
        <f t="shared" si="24"/>
        <v>6</v>
      </c>
      <c r="AH130" s="88">
        <f t="shared" si="24"/>
        <v>200</v>
      </c>
      <c r="AI130" s="89">
        <f t="shared" si="24"/>
        <v>6</v>
      </c>
      <c r="AJ130" s="89">
        <f t="shared" si="24"/>
        <v>0</v>
      </c>
      <c r="AK130" s="89">
        <f t="shared" si="24"/>
        <v>0</v>
      </c>
      <c r="AL130" s="90">
        <f t="shared" si="24"/>
        <v>0</v>
      </c>
      <c r="AM130" s="4"/>
      <c r="AN130" s="15" t="s">
        <v>549</v>
      </c>
    </row>
    <row r="131" spans="2:40">
      <c r="B131" s="121">
        <v>43903</v>
      </c>
      <c r="C131" s="87">
        <f t="shared" si="1"/>
        <v>196</v>
      </c>
      <c r="D131" s="88">
        <f t="shared" ref="D131:AL131" si="25">D33-D32</f>
        <v>0</v>
      </c>
      <c r="E131" s="89">
        <f t="shared" si="25"/>
        <v>0</v>
      </c>
      <c r="F131" s="89">
        <f t="shared" si="25"/>
        <v>0</v>
      </c>
      <c r="G131" s="89">
        <f t="shared" si="25"/>
        <v>0</v>
      </c>
      <c r="H131" s="90">
        <f t="shared" si="25"/>
        <v>0</v>
      </c>
      <c r="I131" s="42">
        <f t="shared" si="25"/>
        <v>0</v>
      </c>
      <c r="J131" s="43">
        <f t="shared" si="25"/>
        <v>0</v>
      </c>
      <c r="K131" s="43">
        <f t="shared" si="25"/>
        <v>0</v>
      </c>
      <c r="L131" s="43">
        <f t="shared" si="25"/>
        <v>0</v>
      </c>
      <c r="M131" s="44">
        <f t="shared" si="25"/>
        <v>0</v>
      </c>
      <c r="N131" s="45">
        <f t="shared" si="25"/>
        <v>0</v>
      </c>
      <c r="O131" s="46">
        <f t="shared" si="25"/>
        <v>0</v>
      </c>
      <c r="P131" s="46">
        <f t="shared" si="25"/>
        <v>0</v>
      </c>
      <c r="Q131" s="46">
        <f t="shared" si="25"/>
        <v>0</v>
      </c>
      <c r="R131" s="47">
        <f t="shared" si="25"/>
        <v>0</v>
      </c>
      <c r="S131" s="88">
        <f t="shared" si="25"/>
        <v>0</v>
      </c>
      <c r="T131" s="89">
        <f t="shared" si="25"/>
        <v>0</v>
      </c>
      <c r="U131" s="89">
        <f t="shared" si="25"/>
        <v>0</v>
      </c>
      <c r="V131" s="89">
        <f t="shared" si="25"/>
        <v>0</v>
      </c>
      <c r="W131" s="90">
        <f t="shared" si="25"/>
        <v>0</v>
      </c>
      <c r="X131" s="42">
        <f t="shared" si="25"/>
        <v>0</v>
      </c>
      <c r="Y131" s="43">
        <f t="shared" si="25"/>
        <v>0</v>
      </c>
      <c r="Z131" s="43">
        <f t="shared" si="25"/>
        <v>0</v>
      </c>
      <c r="AA131" s="43">
        <f t="shared" si="25"/>
        <v>0</v>
      </c>
      <c r="AB131" s="44">
        <f t="shared" si="25"/>
        <v>0</v>
      </c>
      <c r="AC131" s="45">
        <f t="shared" si="25"/>
        <v>0</v>
      </c>
      <c r="AD131" s="46">
        <f t="shared" si="25"/>
        <v>0</v>
      </c>
      <c r="AE131" s="46">
        <f t="shared" si="25"/>
        <v>0</v>
      </c>
      <c r="AF131" s="46">
        <f t="shared" si="25"/>
        <v>0</v>
      </c>
      <c r="AG131" s="47">
        <f t="shared" si="25"/>
        <v>1</v>
      </c>
      <c r="AH131" s="88">
        <f t="shared" si="25"/>
        <v>178</v>
      </c>
      <c r="AI131" s="89">
        <f t="shared" si="25"/>
        <v>17</v>
      </c>
      <c r="AJ131" s="89">
        <f t="shared" si="25"/>
        <v>0</v>
      </c>
      <c r="AK131" s="89">
        <f t="shared" si="25"/>
        <v>0</v>
      </c>
      <c r="AL131" s="90">
        <f t="shared" si="25"/>
        <v>0</v>
      </c>
      <c r="AM131" s="4"/>
    </row>
    <row r="132" spans="2:40">
      <c r="B132" s="121">
        <v>43913</v>
      </c>
      <c r="C132" s="87">
        <f t="shared" si="1"/>
        <v>20</v>
      </c>
      <c r="D132" s="88">
        <f t="shared" ref="D132:AL132" si="26">D34-D33</f>
        <v>0</v>
      </c>
      <c r="E132" s="89">
        <f t="shared" si="26"/>
        <v>0</v>
      </c>
      <c r="F132" s="89">
        <f t="shared" si="26"/>
        <v>0</v>
      </c>
      <c r="G132" s="89">
        <f t="shared" si="26"/>
        <v>0</v>
      </c>
      <c r="H132" s="90">
        <f t="shared" si="26"/>
        <v>0</v>
      </c>
      <c r="I132" s="42">
        <f t="shared" si="26"/>
        <v>0</v>
      </c>
      <c r="J132" s="43">
        <f t="shared" si="26"/>
        <v>0</v>
      </c>
      <c r="K132" s="43">
        <f t="shared" si="26"/>
        <v>0</v>
      </c>
      <c r="L132" s="43">
        <f t="shared" si="26"/>
        <v>0</v>
      </c>
      <c r="M132" s="44">
        <f t="shared" si="26"/>
        <v>0</v>
      </c>
      <c r="N132" s="45">
        <f t="shared" si="26"/>
        <v>0</v>
      </c>
      <c r="O132" s="46">
        <f t="shared" si="26"/>
        <v>0</v>
      </c>
      <c r="P132" s="46">
        <f t="shared" si="26"/>
        <v>0</v>
      </c>
      <c r="Q132" s="46">
        <f t="shared" si="26"/>
        <v>0</v>
      </c>
      <c r="R132" s="47">
        <f t="shared" si="26"/>
        <v>0</v>
      </c>
      <c r="S132" s="88">
        <f t="shared" si="26"/>
        <v>0</v>
      </c>
      <c r="T132" s="89">
        <f t="shared" si="26"/>
        <v>0</v>
      </c>
      <c r="U132" s="89">
        <f t="shared" si="26"/>
        <v>0</v>
      </c>
      <c r="V132" s="89">
        <f t="shared" si="26"/>
        <v>0</v>
      </c>
      <c r="W132" s="90">
        <f t="shared" si="26"/>
        <v>0</v>
      </c>
      <c r="X132" s="42">
        <f t="shared" si="26"/>
        <v>0</v>
      </c>
      <c r="Y132" s="43">
        <f t="shared" si="26"/>
        <v>0</v>
      </c>
      <c r="Z132" s="43">
        <f t="shared" si="26"/>
        <v>0</v>
      </c>
      <c r="AA132" s="43">
        <f t="shared" si="26"/>
        <v>0</v>
      </c>
      <c r="AB132" s="44">
        <f t="shared" si="26"/>
        <v>0</v>
      </c>
      <c r="AC132" s="45">
        <f t="shared" si="26"/>
        <v>0</v>
      </c>
      <c r="AD132" s="46">
        <f t="shared" si="26"/>
        <v>0</v>
      </c>
      <c r="AE132" s="46">
        <f t="shared" si="26"/>
        <v>0</v>
      </c>
      <c r="AF132" s="46">
        <f t="shared" si="26"/>
        <v>0</v>
      </c>
      <c r="AG132" s="47">
        <f t="shared" si="26"/>
        <v>3</v>
      </c>
      <c r="AH132" s="88">
        <f t="shared" si="26"/>
        <v>17</v>
      </c>
      <c r="AI132" s="89">
        <f t="shared" si="26"/>
        <v>0</v>
      </c>
      <c r="AJ132" s="89">
        <f t="shared" si="26"/>
        <v>0</v>
      </c>
      <c r="AK132" s="89">
        <f t="shared" si="26"/>
        <v>0</v>
      </c>
      <c r="AL132" s="90">
        <f t="shared" si="26"/>
        <v>0</v>
      </c>
      <c r="AM132" s="4"/>
    </row>
    <row r="133" spans="2:40">
      <c r="B133" s="121">
        <v>43923</v>
      </c>
      <c r="C133" s="87">
        <f t="shared" si="1"/>
        <v>37</v>
      </c>
      <c r="D133" s="88">
        <f t="shared" ref="D133:AL133" si="27">D35-D34</f>
        <v>0</v>
      </c>
      <c r="E133" s="89">
        <f t="shared" si="27"/>
        <v>0</v>
      </c>
      <c r="F133" s="89">
        <f t="shared" si="27"/>
        <v>0</v>
      </c>
      <c r="G133" s="89">
        <f t="shared" si="27"/>
        <v>0</v>
      </c>
      <c r="H133" s="90">
        <f t="shared" si="27"/>
        <v>0</v>
      </c>
      <c r="I133" s="42">
        <f t="shared" si="27"/>
        <v>0</v>
      </c>
      <c r="J133" s="43">
        <f t="shared" si="27"/>
        <v>0</v>
      </c>
      <c r="K133" s="43">
        <f t="shared" si="27"/>
        <v>0</v>
      </c>
      <c r="L133" s="43">
        <f t="shared" si="27"/>
        <v>0</v>
      </c>
      <c r="M133" s="44">
        <f t="shared" si="27"/>
        <v>0</v>
      </c>
      <c r="N133" s="45">
        <f t="shared" si="27"/>
        <v>0</v>
      </c>
      <c r="O133" s="46">
        <f t="shared" si="27"/>
        <v>0</v>
      </c>
      <c r="P133" s="46">
        <f t="shared" si="27"/>
        <v>0</v>
      </c>
      <c r="Q133" s="46">
        <f t="shared" si="27"/>
        <v>0</v>
      </c>
      <c r="R133" s="47">
        <f t="shared" si="27"/>
        <v>0</v>
      </c>
      <c r="S133" s="88">
        <f t="shared" si="27"/>
        <v>0</v>
      </c>
      <c r="T133" s="89">
        <f t="shared" si="27"/>
        <v>0</v>
      </c>
      <c r="U133" s="89">
        <f t="shared" si="27"/>
        <v>0</v>
      </c>
      <c r="V133" s="89">
        <f t="shared" si="27"/>
        <v>0</v>
      </c>
      <c r="W133" s="90">
        <f t="shared" si="27"/>
        <v>0</v>
      </c>
      <c r="X133" s="42">
        <f t="shared" si="27"/>
        <v>0</v>
      </c>
      <c r="Y133" s="43">
        <f t="shared" si="27"/>
        <v>0</v>
      </c>
      <c r="Z133" s="43">
        <f t="shared" si="27"/>
        <v>0</v>
      </c>
      <c r="AA133" s="43">
        <f t="shared" si="27"/>
        <v>0</v>
      </c>
      <c r="AB133" s="44">
        <f t="shared" si="27"/>
        <v>0</v>
      </c>
      <c r="AC133" s="45">
        <f t="shared" si="27"/>
        <v>0</v>
      </c>
      <c r="AD133" s="46">
        <f t="shared" si="27"/>
        <v>0</v>
      </c>
      <c r="AE133" s="46">
        <f t="shared" si="27"/>
        <v>0</v>
      </c>
      <c r="AF133" s="46">
        <f t="shared" si="27"/>
        <v>0</v>
      </c>
      <c r="AG133" s="47">
        <f t="shared" si="27"/>
        <v>0</v>
      </c>
      <c r="AH133" s="88">
        <f t="shared" si="27"/>
        <v>37</v>
      </c>
      <c r="AI133" s="89">
        <f t="shared" si="27"/>
        <v>0</v>
      </c>
      <c r="AJ133" s="89">
        <f t="shared" si="27"/>
        <v>0</v>
      </c>
      <c r="AK133" s="89">
        <f t="shared" si="27"/>
        <v>0</v>
      </c>
      <c r="AL133" s="90">
        <f t="shared" si="27"/>
        <v>0</v>
      </c>
      <c r="AM133" s="4"/>
    </row>
    <row r="134" spans="2:40">
      <c r="B134" s="121">
        <v>43928</v>
      </c>
      <c r="C134" s="87">
        <f t="shared" si="1"/>
        <v>24</v>
      </c>
      <c r="D134" s="88">
        <f t="shared" ref="D134:AL134" si="28">D36-D35</f>
        <v>0</v>
      </c>
      <c r="E134" s="89">
        <f t="shared" si="28"/>
        <v>0</v>
      </c>
      <c r="F134" s="89">
        <f t="shared" si="28"/>
        <v>0</v>
      </c>
      <c r="G134" s="89">
        <f t="shared" si="28"/>
        <v>0</v>
      </c>
      <c r="H134" s="90">
        <f t="shared" si="28"/>
        <v>0</v>
      </c>
      <c r="I134" s="42">
        <f t="shared" si="28"/>
        <v>0</v>
      </c>
      <c r="J134" s="43">
        <f t="shared" si="28"/>
        <v>0</v>
      </c>
      <c r="K134" s="43">
        <f t="shared" si="28"/>
        <v>0</v>
      </c>
      <c r="L134" s="43">
        <f t="shared" si="28"/>
        <v>0</v>
      </c>
      <c r="M134" s="44">
        <f t="shared" si="28"/>
        <v>0</v>
      </c>
      <c r="N134" s="45">
        <f t="shared" si="28"/>
        <v>0</v>
      </c>
      <c r="O134" s="46">
        <f t="shared" si="28"/>
        <v>0</v>
      </c>
      <c r="P134" s="46">
        <f t="shared" si="28"/>
        <v>0</v>
      </c>
      <c r="Q134" s="46">
        <f t="shared" si="28"/>
        <v>0</v>
      </c>
      <c r="R134" s="47">
        <f t="shared" si="28"/>
        <v>0</v>
      </c>
      <c r="S134" s="88">
        <f t="shared" si="28"/>
        <v>0</v>
      </c>
      <c r="T134" s="89">
        <f t="shared" si="28"/>
        <v>0</v>
      </c>
      <c r="U134" s="89">
        <f t="shared" si="28"/>
        <v>0</v>
      </c>
      <c r="V134" s="89">
        <f t="shared" si="28"/>
        <v>0</v>
      </c>
      <c r="W134" s="90">
        <f t="shared" si="28"/>
        <v>0</v>
      </c>
      <c r="X134" s="42">
        <f t="shared" si="28"/>
        <v>0</v>
      </c>
      <c r="Y134" s="43">
        <f t="shared" si="28"/>
        <v>0</v>
      </c>
      <c r="Z134" s="43">
        <f t="shared" si="28"/>
        <v>0</v>
      </c>
      <c r="AA134" s="43">
        <f t="shared" si="28"/>
        <v>0</v>
      </c>
      <c r="AB134" s="44">
        <f t="shared" si="28"/>
        <v>0</v>
      </c>
      <c r="AC134" s="45">
        <f t="shared" si="28"/>
        <v>0</v>
      </c>
      <c r="AD134" s="46">
        <f t="shared" si="28"/>
        <v>0</v>
      </c>
      <c r="AE134" s="46">
        <f t="shared" si="28"/>
        <v>0</v>
      </c>
      <c r="AF134" s="46">
        <f t="shared" si="28"/>
        <v>0</v>
      </c>
      <c r="AG134" s="47">
        <f t="shared" si="28"/>
        <v>0</v>
      </c>
      <c r="AH134" s="88">
        <f t="shared" si="28"/>
        <v>24</v>
      </c>
      <c r="AI134" s="89">
        <f t="shared" si="28"/>
        <v>0</v>
      </c>
      <c r="AJ134" s="89">
        <f t="shared" si="28"/>
        <v>0</v>
      </c>
      <c r="AK134" s="89">
        <f t="shared" si="28"/>
        <v>0</v>
      </c>
      <c r="AL134" s="90">
        <f t="shared" si="28"/>
        <v>0</v>
      </c>
      <c r="AM134" s="4"/>
    </row>
    <row r="135" spans="2:40">
      <c r="B135" s="121">
        <v>43936</v>
      </c>
      <c r="C135" s="87">
        <f t="shared" si="1"/>
        <v>12</v>
      </c>
      <c r="D135" s="88">
        <f t="shared" ref="D135:AL135" si="29">D37-D36</f>
        <v>0</v>
      </c>
      <c r="E135" s="89">
        <f t="shared" si="29"/>
        <v>0</v>
      </c>
      <c r="F135" s="89">
        <f t="shared" si="29"/>
        <v>0</v>
      </c>
      <c r="G135" s="89">
        <f t="shared" si="29"/>
        <v>0</v>
      </c>
      <c r="H135" s="90">
        <f t="shared" si="29"/>
        <v>0</v>
      </c>
      <c r="I135" s="42">
        <f t="shared" si="29"/>
        <v>0</v>
      </c>
      <c r="J135" s="43">
        <f t="shared" si="29"/>
        <v>0</v>
      </c>
      <c r="K135" s="43">
        <f t="shared" si="29"/>
        <v>0</v>
      </c>
      <c r="L135" s="43">
        <f t="shared" si="29"/>
        <v>0</v>
      </c>
      <c r="M135" s="44">
        <f t="shared" si="29"/>
        <v>0</v>
      </c>
      <c r="N135" s="45">
        <f t="shared" si="29"/>
        <v>0</v>
      </c>
      <c r="O135" s="46">
        <f t="shared" si="29"/>
        <v>0</v>
      </c>
      <c r="P135" s="46">
        <f t="shared" si="29"/>
        <v>0</v>
      </c>
      <c r="Q135" s="46">
        <f t="shared" si="29"/>
        <v>0</v>
      </c>
      <c r="R135" s="47">
        <f t="shared" si="29"/>
        <v>0</v>
      </c>
      <c r="S135" s="88">
        <f t="shared" si="29"/>
        <v>0</v>
      </c>
      <c r="T135" s="89">
        <f t="shared" si="29"/>
        <v>0</v>
      </c>
      <c r="U135" s="89">
        <f t="shared" si="29"/>
        <v>0</v>
      </c>
      <c r="V135" s="89">
        <f t="shared" si="29"/>
        <v>0</v>
      </c>
      <c r="W135" s="90">
        <f t="shared" si="29"/>
        <v>0</v>
      </c>
      <c r="X135" s="42">
        <f t="shared" si="29"/>
        <v>0</v>
      </c>
      <c r="Y135" s="43">
        <f t="shared" si="29"/>
        <v>0</v>
      </c>
      <c r="Z135" s="43">
        <f t="shared" si="29"/>
        <v>0</v>
      </c>
      <c r="AA135" s="43">
        <f t="shared" si="29"/>
        <v>0</v>
      </c>
      <c r="AB135" s="44">
        <f t="shared" si="29"/>
        <v>0</v>
      </c>
      <c r="AC135" s="45">
        <f t="shared" si="29"/>
        <v>0</v>
      </c>
      <c r="AD135" s="46">
        <f t="shared" si="29"/>
        <v>0</v>
      </c>
      <c r="AE135" s="46">
        <f t="shared" si="29"/>
        <v>0</v>
      </c>
      <c r="AF135" s="46">
        <f t="shared" si="29"/>
        <v>0</v>
      </c>
      <c r="AG135" s="47">
        <f t="shared" si="29"/>
        <v>0</v>
      </c>
      <c r="AH135" s="88">
        <f t="shared" si="29"/>
        <v>12</v>
      </c>
      <c r="AI135" s="89">
        <f t="shared" si="29"/>
        <v>0</v>
      </c>
      <c r="AJ135" s="89">
        <f t="shared" si="29"/>
        <v>0</v>
      </c>
      <c r="AK135" s="89">
        <f t="shared" si="29"/>
        <v>0</v>
      </c>
      <c r="AL135" s="90">
        <f t="shared" si="29"/>
        <v>0</v>
      </c>
      <c r="AM135" s="4"/>
    </row>
    <row r="136" spans="2:40">
      <c r="B136" s="121">
        <v>43942</v>
      </c>
      <c r="C136" s="87">
        <f t="shared" si="1"/>
        <v>25</v>
      </c>
      <c r="D136" s="88">
        <f t="shared" ref="D136:AL136" si="30">D38-D37</f>
        <v>0</v>
      </c>
      <c r="E136" s="89">
        <f t="shared" si="30"/>
        <v>0</v>
      </c>
      <c r="F136" s="89">
        <f t="shared" si="30"/>
        <v>0</v>
      </c>
      <c r="G136" s="89">
        <f t="shared" si="30"/>
        <v>0</v>
      </c>
      <c r="H136" s="90">
        <f t="shared" si="30"/>
        <v>0</v>
      </c>
      <c r="I136" s="42">
        <f t="shared" si="30"/>
        <v>0</v>
      </c>
      <c r="J136" s="43">
        <f t="shared" si="30"/>
        <v>0</v>
      </c>
      <c r="K136" s="43">
        <f t="shared" si="30"/>
        <v>0</v>
      </c>
      <c r="L136" s="43">
        <f t="shared" si="30"/>
        <v>0</v>
      </c>
      <c r="M136" s="44">
        <f t="shared" si="30"/>
        <v>0</v>
      </c>
      <c r="N136" s="45">
        <f t="shared" si="30"/>
        <v>0</v>
      </c>
      <c r="O136" s="46">
        <f t="shared" si="30"/>
        <v>0</v>
      </c>
      <c r="P136" s="46">
        <f t="shared" si="30"/>
        <v>0</v>
      </c>
      <c r="Q136" s="46">
        <f t="shared" si="30"/>
        <v>0</v>
      </c>
      <c r="R136" s="47">
        <f t="shared" si="30"/>
        <v>0</v>
      </c>
      <c r="S136" s="88">
        <f t="shared" si="30"/>
        <v>0</v>
      </c>
      <c r="T136" s="89">
        <f t="shared" si="30"/>
        <v>0</v>
      </c>
      <c r="U136" s="89">
        <f t="shared" si="30"/>
        <v>0</v>
      </c>
      <c r="V136" s="89">
        <f t="shared" si="30"/>
        <v>0</v>
      </c>
      <c r="W136" s="90">
        <f t="shared" si="30"/>
        <v>0</v>
      </c>
      <c r="X136" s="42">
        <f t="shared" si="30"/>
        <v>0</v>
      </c>
      <c r="Y136" s="43">
        <f t="shared" si="30"/>
        <v>0</v>
      </c>
      <c r="Z136" s="43">
        <f t="shared" si="30"/>
        <v>0</v>
      </c>
      <c r="AA136" s="43">
        <f t="shared" si="30"/>
        <v>0</v>
      </c>
      <c r="AB136" s="44">
        <f t="shared" si="30"/>
        <v>0</v>
      </c>
      <c r="AC136" s="45">
        <f t="shared" si="30"/>
        <v>0</v>
      </c>
      <c r="AD136" s="46">
        <f t="shared" si="30"/>
        <v>0</v>
      </c>
      <c r="AE136" s="46">
        <f t="shared" si="30"/>
        <v>0</v>
      </c>
      <c r="AF136" s="46">
        <f t="shared" si="30"/>
        <v>0</v>
      </c>
      <c r="AG136" s="47">
        <f t="shared" si="30"/>
        <v>0</v>
      </c>
      <c r="AH136" s="88">
        <f t="shared" si="30"/>
        <v>25</v>
      </c>
      <c r="AI136" s="89">
        <f t="shared" si="30"/>
        <v>0</v>
      </c>
      <c r="AJ136" s="89">
        <f t="shared" si="30"/>
        <v>0</v>
      </c>
      <c r="AK136" s="89">
        <f t="shared" si="30"/>
        <v>0</v>
      </c>
      <c r="AL136" s="90">
        <f t="shared" si="30"/>
        <v>0</v>
      </c>
      <c r="AM136" s="4"/>
    </row>
    <row r="137" spans="2:40">
      <c r="B137" s="121">
        <v>43949</v>
      </c>
      <c r="C137" s="87">
        <f t="shared" si="1"/>
        <v>35</v>
      </c>
      <c r="D137" s="88">
        <f t="shared" ref="D137:AL137" si="31">D39-D38</f>
        <v>0</v>
      </c>
      <c r="E137" s="89">
        <f t="shared" si="31"/>
        <v>0</v>
      </c>
      <c r="F137" s="89">
        <f t="shared" si="31"/>
        <v>0</v>
      </c>
      <c r="G137" s="89">
        <f t="shared" si="31"/>
        <v>0</v>
      </c>
      <c r="H137" s="90">
        <f t="shared" si="31"/>
        <v>0</v>
      </c>
      <c r="I137" s="42">
        <f t="shared" si="31"/>
        <v>0</v>
      </c>
      <c r="J137" s="43">
        <f t="shared" si="31"/>
        <v>0</v>
      </c>
      <c r="K137" s="43">
        <f t="shared" si="31"/>
        <v>0</v>
      </c>
      <c r="L137" s="43">
        <f t="shared" si="31"/>
        <v>0</v>
      </c>
      <c r="M137" s="44">
        <f t="shared" si="31"/>
        <v>0</v>
      </c>
      <c r="N137" s="45">
        <f t="shared" si="31"/>
        <v>0</v>
      </c>
      <c r="O137" s="46">
        <f t="shared" si="31"/>
        <v>0</v>
      </c>
      <c r="P137" s="46">
        <f t="shared" si="31"/>
        <v>0</v>
      </c>
      <c r="Q137" s="46">
        <f t="shared" si="31"/>
        <v>0</v>
      </c>
      <c r="R137" s="47">
        <f t="shared" si="31"/>
        <v>0</v>
      </c>
      <c r="S137" s="88">
        <f t="shared" si="31"/>
        <v>0</v>
      </c>
      <c r="T137" s="89">
        <f t="shared" si="31"/>
        <v>0</v>
      </c>
      <c r="U137" s="89">
        <f t="shared" si="31"/>
        <v>1</v>
      </c>
      <c r="V137" s="89">
        <f t="shared" si="31"/>
        <v>0</v>
      </c>
      <c r="W137" s="90">
        <f t="shared" si="31"/>
        <v>0</v>
      </c>
      <c r="X137" s="42">
        <f t="shared" si="31"/>
        <v>0</v>
      </c>
      <c r="Y137" s="43">
        <f t="shared" si="31"/>
        <v>0</v>
      </c>
      <c r="Z137" s="43">
        <f t="shared" si="31"/>
        <v>0</v>
      </c>
      <c r="AA137" s="43">
        <f t="shared" si="31"/>
        <v>0</v>
      </c>
      <c r="AB137" s="44">
        <f t="shared" si="31"/>
        <v>0</v>
      </c>
      <c r="AC137" s="45">
        <f t="shared" si="31"/>
        <v>0</v>
      </c>
      <c r="AD137" s="46">
        <f t="shared" si="31"/>
        <v>0</v>
      </c>
      <c r="AE137" s="46">
        <f t="shared" si="31"/>
        <v>0</v>
      </c>
      <c r="AF137" s="46">
        <f t="shared" si="31"/>
        <v>0</v>
      </c>
      <c r="AG137" s="47">
        <f t="shared" si="31"/>
        <v>0</v>
      </c>
      <c r="AH137" s="88">
        <f t="shared" si="31"/>
        <v>14</v>
      </c>
      <c r="AI137" s="89">
        <f t="shared" si="31"/>
        <v>20</v>
      </c>
      <c r="AJ137" s="89">
        <f t="shared" si="31"/>
        <v>0</v>
      </c>
      <c r="AK137" s="89">
        <f t="shared" si="31"/>
        <v>0</v>
      </c>
      <c r="AL137" s="90">
        <f t="shared" si="31"/>
        <v>0</v>
      </c>
      <c r="AM137" s="4"/>
    </row>
    <row r="138" spans="2:40">
      <c r="B138" s="121">
        <v>43955</v>
      </c>
      <c r="C138" s="87">
        <f t="shared" si="1"/>
        <v>40</v>
      </c>
      <c r="D138" s="88">
        <f t="shared" ref="D138:AL138" si="32">D40-D39</f>
        <v>0</v>
      </c>
      <c r="E138" s="89">
        <f t="shared" si="32"/>
        <v>0</v>
      </c>
      <c r="F138" s="89">
        <f t="shared" si="32"/>
        <v>0</v>
      </c>
      <c r="G138" s="89">
        <f t="shared" si="32"/>
        <v>0</v>
      </c>
      <c r="H138" s="90">
        <f t="shared" si="32"/>
        <v>0</v>
      </c>
      <c r="I138" s="42">
        <f t="shared" si="32"/>
        <v>0</v>
      </c>
      <c r="J138" s="43">
        <f t="shared" si="32"/>
        <v>0</v>
      </c>
      <c r="K138" s="43">
        <f t="shared" si="32"/>
        <v>0</v>
      </c>
      <c r="L138" s="43">
        <f t="shared" si="32"/>
        <v>0</v>
      </c>
      <c r="M138" s="44">
        <f t="shared" si="32"/>
        <v>0</v>
      </c>
      <c r="N138" s="45">
        <f t="shared" si="32"/>
        <v>0</v>
      </c>
      <c r="O138" s="46">
        <f t="shared" si="32"/>
        <v>0</v>
      </c>
      <c r="P138" s="46">
        <f t="shared" si="32"/>
        <v>0</v>
      </c>
      <c r="Q138" s="46">
        <f t="shared" si="32"/>
        <v>0</v>
      </c>
      <c r="R138" s="47">
        <f t="shared" si="32"/>
        <v>0</v>
      </c>
      <c r="S138" s="88">
        <f t="shared" si="32"/>
        <v>0</v>
      </c>
      <c r="T138" s="89">
        <f t="shared" si="32"/>
        <v>0</v>
      </c>
      <c r="U138" s="89">
        <f t="shared" si="32"/>
        <v>0</v>
      </c>
      <c r="V138" s="89">
        <f t="shared" si="32"/>
        <v>0</v>
      </c>
      <c r="W138" s="90">
        <f t="shared" si="32"/>
        <v>0</v>
      </c>
      <c r="X138" s="42">
        <f t="shared" si="32"/>
        <v>0</v>
      </c>
      <c r="Y138" s="43">
        <f t="shared" si="32"/>
        <v>0</v>
      </c>
      <c r="Z138" s="43">
        <f t="shared" si="32"/>
        <v>0</v>
      </c>
      <c r="AA138" s="43">
        <f t="shared" si="32"/>
        <v>0</v>
      </c>
      <c r="AB138" s="44">
        <f t="shared" si="32"/>
        <v>0</v>
      </c>
      <c r="AC138" s="45">
        <f t="shared" si="32"/>
        <v>0</v>
      </c>
      <c r="AD138" s="46">
        <f t="shared" si="32"/>
        <v>0</v>
      </c>
      <c r="AE138" s="46">
        <f t="shared" si="32"/>
        <v>0</v>
      </c>
      <c r="AF138" s="46">
        <f t="shared" si="32"/>
        <v>2</v>
      </c>
      <c r="AG138" s="47">
        <f t="shared" si="32"/>
        <v>4</v>
      </c>
      <c r="AH138" s="88">
        <f t="shared" si="32"/>
        <v>14</v>
      </c>
      <c r="AI138" s="89">
        <f t="shared" si="32"/>
        <v>20</v>
      </c>
      <c r="AJ138" s="89">
        <f t="shared" si="32"/>
        <v>0</v>
      </c>
      <c r="AK138" s="89">
        <f t="shared" si="32"/>
        <v>0</v>
      </c>
      <c r="AL138" s="90">
        <f t="shared" si="32"/>
        <v>0</v>
      </c>
      <c r="AM138" s="4"/>
    </row>
    <row r="139" spans="2:40">
      <c r="B139" s="121">
        <v>43963</v>
      </c>
      <c r="C139" s="87">
        <f t="shared" si="1"/>
        <v>14</v>
      </c>
      <c r="D139" s="88">
        <f t="shared" ref="D139:AL139" si="33">D41-D40</f>
        <v>0</v>
      </c>
      <c r="E139" s="89">
        <f t="shared" si="33"/>
        <v>0</v>
      </c>
      <c r="F139" s="89">
        <f t="shared" si="33"/>
        <v>0</v>
      </c>
      <c r="G139" s="89">
        <f t="shared" si="33"/>
        <v>0</v>
      </c>
      <c r="H139" s="90">
        <f t="shared" si="33"/>
        <v>0</v>
      </c>
      <c r="I139" s="42">
        <f t="shared" si="33"/>
        <v>0</v>
      </c>
      <c r="J139" s="43">
        <f t="shared" si="33"/>
        <v>0</v>
      </c>
      <c r="K139" s="43">
        <f t="shared" si="33"/>
        <v>0</v>
      </c>
      <c r="L139" s="43">
        <f t="shared" si="33"/>
        <v>0</v>
      </c>
      <c r="M139" s="44">
        <f t="shared" si="33"/>
        <v>0</v>
      </c>
      <c r="N139" s="45">
        <f t="shared" si="33"/>
        <v>0</v>
      </c>
      <c r="O139" s="46">
        <f t="shared" si="33"/>
        <v>0</v>
      </c>
      <c r="P139" s="46">
        <f t="shared" si="33"/>
        <v>0</v>
      </c>
      <c r="Q139" s="46">
        <f t="shared" si="33"/>
        <v>0</v>
      </c>
      <c r="R139" s="47">
        <f t="shared" si="33"/>
        <v>0</v>
      </c>
      <c r="S139" s="88">
        <f t="shared" si="33"/>
        <v>0</v>
      </c>
      <c r="T139" s="89">
        <f t="shared" si="33"/>
        <v>0</v>
      </c>
      <c r="U139" s="89">
        <f t="shared" si="33"/>
        <v>0</v>
      </c>
      <c r="V139" s="89">
        <f t="shared" si="33"/>
        <v>0</v>
      </c>
      <c r="W139" s="90">
        <f t="shared" si="33"/>
        <v>0</v>
      </c>
      <c r="X139" s="42">
        <f t="shared" si="33"/>
        <v>0</v>
      </c>
      <c r="Y139" s="43">
        <f t="shared" si="33"/>
        <v>0</v>
      </c>
      <c r="Z139" s="43">
        <f t="shared" si="33"/>
        <v>0</v>
      </c>
      <c r="AA139" s="43">
        <f t="shared" si="33"/>
        <v>0</v>
      </c>
      <c r="AB139" s="44">
        <f t="shared" si="33"/>
        <v>0</v>
      </c>
      <c r="AC139" s="45">
        <f t="shared" si="33"/>
        <v>0</v>
      </c>
      <c r="AD139" s="46">
        <f t="shared" si="33"/>
        <v>0</v>
      </c>
      <c r="AE139" s="46">
        <f t="shared" si="33"/>
        <v>0</v>
      </c>
      <c r="AF139" s="46">
        <f t="shared" si="33"/>
        <v>0</v>
      </c>
      <c r="AG139" s="47">
        <f t="shared" si="33"/>
        <v>0</v>
      </c>
      <c r="AH139" s="88">
        <f t="shared" si="33"/>
        <v>7</v>
      </c>
      <c r="AI139" s="89">
        <f t="shared" si="33"/>
        <v>7</v>
      </c>
      <c r="AJ139" s="89">
        <f t="shared" si="33"/>
        <v>0</v>
      </c>
      <c r="AK139" s="89">
        <f t="shared" si="33"/>
        <v>0</v>
      </c>
      <c r="AL139" s="90">
        <f t="shared" si="33"/>
        <v>0</v>
      </c>
      <c r="AM139" s="4"/>
    </row>
    <row r="140" spans="2:40">
      <c r="B140" s="121">
        <v>43969</v>
      </c>
      <c r="C140" s="87">
        <f t="shared" si="1"/>
        <v>27</v>
      </c>
      <c r="D140" s="88">
        <f t="shared" ref="D140:AL140" si="34">D42-D41</f>
        <v>0</v>
      </c>
      <c r="E140" s="89">
        <f t="shared" si="34"/>
        <v>0</v>
      </c>
      <c r="F140" s="89">
        <f t="shared" si="34"/>
        <v>0</v>
      </c>
      <c r="G140" s="89">
        <f t="shared" si="34"/>
        <v>0</v>
      </c>
      <c r="H140" s="90">
        <f t="shared" si="34"/>
        <v>0</v>
      </c>
      <c r="I140" s="42">
        <f t="shared" si="34"/>
        <v>0</v>
      </c>
      <c r="J140" s="43">
        <f t="shared" si="34"/>
        <v>0</v>
      </c>
      <c r="K140" s="43">
        <f t="shared" si="34"/>
        <v>0</v>
      </c>
      <c r="L140" s="43">
        <f t="shared" si="34"/>
        <v>0</v>
      </c>
      <c r="M140" s="44">
        <f t="shared" si="34"/>
        <v>0</v>
      </c>
      <c r="N140" s="45">
        <f t="shared" si="34"/>
        <v>0</v>
      </c>
      <c r="O140" s="46">
        <f t="shared" si="34"/>
        <v>0</v>
      </c>
      <c r="P140" s="46">
        <f t="shared" si="34"/>
        <v>0</v>
      </c>
      <c r="Q140" s="46">
        <f t="shared" si="34"/>
        <v>0</v>
      </c>
      <c r="R140" s="47">
        <f t="shared" si="34"/>
        <v>0</v>
      </c>
      <c r="S140" s="88">
        <f t="shared" si="34"/>
        <v>0</v>
      </c>
      <c r="T140" s="89">
        <f t="shared" si="34"/>
        <v>0</v>
      </c>
      <c r="U140" s="89">
        <f t="shared" si="34"/>
        <v>0</v>
      </c>
      <c r="V140" s="89">
        <f t="shared" si="34"/>
        <v>0</v>
      </c>
      <c r="W140" s="90">
        <f t="shared" si="34"/>
        <v>0</v>
      </c>
      <c r="X140" s="42">
        <f t="shared" si="34"/>
        <v>0</v>
      </c>
      <c r="Y140" s="43">
        <f t="shared" si="34"/>
        <v>0</v>
      </c>
      <c r="Z140" s="43">
        <f t="shared" si="34"/>
        <v>0</v>
      </c>
      <c r="AA140" s="43">
        <f t="shared" si="34"/>
        <v>0</v>
      </c>
      <c r="AB140" s="44">
        <f t="shared" si="34"/>
        <v>0</v>
      </c>
      <c r="AC140" s="45">
        <f t="shared" si="34"/>
        <v>0</v>
      </c>
      <c r="AD140" s="46">
        <f t="shared" si="34"/>
        <v>0</v>
      </c>
      <c r="AE140" s="46">
        <f t="shared" si="34"/>
        <v>0</v>
      </c>
      <c r="AF140" s="46">
        <f t="shared" si="34"/>
        <v>0</v>
      </c>
      <c r="AG140" s="47">
        <f t="shared" si="34"/>
        <v>4</v>
      </c>
      <c r="AH140" s="88">
        <f t="shared" si="34"/>
        <v>3</v>
      </c>
      <c r="AI140" s="89">
        <f t="shared" si="34"/>
        <v>20</v>
      </c>
      <c r="AJ140" s="89">
        <f t="shared" si="34"/>
        <v>0</v>
      </c>
      <c r="AK140" s="89">
        <f t="shared" si="34"/>
        <v>0</v>
      </c>
      <c r="AL140" s="90">
        <f t="shared" si="34"/>
        <v>0</v>
      </c>
      <c r="AM140" s="4"/>
    </row>
    <row r="141" spans="2:40">
      <c r="B141" s="121">
        <v>44011</v>
      </c>
      <c r="C141" s="87">
        <f t="shared" si="1"/>
        <v>157</v>
      </c>
      <c r="D141" s="88">
        <f t="shared" ref="D141:AL141" si="35">D43-D42</f>
        <v>0</v>
      </c>
      <c r="E141" s="89">
        <f t="shared" si="35"/>
        <v>0</v>
      </c>
      <c r="F141" s="89">
        <f t="shared" si="35"/>
        <v>0</v>
      </c>
      <c r="G141" s="89">
        <f t="shared" si="35"/>
        <v>0</v>
      </c>
      <c r="H141" s="90">
        <f t="shared" si="35"/>
        <v>0</v>
      </c>
      <c r="I141" s="42">
        <f t="shared" si="35"/>
        <v>0</v>
      </c>
      <c r="J141" s="43">
        <f t="shared" si="35"/>
        <v>0</v>
      </c>
      <c r="K141" s="43">
        <f t="shared" si="35"/>
        <v>0</v>
      </c>
      <c r="L141" s="43">
        <f t="shared" si="35"/>
        <v>0</v>
      </c>
      <c r="M141" s="44">
        <f t="shared" si="35"/>
        <v>0</v>
      </c>
      <c r="N141" s="45">
        <f t="shared" si="35"/>
        <v>0</v>
      </c>
      <c r="O141" s="46">
        <f t="shared" si="35"/>
        <v>0</v>
      </c>
      <c r="P141" s="46">
        <f t="shared" si="35"/>
        <v>0</v>
      </c>
      <c r="Q141" s="46">
        <f t="shared" si="35"/>
        <v>0</v>
      </c>
      <c r="R141" s="47">
        <f t="shared" si="35"/>
        <v>0</v>
      </c>
      <c r="S141" s="88">
        <f t="shared" si="35"/>
        <v>0</v>
      </c>
      <c r="T141" s="89">
        <f t="shared" si="35"/>
        <v>0</v>
      </c>
      <c r="U141" s="89">
        <f t="shared" si="35"/>
        <v>0</v>
      </c>
      <c r="V141" s="89">
        <f t="shared" si="35"/>
        <v>0</v>
      </c>
      <c r="W141" s="90">
        <f t="shared" si="35"/>
        <v>0</v>
      </c>
      <c r="X141" s="42">
        <f t="shared" si="35"/>
        <v>0</v>
      </c>
      <c r="Y141" s="43">
        <f t="shared" si="35"/>
        <v>0</v>
      </c>
      <c r="Z141" s="43">
        <f t="shared" si="35"/>
        <v>0</v>
      </c>
      <c r="AA141" s="43">
        <f t="shared" si="35"/>
        <v>0</v>
      </c>
      <c r="AB141" s="44">
        <f t="shared" si="35"/>
        <v>0</v>
      </c>
      <c r="AC141" s="45">
        <f t="shared" si="35"/>
        <v>0</v>
      </c>
      <c r="AD141" s="46">
        <f t="shared" si="35"/>
        <v>0</v>
      </c>
      <c r="AE141" s="46">
        <f t="shared" si="35"/>
        <v>0</v>
      </c>
      <c r="AF141" s="46">
        <f t="shared" si="35"/>
        <v>0</v>
      </c>
      <c r="AG141" s="47">
        <f t="shared" si="35"/>
        <v>0</v>
      </c>
      <c r="AH141" s="88">
        <f t="shared" si="35"/>
        <v>100</v>
      </c>
      <c r="AI141" s="89">
        <f t="shared" si="35"/>
        <v>57</v>
      </c>
      <c r="AJ141" s="89">
        <f t="shared" si="35"/>
        <v>0</v>
      </c>
      <c r="AK141" s="89">
        <f t="shared" si="35"/>
        <v>0</v>
      </c>
      <c r="AL141" s="90">
        <f t="shared" si="35"/>
        <v>0</v>
      </c>
      <c r="AM141" s="4"/>
    </row>
    <row r="142" spans="2:40">
      <c r="B142" s="121">
        <v>44026</v>
      </c>
      <c r="C142" s="87">
        <f t="shared" si="1"/>
        <v>46</v>
      </c>
      <c r="D142" s="88">
        <f t="shared" ref="D142:AL142" si="36">D44-D43</f>
        <v>0</v>
      </c>
      <c r="E142" s="89">
        <f t="shared" si="36"/>
        <v>0</v>
      </c>
      <c r="F142" s="89">
        <f t="shared" si="36"/>
        <v>0</v>
      </c>
      <c r="G142" s="89">
        <f t="shared" si="36"/>
        <v>0</v>
      </c>
      <c r="H142" s="90">
        <f t="shared" si="36"/>
        <v>0</v>
      </c>
      <c r="I142" s="42">
        <f t="shared" si="36"/>
        <v>0</v>
      </c>
      <c r="J142" s="43">
        <f t="shared" si="36"/>
        <v>0</v>
      </c>
      <c r="K142" s="43">
        <f t="shared" si="36"/>
        <v>0</v>
      </c>
      <c r="L142" s="43">
        <f t="shared" si="36"/>
        <v>0</v>
      </c>
      <c r="M142" s="44">
        <f t="shared" si="36"/>
        <v>0</v>
      </c>
      <c r="N142" s="45">
        <f t="shared" si="36"/>
        <v>0</v>
      </c>
      <c r="O142" s="46">
        <f t="shared" si="36"/>
        <v>0</v>
      </c>
      <c r="P142" s="46">
        <f t="shared" si="36"/>
        <v>0</v>
      </c>
      <c r="Q142" s="46">
        <f t="shared" si="36"/>
        <v>0</v>
      </c>
      <c r="R142" s="47">
        <f t="shared" si="36"/>
        <v>0</v>
      </c>
      <c r="S142" s="88">
        <f t="shared" si="36"/>
        <v>0</v>
      </c>
      <c r="T142" s="89">
        <f t="shared" si="36"/>
        <v>0</v>
      </c>
      <c r="U142" s="89">
        <f t="shared" si="36"/>
        <v>0</v>
      </c>
      <c r="V142" s="89">
        <f t="shared" si="36"/>
        <v>0</v>
      </c>
      <c r="W142" s="90">
        <f t="shared" si="36"/>
        <v>0</v>
      </c>
      <c r="X142" s="42">
        <f t="shared" si="36"/>
        <v>0</v>
      </c>
      <c r="Y142" s="43">
        <f t="shared" si="36"/>
        <v>0</v>
      </c>
      <c r="Z142" s="43">
        <f t="shared" si="36"/>
        <v>0</v>
      </c>
      <c r="AA142" s="43">
        <f t="shared" si="36"/>
        <v>0</v>
      </c>
      <c r="AB142" s="44">
        <f t="shared" si="36"/>
        <v>0</v>
      </c>
      <c r="AC142" s="45">
        <f t="shared" si="36"/>
        <v>0</v>
      </c>
      <c r="AD142" s="46">
        <f t="shared" si="36"/>
        <v>0</v>
      </c>
      <c r="AE142" s="46">
        <f t="shared" si="36"/>
        <v>0</v>
      </c>
      <c r="AF142" s="46">
        <f t="shared" si="36"/>
        <v>0</v>
      </c>
      <c r="AG142" s="47">
        <f t="shared" si="36"/>
        <v>0</v>
      </c>
      <c r="AH142" s="88">
        <f t="shared" si="36"/>
        <v>2</v>
      </c>
      <c r="AI142" s="89">
        <f t="shared" si="36"/>
        <v>44</v>
      </c>
      <c r="AJ142" s="89">
        <f t="shared" si="36"/>
        <v>0</v>
      </c>
      <c r="AK142" s="89">
        <f t="shared" si="36"/>
        <v>0</v>
      </c>
      <c r="AL142" s="90">
        <f t="shared" si="36"/>
        <v>0</v>
      </c>
      <c r="AM142" s="4"/>
    </row>
    <row r="143" spans="2:40">
      <c r="B143" s="121">
        <v>44052</v>
      </c>
      <c r="C143" s="87">
        <f t="shared" si="1"/>
        <v>141</v>
      </c>
      <c r="D143" s="88">
        <f t="shared" ref="D143:AL143" si="37">D45-D44</f>
        <v>0</v>
      </c>
      <c r="E143" s="89">
        <f t="shared" si="37"/>
        <v>0</v>
      </c>
      <c r="F143" s="89">
        <f t="shared" si="37"/>
        <v>0</v>
      </c>
      <c r="G143" s="89">
        <f t="shared" si="37"/>
        <v>0</v>
      </c>
      <c r="H143" s="90">
        <f t="shared" si="37"/>
        <v>0</v>
      </c>
      <c r="I143" s="42">
        <f t="shared" si="37"/>
        <v>0</v>
      </c>
      <c r="J143" s="43">
        <f t="shared" si="37"/>
        <v>0</v>
      </c>
      <c r="K143" s="43">
        <f t="shared" si="37"/>
        <v>0</v>
      </c>
      <c r="L143" s="43">
        <f t="shared" si="37"/>
        <v>0</v>
      </c>
      <c r="M143" s="44">
        <f t="shared" si="37"/>
        <v>0</v>
      </c>
      <c r="N143" s="45">
        <f t="shared" si="37"/>
        <v>0</v>
      </c>
      <c r="O143" s="46">
        <f t="shared" si="37"/>
        <v>0</v>
      </c>
      <c r="P143" s="46">
        <f t="shared" si="37"/>
        <v>0</v>
      </c>
      <c r="Q143" s="46">
        <f t="shared" si="37"/>
        <v>0</v>
      </c>
      <c r="R143" s="47">
        <f t="shared" si="37"/>
        <v>0</v>
      </c>
      <c r="S143" s="88">
        <f t="shared" si="37"/>
        <v>0</v>
      </c>
      <c r="T143" s="89">
        <f t="shared" si="37"/>
        <v>0</v>
      </c>
      <c r="U143" s="89">
        <f t="shared" si="37"/>
        <v>0</v>
      </c>
      <c r="V143" s="89">
        <f t="shared" si="37"/>
        <v>0</v>
      </c>
      <c r="W143" s="90">
        <f t="shared" si="37"/>
        <v>0</v>
      </c>
      <c r="X143" s="42">
        <f t="shared" si="37"/>
        <v>0</v>
      </c>
      <c r="Y143" s="43">
        <f t="shared" si="37"/>
        <v>0</v>
      </c>
      <c r="Z143" s="43">
        <f t="shared" si="37"/>
        <v>0</v>
      </c>
      <c r="AA143" s="43">
        <f t="shared" si="37"/>
        <v>0</v>
      </c>
      <c r="AB143" s="44">
        <f t="shared" si="37"/>
        <v>0</v>
      </c>
      <c r="AC143" s="45">
        <f t="shared" si="37"/>
        <v>0</v>
      </c>
      <c r="AD143" s="46">
        <f t="shared" si="37"/>
        <v>0</v>
      </c>
      <c r="AE143" s="46">
        <f t="shared" si="37"/>
        <v>0</v>
      </c>
      <c r="AF143" s="46">
        <f t="shared" si="37"/>
        <v>0</v>
      </c>
      <c r="AG143" s="47">
        <f t="shared" si="37"/>
        <v>6</v>
      </c>
      <c r="AH143" s="88">
        <f t="shared" si="37"/>
        <v>17</v>
      </c>
      <c r="AI143" s="89">
        <f t="shared" si="37"/>
        <v>118</v>
      </c>
      <c r="AJ143" s="89">
        <f t="shared" si="37"/>
        <v>0</v>
      </c>
      <c r="AK143" s="89">
        <f t="shared" si="37"/>
        <v>0</v>
      </c>
      <c r="AL143" s="90">
        <f t="shared" si="37"/>
        <v>0</v>
      </c>
      <c r="AM143" s="4"/>
    </row>
    <row r="144" spans="2:40">
      <c r="B144" s="121">
        <v>44056</v>
      </c>
      <c r="C144" s="87">
        <f t="shared" si="1"/>
        <v>40</v>
      </c>
      <c r="D144" s="88">
        <f t="shared" ref="D144:AL144" si="38">D46-D45</f>
        <v>0</v>
      </c>
      <c r="E144" s="89">
        <f t="shared" si="38"/>
        <v>0</v>
      </c>
      <c r="F144" s="89">
        <f t="shared" si="38"/>
        <v>0</v>
      </c>
      <c r="G144" s="89">
        <f t="shared" si="38"/>
        <v>0</v>
      </c>
      <c r="H144" s="90">
        <f t="shared" si="38"/>
        <v>0</v>
      </c>
      <c r="I144" s="42">
        <f t="shared" si="38"/>
        <v>0</v>
      </c>
      <c r="J144" s="43">
        <f t="shared" si="38"/>
        <v>0</v>
      </c>
      <c r="K144" s="43">
        <f t="shared" si="38"/>
        <v>0</v>
      </c>
      <c r="L144" s="43">
        <f t="shared" si="38"/>
        <v>0</v>
      </c>
      <c r="M144" s="44">
        <f t="shared" si="38"/>
        <v>0</v>
      </c>
      <c r="N144" s="45">
        <f t="shared" si="38"/>
        <v>0</v>
      </c>
      <c r="O144" s="46">
        <f t="shared" si="38"/>
        <v>0</v>
      </c>
      <c r="P144" s="46">
        <f t="shared" si="38"/>
        <v>0</v>
      </c>
      <c r="Q144" s="46">
        <f t="shared" si="38"/>
        <v>0</v>
      </c>
      <c r="R144" s="47">
        <f t="shared" si="38"/>
        <v>0</v>
      </c>
      <c r="S144" s="88">
        <f t="shared" si="38"/>
        <v>0</v>
      </c>
      <c r="T144" s="89">
        <f t="shared" si="38"/>
        <v>0</v>
      </c>
      <c r="U144" s="89">
        <f t="shared" si="38"/>
        <v>0</v>
      </c>
      <c r="V144" s="89">
        <f t="shared" si="38"/>
        <v>0</v>
      </c>
      <c r="W144" s="90">
        <f t="shared" si="38"/>
        <v>0</v>
      </c>
      <c r="X144" s="42">
        <f t="shared" si="38"/>
        <v>0</v>
      </c>
      <c r="Y144" s="43">
        <f t="shared" si="38"/>
        <v>0</v>
      </c>
      <c r="Z144" s="43">
        <f t="shared" si="38"/>
        <v>0</v>
      </c>
      <c r="AA144" s="43">
        <f t="shared" si="38"/>
        <v>0</v>
      </c>
      <c r="AB144" s="44">
        <f t="shared" si="38"/>
        <v>0</v>
      </c>
      <c r="AC144" s="45">
        <f t="shared" si="38"/>
        <v>0</v>
      </c>
      <c r="AD144" s="46">
        <f t="shared" si="38"/>
        <v>0</v>
      </c>
      <c r="AE144" s="46">
        <f t="shared" si="38"/>
        <v>1</v>
      </c>
      <c r="AF144" s="46">
        <f t="shared" si="38"/>
        <v>2</v>
      </c>
      <c r="AG144" s="47">
        <f t="shared" si="38"/>
        <v>0</v>
      </c>
      <c r="AH144" s="88">
        <f t="shared" si="38"/>
        <v>1</v>
      </c>
      <c r="AI144" s="89">
        <f t="shared" si="38"/>
        <v>36</v>
      </c>
      <c r="AJ144" s="89">
        <f t="shared" si="38"/>
        <v>0</v>
      </c>
      <c r="AK144" s="89">
        <f t="shared" si="38"/>
        <v>0</v>
      </c>
      <c r="AL144" s="90">
        <f t="shared" si="38"/>
        <v>0</v>
      </c>
      <c r="AM144" s="4"/>
    </row>
    <row r="145" spans="2:40">
      <c r="B145" s="121">
        <v>44072</v>
      </c>
      <c r="C145" s="87">
        <f t="shared" si="1"/>
        <v>139</v>
      </c>
      <c r="D145" s="88">
        <f t="shared" ref="D145:AL145" si="39">D47-D46</f>
        <v>0</v>
      </c>
      <c r="E145" s="89">
        <f t="shared" si="39"/>
        <v>0</v>
      </c>
      <c r="F145" s="89">
        <f t="shared" si="39"/>
        <v>0</v>
      </c>
      <c r="G145" s="89">
        <f t="shared" si="39"/>
        <v>0</v>
      </c>
      <c r="H145" s="90">
        <f t="shared" si="39"/>
        <v>0</v>
      </c>
      <c r="I145" s="42">
        <f t="shared" si="39"/>
        <v>0</v>
      </c>
      <c r="J145" s="43">
        <f t="shared" si="39"/>
        <v>0</v>
      </c>
      <c r="K145" s="43">
        <f t="shared" si="39"/>
        <v>0</v>
      </c>
      <c r="L145" s="43">
        <f t="shared" si="39"/>
        <v>0</v>
      </c>
      <c r="M145" s="44">
        <f t="shared" si="39"/>
        <v>0</v>
      </c>
      <c r="N145" s="45">
        <f t="shared" si="39"/>
        <v>0</v>
      </c>
      <c r="O145" s="46">
        <f t="shared" si="39"/>
        <v>0</v>
      </c>
      <c r="P145" s="46">
        <f t="shared" si="39"/>
        <v>0</v>
      </c>
      <c r="Q145" s="46">
        <f t="shared" si="39"/>
        <v>0</v>
      </c>
      <c r="R145" s="47">
        <f t="shared" si="39"/>
        <v>0</v>
      </c>
      <c r="S145" s="88">
        <f t="shared" si="39"/>
        <v>0</v>
      </c>
      <c r="T145" s="89">
        <f t="shared" si="39"/>
        <v>0</v>
      </c>
      <c r="U145" s="89">
        <f t="shared" si="39"/>
        <v>0</v>
      </c>
      <c r="V145" s="89">
        <f t="shared" si="39"/>
        <v>0</v>
      </c>
      <c r="W145" s="90">
        <f t="shared" si="39"/>
        <v>0</v>
      </c>
      <c r="X145" s="42">
        <f t="shared" si="39"/>
        <v>0</v>
      </c>
      <c r="Y145" s="43">
        <f t="shared" si="39"/>
        <v>0</v>
      </c>
      <c r="Z145" s="43">
        <f t="shared" si="39"/>
        <v>0</v>
      </c>
      <c r="AA145" s="43">
        <f t="shared" si="39"/>
        <v>0</v>
      </c>
      <c r="AB145" s="44">
        <f t="shared" si="39"/>
        <v>0</v>
      </c>
      <c r="AC145" s="45">
        <f t="shared" si="39"/>
        <v>0</v>
      </c>
      <c r="AD145" s="46">
        <f t="shared" si="39"/>
        <v>0</v>
      </c>
      <c r="AE145" s="46">
        <f t="shared" si="39"/>
        <v>0</v>
      </c>
      <c r="AF145" s="46">
        <f t="shared" si="39"/>
        <v>0</v>
      </c>
      <c r="AG145" s="47">
        <f t="shared" si="39"/>
        <v>0</v>
      </c>
      <c r="AH145" s="88">
        <f t="shared" si="39"/>
        <v>17</v>
      </c>
      <c r="AI145" s="89">
        <f t="shared" si="39"/>
        <v>122</v>
      </c>
      <c r="AJ145" s="89">
        <f t="shared" si="39"/>
        <v>0</v>
      </c>
      <c r="AK145" s="89">
        <f t="shared" si="39"/>
        <v>0</v>
      </c>
      <c r="AL145" s="90">
        <f t="shared" si="39"/>
        <v>0</v>
      </c>
      <c r="AM145" s="4"/>
    </row>
    <row r="146" spans="2:40">
      <c r="B146" s="121">
        <v>44094</v>
      </c>
      <c r="C146" s="87">
        <f t="shared" si="1"/>
        <v>159</v>
      </c>
      <c r="D146" s="88">
        <f t="shared" ref="D146:AL146" si="40">D48-D47</f>
        <v>0</v>
      </c>
      <c r="E146" s="89">
        <f t="shared" si="40"/>
        <v>0</v>
      </c>
      <c r="F146" s="89">
        <f t="shared" si="40"/>
        <v>0</v>
      </c>
      <c r="G146" s="89">
        <f t="shared" si="40"/>
        <v>0</v>
      </c>
      <c r="H146" s="90">
        <f t="shared" si="40"/>
        <v>0</v>
      </c>
      <c r="I146" s="42">
        <f t="shared" si="40"/>
        <v>0</v>
      </c>
      <c r="J146" s="43">
        <f t="shared" si="40"/>
        <v>0</v>
      </c>
      <c r="K146" s="43">
        <f t="shared" si="40"/>
        <v>0</v>
      </c>
      <c r="L146" s="43">
        <f t="shared" si="40"/>
        <v>0</v>
      </c>
      <c r="M146" s="44">
        <f t="shared" si="40"/>
        <v>0</v>
      </c>
      <c r="N146" s="45">
        <f t="shared" si="40"/>
        <v>0</v>
      </c>
      <c r="O146" s="46">
        <f t="shared" si="40"/>
        <v>0</v>
      </c>
      <c r="P146" s="46">
        <f t="shared" si="40"/>
        <v>0</v>
      </c>
      <c r="Q146" s="46">
        <f t="shared" si="40"/>
        <v>0</v>
      </c>
      <c r="R146" s="47">
        <f t="shared" si="40"/>
        <v>0</v>
      </c>
      <c r="S146" s="88">
        <f t="shared" si="40"/>
        <v>0</v>
      </c>
      <c r="T146" s="89">
        <f t="shared" si="40"/>
        <v>0</v>
      </c>
      <c r="U146" s="89">
        <f t="shared" si="40"/>
        <v>0</v>
      </c>
      <c r="V146" s="89">
        <f t="shared" si="40"/>
        <v>0</v>
      </c>
      <c r="W146" s="90">
        <f t="shared" si="40"/>
        <v>0</v>
      </c>
      <c r="X146" s="42">
        <f t="shared" si="40"/>
        <v>0</v>
      </c>
      <c r="Y146" s="43">
        <f t="shared" si="40"/>
        <v>0</v>
      </c>
      <c r="Z146" s="43">
        <f t="shared" si="40"/>
        <v>0</v>
      </c>
      <c r="AA146" s="43">
        <f t="shared" si="40"/>
        <v>0</v>
      </c>
      <c r="AB146" s="44">
        <f t="shared" si="40"/>
        <v>0</v>
      </c>
      <c r="AC146" s="45">
        <f t="shared" si="40"/>
        <v>0</v>
      </c>
      <c r="AD146" s="46">
        <f t="shared" si="40"/>
        <v>0</v>
      </c>
      <c r="AE146" s="46">
        <f t="shared" si="40"/>
        <v>0</v>
      </c>
      <c r="AF146" s="46">
        <f t="shared" si="40"/>
        <v>0</v>
      </c>
      <c r="AG146" s="47">
        <f t="shared" si="40"/>
        <v>0</v>
      </c>
      <c r="AH146" s="88">
        <f t="shared" si="40"/>
        <v>0</v>
      </c>
      <c r="AI146" s="89">
        <f t="shared" si="40"/>
        <v>159</v>
      </c>
      <c r="AJ146" s="89">
        <f t="shared" si="40"/>
        <v>0</v>
      </c>
      <c r="AK146" s="89">
        <f t="shared" si="40"/>
        <v>0</v>
      </c>
      <c r="AL146" s="90">
        <f t="shared" si="40"/>
        <v>0</v>
      </c>
      <c r="AM146" s="4"/>
    </row>
    <row r="147" spans="2:40">
      <c r="B147" s="121">
        <v>44109</v>
      </c>
      <c r="C147" s="87">
        <f t="shared" si="1"/>
        <v>175</v>
      </c>
      <c r="D147" s="88">
        <f t="shared" ref="D147:AL147" si="41">D49-D48</f>
        <v>0</v>
      </c>
      <c r="E147" s="89">
        <f t="shared" si="41"/>
        <v>0</v>
      </c>
      <c r="F147" s="89">
        <f t="shared" si="41"/>
        <v>0</v>
      </c>
      <c r="G147" s="89">
        <f t="shared" si="41"/>
        <v>0</v>
      </c>
      <c r="H147" s="90">
        <f t="shared" si="41"/>
        <v>0</v>
      </c>
      <c r="I147" s="42">
        <f t="shared" si="41"/>
        <v>0</v>
      </c>
      <c r="J147" s="43">
        <f t="shared" si="41"/>
        <v>0</v>
      </c>
      <c r="K147" s="43">
        <f t="shared" si="41"/>
        <v>0</v>
      </c>
      <c r="L147" s="43">
        <f t="shared" si="41"/>
        <v>0</v>
      </c>
      <c r="M147" s="44">
        <f t="shared" si="41"/>
        <v>0</v>
      </c>
      <c r="N147" s="45">
        <f t="shared" si="41"/>
        <v>0</v>
      </c>
      <c r="O147" s="46">
        <f t="shared" si="41"/>
        <v>0</v>
      </c>
      <c r="P147" s="46">
        <f t="shared" si="41"/>
        <v>0</v>
      </c>
      <c r="Q147" s="46">
        <f t="shared" si="41"/>
        <v>0</v>
      </c>
      <c r="R147" s="47">
        <f t="shared" si="41"/>
        <v>0</v>
      </c>
      <c r="S147" s="88">
        <f t="shared" si="41"/>
        <v>0</v>
      </c>
      <c r="T147" s="89">
        <f t="shared" si="41"/>
        <v>0</v>
      </c>
      <c r="U147" s="89">
        <f t="shared" si="41"/>
        <v>0</v>
      </c>
      <c r="V147" s="89">
        <f t="shared" si="41"/>
        <v>0</v>
      </c>
      <c r="W147" s="90">
        <f t="shared" si="41"/>
        <v>0</v>
      </c>
      <c r="X147" s="42">
        <f t="shared" si="41"/>
        <v>0</v>
      </c>
      <c r="Y147" s="43">
        <f t="shared" si="41"/>
        <v>0</v>
      </c>
      <c r="Z147" s="43">
        <f t="shared" si="41"/>
        <v>0</v>
      </c>
      <c r="AA147" s="43">
        <f t="shared" si="41"/>
        <v>0</v>
      </c>
      <c r="AB147" s="44">
        <f t="shared" si="41"/>
        <v>0</v>
      </c>
      <c r="AC147" s="45">
        <f t="shared" si="41"/>
        <v>0</v>
      </c>
      <c r="AD147" s="46">
        <f t="shared" si="41"/>
        <v>0</v>
      </c>
      <c r="AE147" s="46">
        <f t="shared" si="41"/>
        <v>0</v>
      </c>
      <c r="AF147" s="46">
        <f t="shared" si="41"/>
        <v>0</v>
      </c>
      <c r="AG147" s="47">
        <f t="shared" si="41"/>
        <v>0</v>
      </c>
      <c r="AH147" s="88">
        <f t="shared" si="41"/>
        <v>1</v>
      </c>
      <c r="AI147" s="89">
        <f t="shared" si="41"/>
        <v>174</v>
      </c>
      <c r="AJ147" s="89">
        <f t="shared" si="41"/>
        <v>0</v>
      </c>
      <c r="AK147" s="89">
        <f t="shared" si="41"/>
        <v>0</v>
      </c>
      <c r="AL147" s="90">
        <f t="shared" si="41"/>
        <v>0</v>
      </c>
      <c r="AM147" s="4"/>
    </row>
    <row r="148" spans="2:40">
      <c r="B148" s="121">
        <v>44118</v>
      </c>
      <c r="C148" s="87">
        <f t="shared" si="1"/>
        <v>102</v>
      </c>
      <c r="D148" s="88">
        <f t="shared" ref="D148:AL148" si="42">D50-D49</f>
        <v>0</v>
      </c>
      <c r="E148" s="89">
        <f t="shared" si="42"/>
        <v>0</v>
      </c>
      <c r="F148" s="89">
        <f t="shared" si="42"/>
        <v>0</v>
      </c>
      <c r="G148" s="89">
        <f t="shared" si="42"/>
        <v>0</v>
      </c>
      <c r="H148" s="90">
        <f t="shared" si="42"/>
        <v>0</v>
      </c>
      <c r="I148" s="42">
        <f t="shared" si="42"/>
        <v>0</v>
      </c>
      <c r="J148" s="43">
        <f t="shared" si="42"/>
        <v>0</v>
      </c>
      <c r="K148" s="43">
        <f t="shared" si="42"/>
        <v>0</v>
      </c>
      <c r="L148" s="43">
        <f t="shared" si="42"/>
        <v>0</v>
      </c>
      <c r="M148" s="44">
        <f t="shared" si="42"/>
        <v>0</v>
      </c>
      <c r="N148" s="45">
        <f t="shared" si="42"/>
        <v>0</v>
      </c>
      <c r="O148" s="46">
        <f t="shared" si="42"/>
        <v>0</v>
      </c>
      <c r="P148" s="46">
        <f t="shared" si="42"/>
        <v>0</v>
      </c>
      <c r="Q148" s="46">
        <f t="shared" si="42"/>
        <v>0</v>
      </c>
      <c r="R148" s="47">
        <f t="shared" si="42"/>
        <v>0</v>
      </c>
      <c r="S148" s="88">
        <f t="shared" si="42"/>
        <v>0</v>
      </c>
      <c r="T148" s="89">
        <f t="shared" si="42"/>
        <v>0</v>
      </c>
      <c r="U148" s="89">
        <f t="shared" si="42"/>
        <v>0</v>
      </c>
      <c r="V148" s="89">
        <f t="shared" si="42"/>
        <v>0</v>
      </c>
      <c r="W148" s="90">
        <f t="shared" si="42"/>
        <v>0</v>
      </c>
      <c r="X148" s="42">
        <f t="shared" si="42"/>
        <v>0</v>
      </c>
      <c r="Y148" s="43">
        <f t="shared" si="42"/>
        <v>0</v>
      </c>
      <c r="Z148" s="43">
        <f t="shared" si="42"/>
        <v>0</v>
      </c>
      <c r="AA148" s="43">
        <f t="shared" si="42"/>
        <v>0</v>
      </c>
      <c r="AB148" s="44">
        <f t="shared" si="42"/>
        <v>0</v>
      </c>
      <c r="AC148" s="45">
        <f t="shared" si="42"/>
        <v>0</v>
      </c>
      <c r="AD148" s="46">
        <f t="shared" si="42"/>
        <v>0</v>
      </c>
      <c r="AE148" s="46">
        <f t="shared" si="42"/>
        <v>0</v>
      </c>
      <c r="AF148" s="46">
        <f t="shared" si="42"/>
        <v>0</v>
      </c>
      <c r="AG148" s="47">
        <f t="shared" si="42"/>
        <v>0</v>
      </c>
      <c r="AH148" s="88">
        <f t="shared" si="42"/>
        <v>0</v>
      </c>
      <c r="AI148" s="89">
        <f t="shared" si="42"/>
        <v>102</v>
      </c>
      <c r="AJ148" s="89">
        <f t="shared" si="42"/>
        <v>0</v>
      </c>
      <c r="AK148" s="89">
        <f t="shared" si="42"/>
        <v>0</v>
      </c>
      <c r="AL148" s="90">
        <f t="shared" si="42"/>
        <v>0</v>
      </c>
      <c r="AM148" s="4"/>
    </row>
    <row r="149" spans="2:40">
      <c r="B149" s="121">
        <v>44127</v>
      </c>
      <c r="C149" s="87">
        <f t="shared" si="1"/>
        <v>193</v>
      </c>
      <c r="D149" s="88">
        <f t="shared" ref="D149:AL149" si="43">D51-D50</f>
        <v>0</v>
      </c>
      <c r="E149" s="89">
        <f t="shared" si="43"/>
        <v>0</v>
      </c>
      <c r="F149" s="89">
        <f t="shared" si="43"/>
        <v>0</v>
      </c>
      <c r="G149" s="89">
        <f t="shared" si="43"/>
        <v>0</v>
      </c>
      <c r="H149" s="90">
        <f t="shared" si="43"/>
        <v>0</v>
      </c>
      <c r="I149" s="42">
        <f t="shared" si="43"/>
        <v>0</v>
      </c>
      <c r="J149" s="43">
        <f t="shared" si="43"/>
        <v>0</v>
      </c>
      <c r="K149" s="43">
        <f t="shared" si="43"/>
        <v>0</v>
      </c>
      <c r="L149" s="43">
        <f t="shared" si="43"/>
        <v>0</v>
      </c>
      <c r="M149" s="44">
        <f t="shared" si="43"/>
        <v>0</v>
      </c>
      <c r="N149" s="45">
        <f t="shared" si="43"/>
        <v>0</v>
      </c>
      <c r="O149" s="46">
        <f t="shared" si="43"/>
        <v>0</v>
      </c>
      <c r="P149" s="46">
        <f t="shared" si="43"/>
        <v>0</v>
      </c>
      <c r="Q149" s="46">
        <f t="shared" si="43"/>
        <v>0</v>
      </c>
      <c r="R149" s="47">
        <f t="shared" si="43"/>
        <v>0</v>
      </c>
      <c r="S149" s="88">
        <f t="shared" si="43"/>
        <v>0</v>
      </c>
      <c r="T149" s="89">
        <f t="shared" si="43"/>
        <v>0</v>
      </c>
      <c r="U149" s="89">
        <f t="shared" si="43"/>
        <v>0</v>
      </c>
      <c r="V149" s="89">
        <f t="shared" si="43"/>
        <v>0</v>
      </c>
      <c r="W149" s="90">
        <f t="shared" si="43"/>
        <v>0</v>
      </c>
      <c r="X149" s="42">
        <f t="shared" si="43"/>
        <v>0</v>
      </c>
      <c r="Y149" s="43">
        <f t="shared" si="43"/>
        <v>0</v>
      </c>
      <c r="Z149" s="43">
        <f t="shared" si="43"/>
        <v>0</v>
      </c>
      <c r="AA149" s="43">
        <f t="shared" si="43"/>
        <v>0</v>
      </c>
      <c r="AB149" s="44">
        <f t="shared" si="43"/>
        <v>0</v>
      </c>
      <c r="AC149" s="45">
        <f t="shared" si="43"/>
        <v>0</v>
      </c>
      <c r="AD149" s="46">
        <f t="shared" si="43"/>
        <v>0</v>
      </c>
      <c r="AE149" s="46">
        <f t="shared" si="43"/>
        <v>0</v>
      </c>
      <c r="AF149" s="46">
        <f t="shared" si="43"/>
        <v>0</v>
      </c>
      <c r="AG149" s="47">
        <f t="shared" si="43"/>
        <v>0</v>
      </c>
      <c r="AH149" s="88">
        <f t="shared" si="43"/>
        <v>0</v>
      </c>
      <c r="AI149" s="89">
        <f t="shared" si="43"/>
        <v>193</v>
      </c>
      <c r="AJ149" s="89">
        <f t="shared" si="43"/>
        <v>0</v>
      </c>
      <c r="AK149" s="89">
        <f t="shared" si="43"/>
        <v>0</v>
      </c>
      <c r="AL149" s="90">
        <f t="shared" si="43"/>
        <v>0</v>
      </c>
      <c r="AM149" s="4"/>
    </row>
    <row r="150" spans="2:40">
      <c r="B150" s="121">
        <v>44136</v>
      </c>
      <c r="C150" s="87">
        <f t="shared" si="1"/>
        <v>105</v>
      </c>
      <c r="D150" s="88">
        <f t="shared" ref="D150:AL150" si="44">D52-D51</f>
        <v>0</v>
      </c>
      <c r="E150" s="89">
        <f t="shared" si="44"/>
        <v>0</v>
      </c>
      <c r="F150" s="89">
        <f t="shared" si="44"/>
        <v>0</v>
      </c>
      <c r="G150" s="89">
        <f t="shared" si="44"/>
        <v>0</v>
      </c>
      <c r="H150" s="90">
        <f t="shared" si="44"/>
        <v>0</v>
      </c>
      <c r="I150" s="42">
        <f t="shared" si="44"/>
        <v>0</v>
      </c>
      <c r="J150" s="43">
        <f t="shared" si="44"/>
        <v>0</v>
      </c>
      <c r="K150" s="43">
        <f t="shared" si="44"/>
        <v>0</v>
      </c>
      <c r="L150" s="43">
        <f t="shared" si="44"/>
        <v>0</v>
      </c>
      <c r="M150" s="44">
        <f t="shared" si="44"/>
        <v>0</v>
      </c>
      <c r="N150" s="45">
        <f t="shared" si="44"/>
        <v>0</v>
      </c>
      <c r="O150" s="46">
        <f t="shared" si="44"/>
        <v>0</v>
      </c>
      <c r="P150" s="46">
        <f t="shared" si="44"/>
        <v>0</v>
      </c>
      <c r="Q150" s="46">
        <f t="shared" si="44"/>
        <v>0</v>
      </c>
      <c r="R150" s="47">
        <f t="shared" si="44"/>
        <v>0</v>
      </c>
      <c r="S150" s="88">
        <f t="shared" si="44"/>
        <v>0</v>
      </c>
      <c r="T150" s="89">
        <f t="shared" si="44"/>
        <v>0</v>
      </c>
      <c r="U150" s="89">
        <f t="shared" si="44"/>
        <v>0</v>
      </c>
      <c r="V150" s="89">
        <f t="shared" si="44"/>
        <v>0</v>
      </c>
      <c r="W150" s="90">
        <f t="shared" si="44"/>
        <v>0</v>
      </c>
      <c r="X150" s="42">
        <f t="shared" si="44"/>
        <v>0</v>
      </c>
      <c r="Y150" s="43">
        <f t="shared" si="44"/>
        <v>0</v>
      </c>
      <c r="Z150" s="43">
        <f t="shared" si="44"/>
        <v>0</v>
      </c>
      <c r="AA150" s="43">
        <f t="shared" si="44"/>
        <v>0</v>
      </c>
      <c r="AB150" s="44">
        <f t="shared" si="44"/>
        <v>0</v>
      </c>
      <c r="AC150" s="45">
        <f t="shared" si="44"/>
        <v>0</v>
      </c>
      <c r="AD150" s="46">
        <f t="shared" si="44"/>
        <v>0</v>
      </c>
      <c r="AE150" s="46">
        <f t="shared" si="44"/>
        <v>0</v>
      </c>
      <c r="AF150" s="46">
        <f t="shared" si="44"/>
        <v>0</v>
      </c>
      <c r="AG150" s="47">
        <f t="shared" si="44"/>
        <v>0</v>
      </c>
      <c r="AH150" s="88">
        <f t="shared" si="44"/>
        <v>5</v>
      </c>
      <c r="AI150" s="89">
        <f t="shared" si="44"/>
        <v>100</v>
      </c>
      <c r="AJ150" s="89">
        <f t="shared" si="44"/>
        <v>0</v>
      </c>
      <c r="AK150" s="89">
        <f t="shared" si="44"/>
        <v>0</v>
      </c>
      <c r="AL150" s="90">
        <f t="shared" si="44"/>
        <v>0</v>
      </c>
      <c r="AM150" s="4"/>
      <c r="AN150" s="15" t="s">
        <v>573</v>
      </c>
    </row>
    <row r="151" spans="2:40">
      <c r="B151" s="121">
        <v>44143</v>
      </c>
      <c r="C151" s="87">
        <f t="shared" si="1"/>
        <v>101</v>
      </c>
      <c r="D151" s="88">
        <f t="shared" ref="D151:AL151" si="45">D53-D52</f>
        <v>0</v>
      </c>
      <c r="E151" s="89">
        <f t="shared" si="45"/>
        <v>0</v>
      </c>
      <c r="F151" s="89">
        <f t="shared" si="45"/>
        <v>0</v>
      </c>
      <c r="G151" s="89">
        <f t="shared" si="45"/>
        <v>0</v>
      </c>
      <c r="H151" s="90">
        <f t="shared" si="45"/>
        <v>0</v>
      </c>
      <c r="I151" s="42">
        <f t="shared" si="45"/>
        <v>0</v>
      </c>
      <c r="J151" s="43">
        <f t="shared" si="45"/>
        <v>0</v>
      </c>
      <c r="K151" s="43">
        <f t="shared" si="45"/>
        <v>0</v>
      </c>
      <c r="L151" s="43">
        <f t="shared" si="45"/>
        <v>0</v>
      </c>
      <c r="M151" s="44">
        <f t="shared" si="45"/>
        <v>0</v>
      </c>
      <c r="N151" s="45">
        <f t="shared" si="45"/>
        <v>0</v>
      </c>
      <c r="O151" s="46">
        <f t="shared" si="45"/>
        <v>0</v>
      </c>
      <c r="P151" s="46">
        <f t="shared" si="45"/>
        <v>0</v>
      </c>
      <c r="Q151" s="46">
        <f t="shared" si="45"/>
        <v>0</v>
      </c>
      <c r="R151" s="47">
        <f t="shared" si="45"/>
        <v>0</v>
      </c>
      <c r="S151" s="88">
        <f t="shared" si="45"/>
        <v>0</v>
      </c>
      <c r="T151" s="89">
        <f t="shared" si="45"/>
        <v>0</v>
      </c>
      <c r="U151" s="89">
        <f t="shared" si="45"/>
        <v>0</v>
      </c>
      <c r="V151" s="89">
        <f t="shared" si="45"/>
        <v>0</v>
      </c>
      <c r="W151" s="90">
        <f t="shared" si="45"/>
        <v>0</v>
      </c>
      <c r="X151" s="42">
        <f t="shared" si="45"/>
        <v>0</v>
      </c>
      <c r="Y151" s="43">
        <f t="shared" si="45"/>
        <v>0</v>
      </c>
      <c r="Z151" s="43">
        <f t="shared" si="45"/>
        <v>0</v>
      </c>
      <c r="AA151" s="43">
        <f t="shared" si="45"/>
        <v>0</v>
      </c>
      <c r="AB151" s="44">
        <f t="shared" si="45"/>
        <v>0</v>
      </c>
      <c r="AC151" s="45">
        <f t="shared" si="45"/>
        <v>0</v>
      </c>
      <c r="AD151" s="46">
        <f t="shared" si="45"/>
        <v>0</v>
      </c>
      <c r="AE151" s="46">
        <f t="shared" si="45"/>
        <v>0</v>
      </c>
      <c r="AF151" s="46">
        <f t="shared" si="45"/>
        <v>0</v>
      </c>
      <c r="AG151" s="47">
        <f t="shared" si="45"/>
        <v>0</v>
      </c>
      <c r="AH151" s="88">
        <f t="shared" si="45"/>
        <v>0</v>
      </c>
      <c r="AI151" s="89">
        <f t="shared" si="45"/>
        <v>101</v>
      </c>
      <c r="AJ151" s="89">
        <f t="shared" si="45"/>
        <v>0</v>
      </c>
      <c r="AK151" s="89">
        <f t="shared" si="45"/>
        <v>0</v>
      </c>
      <c r="AL151" s="90">
        <f t="shared" si="45"/>
        <v>0</v>
      </c>
      <c r="AM151" s="4"/>
      <c r="AN151" s="15" t="s">
        <v>573</v>
      </c>
    </row>
    <row r="152" spans="2:40">
      <c r="B152" s="121">
        <v>44159</v>
      </c>
      <c r="C152" s="87">
        <f t="shared" si="1"/>
        <v>172</v>
      </c>
      <c r="D152" s="88">
        <f t="shared" ref="D152:AL152" si="46">D54-D53</f>
        <v>0</v>
      </c>
      <c r="E152" s="89">
        <f t="shared" si="46"/>
        <v>0</v>
      </c>
      <c r="F152" s="89">
        <f t="shared" si="46"/>
        <v>0</v>
      </c>
      <c r="G152" s="89">
        <f t="shared" si="46"/>
        <v>0</v>
      </c>
      <c r="H152" s="90">
        <f t="shared" si="46"/>
        <v>0</v>
      </c>
      <c r="I152" s="42">
        <f t="shared" si="46"/>
        <v>0</v>
      </c>
      <c r="J152" s="43">
        <f t="shared" si="46"/>
        <v>0</v>
      </c>
      <c r="K152" s="43">
        <f t="shared" si="46"/>
        <v>0</v>
      </c>
      <c r="L152" s="43">
        <f t="shared" si="46"/>
        <v>0</v>
      </c>
      <c r="M152" s="44">
        <f t="shared" si="46"/>
        <v>0</v>
      </c>
      <c r="N152" s="45">
        <f t="shared" si="46"/>
        <v>0</v>
      </c>
      <c r="O152" s="46">
        <f t="shared" si="46"/>
        <v>0</v>
      </c>
      <c r="P152" s="46">
        <f t="shared" si="46"/>
        <v>0</v>
      </c>
      <c r="Q152" s="46">
        <f t="shared" si="46"/>
        <v>0</v>
      </c>
      <c r="R152" s="47">
        <f t="shared" si="46"/>
        <v>0</v>
      </c>
      <c r="S152" s="88">
        <f t="shared" si="46"/>
        <v>0</v>
      </c>
      <c r="T152" s="89">
        <f t="shared" si="46"/>
        <v>0</v>
      </c>
      <c r="U152" s="89">
        <f t="shared" si="46"/>
        <v>0</v>
      </c>
      <c r="V152" s="89">
        <f t="shared" si="46"/>
        <v>0</v>
      </c>
      <c r="W152" s="90">
        <f t="shared" si="46"/>
        <v>0</v>
      </c>
      <c r="X152" s="42">
        <f t="shared" si="46"/>
        <v>0</v>
      </c>
      <c r="Y152" s="43">
        <f t="shared" si="46"/>
        <v>0</v>
      </c>
      <c r="Z152" s="43">
        <f t="shared" si="46"/>
        <v>0</v>
      </c>
      <c r="AA152" s="43">
        <f t="shared" si="46"/>
        <v>0</v>
      </c>
      <c r="AB152" s="44">
        <f t="shared" si="46"/>
        <v>0</v>
      </c>
      <c r="AC152" s="45">
        <f t="shared" si="46"/>
        <v>0</v>
      </c>
      <c r="AD152" s="46">
        <f t="shared" si="46"/>
        <v>0</v>
      </c>
      <c r="AE152" s="46">
        <f t="shared" si="46"/>
        <v>0</v>
      </c>
      <c r="AF152" s="46">
        <f t="shared" si="46"/>
        <v>0</v>
      </c>
      <c r="AG152" s="47">
        <f t="shared" si="46"/>
        <v>1</v>
      </c>
      <c r="AH152" s="88">
        <f t="shared" si="46"/>
        <v>2</v>
      </c>
      <c r="AI152" s="89">
        <f t="shared" si="46"/>
        <v>169</v>
      </c>
      <c r="AJ152" s="89">
        <f t="shared" si="46"/>
        <v>0</v>
      </c>
      <c r="AK152" s="89">
        <f t="shared" si="46"/>
        <v>0</v>
      </c>
      <c r="AL152" s="90">
        <f t="shared" si="46"/>
        <v>0</v>
      </c>
      <c r="AM152" s="4"/>
      <c r="AN152" s="15" t="s">
        <v>573</v>
      </c>
    </row>
    <row r="153" spans="2:40">
      <c r="B153" s="121">
        <v>44164</v>
      </c>
      <c r="C153" s="87">
        <f t="shared" si="1"/>
        <v>31</v>
      </c>
      <c r="D153" s="88">
        <f t="shared" ref="D153:AL153" si="47">D55-D54</f>
        <v>0</v>
      </c>
      <c r="E153" s="89">
        <f t="shared" si="47"/>
        <v>0</v>
      </c>
      <c r="F153" s="89">
        <f t="shared" si="47"/>
        <v>0</v>
      </c>
      <c r="G153" s="89">
        <f t="shared" si="47"/>
        <v>0</v>
      </c>
      <c r="H153" s="90">
        <f t="shared" si="47"/>
        <v>0</v>
      </c>
      <c r="I153" s="42">
        <f t="shared" si="47"/>
        <v>0</v>
      </c>
      <c r="J153" s="43">
        <f t="shared" si="47"/>
        <v>0</v>
      </c>
      <c r="K153" s="43">
        <f t="shared" si="47"/>
        <v>0</v>
      </c>
      <c r="L153" s="43">
        <f t="shared" si="47"/>
        <v>0</v>
      </c>
      <c r="M153" s="44">
        <f t="shared" si="47"/>
        <v>0</v>
      </c>
      <c r="N153" s="45">
        <f t="shared" si="47"/>
        <v>0</v>
      </c>
      <c r="O153" s="46">
        <f t="shared" si="47"/>
        <v>0</v>
      </c>
      <c r="P153" s="46">
        <f t="shared" si="47"/>
        <v>0</v>
      </c>
      <c r="Q153" s="46">
        <f t="shared" si="47"/>
        <v>0</v>
      </c>
      <c r="R153" s="47">
        <f t="shared" si="47"/>
        <v>0</v>
      </c>
      <c r="S153" s="88">
        <f t="shared" si="47"/>
        <v>0</v>
      </c>
      <c r="T153" s="89">
        <f t="shared" si="47"/>
        <v>0</v>
      </c>
      <c r="U153" s="89">
        <f t="shared" si="47"/>
        <v>0</v>
      </c>
      <c r="V153" s="89">
        <f t="shared" si="47"/>
        <v>0</v>
      </c>
      <c r="W153" s="90">
        <f t="shared" si="47"/>
        <v>0</v>
      </c>
      <c r="X153" s="42">
        <f t="shared" si="47"/>
        <v>0</v>
      </c>
      <c r="Y153" s="43">
        <f t="shared" si="47"/>
        <v>0</v>
      </c>
      <c r="Z153" s="43">
        <f t="shared" si="47"/>
        <v>0</v>
      </c>
      <c r="AA153" s="43">
        <f t="shared" si="47"/>
        <v>0</v>
      </c>
      <c r="AB153" s="44">
        <f t="shared" si="47"/>
        <v>0</v>
      </c>
      <c r="AC153" s="45">
        <f t="shared" si="47"/>
        <v>0</v>
      </c>
      <c r="AD153" s="46">
        <f t="shared" si="47"/>
        <v>0</v>
      </c>
      <c r="AE153" s="46">
        <f t="shared" si="47"/>
        <v>0</v>
      </c>
      <c r="AF153" s="46">
        <f t="shared" si="47"/>
        <v>1</v>
      </c>
      <c r="AG153" s="47">
        <f t="shared" si="47"/>
        <v>0</v>
      </c>
      <c r="AH153" s="88">
        <f t="shared" si="47"/>
        <v>0</v>
      </c>
      <c r="AI153" s="89">
        <f t="shared" si="47"/>
        <v>30</v>
      </c>
      <c r="AJ153" s="89">
        <f t="shared" si="47"/>
        <v>0</v>
      </c>
      <c r="AK153" s="89">
        <f t="shared" si="47"/>
        <v>0</v>
      </c>
      <c r="AL153" s="90">
        <f t="shared" si="47"/>
        <v>0</v>
      </c>
      <c r="AM153" s="4"/>
      <c r="AN153" s="15" t="s">
        <v>572</v>
      </c>
    </row>
    <row r="154" spans="2:40">
      <c r="B154" s="122">
        <v>44210</v>
      </c>
      <c r="C154" s="91">
        <f t="shared" si="1"/>
        <v>433</v>
      </c>
      <c r="D154" s="92">
        <f t="shared" ref="D154:AL154" si="48">D56-D55</f>
        <v>0</v>
      </c>
      <c r="E154" s="93">
        <f t="shared" si="48"/>
        <v>0</v>
      </c>
      <c r="F154" s="93">
        <f t="shared" si="48"/>
        <v>0</v>
      </c>
      <c r="G154" s="93">
        <f t="shared" si="48"/>
        <v>0</v>
      </c>
      <c r="H154" s="94">
        <f t="shared" si="48"/>
        <v>0</v>
      </c>
      <c r="I154" s="50">
        <f t="shared" si="48"/>
        <v>0</v>
      </c>
      <c r="J154" s="51">
        <f t="shared" si="48"/>
        <v>0</v>
      </c>
      <c r="K154" s="51">
        <f t="shared" si="48"/>
        <v>0</v>
      </c>
      <c r="L154" s="51">
        <f t="shared" si="48"/>
        <v>0</v>
      </c>
      <c r="M154" s="52">
        <f t="shared" si="48"/>
        <v>0</v>
      </c>
      <c r="N154" s="53">
        <f t="shared" si="48"/>
        <v>0</v>
      </c>
      <c r="O154" s="54">
        <f t="shared" si="48"/>
        <v>0</v>
      </c>
      <c r="P154" s="54">
        <f t="shared" si="48"/>
        <v>0</v>
      </c>
      <c r="Q154" s="54">
        <f t="shared" si="48"/>
        <v>0</v>
      </c>
      <c r="R154" s="55">
        <f t="shared" si="48"/>
        <v>0</v>
      </c>
      <c r="S154" s="92">
        <f t="shared" si="48"/>
        <v>0</v>
      </c>
      <c r="T154" s="93">
        <f t="shared" si="48"/>
        <v>0</v>
      </c>
      <c r="U154" s="93">
        <f t="shared" si="48"/>
        <v>0</v>
      </c>
      <c r="V154" s="93">
        <f t="shared" si="48"/>
        <v>0</v>
      </c>
      <c r="W154" s="94">
        <f t="shared" si="48"/>
        <v>0</v>
      </c>
      <c r="X154" s="50">
        <f t="shared" si="48"/>
        <v>0</v>
      </c>
      <c r="Y154" s="51">
        <f t="shared" si="48"/>
        <v>0</v>
      </c>
      <c r="Z154" s="51">
        <f t="shared" si="48"/>
        <v>0</v>
      </c>
      <c r="AA154" s="51">
        <f t="shared" si="48"/>
        <v>0</v>
      </c>
      <c r="AB154" s="52">
        <f t="shared" si="48"/>
        <v>0</v>
      </c>
      <c r="AC154" s="53">
        <f t="shared" si="48"/>
        <v>0</v>
      </c>
      <c r="AD154" s="54">
        <f t="shared" si="48"/>
        <v>0</v>
      </c>
      <c r="AE154" s="54">
        <f t="shared" si="48"/>
        <v>0</v>
      </c>
      <c r="AF154" s="54">
        <f t="shared" si="48"/>
        <v>0</v>
      </c>
      <c r="AG154" s="55">
        <f t="shared" si="48"/>
        <v>0</v>
      </c>
      <c r="AH154" s="92">
        <f t="shared" si="48"/>
        <v>2</v>
      </c>
      <c r="AI154" s="93">
        <f t="shared" si="48"/>
        <v>431</v>
      </c>
      <c r="AJ154" s="93">
        <f t="shared" si="48"/>
        <v>0</v>
      </c>
      <c r="AK154" s="93">
        <f t="shared" si="48"/>
        <v>0</v>
      </c>
      <c r="AL154" s="94">
        <f t="shared" si="48"/>
        <v>0</v>
      </c>
      <c r="AM154" s="4"/>
    </row>
    <row r="155" spans="2:40">
      <c r="B155" s="121">
        <v>44216</v>
      </c>
      <c r="C155" s="87">
        <f t="shared" si="1"/>
        <v>23</v>
      </c>
      <c r="D155" s="88">
        <f t="shared" ref="D155:AL155" si="49">D57-D56</f>
        <v>0</v>
      </c>
      <c r="E155" s="89">
        <f t="shared" si="49"/>
        <v>0</v>
      </c>
      <c r="F155" s="89">
        <f t="shared" si="49"/>
        <v>0</v>
      </c>
      <c r="G155" s="89">
        <f t="shared" si="49"/>
        <v>0</v>
      </c>
      <c r="H155" s="90">
        <f t="shared" si="49"/>
        <v>0</v>
      </c>
      <c r="I155" s="42">
        <f t="shared" si="49"/>
        <v>0</v>
      </c>
      <c r="J155" s="43">
        <f t="shared" si="49"/>
        <v>0</v>
      </c>
      <c r="K155" s="43">
        <f t="shared" si="49"/>
        <v>0</v>
      </c>
      <c r="L155" s="43">
        <f t="shared" si="49"/>
        <v>0</v>
      </c>
      <c r="M155" s="44">
        <f t="shared" si="49"/>
        <v>0</v>
      </c>
      <c r="N155" s="45">
        <f t="shared" si="49"/>
        <v>0</v>
      </c>
      <c r="O155" s="46">
        <f t="shared" si="49"/>
        <v>0</v>
      </c>
      <c r="P155" s="46">
        <f t="shared" si="49"/>
        <v>0</v>
      </c>
      <c r="Q155" s="46">
        <f t="shared" si="49"/>
        <v>0</v>
      </c>
      <c r="R155" s="47">
        <f t="shared" si="49"/>
        <v>0</v>
      </c>
      <c r="S155" s="88">
        <f t="shared" si="49"/>
        <v>0</v>
      </c>
      <c r="T155" s="89">
        <f t="shared" si="49"/>
        <v>0</v>
      </c>
      <c r="U155" s="89">
        <f t="shared" si="49"/>
        <v>0</v>
      </c>
      <c r="V155" s="89">
        <f t="shared" si="49"/>
        <v>0</v>
      </c>
      <c r="W155" s="90">
        <f t="shared" si="49"/>
        <v>0</v>
      </c>
      <c r="X155" s="42">
        <f t="shared" si="49"/>
        <v>0</v>
      </c>
      <c r="Y155" s="43">
        <f t="shared" si="49"/>
        <v>0</v>
      </c>
      <c r="Z155" s="43">
        <f t="shared" si="49"/>
        <v>0</v>
      </c>
      <c r="AA155" s="43">
        <f t="shared" si="49"/>
        <v>0</v>
      </c>
      <c r="AB155" s="44">
        <f t="shared" si="49"/>
        <v>0</v>
      </c>
      <c r="AC155" s="45">
        <f t="shared" si="49"/>
        <v>0</v>
      </c>
      <c r="AD155" s="46">
        <f t="shared" si="49"/>
        <v>0</v>
      </c>
      <c r="AE155" s="46">
        <f t="shared" si="49"/>
        <v>0</v>
      </c>
      <c r="AF155" s="46">
        <f t="shared" si="49"/>
        <v>0</v>
      </c>
      <c r="AG155" s="47">
        <f t="shared" si="49"/>
        <v>0</v>
      </c>
      <c r="AH155" s="88">
        <f t="shared" si="49"/>
        <v>0</v>
      </c>
      <c r="AI155" s="89">
        <f t="shared" si="49"/>
        <v>23</v>
      </c>
      <c r="AJ155" s="89">
        <f t="shared" si="49"/>
        <v>0</v>
      </c>
      <c r="AK155" s="89">
        <f t="shared" si="49"/>
        <v>0</v>
      </c>
      <c r="AL155" s="90">
        <f t="shared" si="49"/>
        <v>0</v>
      </c>
      <c r="AM155" s="4"/>
    </row>
    <row r="156" spans="2:40">
      <c r="B156" s="121">
        <v>44219</v>
      </c>
      <c r="C156" s="87">
        <f>SUM(D156:AL156)</f>
        <v>25</v>
      </c>
      <c r="D156" s="88">
        <f t="shared" ref="D156:AL156" si="50">D58-D57</f>
        <v>0</v>
      </c>
      <c r="E156" s="89">
        <f t="shared" si="50"/>
        <v>0</v>
      </c>
      <c r="F156" s="89">
        <f t="shared" si="50"/>
        <v>0</v>
      </c>
      <c r="G156" s="89">
        <f t="shared" si="50"/>
        <v>0</v>
      </c>
      <c r="H156" s="90">
        <f t="shared" si="50"/>
        <v>0</v>
      </c>
      <c r="I156" s="42">
        <f t="shared" si="50"/>
        <v>0</v>
      </c>
      <c r="J156" s="43">
        <f t="shared" si="50"/>
        <v>0</v>
      </c>
      <c r="K156" s="43">
        <f t="shared" si="50"/>
        <v>0</v>
      </c>
      <c r="L156" s="43">
        <f t="shared" si="50"/>
        <v>0</v>
      </c>
      <c r="M156" s="44">
        <f t="shared" si="50"/>
        <v>0</v>
      </c>
      <c r="N156" s="45">
        <f t="shared" si="50"/>
        <v>0</v>
      </c>
      <c r="O156" s="46">
        <f t="shared" si="50"/>
        <v>0</v>
      </c>
      <c r="P156" s="46">
        <f t="shared" si="50"/>
        <v>0</v>
      </c>
      <c r="Q156" s="46">
        <f t="shared" si="50"/>
        <v>0</v>
      </c>
      <c r="R156" s="47">
        <f t="shared" si="50"/>
        <v>0</v>
      </c>
      <c r="S156" s="88">
        <f t="shared" si="50"/>
        <v>0</v>
      </c>
      <c r="T156" s="89">
        <f t="shared" si="50"/>
        <v>0</v>
      </c>
      <c r="U156" s="89">
        <f t="shared" si="50"/>
        <v>0</v>
      </c>
      <c r="V156" s="89">
        <f t="shared" si="50"/>
        <v>0</v>
      </c>
      <c r="W156" s="90">
        <f t="shared" si="50"/>
        <v>0</v>
      </c>
      <c r="X156" s="42">
        <f t="shared" si="50"/>
        <v>0</v>
      </c>
      <c r="Y156" s="43">
        <f t="shared" si="50"/>
        <v>0</v>
      </c>
      <c r="Z156" s="43">
        <f t="shared" si="50"/>
        <v>0</v>
      </c>
      <c r="AA156" s="43">
        <f t="shared" si="50"/>
        <v>0</v>
      </c>
      <c r="AB156" s="44">
        <f t="shared" si="50"/>
        <v>0</v>
      </c>
      <c r="AC156" s="45">
        <f t="shared" si="50"/>
        <v>0</v>
      </c>
      <c r="AD156" s="46">
        <f t="shared" si="50"/>
        <v>0</v>
      </c>
      <c r="AE156" s="46">
        <f t="shared" si="50"/>
        <v>0</v>
      </c>
      <c r="AF156" s="46">
        <f t="shared" si="50"/>
        <v>0</v>
      </c>
      <c r="AG156" s="47">
        <f t="shared" si="50"/>
        <v>0</v>
      </c>
      <c r="AH156" s="88">
        <f t="shared" si="50"/>
        <v>0</v>
      </c>
      <c r="AI156" s="89">
        <f t="shared" si="50"/>
        <v>25</v>
      </c>
      <c r="AJ156" s="89">
        <f t="shared" si="50"/>
        <v>0</v>
      </c>
      <c r="AK156" s="89">
        <f t="shared" si="50"/>
        <v>0</v>
      </c>
      <c r="AL156" s="90">
        <f t="shared" si="50"/>
        <v>0</v>
      </c>
      <c r="AM156" s="4"/>
    </row>
    <row r="157" spans="2:40">
      <c r="B157" s="121">
        <v>44234</v>
      </c>
      <c r="C157" s="87">
        <f>SUM(D157:AL157)</f>
        <v>79</v>
      </c>
      <c r="D157" s="88">
        <f t="shared" ref="D157:AL157" si="51">D59-D58</f>
        <v>0</v>
      </c>
      <c r="E157" s="89">
        <f t="shared" si="51"/>
        <v>0</v>
      </c>
      <c r="F157" s="89">
        <f t="shared" si="51"/>
        <v>0</v>
      </c>
      <c r="G157" s="89">
        <f t="shared" si="51"/>
        <v>0</v>
      </c>
      <c r="H157" s="90">
        <f t="shared" si="51"/>
        <v>0</v>
      </c>
      <c r="I157" s="42">
        <f t="shared" si="51"/>
        <v>0</v>
      </c>
      <c r="J157" s="43">
        <f t="shared" si="51"/>
        <v>0</v>
      </c>
      <c r="K157" s="43">
        <f t="shared" si="51"/>
        <v>0</v>
      </c>
      <c r="L157" s="43">
        <f t="shared" si="51"/>
        <v>0</v>
      </c>
      <c r="M157" s="44">
        <f t="shared" si="51"/>
        <v>0</v>
      </c>
      <c r="N157" s="45">
        <f t="shared" si="51"/>
        <v>0</v>
      </c>
      <c r="O157" s="46">
        <f t="shared" si="51"/>
        <v>0</v>
      </c>
      <c r="P157" s="46">
        <f t="shared" si="51"/>
        <v>0</v>
      </c>
      <c r="Q157" s="46">
        <f t="shared" si="51"/>
        <v>0</v>
      </c>
      <c r="R157" s="47">
        <f t="shared" si="51"/>
        <v>0</v>
      </c>
      <c r="S157" s="88">
        <f t="shared" si="51"/>
        <v>0</v>
      </c>
      <c r="T157" s="89">
        <f t="shared" si="51"/>
        <v>0</v>
      </c>
      <c r="U157" s="89">
        <f t="shared" si="51"/>
        <v>0</v>
      </c>
      <c r="V157" s="89">
        <f t="shared" si="51"/>
        <v>0</v>
      </c>
      <c r="W157" s="90">
        <f t="shared" si="51"/>
        <v>0</v>
      </c>
      <c r="X157" s="42">
        <f t="shared" si="51"/>
        <v>0</v>
      </c>
      <c r="Y157" s="43">
        <f t="shared" si="51"/>
        <v>0</v>
      </c>
      <c r="Z157" s="43">
        <f t="shared" si="51"/>
        <v>0</v>
      </c>
      <c r="AA157" s="43">
        <f t="shared" si="51"/>
        <v>0</v>
      </c>
      <c r="AB157" s="44">
        <f t="shared" si="51"/>
        <v>0</v>
      </c>
      <c r="AC157" s="45">
        <f t="shared" si="51"/>
        <v>0</v>
      </c>
      <c r="AD157" s="46">
        <f t="shared" si="51"/>
        <v>0</v>
      </c>
      <c r="AE157" s="46">
        <f t="shared" si="51"/>
        <v>0</v>
      </c>
      <c r="AF157" s="46">
        <f t="shared" si="51"/>
        <v>0</v>
      </c>
      <c r="AG157" s="47">
        <f t="shared" si="51"/>
        <v>0</v>
      </c>
      <c r="AH157" s="88">
        <f t="shared" si="51"/>
        <v>0</v>
      </c>
      <c r="AI157" s="89">
        <f t="shared" si="51"/>
        <v>79</v>
      </c>
      <c r="AJ157" s="89">
        <f t="shared" si="51"/>
        <v>0</v>
      </c>
      <c r="AK157" s="89">
        <f t="shared" si="51"/>
        <v>0</v>
      </c>
      <c r="AL157" s="90">
        <f t="shared" si="51"/>
        <v>0</v>
      </c>
      <c r="AM157" s="4"/>
    </row>
    <row r="158" spans="2:40">
      <c r="B158" s="121">
        <v>44243</v>
      </c>
      <c r="C158" s="87">
        <f>SUM(D158:AL158)</f>
        <v>3</v>
      </c>
      <c r="D158" s="88">
        <f t="shared" ref="D158:AL158" si="52">D60-D59</f>
        <v>0</v>
      </c>
      <c r="E158" s="89">
        <f t="shared" si="52"/>
        <v>0</v>
      </c>
      <c r="F158" s="89">
        <f t="shared" si="52"/>
        <v>0</v>
      </c>
      <c r="G158" s="89">
        <f t="shared" si="52"/>
        <v>0</v>
      </c>
      <c r="H158" s="90">
        <f t="shared" si="52"/>
        <v>0</v>
      </c>
      <c r="I158" s="42">
        <f t="shared" si="52"/>
        <v>0</v>
      </c>
      <c r="J158" s="43">
        <f t="shared" si="52"/>
        <v>0</v>
      </c>
      <c r="K158" s="43">
        <f t="shared" si="52"/>
        <v>0</v>
      </c>
      <c r="L158" s="43">
        <f t="shared" si="52"/>
        <v>0</v>
      </c>
      <c r="M158" s="44">
        <f t="shared" si="52"/>
        <v>0</v>
      </c>
      <c r="N158" s="45">
        <f t="shared" si="52"/>
        <v>0</v>
      </c>
      <c r="O158" s="46">
        <f t="shared" si="52"/>
        <v>0</v>
      </c>
      <c r="P158" s="46">
        <f t="shared" si="52"/>
        <v>0</v>
      </c>
      <c r="Q158" s="46">
        <f t="shared" si="52"/>
        <v>0</v>
      </c>
      <c r="R158" s="47">
        <f t="shared" si="52"/>
        <v>0</v>
      </c>
      <c r="S158" s="88">
        <f t="shared" si="52"/>
        <v>0</v>
      </c>
      <c r="T158" s="89">
        <f t="shared" si="52"/>
        <v>0</v>
      </c>
      <c r="U158" s="89">
        <f t="shared" si="52"/>
        <v>0</v>
      </c>
      <c r="V158" s="89">
        <f t="shared" si="52"/>
        <v>0</v>
      </c>
      <c r="W158" s="90">
        <f t="shared" si="52"/>
        <v>0</v>
      </c>
      <c r="X158" s="42">
        <f t="shared" si="52"/>
        <v>0</v>
      </c>
      <c r="Y158" s="43">
        <f t="shared" si="52"/>
        <v>0</v>
      </c>
      <c r="Z158" s="43">
        <f t="shared" si="52"/>
        <v>0</v>
      </c>
      <c r="AA158" s="43">
        <f t="shared" si="52"/>
        <v>0</v>
      </c>
      <c r="AB158" s="44">
        <f t="shared" si="52"/>
        <v>0</v>
      </c>
      <c r="AC158" s="45">
        <f t="shared" si="52"/>
        <v>0</v>
      </c>
      <c r="AD158" s="46">
        <f t="shared" si="52"/>
        <v>0</v>
      </c>
      <c r="AE158" s="46">
        <f t="shared" si="52"/>
        <v>0</v>
      </c>
      <c r="AF158" s="46">
        <f t="shared" si="52"/>
        <v>0</v>
      </c>
      <c r="AG158" s="47">
        <f t="shared" si="52"/>
        <v>0</v>
      </c>
      <c r="AH158" s="88">
        <f t="shared" si="52"/>
        <v>0</v>
      </c>
      <c r="AI158" s="89">
        <f t="shared" si="52"/>
        <v>3</v>
      </c>
      <c r="AJ158" s="89">
        <f t="shared" si="52"/>
        <v>0</v>
      </c>
      <c r="AK158" s="89">
        <f t="shared" si="52"/>
        <v>0</v>
      </c>
      <c r="AL158" s="90">
        <f t="shared" si="52"/>
        <v>0</v>
      </c>
      <c r="AM158" s="4"/>
    </row>
    <row r="159" spans="2:40">
      <c r="B159" s="121">
        <v>44248</v>
      </c>
      <c r="C159" s="87">
        <f>SUM(D159:AL159)</f>
        <v>72</v>
      </c>
      <c r="D159" s="88">
        <f t="shared" ref="D159:AL159" si="53">D61-D60</f>
        <v>0</v>
      </c>
      <c r="E159" s="89">
        <f t="shared" si="53"/>
        <v>0</v>
      </c>
      <c r="F159" s="89">
        <f t="shared" si="53"/>
        <v>0</v>
      </c>
      <c r="G159" s="89">
        <f t="shared" si="53"/>
        <v>0</v>
      </c>
      <c r="H159" s="90">
        <f t="shared" si="53"/>
        <v>0</v>
      </c>
      <c r="I159" s="42">
        <f t="shared" si="53"/>
        <v>0</v>
      </c>
      <c r="J159" s="43">
        <f t="shared" si="53"/>
        <v>0</v>
      </c>
      <c r="K159" s="43">
        <f t="shared" si="53"/>
        <v>0</v>
      </c>
      <c r="L159" s="43">
        <f t="shared" si="53"/>
        <v>0</v>
      </c>
      <c r="M159" s="44">
        <f t="shared" si="53"/>
        <v>0</v>
      </c>
      <c r="N159" s="45">
        <f t="shared" si="53"/>
        <v>0</v>
      </c>
      <c r="O159" s="46">
        <f t="shared" si="53"/>
        <v>0</v>
      </c>
      <c r="P159" s="46">
        <f t="shared" si="53"/>
        <v>0</v>
      </c>
      <c r="Q159" s="46">
        <f t="shared" si="53"/>
        <v>0</v>
      </c>
      <c r="R159" s="47">
        <f t="shared" si="53"/>
        <v>0</v>
      </c>
      <c r="S159" s="88">
        <f t="shared" si="53"/>
        <v>0</v>
      </c>
      <c r="T159" s="89">
        <f t="shared" si="53"/>
        <v>0</v>
      </c>
      <c r="U159" s="89">
        <f t="shared" si="53"/>
        <v>0</v>
      </c>
      <c r="V159" s="89">
        <f t="shared" si="53"/>
        <v>0</v>
      </c>
      <c r="W159" s="90">
        <f t="shared" si="53"/>
        <v>0</v>
      </c>
      <c r="X159" s="42">
        <f t="shared" si="53"/>
        <v>0</v>
      </c>
      <c r="Y159" s="43">
        <f t="shared" si="53"/>
        <v>0</v>
      </c>
      <c r="Z159" s="43">
        <f t="shared" si="53"/>
        <v>0</v>
      </c>
      <c r="AA159" s="43">
        <f t="shared" si="53"/>
        <v>0</v>
      </c>
      <c r="AB159" s="44">
        <f t="shared" si="53"/>
        <v>0</v>
      </c>
      <c r="AC159" s="45">
        <f t="shared" si="53"/>
        <v>0</v>
      </c>
      <c r="AD159" s="46">
        <f t="shared" si="53"/>
        <v>0</v>
      </c>
      <c r="AE159" s="46">
        <f t="shared" si="53"/>
        <v>0</v>
      </c>
      <c r="AF159" s="46">
        <f t="shared" si="53"/>
        <v>0</v>
      </c>
      <c r="AG159" s="47">
        <f t="shared" si="53"/>
        <v>0</v>
      </c>
      <c r="AH159" s="88">
        <f t="shared" si="53"/>
        <v>0</v>
      </c>
      <c r="AI159" s="89">
        <f t="shared" si="53"/>
        <v>72</v>
      </c>
      <c r="AJ159" s="89">
        <f t="shared" si="53"/>
        <v>0</v>
      </c>
      <c r="AK159" s="89">
        <f t="shared" si="53"/>
        <v>0</v>
      </c>
      <c r="AL159" s="90">
        <f t="shared" si="53"/>
        <v>0</v>
      </c>
      <c r="AM159" s="4"/>
    </row>
    <row r="160" spans="2:40">
      <c r="B160" s="121">
        <v>44255</v>
      </c>
      <c r="C160" s="87">
        <f>SUM(D160:AL160)</f>
        <v>47</v>
      </c>
      <c r="D160" s="88">
        <f t="shared" ref="D160:AL160" si="54">D62-D61</f>
        <v>0</v>
      </c>
      <c r="E160" s="89">
        <f t="shared" si="54"/>
        <v>0</v>
      </c>
      <c r="F160" s="89">
        <f t="shared" si="54"/>
        <v>0</v>
      </c>
      <c r="G160" s="89">
        <f t="shared" si="54"/>
        <v>0</v>
      </c>
      <c r="H160" s="90">
        <f t="shared" si="54"/>
        <v>0</v>
      </c>
      <c r="I160" s="42">
        <f t="shared" si="54"/>
        <v>0</v>
      </c>
      <c r="J160" s="43">
        <f t="shared" si="54"/>
        <v>0</v>
      </c>
      <c r="K160" s="43">
        <f t="shared" si="54"/>
        <v>0</v>
      </c>
      <c r="L160" s="43">
        <f t="shared" si="54"/>
        <v>0</v>
      </c>
      <c r="M160" s="44">
        <f t="shared" si="54"/>
        <v>0</v>
      </c>
      <c r="N160" s="45">
        <f t="shared" si="54"/>
        <v>0</v>
      </c>
      <c r="O160" s="46">
        <f t="shared" si="54"/>
        <v>0</v>
      </c>
      <c r="P160" s="46">
        <f t="shared" si="54"/>
        <v>0</v>
      </c>
      <c r="Q160" s="46">
        <f t="shared" si="54"/>
        <v>0</v>
      </c>
      <c r="R160" s="47">
        <f t="shared" si="54"/>
        <v>0</v>
      </c>
      <c r="S160" s="88">
        <f t="shared" si="54"/>
        <v>0</v>
      </c>
      <c r="T160" s="89">
        <f t="shared" si="54"/>
        <v>0</v>
      </c>
      <c r="U160" s="89">
        <f t="shared" si="54"/>
        <v>0</v>
      </c>
      <c r="V160" s="89">
        <f t="shared" si="54"/>
        <v>0</v>
      </c>
      <c r="W160" s="90">
        <f t="shared" si="54"/>
        <v>0</v>
      </c>
      <c r="X160" s="42">
        <f t="shared" si="54"/>
        <v>0</v>
      </c>
      <c r="Y160" s="43">
        <f t="shared" si="54"/>
        <v>0</v>
      </c>
      <c r="Z160" s="43">
        <f t="shared" si="54"/>
        <v>0</v>
      </c>
      <c r="AA160" s="43">
        <f t="shared" si="54"/>
        <v>0</v>
      </c>
      <c r="AB160" s="44">
        <f t="shared" si="54"/>
        <v>0</v>
      </c>
      <c r="AC160" s="45">
        <f t="shared" si="54"/>
        <v>0</v>
      </c>
      <c r="AD160" s="46">
        <f t="shared" si="54"/>
        <v>0</v>
      </c>
      <c r="AE160" s="46">
        <f t="shared" si="54"/>
        <v>0</v>
      </c>
      <c r="AF160" s="46">
        <f t="shared" si="54"/>
        <v>0</v>
      </c>
      <c r="AG160" s="47">
        <f t="shared" si="54"/>
        <v>0</v>
      </c>
      <c r="AH160" s="88">
        <f t="shared" si="54"/>
        <v>0</v>
      </c>
      <c r="AI160" s="89">
        <f t="shared" si="54"/>
        <v>36</v>
      </c>
      <c r="AJ160" s="89">
        <f t="shared" si="54"/>
        <v>11</v>
      </c>
      <c r="AK160" s="89">
        <f t="shared" si="54"/>
        <v>0</v>
      </c>
      <c r="AL160" s="90">
        <f t="shared" si="54"/>
        <v>0</v>
      </c>
      <c r="AM160" s="4"/>
    </row>
    <row r="161" spans="2:40">
      <c r="B161" s="121">
        <v>44269</v>
      </c>
      <c r="C161" s="87">
        <f t="shared" ref="C161:C171" si="55">SUM(D161:AL161)</f>
        <v>104</v>
      </c>
      <c r="D161" s="88">
        <f t="shared" ref="D161:AL161" si="56">D63-D62</f>
        <v>0</v>
      </c>
      <c r="E161" s="89">
        <f t="shared" si="56"/>
        <v>0</v>
      </c>
      <c r="F161" s="89">
        <f t="shared" si="56"/>
        <v>0</v>
      </c>
      <c r="G161" s="89">
        <f t="shared" si="56"/>
        <v>0</v>
      </c>
      <c r="H161" s="90">
        <f t="shared" si="56"/>
        <v>0</v>
      </c>
      <c r="I161" s="42">
        <f t="shared" si="56"/>
        <v>0</v>
      </c>
      <c r="J161" s="43">
        <f t="shared" si="56"/>
        <v>0</v>
      </c>
      <c r="K161" s="43">
        <f t="shared" si="56"/>
        <v>0</v>
      </c>
      <c r="L161" s="43">
        <f t="shared" si="56"/>
        <v>0</v>
      </c>
      <c r="M161" s="44">
        <f t="shared" si="56"/>
        <v>0</v>
      </c>
      <c r="N161" s="45">
        <f t="shared" si="56"/>
        <v>0</v>
      </c>
      <c r="O161" s="46">
        <f t="shared" si="56"/>
        <v>0</v>
      </c>
      <c r="P161" s="46">
        <f t="shared" si="56"/>
        <v>0</v>
      </c>
      <c r="Q161" s="46">
        <f t="shared" si="56"/>
        <v>0</v>
      </c>
      <c r="R161" s="47">
        <f t="shared" si="56"/>
        <v>0</v>
      </c>
      <c r="S161" s="88">
        <f t="shared" si="56"/>
        <v>0</v>
      </c>
      <c r="T161" s="89">
        <f t="shared" si="56"/>
        <v>0</v>
      </c>
      <c r="U161" s="89">
        <f t="shared" si="56"/>
        <v>0</v>
      </c>
      <c r="V161" s="89">
        <f t="shared" si="56"/>
        <v>0</v>
      </c>
      <c r="W161" s="90">
        <f t="shared" si="56"/>
        <v>0</v>
      </c>
      <c r="X161" s="42">
        <f t="shared" si="56"/>
        <v>0</v>
      </c>
      <c r="Y161" s="43">
        <f t="shared" si="56"/>
        <v>0</v>
      </c>
      <c r="Z161" s="43">
        <f t="shared" si="56"/>
        <v>0</v>
      </c>
      <c r="AA161" s="43">
        <f t="shared" si="56"/>
        <v>0</v>
      </c>
      <c r="AB161" s="44">
        <f t="shared" si="56"/>
        <v>0</v>
      </c>
      <c r="AC161" s="45">
        <f t="shared" si="56"/>
        <v>0</v>
      </c>
      <c r="AD161" s="46">
        <f t="shared" si="56"/>
        <v>0</v>
      </c>
      <c r="AE161" s="46">
        <f t="shared" si="56"/>
        <v>0</v>
      </c>
      <c r="AF161" s="46">
        <f t="shared" si="56"/>
        <v>0</v>
      </c>
      <c r="AG161" s="47">
        <f t="shared" si="56"/>
        <v>0</v>
      </c>
      <c r="AH161" s="88">
        <f t="shared" si="56"/>
        <v>4</v>
      </c>
      <c r="AI161" s="89">
        <f t="shared" si="56"/>
        <v>87</v>
      </c>
      <c r="AJ161" s="89">
        <f t="shared" si="56"/>
        <v>13</v>
      </c>
      <c r="AK161" s="89">
        <f t="shared" si="56"/>
        <v>0</v>
      </c>
      <c r="AL161" s="90">
        <f t="shared" si="56"/>
        <v>0</v>
      </c>
      <c r="AM161" s="4"/>
    </row>
    <row r="162" spans="2:40">
      <c r="B162" s="121">
        <v>44276</v>
      </c>
      <c r="C162" s="87">
        <f t="shared" si="55"/>
        <v>26</v>
      </c>
      <c r="D162" s="88">
        <f t="shared" ref="D162:AL162" si="57">D64-D63</f>
        <v>0</v>
      </c>
      <c r="E162" s="89">
        <f t="shared" si="57"/>
        <v>0</v>
      </c>
      <c r="F162" s="89">
        <f t="shared" si="57"/>
        <v>0</v>
      </c>
      <c r="G162" s="89">
        <f t="shared" si="57"/>
        <v>0</v>
      </c>
      <c r="H162" s="90">
        <f t="shared" si="57"/>
        <v>0</v>
      </c>
      <c r="I162" s="42">
        <f t="shared" si="57"/>
        <v>0</v>
      </c>
      <c r="J162" s="43">
        <f t="shared" si="57"/>
        <v>0</v>
      </c>
      <c r="K162" s="43">
        <f t="shared" si="57"/>
        <v>0</v>
      </c>
      <c r="L162" s="43">
        <f t="shared" si="57"/>
        <v>0</v>
      </c>
      <c r="M162" s="44">
        <f t="shared" si="57"/>
        <v>0</v>
      </c>
      <c r="N162" s="45">
        <f t="shared" si="57"/>
        <v>0</v>
      </c>
      <c r="O162" s="46">
        <f t="shared" si="57"/>
        <v>0</v>
      </c>
      <c r="P162" s="46">
        <f t="shared" si="57"/>
        <v>0</v>
      </c>
      <c r="Q162" s="46">
        <f t="shared" si="57"/>
        <v>0</v>
      </c>
      <c r="R162" s="47">
        <f t="shared" si="57"/>
        <v>0</v>
      </c>
      <c r="S162" s="88">
        <f t="shared" si="57"/>
        <v>0</v>
      </c>
      <c r="T162" s="89">
        <f t="shared" si="57"/>
        <v>0</v>
      </c>
      <c r="U162" s="89">
        <f t="shared" si="57"/>
        <v>0</v>
      </c>
      <c r="V162" s="89">
        <f t="shared" si="57"/>
        <v>0</v>
      </c>
      <c r="W162" s="90">
        <f t="shared" si="57"/>
        <v>0</v>
      </c>
      <c r="X162" s="42">
        <f t="shared" si="57"/>
        <v>0</v>
      </c>
      <c r="Y162" s="43">
        <f t="shared" si="57"/>
        <v>0</v>
      </c>
      <c r="Z162" s="43">
        <f t="shared" si="57"/>
        <v>0</v>
      </c>
      <c r="AA162" s="43">
        <f t="shared" si="57"/>
        <v>0</v>
      </c>
      <c r="AB162" s="44">
        <f t="shared" si="57"/>
        <v>0</v>
      </c>
      <c r="AC162" s="45">
        <f t="shared" si="57"/>
        <v>0</v>
      </c>
      <c r="AD162" s="46">
        <f t="shared" si="57"/>
        <v>0</v>
      </c>
      <c r="AE162" s="46">
        <f t="shared" si="57"/>
        <v>0</v>
      </c>
      <c r="AF162" s="46">
        <f t="shared" si="57"/>
        <v>0</v>
      </c>
      <c r="AG162" s="47">
        <f t="shared" si="57"/>
        <v>0</v>
      </c>
      <c r="AH162" s="88">
        <f t="shared" si="57"/>
        <v>0</v>
      </c>
      <c r="AI162" s="89">
        <f t="shared" si="57"/>
        <v>26</v>
      </c>
      <c r="AJ162" s="89">
        <f t="shared" si="57"/>
        <v>0</v>
      </c>
      <c r="AK162" s="89">
        <f t="shared" si="57"/>
        <v>0</v>
      </c>
      <c r="AL162" s="90">
        <f t="shared" si="57"/>
        <v>0</v>
      </c>
      <c r="AM162" s="4"/>
    </row>
    <row r="163" spans="2:40">
      <c r="B163" s="121">
        <v>44283</v>
      </c>
      <c r="C163" s="87">
        <f t="shared" si="55"/>
        <v>39</v>
      </c>
      <c r="D163" s="88">
        <f t="shared" ref="D163:AL163" si="58">D65-D64</f>
        <v>0</v>
      </c>
      <c r="E163" s="89">
        <f t="shared" si="58"/>
        <v>0</v>
      </c>
      <c r="F163" s="89">
        <f t="shared" si="58"/>
        <v>0</v>
      </c>
      <c r="G163" s="89">
        <f t="shared" si="58"/>
        <v>0</v>
      </c>
      <c r="H163" s="90">
        <f t="shared" si="58"/>
        <v>0</v>
      </c>
      <c r="I163" s="42">
        <f t="shared" si="58"/>
        <v>0</v>
      </c>
      <c r="J163" s="43">
        <f t="shared" si="58"/>
        <v>0</v>
      </c>
      <c r="K163" s="43">
        <f t="shared" si="58"/>
        <v>0</v>
      </c>
      <c r="L163" s="43">
        <f t="shared" si="58"/>
        <v>0</v>
      </c>
      <c r="M163" s="44">
        <f t="shared" si="58"/>
        <v>0</v>
      </c>
      <c r="N163" s="45">
        <f t="shared" si="58"/>
        <v>0</v>
      </c>
      <c r="O163" s="46">
        <f t="shared" si="58"/>
        <v>0</v>
      </c>
      <c r="P163" s="46">
        <f t="shared" si="58"/>
        <v>0</v>
      </c>
      <c r="Q163" s="46">
        <f t="shared" si="58"/>
        <v>0</v>
      </c>
      <c r="R163" s="47">
        <f t="shared" si="58"/>
        <v>0</v>
      </c>
      <c r="S163" s="88">
        <f t="shared" si="58"/>
        <v>0</v>
      </c>
      <c r="T163" s="89">
        <f t="shared" si="58"/>
        <v>0</v>
      </c>
      <c r="U163" s="89">
        <f t="shared" si="58"/>
        <v>0</v>
      </c>
      <c r="V163" s="89">
        <f t="shared" si="58"/>
        <v>0</v>
      </c>
      <c r="W163" s="90">
        <f t="shared" si="58"/>
        <v>0</v>
      </c>
      <c r="X163" s="42">
        <f t="shared" si="58"/>
        <v>0</v>
      </c>
      <c r="Y163" s="43">
        <f t="shared" si="58"/>
        <v>0</v>
      </c>
      <c r="Z163" s="43">
        <f t="shared" si="58"/>
        <v>0</v>
      </c>
      <c r="AA163" s="43">
        <f t="shared" si="58"/>
        <v>0</v>
      </c>
      <c r="AB163" s="44">
        <f t="shared" si="58"/>
        <v>0</v>
      </c>
      <c r="AC163" s="45">
        <f t="shared" si="58"/>
        <v>0</v>
      </c>
      <c r="AD163" s="46">
        <f t="shared" si="58"/>
        <v>0</v>
      </c>
      <c r="AE163" s="46">
        <f t="shared" si="58"/>
        <v>0</v>
      </c>
      <c r="AF163" s="46">
        <f t="shared" si="58"/>
        <v>0</v>
      </c>
      <c r="AG163" s="47">
        <f t="shared" si="58"/>
        <v>0</v>
      </c>
      <c r="AH163" s="88">
        <f t="shared" si="58"/>
        <v>0</v>
      </c>
      <c r="AI163" s="89">
        <f t="shared" si="58"/>
        <v>39</v>
      </c>
      <c r="AJ163" s="89">
        <f t="shared" si="58"/>
        <v>0</v>
      </c>
      <c r="AK163" s="89">
        <f t="shared" si="58"/>
        <v>0</v>
      </c>
      <c r="AL163" s="90">
        <f t="shared" si="58"/>
        <v>0</v>
      </c>
      <c r="AM163" s="4"/>
    </row>
    <row r="164" spans="2:40">
      <c r="B164" s="121">
        <v>44329</v>
      </c>
      <c r="C164" s="87">
        <f t="shared" si="55"/>
        <v>245</v>
      </c>
      <c r="D164" s="88">
        <f t="shared" ref="D164:AL164" si="59">D66-D65</f>
        <v>0</v>
      </c>
      <c r="E164" s="89">
        <f t="shared" si="59"/>
        <v>0</v>
      </c>
      <c r="F164" s="89">
        <f t="shared" si="59"/>
        <v>0</v>
      </c>
      <c r="G164" s="89">
        <f t="shared" si="59"/>
        <v>0</v>
      </c>
      <c r="H164" s="90">
        <f t="shared" si="59"/>
        <v>0</v>
      </c>
      <c r="I164" s="42">
        <f t="shared" si="59"/>
        <v>0</v>
      </c>
      <c r="J164" s="43">
        <f t="shared" si="59"/>
        <v>0</v>
      </c>
      <c r="K164" s="43">
        <f t="shared" si="59"/>
        <v>0</v>
      </c>
      <c r="L164" s="43">
        <f t="shared" si="59"/>
        <v>0</v>
      </c>
      <c r="M164" s="44">
        <f t="shared" si="59"/>
        <v>0</v>
      </c>
      <c r="N164" s="45">
        <f t="shared" si="59"/>
        <v>0</v>
      </c>
      <c r="O164" s="46">
        <f t="shared" si="59"/>
        <v>0</v>
      </c>
      <c r="P164" s="46">
        <f t="shared" si="59"/>
        <v>0</v>
      </c>
      <c r="Q164" s="46">
        <f t="shared" si="59"/>
        <v>0</v>
      </c>
      <c r="R164" s="47">
        <f t="shared" si="59"/>
        <v>0</v>
      </c>
      <c r="S164" s="88">
        <f t="shared" si="59"/>
        <v>0</v>
      </c>
      <c r="T164" s="89">
        <f t="shared" si="59"/>
        <v>0</v>
      </c>
      <c r="U164" s="89">
        <f t="shared" si="59"/>
        <v>0</v>
      </c>
      <c r="V164" s="89">
        <f t="shared" si="59"/>
        <v>0</v>
      </c>
      <c r="W164" s="90">
        <f t="shared" si="59"/>
        <v>0</v>
      </c>
      <c r="X164" s="42">
        <f t="shared" si="59"/>
        <v>0</v>
      </c>
      <c r="Y164" s="43">
        <f t="shared" si="59"/>
        <v>0</v>
      </c>
      <c r="Z164" s="43">
        <f t="shared" si="59"/>
        <v>0</v>
      </c>
      <c r="AA164" s="43">
        <f t="shared" si="59"/>
        <v>0</v>
      </c>
      <c r="AB164" s="44">
        <f t="shared" si="59"/>
        <v>0</v>
      </c>
      <c r="AC164" s="45">
        <f t="shared" si="59"/>
        <v>0</v>
      </c>
      <c r="AD164" s="46">
        <f t="shared" si="59"/>
        <v>0</v>
      </c>
      <c r="AE164" s="46">
        <f t="shared" si="59"/>
        <v>0</v>
      </c>
      <c r="AF164" s="46">
        <f t="shared" si="59"/>
        <v>0</v>
      </c>
      <c r="AG164" s="47">
        <f t="shared" si="59"/>
        <v>0</v>
      </c>
      <c r="AH164" s="88">
        <f t="shared" si="59"/>
        <v>1</v>
      </c>
      <c r="AI164" s="89">
        <f t="shared" si="59"/>
        <v>206</v>
      </c>
      <c r="AJ164" s="89">
        <f t="shared" si="59"/>
        <v>38</v>
      </c>
      <c r="AK164" s="89">
        <f t="shared" si="59"/>
        <v>0</v>
      </c>
      <c r="AL164" s="90">
        <f t="shared" si="59"/>
        <v>0</v>
      </c>
      <c r="AM164" s="4"/>
    </row>
    <row r="165" spans="2:40">
      <c r="B165" s="121">
        <v>44352</v>
      </c>
      <c r="C165" s="87">
        <f t="shared" si="55"/>
        <v>179</v>
      </c>
      <c r="D165" s="88">
        <f t="shared" ref="D165:AL165" si="60">D67-D66</f>
        <v>0</v>
      </c>
      <c r="E165" s="89">
        <f t="shared" si="60"/>
        <v>0</v>
      </c>
      <c r="F165" s="89">
        <f t="shared" si="60"/>
        <v>0</v>
      </c>
      <c r="G165" s="89">
        <f t="shared" si="60"/>
        <v>0</v>
      </c>
      <c r="H165" s="90">
        <f t="shared" si="60"/>
        <v>0</v>
      </c>
      <c r="I165" s="42">
        <f t="shared" si="60"/>
        <v>0</v>
      </c>
      <c r="J165" s="43">
        <f t="shared" si="60"/>
        <v>0</v>
      </c>
      <c r="K165" s="43">
        <f t="shared" si="60"/>
        <v>0</v>
      </c>
      <c r="L165" s="43">
        <f t="shared" si="60"/>
        <v>0</v>
      </c>
      <c r="M165" s="44">
        <f t="shared" si="60"/>
        <v>0</v>
      </c>
      <c r="N165" s="45">
        <f t="shared" si="60"/>
        <v>0</v>
      </c>
      <c r="O165" s="46">
        <f t="shared" si="60"/>
        <v>0</v>
      </c>
      <c r="P165" s="46">
        <f t="shared" si="60"/>
        <v>0</v>
      </c>
      <c r="Q165" s="46">
        <f t="shared" si="60"/>
        <v>0</v>
      </c>
      <c r="R165" s="47">
        <f t="shared" si="60"/>
        <v>0</v>
      </c>
      <c r="S165" s="88">
        <f t="shared" si="60"/>
        <v>0</v>
      </c>
      <c r="T165" s="89">
        <f t="shared" si="60"/>
        <v>0</v>
      </c>
      <c r="U165" s="89">
        <f t="shared" si="60"/>
        <v>0</v>
      </c>
      <c r="V165" s="89">
        <f t="shared" si="60"/>
        <v>0</v>
      </c>
      <c r="W165" s="90">
        <f t="shared" si="60"/>
        <v>0</v>
      </c>
      <c r="X165" s="42">
        <f t="shared" si="60"/>
        <v>0</v>
      </c>
      <c r="Y165" s="43">
        <f t="shared" si="60"/>
        <v>0</v>
      </c>
      <c r="Z165" s="43">
        <f t="shared" si="60"/>
        <v>0</v>
      </c>
      <c r="AA165" s="43">
        <f t="shared" si="60"/>
        <v>0</v>
      </c>
      <c r="AB165" s="44">
        <f t="shared" si="60"/>
        <v>0</v>
      </c>
      <c r="AC165" s="45">
        <f t="shared" si="60"/>
        <v>0</v>
      </c>
      <c r="AD165" s="46">
        <f t="shared" si="60"/>
        <v>0</v>
      </c>
      <c r="AE165" s="46">
        <f t="shared" si="60"/>
        <v>0</v>
      </c>
      <c r="AF165" s="46">
        <f t="shared" si="60"/>
        <v>0</v>
      </c>
      <c r="AG165" s="47">
        <f t="shared" si="60"/>
        <v>5</v>
      </c>
      <c r="AH165" s="88">
        <f t="shared" si="60"/>
        <v>6</v>
      </c>
      <c r="AI165" s="89">
        <f t="shared" si="60"/>
        <v>132</v>
      </c>
      <c r="AJ165" s="89">
        <f t="shared" si="60"/>
        <v>36</v>
      </c>
      <c r="AK165" s="89">
        <f t="shared" si="60"/>
        <v>0</v>
      </c>
      <c r="AL165" s="90">
        <f t="shared" si="60"/>
        <v>0</v>
      </c>
      <c r="AM165" s="4"/>
    </row>
    <row r="166" spans="2:40">
      <c r="B166" s="121">
        <v>44387</v>
      </c>
      <c r="C166" s="87">
        <f t="shared" si="55"/>
        <v>222</v>
      </c>
      <c r="D166" s="88">
        <f t="shared" ref="D166:AL166" si="61">D68-D67</f>
        <v>0</v>
      </c>
      <c r="E166" s="89">
        <f t="shared" si="61"/>
        <v>0</v>
      </c>
      <c r="F166" s="89">
        <f t="shared" si="61"/>
        <v>0</v>
      </c>
      <c r="G166" s="89">
        <f t="shared" si="61"/>
        <v>0</v>
      </c>
      <c r="H166" s="90">
        <f t="shared" si="61"/>
        <v>0</v>
      </c>
      <c r="I166" s="42">
        <f t="shared" si="61"/>
        <v>0</v>
      </c>
      <c r="J166" s="43">
        <f t="shared" si="61"/>
        <v>0</v>
      </c>
      <c r="K166" s="43">
        <f t="shared" si="61"/>
        <v>0</v>
      </c>
      <c r="L166" s="43">
        <f t="shared" si="61"/>
        <v>0</v>
      </c>
      <c r="M166" s="44">
        <f t="shared" si="61"/>
        <v>0</v>
      </c>
      <c r="N166" s="45">
        <f t="shared" si="61"/>
        <v>0</v>
      </c>
      <c r="O166" s="46">
        <f t="shared" si="61"/>
        <v>0</v>
      </c>
      <c r="P166" s="46">
        <f t="shared" si="61"/>
        <v>0</v>
      </c>
      <c r="Q166" s="46">
        <f t="shared" si="61"/>
        <v>0</v>
      </c>
      <c r="R166" s="47">
        <f t="shared" si="61"/>
        <v>0</v>
      </c>
      <c r="S166" s="88">
        <f t="shared" si="61"/>
        <v>0</v>
      </c>
      <c r="T166" s="89">
        <f t="shared" si="61"/>
        <v>0</v>
      </c>
      <c r="U166" s="89">
        <f t="shared" si="61"/>
        <v>0</v>
      </c>
      <c r="V166" s="89">
        <f t="shared" si="61"/>
        <v>0</v>
      </c>
      <c r="W166" s="90">
        <f t="shared" si="61"/>
        <v>0</v>
      </c>
      <c r="X166" s="42">
        <f t="shared" si="61"/>
        <v>0</v>
      </c>
      <c r="Y166" s="43">
        <f t="shared" si="61"/>
        <v>0</v>
      </c>
      <c r="Z166" s="43">
        <f t="shared" si="61"/>
        <v>0</v>
      </c>
      <c r="AA166" s="43">
        <f t="shared" si="61"/>
        <v>0</v>
      </c>
      <c r="AB166" s="44">
        <f t="shared" si="61"/>
        <v>0</v>
      </c>
      <c r="AC166" s="45">
        <f t="shared" si="61"/>
        <v>0</v>
      </c>
      <c r="AD166" s="46">
        <f t="shared" si="61"/>
        <v>0</v>
      </c>
      <c r="AE166" s="46">
        <f t="shared" si="61"/>
        <v>0</v>
      </c>
      <c r="AF166" s="46">
        <f t="shared" si="61"/>
        <v>0</v>
      </c>
      <c r="AG166" s="47">
        <f t="shared" si="61"/>
        <v>0</v>
      </c>
      <c r="AH166" s="88">
        <f t="shared" si="61"/>
        <v>4</v>
      </c>
      <c r="AI166" s="89">
        <f t="shared" si="61"/>
        <v>47</v>
      </c>
      <c r="AJ166" s="89">
        <f t="shared" si="61"/>
        <v>171</v>
      </c>
      <c r="AK166" s="89">
        <f t="shared" si="61"/>
        <v>0</v>
      </c>
      <c r="AL166" s="90">
        <f t="shared" si="61"/>
        <v>0</v>
      </c>
      <c r="AM166" s="4"/>
    </row>
    <row r="167" spans="2:40">
      <c r="B167" s="121">
        <v>44416</v>
      </c>
      <c r="C167" s="87">
        <f t="shared" si="55"/>
        <v>223</v>
      </c>
      <c r="D167" s="88">
        <f t="shared" ref="D167:AL167" si="62">D69-D68</f>
        <v>0</v>
      </c>
      <c r="E167" s="89">
        <f t="shared" si="62"/>
        <v>0</v>
      </c>
      <c r="F167" s="89">
        <f t="shared" si="62"/>
        <v>0</v>
      </c>
      <c r="G167" s="89">
        <f t="shared" si="62"/>
        <v>0</v>
      </c>
      <c r="H167" s="90">
        <f t="shared" si="62"/>
        <v>0</v>
      </c>
      <c r="I167" s="42">
        <f t="shared" si="62"/>
        <v>0</v>
      </c>
      <c r="J167" s="43">
        <f t="shared" si="62"/>
        <v>0</v>
      </c>
      <c r="K167" s="43">
        <f t="shared" si="62"/>
        <v>0</v>
      </c>
      <c r="L167" s="43">
        <f t="shared" si="62"/>
        <v>0</v>
      </c>
      <c r="M167" s="44">
        <f t="shared" si="62"/>
        <v>0</v>
      </c>
      <c r="N167" s="45">
        <f t="shared" si="62"/>
        <v>0</v>
      </c>
      <c r="O167" s="46">
        <f t="shared" si="62"/>
        <v>0</v>
      </c>
      <c r="P167" s="46">
        <f t="shared" si="62"/>
        <v>0</v>
      </c>
      <c r="Q167" s="46">
        <f t="shared" si="62"/>
        <v>0</v>
      </c>
      <c r="R167" s="47">
        <f t="shared" si="62"/>
        <v>0</v>
      </c>
      <c r="S167" s="88">
        <f t="shared" si="62"/>
        <v>0</v>
      </c>
      <c r="T167" s="89">
        <f t="shared" si="62"/>
        <v>0</v>
      </c>
      <c r="U167" s="89">
        <f t="shared" si="62"/>
        <v>0</v>
      </c>
      <c r="V167" s="89">
        <f t="shared" si="62"/>
        <v>0</v>
      </c>
      <c r="W167" s="90">
        <f t="shared" si="62"/>
        <v>0</v>
      </c>
      <c r="X167" s="42">
        <f t="shared" si="62"/>
        <v>0</v>
      </c>
      <c r="Y167" s="43">
        <f t="shared" si="62"/>
        <v>0</v>
      </c>
      <c r="Z167" s="43">
        <f t="shared" si="62"/>
        <v>0</v>
      </c>
      <c r="AA167" s="43">
        <f t="shared" si="62"/>
        <v>0</v>
      </c>
      <c r="AB167" s="44">
        <f t="shared" si="62"/>
        <v>0</v>
      </c>
      <c r="AC167" s="45">
        <f t="shared" si="62"/>
        <v>0</v>
      </c>
      <c r="AD167" s="46">
        <f t="shared" si="62"/>
        <v>0</v>
      </c>
      <c r="AE167" s="46">
        <f t="shared" si="62"/>
        <v>0</v>
      </c>
      <c r="AF167" s="46">
        <f t="shared" si="62"/>
        <v>0</v>
      </c>
      <c r="AG167" s="47">
        <f t="shared" si="62"/>
        <v>0</v>
      </c>
      <c r="AH167" s="88">
        <f t="shared" si="62"/>
        <v>0</v>
      </c>
      <c r="AI167" s="89">
        <f t="shared" si="62"/>
        <v>3</v>
      </c>
      <c r="AJ167" s="89">
        <f t="shared" si="62"/>
        <v>220</v>
      </c>
      <c r="AK167" s="89">
        <f t="shared" si="62"/>
        <v>0</v>
      </c>
      <c r="AL167" s="90">
        <f t="shared" si="62"/>
        <v>0</v>
      </c>
      <c r="AM167" s="4"/>
    </row>
    <row r="168" spans="2:40">
      <c r="B168" s="121">
        <v>44455</v>
      </c>
      <c r="C168" s="87">
        <f t="shared" si="55"/>
        <v>444</v>
      </c>
      <c r="D168" s="88">
        <f t="shared" ref="D168:AL168" si="63">D70-D69</f>
        <v>0</v>
      </c>
      <c r="E168" s="89">
        <f t="shared" si="63"/>
        <v>0</v>
      </c>
      <c r="F168" s="89">
        <f t="shared" si="63"/>
        <v>0</v>
      </c>
      <c r="G168" s="89">
        <f t="shared" si="63"/>
        <v>0</v>
      </c>
      <c r="H168" s="90">
        <f t="shared" si="63"/>
        <v>0</v>
      </c>
      <c r="I168" s="42">
        <f t="shared" si="63"/>
        <v>0</v>
      </c>
      <c r="J168" s="43">
        <f t="shared" si="63"/>
        <v>0</v>
      </c>
      <c r="K168" s="43">
        <f t="shared" si="63"/>
        <v>0</v>
      </c>
      <c r="L168" s="43">
        <f t="shared" si="63"/>
        <v>0</v>
      </c>
      <c r="M168" s="44">
        <f t="shared" si="63"/>
        <v>0</v>
      </c>
      <c r="N168" s="45">
        <f t="shared" si="63"/>
        <v>0</v>
      </c>
      <c r="O168" s="46">
        <f t="shared" si="63"/>
        <v>0</v>
      </c>
      <c r="P168" s="46">
        <f t="shared" si="63"/>
        <v>0</v>
      </c>
      <c r="Q168" s="46">
        <f t="shared" si="63"/>
        <v>0</v>
      </c>
      <c r="R168" s="47">
        <f t="shared" si="63"/>
        <v>0</v>
      </c>
      <c r="S168" s="88">
        <f t="shared" si="63"/>
        <v>0</v>
      </c>
      <c r="T168" s="89">
        <f t="shared" si="63"/>
        <v>0</v>
      </c>
      <c r="U168" s="89">
        <f t="shared" si="63"/>
        <v>0</v>
      </c>
      <c r="V168" s="89">
        <f t="shared" si="63"/>
        <v>0</v>
      </c>
      <c r="W168" s="90">
        <f t="shared" si="63"/>
        <v>0</v>
      </c>
      <c r="X168" s="42">
        <f t="shared" si="63"/>
        <v>0</v>
      </c>
      <c r="Y168" s="43">
        <f t="shared" si="63"/>
        <v>0</v>
      </c>
      <c r="Z168" s="43">
        <f t="shared" si="63"/>
        <v>0</v>
      </c>
      <c r="AA168" s="43">
        <f t="shared" si="63"/>
        <v>0</v>
      </c>
      <c r="AB168" s="44">
        <f t="shared" si="63"/>
        <v>0</v>
      </c>
      <c r="AC168" s="45">
        <f t="shared" si="63"/>
        <v>0</v>
      </c>
      <c r="AD168" s="46">
        <f t="shared" si="63"/>
        <v>0</v>
      </c>
      <c r="AE168" s="46">
        <f t="shared" si="63"/>
        <v>0</v>
      </c>
      <c r="AF168" s="46">
        <f t="shared" si="63"/>
        <v>0</v>
      </c>
      <c r="AG168" s="47">
        <f t="shared" si="63"/>
        <v>0</v>
      </c>
      <c r="AH168" s="88">
        <f t="shared" si="63"/>
        <v>0</v>
      </c>
      <c r="AI168" s="89">
        <f t="shared" si="63"/>
        <v>14</v>
      </c>
      <c r="AJ168" s="89">
        <f t="shared" si="63"/>
        <v>430</v>
      </c>
      <c r="AK168" s="89">
        <f t="shared" si="63"/>
        <v>0</v>
      </c>
      <c r="AL168" s="90">
        <f t="shared" si="63"/>
        <v>0</v>
      </c>
      <c r="AM168" s="4"/>
    </row>
    <row r="169" spans="2:40">
      <c r="B169" s="121">
        <v>44517</v>
      </c>
      <c r="C169" s="87">
        <f t="shared" si="55"/>
        <v>596</v>
      </c>
      <c r="D169" s="88">
        <f t="shared" ref="D169:AL169" si="64">D71-D70</f>
        <v>0</v>
      </c>
      <c r="E169" s="89">
        <f t="shared" si="64"/>
        <v>0</v>
      </c>
      <c r="F169" s="89">
        <f t="shared" si="64"/>
        <v>0</v>
      </c>
      <c r="G169" s="89">
        <f t="shared" si="64"/>
        <v>0</v>
      </c>
      <c r="H169" s="90">
        <f t="shared" si="64"/>
        <v>0</v>
      </c>
      <c r="I169" s="42">
        <f t="shared" si="64"/>
        <v>0</v>
      </c>
      <c r="J169" s="43">
        <f t="shared" si="64"/>
        <v>0</v>
      </c>
      <c r="K169" s="43">
        <f t="shared" si="64"/>
        <v>0</v>
      </c>
      <c r="L169" s="43">
        <f t="shared" si="64"/>
        <v>0</v>
      </c>
      <c r="M169" s="44">
        <f t="shared" si="64"/>
        <v>0</v>
      </c>
      <c r="N169" s="45">
        <f t="shared" si="64"/>
        <v>0</v>
      </c>
      <c r="O169" s="46">
        <f t="shared" si="64"/>
        <v>0</v>
      </c>
      <c r="P169" s="46">
        <f t="shared" si="64"/>
        <v>0</v>
      </c>
      <c r="Q169" s="46">
        <f t="shared" si="64"/>
        <v>0</v>
      </c>
      <c r="R169" s="47">
        <f t="shared" si="64"/>
        <v>0</v>
      </c>
      <c r="S169" s="88">
        <f t="shared" si="64"/>
        <v>0</v>
      </c>
      <c r="T169" s="89">
        <f t="shared" si="64"/>
        <v>0</v>
      </c>
      <c r="U169" s="89">
        <f t="shared" si="64"/>
        <v>0</v>
      </c>
      <c r="V169" s="89">
        <f t="shared" si="64"/>
        <v>0</v>
      </c>
      <c r="W169" s="90">
        <f t="shared" si="64"/>
        <v>0</v>
      </c>
      <c r="X169" s="42">
        <f t="shared" si="64"/>
        <v>0</v>
      </c>
      <c r="Y169" s="43">
        <f t="shared" si="64"/>
        <v>0</v>
      </c>
      <c r="Z169" s="43">
        <f t="shared" si="64"/>
        <v>0</v>
      </c>
      <c r="AA169" s="43">
        <f t="shared" si="64"/>
        <v>0</v>
      </c>
      <c r="AB169" s="44">
        <f t="shared" si="64"/>
        <v>0</v>
      </c>
      <c r="AC169" s="45">
        <f t="shared" si="64"/>
        <v>0</v>
      </c>
      <c r="AD169" s="46">
        <f t="shared" si="64"/>
        <v>0</v>
      </c>
      <c r="AE169" s="46">
        <f t="shared" si="64"/>
        <v>0</v>
      </c>
      <c r="AF169" s="46">
        <f t="shared" si="64"/>
        <v>0</v>
      </c>
      <c r="AG169" s="47">
        <f t="shared" si="64"/>
        <v>0</v>
      </c>
      <c r="AH169" s="88">
        <f t="shared" si="64"/>
        <v>0</v>
      </c>
      <c r="AI169" s="89">
        <f t="shared" si="64"/>
        <v>8</v>
      </c>
      <c r="AJ169" s="89">
        <f t="shared" si="64"/>
        <v>588</v>
      </c>
      <c r="AK169" s="89">
        <f t="shared" si="64"/>
        <v>0</v>
      </c>
      <c r="AL169" s="90">
        <f t="shared" si="64"/>
        <v>0</v>
      </c>
      <c r="AM169" s="4"/>
    </row>
    <row r="170" spans="2:40">
      <c r="B170" s="121">
        <v>44524</v>
      </c>
      <c r="C170" s="87">
        <f t="shared" si="55"/>
        <v>16</v>
      </c>
      <c r="D170" s="88">
        <f t="shared" ref="D170:AL170" si="65">D72-D71</f>
        <v>0</v>
      </c>
      <c r="E170" s="89">
        <f t="shared" si="65"/>
        <v>0</v>
      </c>
      <c r="F170" s="89">
        <f t="shared" si="65"/>
        <v>0</v>
      </c>
      <c r="G170" s="89">
        <f t="shared" si="65"/>
        <v>0</v>
      </c>
      <c r="H170" s="90">
        <f t="shared" si="65"/>
        <v>0</v>
      </c>
      <c r="I170" s="42">
        <f t="shared" si="65"/>
        <v>0</v>
      </c>
      <c r="J170" s="43">
        <f t="shared" si="65"/>
        <v>0</v>
      </c>
      <c r="K170" s="43">
        <f t="shared" si="65"/>
        <v>0</v>
      </c>
      <c r="L170" s="43">
        <f t="shared" si="65"/>
        <v>0</v>
      </c>
      <c r="M170" s="44">
        <f t="shared" si="65"/>
        <v>0</v>
      </c>
      <c r="N170" s="45">
        <f t="shared" si="65"/>
        <v>0</v>
      </c>
      <c r="O170" s="46">
        <f t="shared" si="65"/>
        <v>0</v>
      </c>
      <c r="P170" s="46">
        <f t="shared" si="65"/>
        <v>0</v>
      </c>
      <c r="Q170" s="46">
        <f t="shared" si="65"/>
        <v>0</v>
      </c>
      <c r="R170" s="47">
        <f t="shared" si="65"/>
        <v>0</v>
      </c>
      <c r="S170" s="88">
        <f t="shared" si="65"/>
        <v>0</v>
      </c>
      <c r="T170" s="89">
        <f t="shared" si="65"/>
        <v>0</v>
      </c>
      <c r="U170" s="89">
        <f t="shared" si="65"/>
        <v>0</v>
      </c>
      <c r="V170" s="89">
        <f t="shared" si="65"/>
        <v>0</v>
      </c>
      <c r="W170" s="90">
        <f t="shared" si="65"/>
        <v>0</v>
      </c>
      <c r="X170" s="42">
        <f t="shared" si="65"/>
        <v>0</v>
      </c>
      <c r="Y170" s="43">
        <f t="shared" si="65"/>
        <v>0</v>
      </c>
      <c r="Z170" s="43">
        <f t="shared" si="65"/>
        <v>0</v>
      </c>
      <c r="AA170" s="43">
        <f t="shared" si="65"/>
        <v>0</v>
      </c>
      <c r="AB170" s="44">
        <f t="shared" si="65"/>
        <v>0</v>
      </c>
      <c r="AC170" s="45">
        <f t="shared" si="65"/>
        <v>0</v>
      </c>
      <c r="AD170" s="46">
        <f t="shared" si="65"/>
        <v>0</v>
      </c>
      <c r="AE170" s="46">
        <f t="shared" si="65"/>
        <v>-2</v>
      </c>
      <c r="AF170" s="46">
        <f t="shared" si="65"/>
        <v>0</v>
      </c>
      <c r="AG170" s="47">
        <f t="shared" si="65"/>
        <v>-2</v>
      </c>
      <c r="AH170" s="88">
        <f t="shared" si="65"/>
        <v>-9</v>
      </c>
      <c r="AI170" s="89">
        <f t="shared" si="65"/>
        <v>-1</v>
      </c>
      <c r="AJ170" s="89">
        <f t="shared" si="65"/>
        <v>30</v>
      </c>
      <c r="AK170" s="89">
        <f t="shared" si="65"/>
        <v>0</v>
      </c>
      <c r="AL170" s="90">
        <f t="shared" si="65"/>
        <v>0</v>
      </c>
      <c r="AM170" s="4"/>
      <c r="AN170" s="15" t="s">
        <v>666</v>
      </c>
    </row>
    <row r="171" spans="2:40">
      <c r="B171" s="121">
        <v>44541</v>
      </c>
      <c r="C171" s="87">
        <f t="shared" si="55"/>
        <v>124</v>
      </c>
      <c r="D171" s="88">
        <f t="shared" ref="D171:AL171" si="66">D73-D72</f>
        <v>0</v>
      </c>
      <c r="E171" s="89">
        <f t="shared" si="66"/>
        <v>0</v>
      </c>
      <c r="F171" s="89">
        <f t="shared" si="66"/>
        <v>0</v>
      </c>
      <c r="G171" s="89">
        <f t="shared" si="66"/>
        <v>0</v>
      </c>
      <c r="H171" s="90">
        <f t="shared" si="66"/>
        <v>0</v>
      </c>
      <c r="I171" s="42">
        <f t="shared" si="66"/>
        <v>0</v>
      </c>
      <c r="J171" s="43">
        <f t="shared" si="66"/>
        <v>0</v>
      </c>
      <c r="K171" s="43">
        <f t="shared" si="66"/>
        <v>0</v>
      </c>
      <c r="L171" s="43">
        <f t="shared" si="66"/>
        <v>0</v>
      </c>
      <c r="M171" s="44">
        <f t="shared" si="66"/>
        <v>0</v>
      </c>
      <c r="N171" s="45">
        <f t="shared" si="66"/>
        <v>0</v>
      </c>
      <c r="O171" s="46">
        <f t="shared" si="66"/>
        <v>0</v>
      </c>
      <c r="P171" s="46">
        <f t="shared" si="66"/>
        <v>0</v>
      </c>
      <c r="Q171" s="46">
        <f t="shared" si="66"/>
        <v>0</v>
      </c>
      <c r="R171" s="47">
        <f t="shared" si="66"/>
        <v>0</v>
      </c>
      <c r="S171" s="88">
        <f t="shared" si="66"/>
        <v>0</v>
      </c>
      <c r="T171" s="89">
        <f t="shared" si="66"/>
        <v>0</v>
      </c>
      <c r="U171" s="89">
        <f t="shared" si="66"/>
        <v>0</v>
      </c>
      <c r="V171" s="89">
        <f t="shared" si="66"/>
        <v>0</v>
      </c>
      <c r="W171" s="90">
        <f t="shared" si="66"/>
        <v>0</v>
      </c>
      <c r="X171" s="42">
        <f t="shared" si="66"/>
        <v>0</v>
      </c>
      <c r="Y171" s="43">
        <f t="shared" si="66"/>
        <v>0</v>
      </c>
      <c r="Z171" s="43">
        <f t="shared" si="66"/>
        <v>0</v>
      </c>
      <c r="AA171" s="43">
        <f t="shared" si="66"/>
        <v>0</v>
      </c>
      <c r="AB171" s="44">
        <f t="shared" si="66"/>
        <v>0</v>
      </c>
      <c r="AC171" s="45">
        <f t="shared" si="66"/>
        <v>0</v>
      </c>
      <c r="AD171" s="46">
        <f t="shared" si="66"/>
        <v>0</v>
      </c>
      <c r="AE171" s="46">
        <f t="shared" si="66"/>
        <v>0</v>
      </c>
      <c r="AF171" s="46">
        <f t="shared" si="66"/>
        <v>0</v>
      </c>
      <c r="AG171" s="47">
        <f t="shared" si="66"/>
        <v>0</v>
      </c>
      <c r="AH171" s="88">
        <f t="shared" si="66"/>
        <v>0</v>
      </c>
      <c r="AI171" s="89">
        <f t="shared" si="66"/>
        <v>33</v>
      </c>
      <c r="AJ171" s="89">
        <f t="shared" si="66"/>
        <v>91</v>
      </c>
      <c r="AK171" s="89">
        <f t="shared" si="66"/>
        <v>0</v>
      </c>
      <c r="AL171" s="90">
        <f t="shared" si="66"/>
        <v>0</v>
      </c>
      <c r="AM171" s="4"/>
    </row>
    <row r="172" spans="2:40">
      <c r="B172" s="121">
        <v>44551</v>
      </c>
      <c r="C172" s="87">
        <f t="shared" ref="C172:C182" si="67">SUM(D172:AL172)</f>
        <v>85</v>
      </c>
      <c r="D172" s="88">
        <f t="shared" ref="D172:AL172" si="68">D74-D73</f>
        <v>0</v>
      </c>
      <c r="E172" s="89">
        <f t="shared" si="68"/>
        <v>0</v>
      </c>
      <c r="F172" s="89">
        <f t="shared" si="68"/>
        <v>0</v>
      </c>
      <c r="G172" s="89">
        <f t="shared" si="68"/>
        <v>0</v>
      </c>
      <c r="H172" s="90">
        <f t="shared" si="68"/>
        <v>0</v>
      </c>
      <c r="I172" s="42">
        <f t="shared" si="68"/>
        <v>0</v>
      </c>
      <c r="J172" s="43">
        <f t="shared" si="68"/>
        <v>0</v>
      </c>
      <c r="K172" s="43">
        <f t="shared" si="68"/>
        <v>0</v>
      </c>
      <c r="L172" s="43">
        <f t="shared" si="68"/>
        <v>0</v>
      </c>
      <c r="M172" s="44">
        <f t="shared" si="68"/>
        <v>0</v>
      </c>
      <c r="N172" s="45">
        <f t="shared" si="68"/>
        <v>0</v>
      </c>
      <c r="O172" s="46">
        <f t="shared" si="68"/>
        <v>0</v>
      </c>
      <c r="P172" s="46">
        <f t="shared" si="68"/>
        <v>0</v>
      </c>
      <c r="Q172" s="46">
        <f t="shared" si="68"/>
        <v>0</v>
      </c>
      <c r="R172" s="47">
        <f t="shared" si="68"/>
        <v>0</v>
      </c>
      <c r="S172" s="88">
        <f t="shared" si="68"/>
        <v>0</v>
      </c>
      <c r="T172" s="89">
        <f t="shared" si="68"/>
        <v>0</v>
      </c>
      <c r="U172" s="89">
        <f t="shared" si="68"/>
        <v>0</v>
      </c>
      <c r="V172" s="89">
        <f t="shared" si="68"/>
        <v>0</v>
      </c>
      <c r="W172" s="90">
        <f t="shared" si="68"/>
        <v>0</v>
      </c>
      <c r="X172" s="42">
        <f t="shared" si="68"/>
        <v>0</v>
      </c>
      <c r="Y172" s="43">
        <f t="shared" si="68"/>
        <v>0</v>
      </c>
      <c r="Z172" s="43">
        <f t="shared" si="68"/>
        <v>0</v>
      </c>
      <c r="AA172" s="43">
        <f t="shared" si="68"/>
        <v>0</v>
      </c>
      <c r="AB172" s="44">
        <f t="shared" si="68"/>
        <v>0</v>
      </c>
      <c r="AC172" s="45">
        <f t="shared" si="68"/>
        <v>0</v>
      </c>
      <c r="AD172" s="46">
        <f t="shared" si="68"/>
        <v>0</v>
      </c>
      <c r="AE172" s="46">
        <f t="shared" si="68"/>
        <v>0</v>
      </c>
      <c r="AF172" s="46">
        <f t="shared" si="68"/>
        <v>0</v>
      </c>
      <c r="AG172" s="47">
        <f t="shared" si="68"/>
        <v>0</v>
      </c>
      <c r="AH172" s="88">
        <f t="shared" si="68"/>
        <v>0</v>
      </c>
      <c r="AI172" s="89">
        <f t="shared" si="68"/>
        <v>2</v>
      </c>
      <c r="AJ172" s="89">
        <f t="shared" si="68"/>
        <v>83</v>
      </c>
      <c r="AK172" s="89">
        <f t="shared" si="68"/>
        <v>0</v>
      </c>
      <c r="AL172" s="90">
        <f t="shared" si="68"/>
        <v>0</v>
      </c>
      <c r="AM172" s="4"/>
    </row>
    <row r="173" spans="2:40">
      <c r="B173" s="121">
        <v>44562</v>
      </c>
      <c r="C173" s="87">
        <f t="shared" si="67"/>
        <v>113</v>
      </c>
      <c r="D173" s="88">
        <f t="shared" ref="D173:AL173" si="69">D75-D74</f>
        <v>0</v>
      </c>
      <c r="E173" s="89">
        <f t="shared" si="69"/>
        <v>0</v>
      </c>
      <c r="F173" s="89">
        <f t="shared" si="69"/>
        <v>0</v>
      </c>
      <c r="G173" s="89">
        <f t="shared" si="69"/>
        <v>0</v>
      </c>
      <c r="H173" s="90">
        <f t="shared" si="69"/>
        <v>0</v>
      </c>
      <c r="I173" s="42">
        <f t="shared" si="69"/>
        <v>0</v>
      </c>
      <c r="J173" s="43">
        <f t="shared" si="69"/>
        <v>0</v>
      </c>
      <c r="K173" s="43">
        <f t="shared" si="69"/>
        <v>0</v>
      </c>
      <c r="L173" s="43">
        <f t="shared" si="69"/>
        <v>0</v>
      </c>
      <c r="M173" s="44">
        <f t="shared" si="69"/>
        <v>0</v>
      </c>
      <c r="N173" s="45">
        <f t="shared" si="69"/>
        <v>0</v>
      </c>
      <c r="O173" s="46">
        <f t="shared" si="69"/>
        <v>0</v>
      </c>
      <c r="P173" s="46">
        <f t="shared" si="69"/>
        <v>0</v>
      </c>
      <c r="Q173" s="46">
        <f t="shared" si="69"/>
        <v>0</v>
      </c>
      <c r="R173" s="47">
        <f t="shared" si="69"/>
        <v>0</v>
      </c>
      <c r="S173" s="88">
        <f t="shared" si="69"/>
        <v>0</v>
      </c>
      <c r="T173" s="89">
        <f t="shared" si="69"/>
        <v>0</v>
      </c>
      <c r="U173" s="89">
        <f t="shared" si="69"/>
        <v>0</v>
      </c>
      <c r="V173" s="89">
        <f t="shared" si="69"/>
        <v>0</v>
      </c>
      <c r="W173" s="90">
        <f t="shared" si="69"/>
        <v>0</v>
      </c>
      <c r="X173" s="42">
        <f t="shared" si="69"/>
        <v>0</v>
      </c>
      <c r="Y173" s="43">
        <f t="shared" si="69"/>
        <v>0</v>
      </c>
      <c r="Z173" s="43">
        <f t="shared" si="69"/>
        <v>0</v>
      </c>
      <c r="AA173" s="43">
        <f t="shared" si="69"/>
        <v>0</v>
      </c>
      <c r="AB173" s="44">
        <f t="shared" si="69"/>
        <v>0</v>
      </c>
      <c r="AC173" s="45">
        <f t="shared" si="69"/>
        <v>0</v>
      </c>
      <c r="AD173" s="46">
        <f t="shared" si="69"/>
        <v>0</v>
      </c>
      <c r="AE173" s="46">
        <f t="shared" si="69"/>
        <v>0</v>
      </c>
      <c r="AF173" s="46">
        <f t="shared" si="69"/>
        <v>0</v>
      </c>
      <c r="AG173" s="47">
        <f t="shared" si="69"/>
        <v>0</v>
      </c>
      <c r="AH173" s="88">
        <f t="shared" si="69"/>
        <v>0</v>
      </c>
      <c r="AI173" s="89">
        <f t="shared" si="69"/>
        <v>0</v>
      </c>
      <c r="AJ173" s="89">
        <f t="shared" si="69"/>
        <v>113</v>
      </c>
      <c r="AK173" s="89">
        <f t="shared" si="69"/>
        <v>0</v>
      </c>
      <c r="AL173" s="90">
        <f t="shared" si="69"/>
        <v>0</v>
      </c>
      <c r="AM173" s="4"/>
    </row>
    <row r="174" spans="2:40">
      <c r="B174" s="121">
        <v>44569</v>
      </c>
      <c r="C174" s="87">
        <f t="shared" si="67"/>
        <v>144</v>
      </c>
      <c r="D174" s="88">
        <f t="shared" ref="D174:AL174" si="70">D76-D75</f>
        <v>0</v>
      </c>
      <c r="E174" s="89">
        <f t="shared" si="70"/>
        <v>0</v>
      </c>
      <c r="F174" s="89">
        <f t="shared" si="70"/>
        <v>0</v>
      </c>
      <c r="G174" s="89">
        <f t="shared" si="70"/>
        <v>0</v>
      </c>
      <c r="H174" s="90">
        <f t="shared" si="70"/>
        <v>0</v>
      </c>
      <c r="I174" s="42">
        <f t="shared" si="70"/>
        <v>0</v>
      </c>
      <c r="J174" s="43">
        <f t="shared" si="70"/>
        <v>0</v>
      </c>
      <c r="K174" s="43">
        <f t="shared" si="70"/>
        <v>0</v>
      </c>
      <c r="L174" s="43">
        <f t="shared" si="70"/>
        <v>0</v>
      </c>
      <c r="M174" s="44">
        <f t="shared" si="70"/>
        <v>0</v>
      </c>
      <c r="N174" s="45">
        <f t="shared" si="70"/>
        <v>0</v>
      </c>
      <c r="O174" s="46">
        <f t="shared" si="70"/>
        <v>0</v>
      </c>
      <c r="P174" s="46">
        <f t="shared" si="70"/>
        <v>0</v>
      </c>
      <c r="Q174" s="46">
        <f t="shared" si="70"/>
        <v>0</v>
      </c>
      <c r="R174" s="47">
        <f t="shared" si="70"/>
        <v>0</v>
      </c>
      <c r="S174" s="88">
        <f t="shared" si="70"/>
        <v>0</v>
      </c>
      <c r="T174" s="89">
        <f t="shared" si="70"/>
        <v>0</v>
      </c>
      <c r="U174" s="89">
        <f t="shared" si="70"/>
        <v>0</v>
      </c>
      <c r="V174" s="89">
        <f t="shared" si="70"/>
        <v>0</v>
      </c>
      <c r="W174" s="90">
        <f t="shared" si="70"/>
        <v>0</v>
      </c>
      <c r="X174" s="42">
        <f t="shared" si="70"/>
        <v>0</v>
      </c>
      <c r="Y174" s="43">
        <f t="shared" si="70"/>
        <v>0</v>
      </c>
      <c r="Z174" s="43">
        <f t="shared" si="70"/>
        <v>0</v>
      </c>
      <c r="AA174" s="43">
        <f t="shared" si="70"/>
        <v>0</v>
      </c>
      <c r="AB174" s="44">
        <f t="shared" si="70"/>
        <v>0</v>
      </c>
      <c r="AC174" s="45">
        <f t="shared" si="70"/>
        <v>0</v>
      </c>
      <c r="AD174" s="46">
        <f t="shared" si="70"/>
        <v>0</v>
      </c>
      <c r="AE174" s="46">
        <f t="shared" si="70"/>
        <v>0</v>
      </c>
      <c r="AF174" s="46">
        <f t="shared" si="70"/>
        <v>0</v>
      </c>
      <c r="AG174" s="47">
        <f t="shared" si="70"/>
        <v>0</v>
      </c>
      <c r="AH174" s="88">
        <f t="shared" si="70"/>
        <v>0</v>
      </c>
      <c r="AI174" s="89">
        <f t="shared" si="70"/>
        <v>0</v>
      </c>
      <c r="AJ174" s="89">
        <f t="shared" si="70"/>
        <v>144</v>
      </c>
      <c r="AK174" s="89">
        <f t="shared" si="70"/>
        <v>0</v>
      </c>
      <c r="AL174" s="90">
        <f t="shared" si="70"/>
        <v>0</v>
      </c>
      <c r="AM174" s="4"/>
    </row>
    <row r="175" spans="2:40">
      <c r="B175" s="121">
        <v>44579</v>
      </c>
      <c r="C175" s="87">
        <f t="shared" si="67"/>
        <v>53</v>
      </c>
      <c r="D175" s="88">
        <f t="shared" ref="D175:AL175" si="71">D77-D76</f>
        <v>0</v>
      </c>
      <c r="E175" s="89">
        <f t="shared" si="71"/>
        <v>0</v>
      </c>
      <c r="F175" s="89">
        <f t="shared" si="71"/>
        <v>0</v>
      </c>
      <c r="G175" s="89">
        <f t="shared" si="71"/>
        <v>0</v>
      </c>
      <c r="H175" s="90">
        <f t="shared" si="71"/>
        <v>0</v>
      </c>
      <c r="I175" s="42">
        <f t="shared" si="71"/>
        <v>0</v>
      </c>
      <c r="J175" s="43">
        <f t="shared" si="71"/>
        <v>0</v>
      </c>
      <c r="K175" s="43">
        <f t="shared" si="71"/>
        <v>0</v>
      </c>
      <c r="L175" s="43">
        <f t="shared" si="71"/>
        <v>0</v>
      </c>
      <c r="M175" s="44">
        <f t="shared" si="71"/>
        <v>0</v>
      </c>
      <c r="N175" s="45">
        <f t="shared" si="71"/>
        <v>0</v>
      </c>
      <c r="O175" s="46">
        <f t="shared" si="71"/>
        <v>0</v>
      </c>
      <c r="P175" s="46">
        <f t="shared" si="71"/>
        <v>0</v>
      </c>
      <c r="Q175" s="46">
        <f t="shared" si="71"/>
        <v>0</v>
      </c>
      <c r="R175" s="47">
        <f t="shared" si="71"/>
        <v>0</v>
      </c>
      <c r="S175" s="88">
        <f t="shared" si="71"/>
        <v>0</v>
      </c>
      <c r="T175" s="89">
        <f t="shared" si="71"/>
        <v>0</v>
      </c>
      <c r="U175" s="89">
        <f t="shared" si="71"/>
        <v>0</v>
      </c>
      <c r="V175" s="89">
        <f t="shared" si="71"/>
        <v>0</v>
      </c>
      <c r="W175" s="90">
        <f t="shared" si="71"/>
        <v>0</v>
      </c>
      <c r="X175" s="42">
        <f t="shared" si="71"/>
        <v>0</v>
      </c>
      <c r="Y175" s="43">
        <f t="shared" si="71"/>
        <v>0</v>
      </c>
      <c r="Z175" s="43">
        <f t="shared" si="71"/>
        <v>0</v>
      </c>
      <c r="AA175" s="43">
        <f t="shared" si="71"/>
        <v>0</v>
      </c>
      <c r="AB175" s="44">
        <f t="shared" si="71"/>
        <v>0</v>
      </c>
      <c r="AC175" s="45">
        <f t="shared" si="71"/>
        <v>0</v>
      </c>
      <c r="AD175" s="46">
        <f t="shared" si="71"/>
        <v>0</v>
      </c>
      <c r="AE175" s="46">
        <f t="shared" si="71"/>
        <v>0</v>
      </c>
      <c r="AF175" s="46">
        <f t="shared" si="71"/>
        <v>0</v>
      </c>
      <c r="AG175" s="47">
        <f t="shared" si="71"/>
        <v>0</v>
      </c>
      <c r="AH175" s="88">
        <f t="shared" si="71"/>
        <v>0</v>
      </c>
      <c r="AI175" s="89">
        <f t="shared" si="71"/>
        <v>0</v>
      </c>
      <c r="AJ175" s="89">
        <f t="shared" si="71"/>
        <v>53</v>
      </c>
      <c r="AK175" s="89">
        <f t="shared" si="71"/>
        <v>0</v>
      </c>
      <c r="AL175" s="90">
        <f t="shared" si="71"/>
        <v>0</v>
      </c>
      <c r="AM175" s="4"/>
    </row>
    <row r="176" spans="2:40">
      <c r="B176" s="121">
        <v>44587</v>
      </c>
      <c r="C176" s="87">
        <f t="shared" si="67"/>
        <v>91</v>
      </c>
      <c r="D176" s="88">
        <f t="shared" ref="D176:AL176" si="72">D78-D77</f>
        <v>0</v>
      </c>
      <c r="E176" s="89">
        <f t="shared" si="72"/>
        <v>0</v>
      </c>
      <c r="F176" s="89">
        <f t="shared" si="72"/>
        <v>0</v>
      </c>
      <c r="G176" s="89">
        <f t="shared" si="72"/>
        <v>0</v>
      </c>
      <c r="H176" s="90">
        <f t="shared" si="72"/>
        <v>0</v>
      </c>
      <c r="I176" s="42">
        <f t="shared" si="72"/>
        <v>0</v>
      </c>
      <c r="J176" s="43">
        <f t="shared" si="72"/>
        <v>0</v>
      </c>
      <c r="K176" s="43">
        <f t="shared" si="72"/>
        <v>0</v>
      </c>
      <c r="L176" s="43">
        <f t="shared" si="72"/>
        <v>0</v>
      </c>
      <c r="M176" s="44">
        <f t="shared" si="72"/>
        <v>0</v>
      </c>
      <c r="N176" s="45">
        <f t="shared" si="72"/>
        <v>0</v>
      </c>
      <c r="O176" s="46">
        <f t="shared" si="72"/>
        <v>0</v>
      </c>
      <c r="P176" s="46">
        <f t="shared" si="72"/>
        <v>0</v>
      </c>
      <c r="Q176" s="46">
        <f t="shared" si="72"/>
        <v>0</v>
      </c>
      <c r="R176" s="47">
        <f t="shared" si="72"/>
        <v>0</v>
      </c>
      <c r="S176" s="88">
        <f t="shared" si="72"/>
        <v>0</v>
      </c>
      <c r="T176" s="89">
        <f t="shared" si="72"/>
        <v>0</v>
      </c>
      <c r="U176" s="89">
        <f t="shared" si="72"/>
        <v>0</v>
      </c>
      <c r="V176" s="89">
        <f t="shared" si="72"/>
        <v>0</v>
      </c>
      <c r="W176" s="90">
        <f t="shared" si="72"/>
        <v>0</v>
      </c>
      <c r="X176" s="42">
        <f t="shared" si="72"/>
        <v>0</v>
      </c>
      <c r="Y176" s="43">
        <f t="shared" si="72"/>
        <v>0</v>
      </c>
      <c r="Z176" s="43">
        <f t="shared" si="72"/>
        <v>0</v>
      </c>
      <c r="AA176" s="43">
        <f t="shared" si="72"/>
        <v>0</v>
      </c>
      <c r="AB176" s="44">
        <f t="shared" si="72"/>
        <v>0</v>
      </c>
      <c r="AC176" s="45">
        <f t="shared" si="72"/>
        <v>0</v>
      </c>
      <c r="AD176" s="46">
        <f t="shared" si="72"/>
        <v>0</v>
      </c>
      <c r="AE176" s="46">
        <f t="shared" si="72"/>
        <v>0</v>
      </c>
      <c r="AF176" s="46">
        <f t="shared" si="72"/>
        <v>0</v>
      </c>
      <c r="AG176" s="47">
        <f t="shared" si="72"/>
        <v>0</v>
      </c>
      <c r="AH176" s="88">
        <f t="shared" si="72"/>
        <v>0</v>
      </c>
      <c r="AI176" s="89">
        <f t="shared" si="72"/>
        <v>0</v>
      </c>
      <c r="AJ176" s="89">
        <f t="shared" si="72"/>
        <v>91</v>
      </c>
      <c r="AK176" s="89">
        <f t="shared" si="72"/>
        <v>0</v>
      </c>
      <c r="AL176" s="90">
        <f t="shared" si="72"/>
        <v>0</v>
      </c>
      <c r="AM176" s="4"/>
    </row>
    <row r="177" spans="2:39">
      <c r="B177" s="121">
        <v>44593</v>
      </c>
      <c r="C177" s="87">
        <f t="shared" si="67"/>
        <v>117</v>
      </c>
      <c r="D177" s="88">
        <f t="shared" ref="D177:AL177" si="73">D79-D78</f>
        <v>0</v>
      </c>
      <c r="E177" s="89">
        <f t="shared" si="73"/>
        <v>0</v>
      </c>
      <c r="F177" s="89">
        <f t="shared" si="73"/>
        <v>0</v>
      </c>
      <c r="G177" s="89">
        <f t="shared" si="73"/>
        <v>0</v>
      </c>
      <c r="H177" s="90">
        <f t="shared" si="73"/>
        <v>0</v>
      </c>
      <c r="I177" s="42">
        <f t="shared" si="73"/>
        <v>0</v>
      </c>
      <c r="J177" s="43">
        <f t="shared" si="73"/>
        <v>0</v>
      </c>
      <c r="K177" s="43">
        <f t="shared" si="73"/>
        <v>0</v>
      </c>
      <c r="L177" s="43">
        <f t="shared" si="73"/>
        <v>0</v>
      </c>
      <c r="M177" s="44">
        <f t="shared" si="73"/>
        <v>0</v>
      </c>
      <c r="N177" s="45">
        <f t="shared" si="73"/>
        <v>0</v>
      </c>
      <c r="O177" s="46">
        <f t="shared" si="73"/>
        <v>0</v>
      </c>
      <c r="P177" s="46">
        <f t="shared" si="73"/>
        <v>0</v>
      </c>
      <c r="Q177" s="46">
        <f t="shared" si="73"/>
        <v>0</v>
      </c>
      <c r="R177" s="47">
        <f t="shared" si="73"/>
        <v>0</v>
      </c>
      <c r="S177" s="88">
        <f t="shared" si="73"/>
        <v>0</v>
      </c>
      <c r="T177" s="89">
        <f t="shared" si="73"/>
        <v>0</v>
      </c>
      <c r="U177" s="89">
        <f t="shared" si="73"/>
        <v>0</v>
      </c>
      <c r="V177" s="89">
        <f t="shared" si="73"/>
        <v>0</v>
      </c>
      <c r="W177" s="90">
        <f t="shared" si="73"/>
        <v>0</v>
      </c>
      <c r="X177" s="42">
        <f t="shared" si="73"/>
        <v>0</v>
      </c>
      <c r="Y177" s="43">
        <f t="shared" si="73"/>
        <v>0</v>
      </c>
      <c r="Z177" s="43">
        <f t="shared" si="73"/>
        <v>0</v>
      </c>
      <c r="AA177" s="43">
        <f t="shared" si="73"/>
        <v>0</v>
      </c>
      <c r="AB177" s="44">
        <f t="shared" si="73"/>
        <v>0</v>
      </c>
      <c r="AC177" s="45">
        <f t="shared" si="73"/>
        <v>0</v>
      </c>
      <c r="AD177" s="46">
        <f t="shared" si="73"/>
        <v>0</v>
      </c>
      <c r="AE177" s="46">
        <f t="shared" si="73"/>
        <v>0</v>
      </c>
      <c r="AF177" s="46">
        <f t="shared" si="73"/>
        <v>0</v>
      </c>
      <c r="AG177" s="47">
        <f t="shared" si="73"/>
        <v>0</v>
      </c>
      <c r="AH177" s="88">
        <f t="shared" si="73"/>
        <v>0</v>
      </c>
      <c r="AI177" s="89">
        <f t="shared" si="73"/>
        <v>0</v>
      </c>
      <c r="AJ177" s="89">
        <f t="shared" si="73"/>
        <v>117</v>
      </c>
      <c r="AK177" s="89">
        <f t="shared" si="73"/>
        <v>0</v>
      </c>
      <c r="AL177" s="90">
        <f t="shared" si="73"/>
        <v>0</v>
      </c>
      <c r="AM177" s="4"/>
    </row>
    <row r="178" spans="2:39">
      <c r="B178" s="121">
        <v>44605</v>
      </c>
      <c r="C178" s="87">
        <f t="shared" si="67"/>
        <v>105</v>
      </c>
      <c r="D178" s="88">
        <f t="shared" ref="D178:AL178" si="74">D80-D79</f>
        <v>0</v>
      </c>
      <c r="E178" s="89">
        <f t="shared" si="74"/>
        <v>0</v>
      </c>
      <c r="F178" s="89">
        <f t="shared" si="74"/>
        <v>0</v>
      </c>
      <c r="G178" s="89">
        <f t="shared" si="74"/>
        <v>0</v>
      </c>
      <c r="H178" s="90">
        <f t="shared" si="74"/>
        <v>0</v>
      </c>
      <c r="I178" s="42">
        <f t="shared" si="74"/>
        <v>0</v>
      </c>
      <c r="J178" s="43">
        <f t="shared" si="74"/>
        <v>0</v>
      </c>
      <c r="K178" s="43">
        <f t="shared" si="74"/>
        <v>0</v>
      </c>
      <c r="L178" s="43">
        <f t="shared" si="74"/>
        <v>0</v>
      </c>
      <c r="M178" s="44">
        <f t="shared" si="74"/>
        <v>0</v>
      </c>
      <c r="N178" s="45">
        <f t="shared" si="74"/>
        <v>0</v>
      </c>
      <c r="O178" s="46">
        <f t="shared" si="74"/>
        <v>0</v>
      </c>
      <c r="P178" s="46">
        <f t="shared" si="74"/>
        <v>0</v>
      </c>
      <c r="Q178" s="46">
        <f t="shared" si="74"/>
        <v>0</v>
      </c>
      <c r="R178" s="47">
        <f t="shared" si="74"/>
        <v>0</v>
      </c>
      <c r="S178" s="88">
        <f t="shared" si="74"/>
        <v>0</v>
      </c>
      <c r="T178" s="89">
        <f t="shared" si="74"/>
        <v>0</v>
      </c>
      <c r="U178" s="89">
        <f t="shared" si="74"/>
        <v>0</v>
      </c>
      <c r="V178" s="89">
        <f t="shared" si="74"/>
        <v>0</v>
      </c>
      <c r="W178" s="90">
        <f t="shared" si="74"/>
        <v>0</v>
      </c>
      <c r="X178" s="42">
        <f t="shared" si="74"/>
        <v>0</v>
      </c>
      <c r="Y178" s="43">
        <f t="shared" si="74"/>
        <v>0</v>
      </c>
      <c r="Z178" s="43">
        <f t="shared" si="74"/>
        <v>0</v>
      </c>
      <c r="AA178" s="43">
        <f t="shared" si="74"/>
        <v>0</v>
      </c>
      <c r="AB178" s="44">
        <f t="shared" si="74"/>
        <v>0</v>
      </c>
      <c r="AC178" s="45">
        <f t="shared" si="74"/>
        <v>0</v>
      </c>
      <c r="AD178" s="46">
        <f t="shared" si="74"/>
        <v>0</v>
      </c>
      <c r="AE178" s="46">
        <f t="shared" si="74"/>
        <v>0</v>
      </c>
      <c r="AF178" s="46">
        <f t="shared" si="74"/>
        <v>0</v>
      </c>
      <c r="AG178" s="47">
        <f t="shared" si="74"/>
        <v>0</v>
      </c>
      <c r="AH178" s="88">
        <f t="shared" si="74"/>
        <v>2</v>
      </c>
      <c r="AI178" s="89">
        <f t="shared" si="74"/>
        <v>2</v>
      </c>
      <c r="AJ178" s="89">
        <f t="shared" si="74"/>
        <v>101</v>
      </c>
      <c r="AK178" s="89">
        <f t="shared" si="74"/>
        <v>0</v>
      </c>
      <c r="AL178" s="90">
        <f t="shared" si="74"/>
        <v>0</v>
      </c>
      <c r="AM178" s="4"/>
    </row>
    <row r="179" spans="2:39">
      <c r="B179" s="121">
        <v>44619</v>
      </c>
      <c r="C179" s="87">
        <f t="shared" si="67"/>
        <v>120</v>
      </c>
      <c r="D179" s="88">
        <f t="shared" ref="D179:AL179" si="75">D81-D80</f>
        <v>0</v>
      </c>
      <c r="E179" s="89">
        <f t="shared" si="75"/>
        <v>0</v>
      </c>
      <c r="F179" s="89">
        <f t="shared" si="75"/>
        <v>0</v>
      </c>
      <c r="G179" s="89">
        <f t="shared" si="75"/>
        <v>0</v>
      </c>
      <c r="H179" s="90">
        <f t="shared" si="75"/>
        <v>0</v>
      </c>
      <c r="I179" s="42">
        <f t="shared" si="75"/>
        <v>0</v>
      </c>
      <c r="J179" s="43">
        <f t="shared" si="75"/>
        <v>0</v>
      </c>
      <c r="K179" s="43">
        <f t="shared" si="75"/>
        <v>0</v>
      </c>
      <c r="L179" s="43">
        <f t="shared" si="75"/>
        <v>0</v>
      </c>
      <c r="M179" s="44">
        <f t="shared" si="75"/>
        <v>0</v>
      </c>
      <c r="N179" s="45">
        <f t="shared" si="75"/>
        <v>0</v>
      </c>
      <c r="O179" s="46">
        <f t="shared" si="75"/>
        <v>0</v>
      </c>
      <c r="P179" s="46">
        <f t="shared" si="75"/>
        <v>0</v>
      </c>
      <c r="Q179" s="46">
        <f t="shared" si="75"/>
        <v>0</v>
      </c>
      <c r="R179" s="47">
        <f t="shared" si="75"/>
        <v>0</v>
      </c>
      <c r="S179" s="88">
        <f t="shared" si="75"/>
        <v>0</v>
      </c>
      <c r="T179" s="89">
        <f t="shared" si="75"/>
        <v>0</v>
      </c>
      <c r="U179" s="89">
        <f t="shared" si="75"/>
        <v>0</v>
      </c>
      <c r="V179" s="89">
        <f t="shared" si="75"/>
        <v>0</v>
      </c>
      <c r="W179" s="90">
        <f t="shared" si="75"/>
        <v>0</v>
      </c>
      <c r="X179" s="42">
        <f t="shared" si="75"/>
        <v>0</v>
      </c>
      <c r="Y179" s="43">
        <f t="shared" si="75"/>
        <v>0</v>
      </c>
      <c r="Z179" s="43">
        <f t="shared" si="75"/>
        <v>0</v>
      </c>
      <c r="AA179" s="43">
        <f t="shared" si="75"/>
        <v>0</v>
      </c>
      <c r="AB179" s="44">
        <f t="shared" si="75"/>
        <v>0</v>
      </c>
      <c r="AC179" s="45">
        <f t="shared" si="75"/>
        <v>0</v>
      </c>
      <c r="AD179" s="46">
        <f t="shared" si="75"/>
        <v>0</v>
      </c>
      <c r="AE179" s="46">
        <f t="shared" si="75"/>
        <v>0</v>
      </c>
      <c r="AF179" s="46">
        <f t="shared" si="75"/>
        <v>0</v>
      </c>
      <c r="AG179" s="47">
        <f t="shared" si="75"/>
        <v>0</v>
      </c>
      <c r="AH179" s="88">
        <f t="shared" si="75"/>
        <v>0</v>
      </c>
      <c r="AI179" s="89">
        <f t="shared" si="75"/>
        <v>4</v>
      </c>
      <c r="AJ179" s="89">
        <f t="shared" si="75"/>
        <v>116</v>
      </c>
      <c r="AK179" s="89">
        <f t="shared" si="75"/>
        <v>0</v>
      </c>
      <c r="AL179" s="90">
        <f t="shared" si="75"/>
        <v>0</v>
      </c>
      <c r="AM179" s="4"/>
    </row>
    <row r="180" spans="2:39">
      <c r="B180" s="121">
        <v>44626</v>
      </c>
      <c r="C180" s="87">
        <f t="shared" si="67"/>
        <v>54</v>
      </c>
      <c r="D180" s="88">
        <f t="shared" ref="D180:AL180" si="76">D82-D81</f>
        <v>0</v>
      </c>
      <c r="E180" s="89">
        <f t="shared" si="76"/>
        <v>0</v>
      </c>
      <c r="F180" s="89">
        <f t="shared" si="76"/>
        <v>0</v>
      </c>
      <c r="G180" s="89">
        <f t="shared" si="76"/>
        <v>0</v>
      </c>
      <c r="H180" s="90">
        <f t="shared" si="76"/>
        <v>0</v>
      </c>
      <c r="I180" s="42">
        <f t="shared" si="76"/>
        <v>0</v>
      </c>
      <c r="J180" s="43">
        <f t="shared" si="76"/>
        <v>0</v>
      </c>
      <c r="K180" s="43">
        <f t="shared" si="76"/>
        <v>0</v>
      </c>
      <c r="L180" s="43">
        <f t="shared" si="76"/>
        <v>0</v>
      </c>
      <c r="M180" s="44">
        <f t="shared" si="76"/>
        <v>0</v>
      </c>
      <c r="N180" s="45">
        <f t="shared" si="76"/>
        <v>0</v>
      </c>
      <c r="O180" s="46">
        <f t="shared" si="76"/>
        <v>0</v>
      </c>
      <c r="P180" s="46">
        <f t="shared" si="76"/>
        <v>0</v>
      </c>
      <c r="Q180" s="46">
        <f t="shared" si="76"/>
        <v>0</v>
      </c>
      <c r="R180" s="47">
        <f t="shared" si="76"/>
        <v>0</v>
      </c>
      <c r="S180" s="88">
        <f t="shared" si="76"/>
        <v>0</v>
      </c>
      <c r="T180" s="89">
        <f t="shared" si="76"/>
        <v>0</v>
      </c>
      <c r="U180" s="89">
        <f t="shared" si="76"/>
        <v>0</v>
      </c>
      <c r="V180" s="89">
        <f t="shared" si="76"/>
        <v>0</v>
      </c>
      <c r="W180" s="90">
        <f t="shared" si="76"/>
        <v>0</v>
      </c>
      <c r="X180" s="42">
        <f t="shared" si="76"/>
        <v>0</v>
      </c>
      <c r="Y180" s="43">
        <f t="shared" si="76"/>
        <v>0</v>
      </c>
      <c r="Z180" s="43">
        <f t="shared" si="76"/>
        <v>0</v>
      </c>
      <c r="AA180" s="43">
        <f t="shared" si="76"/>
        <v>0</v>
      </c>
      <c r="AB180" s="44">
        <f t="shared" si="76"/>
        <v>0</v>
      </c>
      <c r="AC180" s="45">
        <f t="shared" si="76"/>
        <v>0</v>
      </c>
      <c r="AD180" s="46">
        <f t="shared" si="76"/>
        <v>0</v>
      </c>
      <c r="AE180" s="46">
        <f t="shared" si="76"/>
        <v>0</v>
      </c>
      <c r="AF180" s="46">
        <f t="shared" si="76"/>
        <v>0</v>
      </c>
      <c r="AG180" s="47">
        <f t="shared" si="76"/>
        <v>0</v>
      </c>
      <c r="AH180" s="88">
        <f t="shared" si="76"/>
        <v>0</v>
      </c>
      <c r="AI180" s="89">
        <f t="shared" si="76"/>
        <v>2</v>
      </c>
      <c r="AJ180" s="89">
        <f t="shared" si="76"/>
        <v>52</v>
      </c>
      <c r="AK180" s="89">
        <f t="shared" si="76"/>
        <v>0</v>
      </c>
      <c r="AL180" s="90">
        <f t="shared" si="76"/>
        <v>0</v>
      </c>
      <c r="AM180" s="4"/>
    </row>
    <row r="181" spans="2:39">
      <c r="B181" s="121">
        <v>44633</v>
      </c>
      <c r="C181" s="87">
        <f t="shared" si="67"/>
        <v>64</v>
      </c>
      <c r="D181" s="88">
        <f t="shared" ref="D181:AL181" si="77">D83-D82</f>
        <v>0</v>
      </c>
      <c r="E181" s="89">
        <f t="shared" si="77"/>
        <v>0</v>
      </c>
      <c r="F181" s="89">
        <f t="shared" si="77"/>
        <v>0</v>
      </c>
      <c r="G181" s="89">
        <f t="shared" si="77"/>
        <v>0</v>
      </c>
      <c r="H181" s="90">
        <f t="shared" si="77"/>
        <v>0</v>
      </c>
      <c r="I181" s="42">
        <f t="shared" si="77"/>
        <v>0</v>
      </c>
      <c r="J181" s="43">
        <f t="shared" si="77"/>
        <v>0</v>
      </c>
      <c r="K181" s="43">
        <f t="shared" si="77"/>
        <v>0</v>
      </c>
      <c r="L181" s="43">
        <f t="shared" si="77"/>
        <v>0</v>
      </c>
      <c r="M181" s="44">
        <f t="shared" si="77"/>
        <v>0</v>
      </c>
      <c r="N181" s="45">
        <f t="shared" si="77"/>
        <v>0</v>
      </c>
      <c r="O181" s="46">
        <f t="shared" si="77"/>
        <v>0</v>
      </c>
      <c r="P181" s="46">
        <f t="shared" si="77"/>
        <v>0</v>
      </c>
      <c r="Q181" s="46">
        <f t="shared" si="77"/>
        <v>0</v>
      </c>
      <c r="R181" s="47">
        <f t="shared" si="77"/>
        <v>0</v>
      </c>
      <c r="S181" s="88">
        <f t="shared" si="77"/>
        <v>0</v>
      </c>
      <c r="T181" s="89">
        <f t="shared" si="77"/>
        <v>0</v>
      </c>
      <c r="U181" s="89">
        <f t="shared" si="77"/>
        <v>0</v>
      </c>
      <c r="V181" s="89">
        <f t="shared" si="77"/>
        <v>0</v>
      </c>
      <c r="W181" s="90">
        <f t="shared" si="77"/>
        <v>0</v>
      </c>
      <c r="X181" s="42">
        <f t="shared" si="77"/>
        <v>0</v>
      </c>
      <c r="Y181" s="43">
        <f t="shared" si="77"/>
        <v>0</v>
      </c>
      <c r="Z181" s="43">
        <f t="shared" si="77"/>
        <v>0</v>
      </c>
      <c r="AA181" s="43">
        <f t="shared" si="77"/>
        <v>0</v>
      </c>
      <c r="AB181" s="44">
        <f t="shared" si="77"/>
        <v>0</v>
      </c>
      <c r="AC181" s="45">
        <f t="shared" si="77"/>
        <v>0</v>
      </c>
      <c r="AD181" s="46">
        <f t="shared" si="77"/>
        <v>0</v>
      </c>
      <c r="AE181" s="46">
        <f t="shared" si="77"/>
        <v>0</v>
      </c>
      <c r="AF181" s="46">
        <f t="shared" si="77"/>
        <v>0</v>
      </c>
      <c r="AG181" s="47">
        <f t="shared" si="77"/>
        <v>0</v>
      </c>
      <c r="AH181" s="88">
        <f t="shared" si="77"/>
        <v>0</v>
      </c>
      <c r="AI181" s="89">
        <f t="shared" si="77"/>
        <v>14</v>
      </c>
      <c r="AJ181" s="89">
        <f t="shared" si="77"/>
        <v>50</v>
      </c>
      <c r="AK181" s="89">
        <f t="shared" si="77"/>
        <v>0</v>
      </c>
      <c r="AL181" s="90">
        <f t="shared" si="77"/>
        <v>0</v>
      </c>
      <c r="AM181" s="4"/>
    </row>
    <row r="182" spans="2:39">
      <c r="B182" s="121">
        <v>44637</v>
      </c>
      <c r="C182" s="87">
        <f t="shared" si="67"/>
        <v>20</v>
      </c>
      <c r="D182" s="88">
        <f t="shared" ref="D182:AL182" si="78">D84-D83</f>
        <v>0</v>
      </c>
      <c r="E182" s="89">
        <f t="shared" si="78"/>
        <v>0</v>
      </c>
      <c r="F182" s="89">
        <f t="shared" si="78"/>
        <v>0</v>
      </c>
      <c r="G182" s="89">
        <f t="shared" si="78"/>
        <v>0</v>
      </c>
      <c r="H182" s="90">
        <f t="shared" si="78"/>
        <v>0</v>
      </c>
      <c r="I182" s="42">
        <f t="shared" si="78"/>
        <v>0</v>
      </c>
      <c r="J182" s="43">
        <f t="shared" si="78"/>
        <v>0</v>
      </c>
      <c r="K182" s="43">
        <f t="shared" si="78"/>
        <v>0</v>
      </c>
      <c r="L182" s="43">
        <f t="shared" si="78"/>
        <v>0</v>
      </c>
      <c r="M182" s="44">
        <f t="shared" si="78"/>
        <v>0</v>
      </c>
      <c r="N182" s="45">
        <f t="shared" si="78"/>
        <v>0</v>
      </c>
      <c r="O182" s="46">
        <f t="shared" si="78"/>
        <v>0</v>
      </c>
      <c r="P182" s="46">
        <f t="shared" si="78"/>
        <v>0</v>
      </c>
      <c r="Q182" s="46">
        <f t="shared" si="78"/>
        <v>0</v>
      </c>
      <c r="R182" s="47">
        <f t="shared" si="78"/>
        <v>0</v>
      </c>
      <c r="S182" s="88">
        <f t="shared" si="78"/>
        <v>0</v>
      </c>
      <c r="T182" s="89">
        <f t="shared" si="78"/>
        <v>0</v>
      </c>
      <c r="U182" s="89">
        <f t="shared" si="78"/>
        <v>0</v>
      </c>
      <c r="V182" s="89">
        <f t="shared" si="78"/>
        <v>0</v>
      </c>
      <c r="W182" s="90">
        <f t="shared" si="78"/>
        <v>0</v>
      </c>
      <c r="X182" s="42">
        <f t="shared" si="78"/>
        <v>0</v>
      </c>
      <c r="Y182" s="43">
        <f t="shared" si="78"/>
        <v>0</v>
      </c>
      <c r="Z182" s="43">
        <f t="shared" si="78"/>
        <v>0</v>
      </c>
      <c r="AA182" s="43">
        <f t="shared" si="78"/>
        <v>0</v>
      </c>
      <c r="AB182" s="44">
        <f t="shared" si="78"/>
        <v>0</v>
      </c>
      <c r="AC182" s="45">
        <f t="shared" si="78"/>
        <v>0</v>
      </c>
      <c r="AD182" s="46">
        <f t="shared" si="78"/>
        <v>0</v>
      </c>
      <c r="AE182" s="46">
        <f t="shared" si="78"/>
        <v>0</v>
      </c>
      <c r="AF182" s="46">
        <f t="shared" si="78"/>
        <v>0</v>
      </c>
      <c r="AG182" s="47">
        <f t="shared" si="78"/>
        <v>0</v>
      </c>
      <c r="AH182" s="88">
        <f t="shared" si="78"/>
        <v>0</v>
      </c>
      <c r="AI182" s="89">
        <f t="shared" si="78"/>
        <v>0</v>
      </c>
      <c r="AJ182" s="89">
        <f t="shared" si="78"/>
        <v>19</v>
      </c>
      <c r="AK182" s="89">
        <f t="shared" si="78"/>
        <v>1</v>
      </c>
      <c r="AL182" s="90">
        <f t="shared" si="78"/>
        <v>0</v>
      </c>
      <c r="AM182" s="4"/>
    </row>
    <row r="183" spans="2:39">
      <c r="B183" s="121">
        <v>44654</v>
      </c>
      <c r="C183" s="87">
        <f t="shared" ref="C183:C187" si="79">SUM(D183:AL183)</f>
        <v>57</v>
      </c>
      <c r="D183" s="88">
        <f t="shared" ref="D183:AL183" si="80">D85-D84</f>
        <v>0</v>
      </c>
      <c r="E183" s="89">
        <f t="shared" si="80"/>
        <v>0</v>
      </c>
      <c r="F183" s="89">
        <f t="shared" si="80"/>
        <v>0</v>
      </c>
      <c r="G183" s="89">
        <f t="shared" si="80"/>
        <v>0</v>
      </c>
      <c r="H183" s="90">
        <f t="shared" si="80"/>
        <v>0</v>
      </c>
      <c r="I183" s="42">
        <f t="shared" si="80"/>
        <v>0</v>
      </c>
      <c r="J183" s="43">
        <f t="shared" si="80"/>
        <v>0</v>
      </c>
      <c r="K183" s="43">
        <f t="shared" si="80"/>
        <v>0</v>
      </c>
      <c r="L183" s="43">
        <f t="shared" si="80"/>
        <v>0</v>
      </c>
      <c r="M183" s="44">
        <f t="shared" si="80"/>
        <v>0</v>
      </c>
      <c r="N183" s="45">
        <f t="shared" si="80"/>
        <v>0</v>
      </c>
      <c r="O183" s="46">
        <f t="shared" si="80"/>
        <v>0</v>
      </c>
      <c r="P183" s="46">
        <f t="shared" si="80"/>
        <v>0</v>
      </c>
      <c r="Q183" s="46">
        <f t="shared" si="80"/>
        <v>0</v>
      </c>
      <c r="R183" s="47">
        <f t="shared" si="80"/>
        <v>0</v>
      </c>
      <c r="S183" s="88">
        <f t="shared" si="80"/>
        <v>0</v>
      </c>
      <c r="T183" s="89">
        <f t="shared" si="80"/>
        <v>0</v>
      </c>
      <c r="U183" s="89">
        <f t="shared" si="80"/>
        <v>0</v>
      </c>
      <c r="V183" s="89">
        <f t="shared" si="80"/>
        <v>0</v>
      </c>
      <c r="W183" s="90">
        <f t="shared" si="80"/>
        <v>0</v>
      </c>
      <c r="X183" s="42">
        <f t="shared" si="80"/>
        <v>0</v>
      </c>
      <c r="Y183" s="43">
        <f t="shared" si="80"/>
        <v>0</v>
      </c>
      <c r="Z183" s="43">
        <f t="shared" si="80"/>
        <v>0</v>
      </c>
      <c r="AA183" s="43">
        <f t="shared" si="80"/>
        <v>0</v>
      </c>
      <c r="AB183" s="44">
        <f t="shared" si="80"/>
        <v>0</v>
      </c>
      <c r="AC183" s="45">
        <f t="shared" si="80"/>
        <v>0</v>
      </c>
      <c r="AD183" s="46">
        <f t="shared" si="80"/>
        <v>0</v>
      </c>
      <c r="AE183" s="46">
        <f t="shared" si="80"/>
        <v>0</v>
      </c>
      <c r="AF183" s="46">
        <f t="shared" si="80"/>
        <v>0</v>
      </c>
      <c r="AG183" s="47">
        <f t="shared" si="80"/>
        <v>0</v>
      </c>
      <c r="AH183" s="88">
        <f t="shared" si="80"/>
        <v>0</v>
      </c>
      <c r="AI183" s="89">
        <f t="shared" si="80"/>
        <v>4</v>
      </c>
      <c r="AJ183" s="89">
        <f t="shared" si="80"/>
        <v>44</v>
      </c>
      <c r="AK183" s="89">
        <f t="shared" si="80"/>
        <v>9</v>
      </c>
      <c r="AL183" s="90">
        <f t="shared" si="80"/>
        <v>0</v>
      </c>
      <c r="AM183" s="4"/>
    </row>
    <row r="184" spans="2:39">
      <c r="B184" s="121">
        <v>44668</v>
      </c>
      <c r="C184" s="87">
        <f t="shared" si="79"/>
        <v>77</v>
      </c>
      <c r="D184" s="88">
        <f t="shared" ref="D184:AL184" si="81">D86-D85</f>
        <v>0</v>
      </c>
      <c r="E184" s="89">
        <f t="shared" si="81"/>
        <v>0</v>
      </c>
      <c r="F184" s="89">
        <f t="shared" si="81"/>
        <v>0</v>
      </c>
      <c r="G184" s="89">
        <f t="shared" si="81"/>
        <v>0</v>
      </c>
      <c r="H184" s="90">
        <f t="shared" si="81"/>
        <v>0</v>
      </c>
      <c r="I184" s="42">
        <f t="shared" si="81"/>
        <v>0</v>
      </c>
      <c r="J184" s="43">
        <f t="shared" si="81"/>
        <v>0</v>
      </c>
      <c r="K184" s="43">
        <f t="shared" si="81"/>
        <v>0</v>
      </c>
      <c r="L184" s="43">
        <f t="shared" si="81"/>
        <v>0</v>
      </c>
      <c r="M184" s="44">
        <f t="shared" si="81"/>
        <v>0</v>
      </c>
      <c r="N184" s="45">
        <f t="shared" si="81"/>
        <v>0</v>
      </c>
      <c r="O184" s="46">
        <f t="shared" si="81"/>
        <v>0</v>
      </c>
      <c r="P184" s="46">
        <f t="shared" si="81"/>
        <v>0</v>
      </c>
      <c r="Q184" s="46">
        <f t="shared" si="81"/>
        <v>0</v>
      </c>
      <c r="R184" s="47">
        <f t="shared" si="81"/>
        <v>0</v>
      </c>
      <c r="S184" s="88">
        <f t="shared" si="81"/>
        <v>0</v>
      </c>
      <c r="T184" s="89">
        <f t="shared" si="81"/>
        <v>0</v>
      </c>
      <c r="U184" s="89">
        <f t="shared" si="81"/>
        <v>0</v>
      </c>
      <c r="V184" s="89">
        <f t="shared" si="81"/>
        <v>0</v>
      </c>
      <c r="W184" s="90">
        <f t="shared" si="81"/>
        <v>0</v>
      </c>
      <c r="X184" s="42">
        <f t="shared" si="81"/>
        <v>0</v>
      </c>
      <c r="Y184" s="43">
        <f t="shared" si="81"/>
        <v>0</v>
      </c>
      <c r="Z184" s="43">
        <f t="shared" si="81"/>
        <v>0</v>
      </c>
      <c r="AA184" s="43">
        <f t="shared" si="81"/>
        <v>0</v>
      </c>
      <c r="AB184" s="44">
        <f t="shared" si="81"/>
        <v>0</v>
      </c>
      <c r="AC184" s="45">
        <f t="shared" si="81"/>
        <v>0</v>
      </c>
      <c r="AD184" s="46">
        <f t="shared" si="81"/>
        <v>0</v>
      </c>
      <c r="AE184" s="46">
        <f t="shared" si="81"/>
        <v>0</v>
      </c>
      <c r="AF184" s="46">
        <f t="shared" si="81"/>
        <v>0</v>
      </c>
      <c r="AG184" s="47">
        <f t="shared" si="81"/>
        <v>0</v>
      </c>
      <c r="AH184" s="88">
        <f t="shared" si="81"/>
        <v>0</v>
      </c>
      <c r="AI184" s="89">
        <f t="shared" si="81"/>
        <v>2</v>
      </c>
      <c r="AJ184" s="89">
        <f t="shared" si="81"/>
        <v>49</v>
      </c>
      <c r="AK184" s="89">
        <f t="shared" si="81"/>
        <v>26</v>
      </c>
      <c r="AL184" s="90">
        <f t="shared" si="81"/>
        <v>0</v>
      </c>
      <c r="AM184" s="4"/>
    </row>
    <row r="185" spans="2:39">
      <c r="B185" s="121">
        <v>44675</v>
      </c>
      <c r="C185" s="87">
        <f t="shared" si="79"/>
        <v>46</v>
      </c>
      <c r="D185" s="88">
        <f t="shared" ref="D185:AL185" si="82">D87-D86</f>
        <v>0</v>
      </c>
      <c r="E185" s="89">
        <f t="shared" si="82"/>
        <v>0</v>
      </c>
      <c r="F185" s="89">
        <f t="shared" si="82"/>
        <v>0</v>
      </c>
      <c r="G185" s="89">
        <f t="shared" si="82"/>
        <v>0</v>
      </c>
      <c r="H185" s="90">
        <f t="shared" si="82"/>
        <v>0</v>
      </c>
      <c r="I185" s="42">
        <f t="shared" si="82"/>
        <v>0</v>
      </c>
      <c r="J185" s="43">
        <f t="shared" si="82"/>
        <v>0</v>
      </c>
      <c r="K185" s="43">
        <f t="shared" si="82"/>
        <v>0</v>
      </c>
      <c r="L185" s="43">
        <f t="shared" si="82"/>
        <v>0</v>
      </c>
      <c r="M185" s="44">
        <f t="shared" si="82"/>
        <v>0</v>
      </c>
      <c r="N185" s="45">
        <f t="shared" si="82"/>
        <v>0</v>
      </c>
      <c r="O185" s="46">
        <f t="shared" si="82"/>
        <v>0</v>
      </c>
      <c r="P185" s="46">
        <f t="shared" si="82"/>
        <v>0</v>
      </c>
      <c r="Q185" s="46">
        <f t="shared" si="82"/>
        <v>0</v>
      </c>
      <c r="R185" s="47">
        <f t="shared" si="82"/>
        <v>0</v>
      </c>
      <c r="S185" s="88">
        <f t="shared" si="82"/>
        <v>0</v>
      </c>
      <c r="T185" s="89">
        <f t="shared" si="82"/>
        <v>0</v>
      </c>
      <c r="U185" s="89">
        <f t="shared" si="82"/>
        <v>0</v>
      </c>
      <c r="V185" s="89">
        <f t="shared" si="82"/>
        <v>0</v>
      </c>
      <c r="W185" s="90">
        <f t="shared" si="82"/>
        <v>0</v>
      </c>
      <c r="X185" s="42">
        <f t="shared" si="82"/>
        <v>0</v>
      </c>
      <c r="Y185" s="43">
        <f t="shared" si="82"/>
        <v>0</v>
      </c>
      <c r="Z185" s="43">
        <f t="shared" si="82"/>
        <v>0</v>
      </c>
      <c r="AA185" s="43">
        <f t="shared" si="82"/>
        <v>0</v>
      </c>
      <c r="AB185" s="44">
        <f t="shared" si="82"/>
        <v>0</v>
      </c>
      <c r="AC185" s="45">
        <f t="shared" si="82"/>
        <v>0</v>
      </c>
      <c r="AD185" s="46">
        <f t="shared" si="82"/>
        <v>0</v>
      </c>
      <c r="AE185" s="46">
        <f t="shared" si="82"/>
        <v>0</v>
      </c>
      <c r="AF185" s="46">
        <f t="shared" si="82"/>
        <v>0</v>
      </c>
      <c r="AG185" s="47">
        <f t="shared" si="82"/>
        <v>0</v>
      </c>
      <c r="AH185" s="88">
        <f t="shared" si="82"/>
        <v>0</v>
      </c>
      <c r="AI185" s="89">
        <f t="shared" si="82"/>
        <v>0</v>
      </c>
      <c r="AJ185" s="89">
        <f t="shared" si="82"/>
        <v>1</v>
      </c>
      <c r="AK185" s="89">
        <f t="shared" si="82"/>
        <v>45</v>
      </c>
      <c r="AL185" s="90">
        <f t="shared" si="82"/>
        <v>0</v>
      </c>
      <c r="AM185" s="4"/>
    </row>
    <row r="186" spans="2:39">
      <c r="B186" s="121">
        <v>44703</v>
      </c>
      <c r="C186" s="87">
        <f t="shared" si="79"/>
        <v>170</v>
      </c>
      <c r="D186" s="88">
        <f t="shared" ref="D186:AL186" si="83">D88-D87</f>
        <v>0</v>
      </c>
      <c r="E186" s="89">
        <f t="shared" si="83"/>
        <v>0</v>
      </c>
      <c r="F186" s="89">
        <f t="shared" si="83"/>
        <v>0</v>
      </c>
      <c r="G186" s="89">
        <f t="shared" si="83"/>
        <v>0</v>
      </c>
      <c r="H186" s="90">
        <f t="shared" si="83"/>
        <v>0</v>
      </c>
      <c r="I186" s="42">
        <f t="shared" si="83"/>
        <v>0</v>
      </c>
      <c r="J186" s="43">
        <f t="shared" si="83"/>
        <v>0</v>
      </c>
      <c r="K186" s="43">
        <f t="shared" si="83"/>
        <v>0</v>
      </c>
      <c r="L186" s="43">
        <f t="shared" si="83"/>
        <v>0</v>
      </c>
      <c r="M186" s="44">
        <f t="shared" si="83"/>
        <v>0</v>
      </c>
      <c r="N186" s="45">
        <f t="shared" si="83"/>
        <v>0</v>
      </c>
      <c r="O186" s="46">
        <f t="shared" si="83"/>
        <v>0</v>
      </c>
      <c r="P186" s="46">
        <f t="shared" si="83"/>
        <v>0</v>
      </c>
      <c r="Q186" s="46">
        <f t="shared" si="83"/>
        <v>0</v>
      </c>
      <c r="R186" s="47">
        <f t="shared" si="83"/>
        <v>0</v>
      </c>
      <c r="S186" s="88">
        <f t="shared" si="83"/>
        <v>0</v>
      </c>
      <c r="T186" s="89">
        <f t="shared" si="83"/>
        <v>0</v>
      </c>
      <c r="U186" s="89">
        <f t="shared" si="83"/>
        <v>0</v>
      </c>
      <c r="V186" s="89">
        <f t="shared" si="83"/>
        <v>0</v>
      </c>
      <c r="W186" s="90">
        <f t="shared" si="83"/>
        <v>0</v>
      </c>
      <c r="X186" s="42">
        <f t="shared" si="83"/>
        <v>0</v>
      </c>
      <c r="Y186" s="43">
        <f t="shared" si="83"/>
        <v>0</v>
      </c>
      <c r="Z186" s="43">
        <f t="shared" si="83"/>
        <v>0</v>
      </c>
      <c r="AA186" s="43">
        <f t="shared" si="83"/>
        <v>0</v>
      </c>
      <c r="AB186" s="44">
        <f t="shared" si="83"/>
        <v>0</v>
      </c>
      <c r="AC186" s="45">
        <f t="shared" si="83"/>
        <v>0</v>
      </c>
      <c r="AD186" s="46">
        <f t="shared" si="83"/>
        <v>0</v>
      </c>
      <c r="AE186" s="46">
        <f t="shared" si="83"/>
        <v>0</v>
      </c>
      <c r="AF186" s="46">
        <f t="shared" si="83"/>
        <v>0</v>
      </c>
      <c r="AG186" s="47">
        <f t="shared" si="83"/>
        <v>0</v>
      </c>
      <c r="AH186" s="88">
        <f t="shared" si="83"/>
        <v>0</v>
      </c>
      <c r="AI186" s="89">
        <f t="shared" si="83"/>
        <v>3</v>
      </c>
      <c r="AJ186" s="89">
        <f t="shared" si="83"/>
        <v>129</v>
      </c>
      <c r="AK186" s="89">
        <f t="shared" si="83"/>
        <v>38</v>
      </c>
      <c r="AL186" s="90">
        <f t="shared" si="83"/>
        <v>0</v>
      </c>
      <c r="AM186" s="4"/>
    </row>
    <row r="187" spans="2:39">
      <c r="B187" s="121">
        <v>44710</v>
      </c>
      <c r="C187" s="87">
        <f t="shared" si="79"/>
        <v>11</v>
      </c>
      <c r="D187" s="88">
        <f t="shared" ref="D187:AL187" si="84">D89-D88</f>
        <v>0</v>
      </c>
      <c r="E187" s="89">
        <f t="shared" si="84"/>
        <v>0</v>
      </c>
      <c r="F187" s="89">
        <f t="shared" si="84"/>
        <v>0</v>
      </c>
      <c r="G187" s="89">
        <f t="shared" si="84"/>
        <v>0</v>
      </c>
      <c r="H187" s="90">
        <f t="shared" si="84"/>
        <v>0</v>
      </c>
      <c r="I187" s="42">
        <f t="shared" si="84"/>
        <v>0</v>
      </c>
      <c r="J187" s="43">
        <f t="shared" si="84"/>
        <v>0</v>
      </c>
      <c r="K187" s="43">
        <f t="shared" si="84"/>
        <v>0</v>
      </c>
      <c r="L187" s="43">
        <f t="shared" si="84"/>
        <v>0</v>
      </c>
      <c r="M187" s="44">
        <f t="shared" si="84"/>
        <v>0</v>
      </c>
      <c r="N187" s="45">
        <f t="shared" si="84"/>
        <v>0</v>
      </c>
      <c r="O187" s="46">
        <f t="shared" si="84"/>
        <v>0</v>
      </c>
      <c r="P187" s="46">
        <f t="shared" si="84"/>
        <v>0</v>
      </c>
      <c r="Q187" s="46">
        <f t="shared" si="84"/>
        <v>0</v>
      </c>
      <c r="R187" s="47">
        <f t="shared" si="84"/>
        <v>0</v>
      </c>
      <c r="S187" s="88">
        <f t="shared" si="84"/>
        <v>0</v>
      </c>
      <c r="T187" s="89">
        <f t="shared" si="84"/>
        <v>0</v>
      </c>
      <c r="U187" s="89">
        <f t="shared" si="84"/>
        <v>0</v>
      </c>
      <c r="V187" s="89">
        <f t="shared" si="84"/>
        <v>0</v>
      </c>
      <c r="W187" s="90">
        <f t="shared" si="84"/>
        <v>0</v>
      </c>
      <c r="X187" s="42">
        <f t="shared" si="84"/>
        <v>0</v>
      </c>
      <c r="Y187" s="43">
        <f t="shared" si="84"/>
        <v>0</v>
      </c>
      <c r="Z187" s="43">
        <f t="shared" si="84"/>
        <v>0</v>
      </c>
      <c r="AA187" s="43">
        <f t="shared" si="84"/>
        <v>0</v>
      </c>
      <c r="AB187" s="44">
        <f t="shared" si="84"/>
        <v>0</v>
      </c>
      <c r="AC187" s="45">
        <f t="shared" si="84"/>
        <v>0</v>
      </c>
      <c r="AD187" s="46">
        <f t="shared" si="84"/>
        <v>0</v>
      </c>
      <c r="AE187" s="46">
        <f t="shared" si="84"/>
        <v>0</v>
      </c>
      <c r="AF187" s="46">
        <f t="shared" si="84"/>
        <v>0</v>
      </c>
      <c r="AG187" s="47">
        <f t="shared" si="84"/>
        <v>0</v>
      </c>
      <c r="AH187" s="88">
        <f t="shared" si="84"/>
        <v>0</v>
      </c>
      <c r="AI187" s="89">
        <f t="shared" si="84"/>
        <v>0</v>
      </c>
      <c r="AJ187" s="89">
        <f t="shared" si="84"/>
        <v>4</v>
      </c>
      <c r="AK187" s="89">
        <f t="shared" si="84"/>
        <v>7</v>
      </c>
      <c r="AL187" s="90">
        <f t="shared" si="84"/>
        <v>0</v>
      </c>
      <c r="AM187" s="4"/>
    </row>
    <row r="188" spans="2:39">
      <c r="B188" s="121">
        <v>44723</v>
      </c>
      <c r="C188" s="87">
        <f t="shared" ref="C188:C199" si="85">SUM(D188:AL188)</f>
        <v>12</v>
      </c>
      <c r="D188" s="88">
        <f t="shared" ref="D188:AL188" si="86">D90-D89</f>
        <v>0</v>
      </c>
      <c r="E188" s="89">
        <f t="shared" si="86"/>
        <v>0</v>
      </c>
      <c r="F188" s="89">
        <f t="shared" si="86"/>
        <v>0</v>
      </c>
      <c r="G188" s="89">
        <f t="shared" si="86"/>
        <v>0</v>
      </c>
      <c r="H188" s="90">
        <f t="shared" si="86"/>
        <v>0</v>
      </c>
      <c r="I188" s="42">
        <f t="shared" si="86"/>
        <v>0</v>
      </c>
      <c r="J188" s="43">
        <f t="shared" si="86"/>
        <v>0</v>
      </c>
      <c r="K188" s="43">
        <f t="shared" si="86"/>
        <v>0</v>
      </c>
      <c r="L188" s="43">
        <f t="shared" si="86"/>
        <v>0</v>
      </c>
      <c r="M188" s="44">
        <f t="shared" si="86"/>
        <v>0</v>
      </c>
      <c r="N188" s="45">
        <f t="shared" si="86"/>
        <v>0</v>
      </c>
      <c r="O188" s="46">
        <f t="shared" si="86"/>
        <v>0</v>
      </c>
      <c r="P188" s="46">
        <f t="shared" si="86"/>
        <v>0</v>
      </c>
      <c r="Q188" s="46">
        <f t="shared" si="86"/>
        <v>0</v>
      </c>
      <c r="R188" s="47">
        <f t="shared" si="86"/>
        <v>0</v>
      </c>
      <c r="S188" s="88">
        <f t="shared" si="86"/>
        <v>0</v>
      </c>
      <c r="T188" s="89">
        <f t="shared" si="86"/>
        <v>0</v>
      </c>
      <c r="U188" s="89">
        <f t="shared" si="86"/>
        <v>0</v>
      </c>
      <c r="V188" s="89">
        <f t="shared" si="86"/>
        <v>0</v>
      </c>
      <c r="W188" s="90">
        <f t="shared" si="86"/>
        <v>0</v>
      </c>
      <c r="X188" s="42">
        <f t="shared" si="86"/>
        <v>0</v>
      </c>
      <c r="Y188" s="43">
        <f t="shared" si="86"/>
        <v>0</v>
      </c>
      <c r="Z188" s="43">
        <f t="shared" si="86"/>
        <v>0</v>
      </c>
      <c r="AA188" s="43">
        <f t="shared" si="86"/>
        <v>0</v>
      </c>
      <c r="AB188" s="44">
        <f t="shared" si="86"/>
        <v>0</v>
      </c>
      <c r="AC188" s="45">
        <f t="shared" si="86"/>
        <v>0</v>
      </c>
      <c r="AD188" s="46">
        <f t="shared" si="86"/>
        <v>0</v>
      </c>
      <c r="AE188" s="46">
        <f t="shared" si="86"/>
        <v>0</v>
      </c>
      <c r="AF188" s="46">
        <f t="shared" si="86"/>
        <v>0</v>
      </c>
      <c r="AG188" s="47">
        <f t="shared" si="86"/>
        <v>0</v>
      </c>
      <c r="AH188" s="88">
        <f t="shared" si="86"/>
        <v>0</v>
      </c>
      <c r="AI188" s="89">
        <f t="shared" si="86"/>
        <v>0</v>
      </c>
      <c r="AJ188" s="89">
        <f t="shared" si="86"/>
        <v>6</v>
      </c>
      <c r="AK188" s="89">
        <f t="shared" si="86"/>
        <v>6</v>
      </c>
      <c r="AL188" s="90">
        <f t="shared" si="86"/>
        <v>0</v>
      </c>
      <c r="AM188" s="4"/>
    </row>
    <row r="189" spans="2:39">
      <c r="B189" s="121">
        <v>44744</v>
      </c>
      <c r="C189" s="87">
        <f t="shared" si="85"/>
        <v>196</v>
      </c>
      <c r="D189" s="88">
        <f t="shared" ref="D189:AL189" si="87">D91-D90</f>
        <v>0</v>
      </c>
      <c r="E189" s="89">
        <f t="shared" si="87"/>
        <v>0</v>
      </c>
      <c r="F189" s="89">
        <f t="shared" si="87"/>
        <v>0</v>
      </c>
      <c r="G189" s="89">
        <f t="shared" si="87"/>
        <v>0</v>
      </c>
      <c r="H189" s="90">
        <f t="shared" si="87"/>
        <v>0</v>
      </c>
      <c r="I189" s="42">
        <f t="shared" si="87"/>
        <v>0</v>
      </c>
      <c r="J189" s="43">
        <f t="shared" si="87"/>
        <v>0</v>
      </c>
      <c r="K189" s="43">
        <f t="shared" si="87"/>
        <v>0</v>
      </c>
      <c r="L189" s="43">
        <f t="shared" si="87"/>
        <v>0</v>
      </c>
      <c r="M189" s="44">
        <f t="shared" si="87"/>
        <v>0</v>
      </c>
      <c r="N189" s="45">
        <f t="shared" si="87"/>
        <v>0</v>
      </c>
      <c r="O189" s="46">
        <f t="shared" si="87"/>
        <v>0</v>
      </c>
      <c r="P189" s="46">
        <f t="shared" si="87"/>
        <v>0</v>
      </c>
      <c r="Q189" s="46">
        <f t="shared" si="87"/>
        <v>0</v>
      </c>
      <c r="R189" s="47">
        <f t="shared" si="87"/>
        <v>0</v>
      </c>
      <c r="S189" s="88">
        <f t="shared" si="87"/>
        <v>0</v>
      </c>
      <c r="T189" s="89">
        <f t="shared" si="87"/>
        <v>0</v>
      </c>
      <c r="U189" s="89">
        <f t="shared" si="87"/>
        <v>0</v>
      </c>
      <c r="V189" s="89">
        <f t="shared" si="87"/>
        <v>0</v>
      </c>
      <c r="W189" s="90">
        <f t="shared" si="87"/>
        <v>0</v>
      </c>
      <c r="X189" s="42">
        <f t="shared" si="87"/>
        <v>0</v>
      </c>
      <c r="Y189" s="43">
        <f t="shared" si="87"/>
        <v>0</v>
      </c>
      <c r="Z189" s="43">
        <f t="shared" si="87"/>
        <v>0</v>
      </c>
      <c r="AA189" s="43">
        <f t="shared" si="87"/>
        <v>0</v>
      </c>
      <c r="AB189" s="44">
        <f t="shared" si="87"/>
        <v>0</v>
      </c>
      <c r="AC189" s="45">
        <f t="shared" si="87"/>
        <v>0</v>
      </c>
      <c r="AD189" s="46">
        <f t="shared" si="87"/>
        <v>0</v>
      </c>
      <c r="AE189" s="46">
        <f t="shared" si="87"/>
        <v>0</v>
      </c>
      <c r="AF189" s="46">
        <f t="shared" si="87"/>
        <v>0</v>
      </c>
      <c r="AG189" s="47">
        <f t="shared" si="87"/>
        <v>0</v>
      </c>
      <c r="AH189" s="88">
        <f t="shared" si="87"/>
        <v>0</v>
      </c>
      <c r="AI189" s="89">
        <f t="shared" si="87"/>
        <v>1</v>
      </c>
      <c r="AJ189" s="89">
        <f t="shared" si="87"/>
        <v>60</v>
      </c>
      <c r="AK189" s="89">
        <f t="shared" si="87"/>
        <v>135</v>
      </c>
      <c r="AL189" s="90">
        <f t="shared" si="87"/>
        <v>0</v>
      </c>
      <c r="AM189" s="4"/>
    </row>
    <row r="190" spans="2:39">
      <c r="B190" s="121">
        <v>44752</v>
      </c>
      <c r="C190" s="87">
        <f t="shared" si="85"/>
        <v>21</v>
      </c>
      <c r="D190" s="88">
        <f t="shared" ref="D190:AL190" si="88">D92-D91</f>
        <v>0</v>
      </c>
      <c r="E190" s="89">
        <f t="shared" si="88"/>
        <v>0</v>
      </c>
      <c r="F190" s="89">
        <f t="shared" si="88"/>
        <v>0</v>
      </c>
      <c r="G190" s="89">
        <f t="shared" si="88"/>
        <v>0</v>
      </c>
      <c r="H190" s="90">
        <f t="shared" si="88"/>
        <v>0</v>
      </c>
      <c r="I190" s="42">
        <f t="shared" si="88"/>
        <v>0</v>
      </c>
      <c r="J190" s="43">
        <f t="shared" si="88"/>
        <v>0</v>
      </c>
      <c r="K190" s="43">
        <f t="shared" si="88"/>
        <v>0</v>
      </c>
      <c r="L190" s="43">
        <f t="shared" si="88"/>
        <v>0</v>
      </c>
      <c r="M190" s="44">
        <f t="shared" si="88"/>
        <v>0</v>
      </c>
      <c r="N190" s="45">
        <f t="shared" si="88"/>
        <v>0</v>
      </c>
      <c r="O190" s="46">
        <f t="shared" si="88"/>
        <v>0</v>
      </c>
      <c r="P190" s="46">
        <f t="shared" si="88"/>
        <v>0</v>
      </c>
      <c r="Q190" s="46">
        <f t="shared" si="88"/>
        <v>0</v>
      </c>
      <c r="R190" s="47">
        <f t="shared" si="88"/>
        <v>0</v>
      </c>
      <c r="S190" s="88">
        <f t="shared" si="88"/>
        <v>0</v>
      </c>
      <c r="T190" s="89">
        <f t="shared" si="88"/>
        <v>0</v>
      </c>
      <c r="U190" s="89">
        <f t="shared" si="88"/>
        <v>0</v>
      </c>
      <c r="V190" s="89">
        <f t="shared" si="88"/>
        <v>0</v>
      </c>
      <c r="W190" s="90">
        <f t="shared" si="88"/>
        <v>0</v>
      </c>
      <c r="X190" s="42">
        <f t="shared" si="88"/>
        <v>0</v>
      </c>
      <c r="Y190" s="43">
        <f t="shared" si="88"/>
        <v>0</v>
      </c>
      <c r="Z190" s="43">
        <f t="shared" si="88"/>
        <v>0</v>
      </c>
      <c r="AA190" s="43">
        <f t="shared" si="88"/>
        <v>0</v>
      </c>
      <c r="AB190" s="44">
        <f t="shared" si="88"/>
        <v>0</v>
      </c>
      <c r="AC190" s="45">
        <f t="shared" si="88"/>
        <v>0</v>
      </c>
      <c r="AD190" s="46">
        <f t="shared" si="88"/>
        <v>0</v>
      </c>
      <c r="AE190" s="46">
        <f t="shared" si="88"/>
        <v>0</v>
      </c>
      <c r="AF190" s="46">
        <f t="shared" si="88"/>
        <v>0</v>
      </c>
      <c r="AG190" s="47">
        <f t="shared" si="88"/>
        <v>0</v>
      </c>
      <c r="AH190" s="88">
        <f t="shared" si="88"/>
        <v>0</v>
      </c>
      <c r="AI190" s="89">
        <f t="shared" si="88"/>
        <v>0</v>
      </c>
      <c r="AJ190" s="89">
        <f t="shared" si="88"/>
        <v>17</v>
      </c>
      <c r="AK190" s="89">
        <f t="shared" si="88"/>
        <v>4</v>
      </c>
      <c r="AL190" s="90">
        <f t="shared" si="88"/>
        <v>0</v>
      </c>
      <c r="AM190" s="4"/>
    </row>
    <row r="191" spans="2:39">
      <c r="B191" s="121">
        <v>44760</v>
      </c>
      <c r="C191" s="87">
        <f t="shared" si="85"/>
        <v>71</v>
      </c>
      <c r="D191" s="88">
        <f t="shared" ref="D191:AL191" si="89">D93-D92</f>
        <v>0</v>
      </c>
      <c r="E191" s="89">
        <f t="shared" si="89"/>
        <v>0</v>
      </c>
      <c r="F191" s="89">
        <f t="shared" si="89"/>
        <v>0</v>
      </c>
      <c r="G191" s="89">
        <f t="shared" si="89"/>
        <v>0</v>
      </c>
      <c r="H191" s="90">
        <f t="shared" si="89"/>
        <v>0</v>
      </c>
      <c r="I191" s="42">
        <f t="shared" si="89"/>
        <v>0</v>
      </c>
      <c r="J191" s="43">
        <f t="shared" si="89"/>
        <v>0</v>
      </c>
      <c r="K191" s="43">
        <f t="shared" si="89"/>
        <v>0</v>
      </c>
      <c r="L191" s="43">
        <f t="shared" si="89"/>
        <v>0</v>
      </c>
      <c r="M191" s="44">
        <f t="shared" si="89"/>
        <v>0</v>
      </c>
      <c r="N191" s="45">
        <f t="shared" si="89"/>
        <v>0</v>
      </c>
      <c r="O191" s="46">
        <f t="shared" si="89"/>
        <v>0</v>
      </c>
      <c r="P191" s="46">
        <f t="shared" si="89"/>
        <v>0</v>
      </c>
      <c r="Q191" s="46">
        <f t="shared" si="89"/>
        <v>0</v>
      </c>
      <c r="R191" s="47">
        <f t="shared" si="89"/>
        <v>0</v>
      </c>
      <c r="S191" s="88">
        <f t="shared" si="89"/>
        <v>0</v>
      </c>
      <c r="T191" s="89">
        <f t="shared" si="89"/>
        <v>0</v>
      </c>
      <c r="U191" s="89">
        <f t="shared" si="89"/>
        <v>0</v>
      </c>
      <c r="V191" s="89">
        <f t="shared" si="89"/>
        <v>0</v>
      </c>
      <c r="W191" s="90">
        <f t="shared" si="89"/>
        <v>0</v>
      </c>
      <c r="X191" s="42">
        <f t="shared" si="89"/>
        <v>0</v>
      </c>
      <c r="Y191" s="43">
        <f t="shared" si="89"/>
        <v>0</v>
      </c>
      <c r="Z191" s="43">
        <f t="shared" si="89"/>
        <v>0</v>
      </c>
      <c r="AA191" s="43">
        <f t="shared" si="89"/>
        <v>0</v>
      </c>
      <c r="AB191" s="44">
        <f t="shared" si="89"/>
        <v>0</v>
      </c>
      <c r="AC191" s="45">
        <f t="shared" si="89"/>
        <v>0</v>
      </c>
      <c r="AD191" s="46">
        <f t="shared" si="89"/>
        <v>0</v>
      </c>
      <c r="AE191" s="46">
        <f t="shared" si="89"/>
        <v>0</v>
      </c>
      <c r="AF191" s="46">
        <f t="shared" si="89"/>
        <v>0</v>
      </c>
      <c r="AG191" s="47">
        <f t="shared" si="89"/>
        <v>0</v>
      </c>
      <c r="AH191" s="88">
        <f t="shared" si="89"/>
        <v>0</v>
      </c>
      <c r="AI191" s="89">
        <f t="shared" si="89"/>
        <v>0</v>
      </c>
      <c r="AJ191" s="89">
        <f t="shared" si="89"/>
        <v>13</v>
      </c>
      <c r="AK191" s="89">
        <f t="shared" si="89"/>
        <v>58</v>
      </c>
      <c r="AL191" s="90">
        <f t="shared" si="89"/>
        <v>0</v>
      </c>
      <c r="AM191" s="4"/>
    </row>
    <row r="192" spans="2:39">
      <c r="B192" s="121">
        <v>44775</v>
      </c>
      <c r="C192" s="87">
        <f t="shared" si="85"/>
        <v>162</v>
      </c>
      <c r="D192" s="88">
        <f t="shared" ref="D192:AL192" si="90">D94-D93</f>
        <v>0</v>
      </c>
      <c r="E192" s="89">
        <f t="shared" si="90"/>
        <v>0</v>
      </c>
      <c r="F192" s="89">
        <f t="shared" si="90"/>
        <v>0</v>
      </c>
      <c r="G192" s="89">
        <f t="shared" si="90"/>
        <v>0</v>
      </c>
      <c r="H192" s="90">
        <f t="shared" si="90"/>
        <v>0</v>
      </c>
      <c r="I192" s="42">
        <f t="shared" si="90"/>
        <v>0</v>
      </c>
      <c r="J192" s="43">
        <f t="shared" si="90"/>
        <v>0</v>
      </c>
      <c r="K192" s="43">
        <f t="shared" si="90"/>
        <v>0</v>
      </c>
      <c r="L192" s="43">
        <f t="shared" si="90"/>
        <v>0</v>
      </c>
      <c r="M192" s="44">
        <f t="shared" si="90"/>
        <v>0</v>
      </c>
      <c r="N192" s="45">
        <f t="shared" si="90"/>
        <v>0</v>
      </c>
      <c r="O192" s="46">
        <f t="shared" si="90"/>
        <v>0</v>
      </c>
      <c r="P192" s="46">
        <f t="shared" si="90"/>
        <v>0</v>
      </c>
      <c r="Q192" s="46">
        <f t="shared" si="90"/>
        <v>0</v>
      </c>
      <c r="R192" s="47">
        <f t="shared" si="90"/>
        <v>0</v>
      </c>
      <c r="S192" s="88">
        <f t="shared" si="90"/>
        <v>0</v>
      </c>
      <c r="T192" s="89">
        <f t="shared" si="90"/>
        <v>0</v>
      </c>
      <c r="U192" s="89">
        <f t="shared" si="90"/>
        <v>0</v>
      </c>
      <c r="V192" s="89">
        <f t="shared" si="90"/>
        <v>0</v>
      </c>
      <c r="W192" s="90">
        <f t="shared" si="90"/>
        <v>0</v>
      </c>
      <c r="X192" s="42">
        <f t="shared" si="90"/>
        <v>0</v>
      </c>
      <c r="Y192" s="43">
        <f t="shared" si="90"/>
        <v>0</v>
      </c>
      <c r="Z192" s="43">
        <f t="shared" si="90"/>
        <v>0</v>
      </c>
      <c r="AA192" s="43">
        <f t="shared" si="90"/>
        <v>0</v>
      </c>
      <c r="AB192" s="44">
        <f t="shared" si="90"/>
        <v>0</v>
      </c>
      <c r="AC192" s="45">
        <f t="shared" si="90"/>
        <v>0</v>
      </c>
      <c r="AD192" s="46">
        <f t="shared" si="90"/>
        <v>0</v>
      </c>
      <c r="AE192" s="46">
        <f t="shared" si="90"/>
        <v>0</v>
      </c>
      <c r="AF192" s="46">
        <f t="shared" si="90"/>
        <v>0</v>
      </c>
      <c r="AG192" s="47">
        <f t="shared" si="90"/>
        <v>0</v>
      </c>
      <c r="AH192" s="88">
        <f t="shared" si="90"/>
        <v>0</v>
      </c>
      <c r="AI192" s="89">
        <f t="shared" si="90"/>
        <v>0</v>
      </c>
      <c r="AJ192" s="89">
        <f t="shared" si="90"/>
        <v>31</v>
      </c>
      <c r="AK192" s="89">
        <f t="shared" si="90"/>
        <v>131</v>
      </c>
      <c r="AL192" s="90">
        <f t="shared" si="90"/>
        <v>0</v>
      </c>
      <c r="AM192" s="4"/>
    </row>
    <row r="193" spans="1:40">
      <c r="B193" s="121">
        <v>44781</v>
      </c>
      <c r="C193" s="87">
        <f t="shared" si="85"/>
        <v>38</v>
      </c>
      <c r="D193" s="88">
        <f t="shared" ref="D193:AL193" si="91">D95-D94</f>
        <v>0</v>
      </c>
      <c r="E193" s="89">
        <f t="shared" si="91"/>
        <v>0</v>
      </c>
      <c r="F193" s="89">
        <f t="shared" si="91"/>
        <v>0</v>
      </c>
      <c r="G193" s="89">
        <f t="shared" si="91"/>
        <v>0</v>
      </c>
      <c r="H193" s="90">
        <f t="shared" si="91"/>
        <v>0</v>
      </c>
      <c r="I193" s="42">
        <f t="shared" si="91"/>
        <v>0</v>
      </c>
      <c r="J193" s="43">
        <f t="shared" si="91"/>
        <v>0</v>
      </c>
      <c r="K193" s="43">
        <f t="shared" si="91"/>
        <v>0</v>
      </c>
      <c r="L193" s="43">
        <f t="shared" si="91"/>
        <v>0</v>
      </c>
      <c r="M193" s="44">
        <f t="shared" si="91"/>
        <v>0</v>
      </c>
      <c r="N193" s="45">
        <f t="shared" si="91"/>
        <v>0</v>
      </c>
      <c r="O193" s="46">
        <f t="shared" si="91"/>
        <v>0</v>
      </c>
      <c r="P193" s="46">
        <f t="shared" si="91"/>
        <v>0</v>
      </c>
      <c r="Q193" s="46">
        <f t="shared" si="91"/>
        <v>0</v>
      </c>
      <c r="R193" s="47">
        <f t="shared" si="91"/>
        <v>0</v>
      </c>
      <c r="S193" s="88">
        <f t="shared" si="91"/>
        <v>0</v>
      </c>
      <c r="T193" s="89">
        <f t="shared" si="91"/>
        <v>0</v>
      </c>
      <c r="U193" s="89">
        <f t="shared" si="91"/>
        <v>0</v>
      </c>
      <c r="V193" s="89">
        <f t="shared" si="91"/>
        <v>0</v>
      </c>
      <c r="W193" s="90">
        <f t="shared" si="91"/>
        <v>0</v>
      </c>
      <c r="X193" s="42">
        <f t="shared" si="91"/>
        <v>0</v>
      </c>
      <c r="Y193" s="43">
        <f t="shared" si="91"/>
        <v>0</v>
      </c>
      <c r="Z193" s="43">
        <f t="shared" si="91"/>
        <v>0</v>
      </c>
      <c r="AA193" s="43">
        <f t="shared" si="91"/>
        <v>0</v>
      </c>
      <c r="AB193" s="44">
        <f t="shared" si="91"/>
        <v>0</v>
      </c>
      <c r="AC193" s="45">
        <f t="shared" si="91"/>
        <v>0</v>
      </c>
      <c r="AD193" s="46">
        <f t="shared" si="91"/>
        <v>0</v>
      </c>
      <c r="AE193" s="46">
        <f t="shared" si="91"/>
        <v>0</v>
      </c>
      <c r="AF193" s="46">
        <f t="shared" si="91"/>
        <v>0</v>
      </c>
      <c r="AG193" s="47">
        <f t="shared" si="91"/>
        <v>0</v>
      </c>
      <c r="AH193" s="88">
        <f t="shared" si="91"/>
        <v>0</v>
      </c>
      <c r="AI193" s="89">
        <f t="shared" si="91"/>
        <v>0</v>
      </c>
      <c r="AJ193" s="89">
        <f t="shared" si="91"/>
        <v>4</v>
      </c>
      <c r="AK193" s="89">
        <f t="shared" si="91"/>
        <v>34</v>
      </c>
      <c r="AL193" s="90">
        <f t="shared" si="91"/>
        <v>0</v>
      </c>
      <c r="AM193" s="4"/>
    </row>
    <row r="194" spans="1:40">
      <c r="B194" s="121">
        <v>44786</v>
      </c>
      <c r="C194" s="87">
        <f t="shared" si="85"/>
        <v>83</v>
      </c>
      <c r="D194" s="88">
        <f t="shared" ref="D194:AL194" si="92">D96-D95</f>
        <v>0</v>
      </c>
      <c r="E194" s="89">
        <f t="shared" si="92"/>
        <v>0</v>
      </c>
      <c r="F194" s="89">
        <f t="shared" si="92"/>
        <v>0</v>
      </c>
      <c r="G194" s="89">
        <f t="shared" si="92"/>
        <v>0</v>
      </c>
      <c r="H194" s="90">
        <f t="shared" si="92"/>
        <v>0</v>
      </c>
      <c r="I194" s="42">
        <f t="shared" si="92"/>
        <v>0</v>
      </c>
      <c r="J194" s="43">
        <f t="shared" si="92"/>
        <v>0</v>
      </c>
      <c r="K194" s="43">
        <f t="shared" si="92"/>
        <v>0</v>
      </c>
      <c r="L194" s="43">
        <f t="shared" si="92"/>
        <v>0</v>
      </c>
      <c r="M194" s="44">
        <f t="shared" si="92"/>
        <v>0</v>
      </c>
      <c r="N194" s="45">
        <f t="shared" si="92"/>
        <v>0</v>
      </c>
      <c r="O194" s="46">
        <f t="shared" si="92"/>
        <v>0</v>
      </c>
      <c r="P194" s="46">
        <f t="shared" si="92"/>
        <v>0</v>
      </c>
      <c r="Q194" s="46">
        <f t="shared" si="92"/>
        <v>0</v>
      </c>
      <c r="R194" s="47">
        <f t="shared" si="92"/>
        <v>0</v>
      </c>
      <c r="S194" s="88">
        <f t="shared" si="92"/>
        <v>0</v>
      </c>
      <c r="T194" s="89">
        <f t="shared" si="92"/>
        <v>0</v>
      </c>
      <c r="U194" s="89">
        <f t="shared" si="92"/>
        <v>0</v>
      </c>
      <c r="V194" s="89">
        <f t="shared" si="92"/>
        <v>0</v>
      </c>
      <c r="W194" s="90">
        <f t="shared" si="92"/>
        <v>0</v>
      </c>
      <c r="X194" s="42">
        <f t="shared" si="92"/>
        <v>0</v>
      </c>
      <c r="Y194" s="43">
        <f t="shared" si="92"/>
        <v>0</v>
      </c>
      <c r="Z194" s="43">
        <f t="shared" si="92"/>
        <v>0</v>
      </c>
      <c r="AA194" s="43">
        <f t="shared" si="92"/>
        <v>0</v>
      </c>
      <c r="AB194" s="44">
        <f t="shared" si="92"/>
        <v>0</v>
      </c>
      <c r="AC194" s="45">
        <f t="shared" si="92"/>
        <v>0</v>
      </c>
      <c r="AD194" s="46">
        <f t="shared" si="92"/>
        <v>0</v>
      </c>
      <c r="AE194" s="46">
        <f t="shared" si="92"/>
        <v>0</v>
      </c>
      <c r="AF194" s="46">
        <f t="shared" si="92"/>
        <v>3</v>
      </c>
      <c r="AG194" s="47">
        <f t="shared" si="92"/>
        <v>0</v>
      </c>
      <c r="AH194" s="88">
        <f t="shared" si="92"/>
        <v>0</v>
      </c>
      <c r="AI194" s="89">
        <f t="shared" si="92"/>
        <v>3</v>
      </c>
      <c r="AJ194" s="89">
        <f t="shared" si="92"/>
        <v>2</v>
      </c>
      <c r="AK194" s="89">
        <f t="shared" si="92"/>
        <v>75</v>
      </c>
      <c r="AL194" s="90">
        <f t="shared" si="92"/>
        <v>0</v>
      </c>
      <c r="AM194" s="4"/>
    </row>
    <row r="195" spans="1:40">
      <c r="B195" s="121">
        <v>44811</v>
      </c>
      <c r="C195" s="87">
        <f t="shared" si="85"/>
        <v>343</v>
      </c>
      <c r="D195" s="88">
        <f t="shared" ref="D195:AL195" si="93">D97-D96</f>
        <v>0</v>
      </c>
      <c r="E195" s="89">
        <f t="shared" si="93"/>
        <v>0</v>
      </c>
      <c r="F195" s="89">
        <f t="shared" si="93"/>
        <v>0</v>
      </c>
      <c r="G195" s="89">
        <f t="shared" si="93"/>
        <v>0</v>
      </c>
      <c r="H195" s="90">
        <f t="shared" si="93"/>
        <v>0</v>
      </c>
      <c r="I195" s="42">
        <f t="shared" si="93"/>
        <v>0</v>
      </c>
      <c r="J195" s="43">
        <f t="shared" si="93"/>
        <v>0</v>
      </c>
      <c r="K195" s="43">
        <f t="shared" si="93"/>
        <v>0</v>
      </c>
      <c r="L195" s="43">
        <f t="shared" si="93"/>
        <v>0</v>
      </c>
      <c r="M195" s="44">
        <f t="shared" si="93"/>
        <v>0</v>
      </c>
      <c r="N195" s="45">
        <f t="shared" si="93"/>
        <v>0</v>
      </c>
      <c r="O195" s="46">
        <f t="shared" si="93"/>
        <v>0</v>
      </c>
      <c r="P195" s="46">
        <f t="shared" si="93"/>
        <v>0</v>
      </c>
      <c r="Q195" s="46">
        <f t="shared" si="93"/>
        <v>0</v>
      </c>
      <c r="R195" s="47">
        <f t="shared" si="93"/>
        <v>0</v>
      </c>
      <c r="S195" s="88">
        <f t="shared" si="93"/>
        <v>0</v>
      </c>
      <c r="T195" s="89">
        <f t="shared" si="93"/>
        <v>0</v>
      </c>
      <c r="U195" s="89">
        <f t="shared" si="93"/>
        <v>0</v>
      </c>
      <c r="V195" s="89">
        <f t="shared" si="93"/>
        <v>0</v>
      </c>
      <c r="W195" s="90">
        <f t="shared" si="93"/>
        <v>0</v>
      </c>
      <c r="X195" s="42">
        <f t="shared" si="93"/>
        <v>0</v>
      </c>
      <c r="Y195" s="43">
        <f t="shared" si="93"/>
        <v>0</v>
      </c>
      <c r="Z195" s="43">
        <f t="shared" si="93"/>
        <v>0</v>
      </c>
      <c r="AA195" s="43">
        <f t="shared" si="93"/>
        <v>0</v>
      </c>
      <c r="AB195" s="44">
        <f t="shared" si="93"/>
        <v>0</v>
      </c>
      <c r="AC195" s="45">
        <f t="shared" si="93"/>
        <v>0</v>
      </c>
      <c r="AD195" s="46">
        <f t="shared" si="93"/>
        <v>0</v>
      </c>
      <c r="AE195" s="46">
        <f t="shared" si="93"/>
        <v>0</v>
      </c>
      <c r="AF195" s="46">
        <f t="shared" si="93"/>
        <v>0</v>
      </c>
      <c r="AG195" s="47">
        <f t="shared" si="93"/>
        <v>0</v>
      </c>
      <c r="AH195" s="88">
        <f t="shared" si="93"/>
        <v>0</v>
      </c>
      <c r="AI195" s="89">
        <f t="shared" si="93"/>
        <v>6</v>
      </c>
      <c r="AJ195" s="89">
        <f t="shared" si="93"/>
        <v>5</v>
      </c>
      <c r="AK195" s="89">
        <f t="shared" si="93"/>
        <v>332</v>
      </c>
      <c r="AL195" s="90">
        <f t="shared" si="93"/>
        <v>0</v>
      </c>
      <c r="AM195" s="4"/>
    </row>
    <row r="196" spans="1:40">
      <c r="B196" s="121">
        <v>44822</v>
      </c>
      <c r="C196" s="87">
        <f t="shared" si="85"/>
        <v>151</v>
      </c>
      <c r="D196" s="88">
        <f t="shared" ref="D196:AL196" si="94">D98-D97</f>
        <v>0</v>
      </c>
      <c r="E196" s="89">
        <f t="shared" si="94"/>
        <v>0</v>
      </c>
      <c r="F196" s="89">
        <f t="shared" si="94"/>
        <v>0</v>
      </c>
      <c r="G196" s="89">
        <f t="shared" si="94"/>
        <v>0</v>
      </c>
      <c r="H196" s="90">
        <f t="shared" si="94"/>
        <v>0</v>
      </c>
      <c r="I196" s="42">
        <f t="shared" si="94"/>
        <v>0</v>
      </c>
      <c r="J196" s="43">
        <f t="shared" si="94"/>
        <v>0</v>
      </c>
      <c r="K196" s="43">
        <f t="shared" si="94"/>
        <v>0</v>
      </c>
      <c r="L196" s="43">
        <f t="shared" si="94"/>
        <v>0</v>
      </c>
      <c r="M196" s="44">
        <f t="shared" si="94"/>
        <v>0</v>
      </c>
      <c r="N196" s="45">
        <f t="shared" si="94"/>
        <v>0</v>
      </c>
      <c r="O196" s="46">
        <f t="shared" si="94"/>
        <v>0</v>
      </c>
      <c r="P196" s="46">
        <f t="shared" si="94"/>
        <v>0</v>
      </c>
      <c r="Q196" s="46">
        <f t="shared" si="94"/>
        <v>0</v>
      </c>
      <c r="R196" s="47">
        <f t="shared" si="94"/>
        <v>0</v>
      </c>
      <c r="S196" s="88">
        <f t="shared" si="94"/>
        <v>0</v>
      </c>
      <c r="T196" s="89">
        <f t="shared" si="94"/>
        <v>0</v>
      </c>
      <c r="U196" s="89">
        <f t="shared" si="94"/>
        <v>0</v>
      </c>
      <c r="V196" s="89">
        <f t="shared" si="94"/>
        <v>0</v>
      </c>
      <c r="W196" s="90">
        <f t="shared" si="94"/>
        <v>0</v>
      </c>
      <c r="X196" s="42">
        <f t="shared" si="94"/>
        <v>0</v>
      </c>
      <c r="Y196" s="43">
        <f t="shared" si="94"/>
        <v>0</v>
      </c>
      <c r="Z196" s="43">
        <f t="shared" si="94"/>
        <v>0</v>
      </c>
      <c r="AA196" s="43">
        <f t="shared" si="94"/>
        <v>0</v>
      </c>
      <c r="AB196" s="44">
        <f t="shared" si="94"/>
        <v>0</v>
      </c>
      <c r="AC196" s="45">
        <f t="shared" si="94"/>
        <v>0</v>
      </c>
      <c r="AD196" s="46">
        <f t="shared" si="94"/>
        <v>0</v>
      </c>
      <c r="AE196" s="46">
        <f t="shared" si="94"/>
        <v>0</v>
      </c>
      <c r="AF196" s="46">
        <f t="shared" si="94"/>
        <v>0</v>
      </c>
      <c r="AG196" s="47">
        <f t="shared" si="94"/>
        <v>0</v>
      </c>
      <c r="AH196" s="88">
        <f t="shared" si="94"/>
        <v>0</v>
      </c>
      <c r="AI196" s="89">
        <f t="shared" si="94"/>
        <v>0</v>
      </c>
      <c r="AJ196" s="89">
        <f t="shared" si="94"/>
        <v>0</v>
      </c>
      <c r="AK196" s="89">
        <f t="shared" si="94"/>
        <v>151</v>
      </c>
      <c r="AL196" s="90">
        <f t="shared" si="94"/>
        <v>0</v>
      </c>
      <c r="AM196" s="4"/>
    </row>
    <row r="197" spans="1:40">
      <c r="B197" s="121">
        <v>44829</v>
      </c>
      <c r="C197" s="87">
        <f t="shared" si="85"/>
        <v>87</v>
      </c>
      <c r="D197" s="88">
        <f t="shared" ref="D197:AL197" si="95">D99-D98</f>
        <v>0</v>
      </c>
      <c r="E197" s="89">
        <f t="shared" si="95"/>
        <v>0</v>
      </c>
      <c r="F197" s="89">
        <f t="shared" si="95"/>
        <v>0</v>
      </c>
      <c r="G197" s="89">
        <f t="shared" si="95"/>
        <v>0</v>
      </c>
      <c r="H197" s="90">
        <f t="shared" si="95"/>
        <v>0</v>
      </c>
      <c r="I197" s="42">
        <f t="shared" si="95"/>
        <v>0</v>
      </c>
      <c r="J197" s="43">
        <f t="shared" si="95"/>
        <v>0</v>
      </c>
      <c r="K197" s="43">
        <f t="shared" si="95"/>
        <v>0</v>
      </c>
      <c r="L197" s="43">
        <f t="shared" si="95"/>
        <v>0</v>
      </c>
      <c r="M197" s="44">
        <f t="shared" si="95"/>
        <v>0</v>
      </c>
      <c r="N197" s="45">
        <f t="shared" si="95"/>
        <v>0</v>
      </c>
      <c r="O197" s="46">
        <f t="shared" si="95"/>
        <v>0</v>
      </c>
      <c r="P197" s="46">
        <f t="shared" si="95"/>
        <v>0</v>
      </c>
      <c r="Q197" s="46">
        <f t="shared" si="95"/>
        <v>0</v>
      </c>
      <c r="R197" s="47">
        <f t="shared" si="95"/>
        <v>0</v>
      </c>
      <c r="S197" s="88">
        <f t="shared" si="95"/>
        <v>0</v>
      </c>
      <c r="T197" s="89">
        <f t="shared" si="95"/>
        <v>0</v>
      </c>
      <c r="U197" s="89">
        <f t="shared" si="95"/>
        <v>0</v>
      </c>
      <c r="V197" s="89">
        <f t="shared" si="95"/>
        <v>0</v>
      </c>
      <c r="W197" s="90">
        <f t="shared" si="95"/>
        <v>0</v>
      </c>
      <c r="X197" s="42">
        <f t="shared" si="95"/>
        <v>0</v>
      </c>
      <c r="Y197" s="43">
        <f t="shared" si="95"/>
        <v>0</v>
      </c>
      <c r="Z197" s="43">
        <f t="shared" si="95"/>
        <v>0</v>
      </c>
      <c r="AA197" s="43">
        <f t="shared" si="95"/>
        <v>0</v>
      </c>
      <c r="AB197" s="44">
        <f t="shared" si="95"/>
        <v>0</v>
      </c>
      <c r="AC197" s="45">
        <f t="shared" si="95"/>
        <v>0</v>
      </c>
      <c r="AD197" s="46">
        <f t="shared" si="95"/>
        <v>0</v>
      </c>
      <c r="AE197" s="46">
        <f t="shared" si="95"/>
        <v>0</v>
      </c>
      <c r="AF197" s="46">
        <f t="shared" si="95"/>
        <v>0</v>
      </c>
      <c r="AG197" s="47">
        <f t="shared" si="95"/>
        <v>0</v>
      </c>
      <c r="AH197" s="88">
        <f t="shared" si="95"/>
        <v>0</v>
      </c>
      <c r="AI197" s="89">
        <f t="shared" si="95"/>
        <v>0</v>
      </c>
      <c r="AJ197" s="89">
        <f t="shared" si="95"/>
        <v>0</v>
      </c>
      <c r="AK197" s="89">
        <f t="shared" si="95"/>
        <v>87</v>
      </c>
      <c r="AL197" s="90">
        <f t="shared" si="95"/>
        <v>0</v>
      </c>
      <c r="AM197" s="4"/>
    </row>
    <row r="198" spans="1:40">
      <c r="B198" s="121">
        <v>44835</v>
      </c>
      <c r="C198" s="87">
        <f t="shared" si="85"/>
        <v>63</v>
      </c>
      <c r="D198" s="88">
        <f t="shared" ref="D198:AL198" si="96">D100-D99</f>
        <v>0</v>
      </c>
      <c r="E198" s="89">
        <f t="shared" si="96"/>
        <v>0</v>
      </c>
      <c r="F198" s="89">
        <f t="shared" si="96"/>
        <v>0</v>
      </c>
      <c r="G198" s="89">
        <f t="shared" si="96"/>
        <v>0</v>
      </c>
      <c r="H198" s="90">
        <f t="shared" si="96"/>
        <v>0</v>
      </c>
      <c r="I198" s="42">
        <f t="shared" si="96"/>
        <v>0</v>
      </c>
      <c r="J198" s="43">
        <f t="shared" si="96"/>
        <v>0</v>
      </c>
      <c r="K198" s="43">
        <f t="shared" si="96"/>
        <v>0</v>
      </c>
      <c r="L198" s="43">
        <f t="shared" si="96"/>
        <v>0</v>
      </c>
      <c r="M198" s="44">
        <f t="shared" si="96"/>
        <v>0</v>
      </c>
      <c r="N198" s="45">
        <f t="shared" si="96"/>
        <v>0</v>
      </c>
      <c r="O198" s="46">
        <f t="shared" si="96"/>
        <v>0</v>
      </c>
      <c r="P198" s="46">
        <f t="shared" si="96"/>
        <v>0</v>
      </c>
      <c r="Q198" s="46">
        <f t="shared" si="96"/>
        <v>0</v>
      </c>
      <c r="R198" s="47">
        <f t="shared" si="96"/>
        <v>0</v>
      </c>
      <c r="S198" s="88">
        <f t="shared" si="96"/>
        <v>0</v>
      </c>
      <c r="T198" s="89">
        <f t="shared" si="96"/>
        <v>0</v>
      </c>
      <c r="U198" s="89">
        <f t="shared" si="96"/>
        <v>0</v>
      </c>
      <c r="V198" s="89">
        <f t="shared" si="96"/>
        <v>0</v>
      </c>
      <c r="W198" s="90">
        <f t="shared" si="96"/>
        <v>0</v>
      </c>
      <c r="X198" s="42">
        <f t="shared" si="96"/>
        <v>0</v>
      </c>
      <c r="Y198" s="43">
        <f t="shared" si="96"/>
        <v>0</v>
      </c>
      <c r="Z198" s="43">
        <f t="shared" si="96"/>
        <v>0</v>
      </c>
      <c r="AA198" s="43">
        <f t="shared" si="96"/>
        <v>0</v>
      </c>
      <c r="AB198" s="44">
        <f t="shared" si="96"/>
        <v>0</v>
      </c>
      <c r="AC198" s="45">
        <f t="shared" si="96"/>
        <v>0</v>
      </c>
      <c r="AD198" s="46">
        <f t="shared" si="96"/>
        <v>0</v>
      </c>
      <c r="AE198" s="46">
        <f t="shared" si="96"/>
        <v>0</v>
      </c>
      <c r="AF198" s="46">
        <f t="shared" si="96"/>
        <v>0</v>
      </c>
      <c r="AG198" s="47">
        <f t="shared" si="96"/>
        <v>0</v>
      </c>
      <c r="AH198" s="88">
        <f t="shared" si="96"/>
        <v>0</v>
      </c>
      <c r="AI198" s="89">
        <f t="shared" si="96"/>
        <v>1</v>
      </c>
      <c r="AJ198" s="89">
        <f t="shared" si="96"/>
        <v>2</v>
      </c>
      <c r="AK198" s="89">
        <f t="shared" si="96"/>
        <v>60</v>
      </c>
      <c r="AL198" s="90">
        <f t="shared" si="96"/>
        <v>0</v>
      </c>
      <c r="AM198" s="4"/>
    </row>
    <row r="199" spans="1:40">
      <c r="B199" s="121">
        <v>44835</v>
      </c>
      <c r="C199" s="87">
        <f t="shared" si="85"/>
        <v>-12</v>
      </c>
      <c r="D199" s="88">
        <f t="shared" ref="D199:AL199" si="97">D101-D100</f>
        <v>0</v>
      </c>
      <c r="E199" s="89">
        <f t="shared" si="97"/>
        <v>0</v>
      </c>
      <c r="F199" s="89">
        <f t="shared" si="97"/>
        <v>0</v>
      </c>
      <c r="G199" s="89">
        <f t="shared" si="97"/>
        <v>0</v>
      </c>
      <c r="H199" s="90">
        <f t="shared" si="97"/>
        <v>0</v>
      </c>
      <c r="I199" s="42">
        <f t="shared" si="97"/>
        <v>0</v>
      </c>
      <c r="J199" s="43">
        <f t="shared" si="97"/>
        <v>0</v>
      </c>
      <c r="K199" s="43">
        <f t="shared" si="97"/>
        <v>0</v>
      </c>
      <c r="L199" s="43">
        <f t="shared" si="97"/>
        <v>0</v>
      </c>
      <c r="M199" s="44">
        <f t="shared" si="97"/>
        <v>0</v>
      </c>
      <c r="N199" s="45">
        <f t="shared" si="97"/>
        <v>0</v>
      </c>
      <c r="O199" s="46">
        <f t="shared" si="97"/>
        <v>0</v>
      </c>
      <c r="P199" s="46">
        <f t="shared" si="97"/>
        <v>0</v>
      </c>
      <c r="Q199" s="46">
        <f t="shared" si="97"/>
        <v>0</v>
      </c>
      <c r="R199" s="47">
        <f t="shared" si="97"/>
        <v>0</v>
      </c>
      <c r="S199" s="88">
        <f t="shared" si="97"/>
        <v>0</v>
      </c>
      <c r="T199" s="89">
        <f t="shared" si="97"/>
        <v>0</v>
      </c>
      <c r="U199" s="89">
        <f t="shared" si="97"/>
        <v>0</v>
      </c>
      <c r="V199" s="89">
        <f t="shared" si="97"/>
        <v>0</v>
      </c>
      <c r="W199" s="90">
        <f t="shared" si="97"/>
        <v>0</v>
      </c>
      <c r="X199" s="42">
        <f t="shared" si="97"/>
        <v>0</v>
      </c>
      <c r="Y199" s="43">
        <f t="shared" si="97"/>
        <v>0</v>
      </c>
      <c r="Z199" s="43">
        <f t="shared" si="97"/>
        <v>0</v>
      </c>
      <c r="AA199" s="43">
        <f t="shared" si="97"/>
        <v>0</v>
      </c>
      <c r="AB199" s="44">
        <f t="shared" si="97"/>
        <v>0</v>
      </c>
      <c r="AC199" s="45">
        <f t="shared" si="97"/>
        <v>0</v>
      </c>
      <c r="AD199" s="46">
        <f t="shared" si="97"/>
        <v>0</v>
      </c>
      <c r="AE199" s="46">
        <f t="shared" si="97"/>
        <v>0</v>
      </c>
      <c r="AF199" s="46">
        <f t="shared" si="97"/>
        <v>0</v>
      </c>
      <c r="AG199" s="47">
        <f t="shared" si="97"/>
        <v>0</v>
      </c>
      <c r="AH199" s="88">
        <f t="shared" si="97"/>
        <v>0</v>
      </c>
      <c r="AI199" s="89">
        <f t="shared" si="97"/>
        <v>-3</v>
      </c>
      <c r="AJ199" s="89">
        <f t="shared" si="97"/>
        <v>-9</v>
      </c>
      <c r="AK199" s="89">
        <f t="shared" si="97"/>
        <v>0</v>
      </c>
      <c r="AL199" s="90">
        <f t="shared" si="97"/>
        <v>0</v>
      </c>
      <c r="AM199" s="4"/>
      <c r="AN199" s="1" t="s">
        <v>688</v>
      </c>
    </row>
    <row r="200" spans="1:40">
      <c r="B200" s="121"/>
      <c r="C200" s="87"/>
      <c r="D200" s="88"/>
      <c r="E200" s="89"/>
      <c r="F200" s="89"/>
      <c r="G200" s="89"/>
      <c r="H200" s="90"/>
      <c r="I200" s="42"/>
      <c r="J200" s="43"/>
      <c r="K200" s="43"/>
      <c r="L200" s="43"/>
      <c r="M200" s="44"/>
      <c r="N200" s="45"/>
      <c r="O200" s="46"/>
      <c r="P200" s="46"/>
      <c r="Q200" s="46"/>
      <c r="R200" s="47"/>
      <c r="S200" s="88"/>
      <c r="T200" s="89"/>
      <c r="U200" s="89"/>
      <c r="V200" s="89"/>
      <c r="W200" s="90"/>
      <c r="X200" s="42"/>
      <c r="Y200" s="43"/>
      <c r="Z200" s="43"/>
      <c r="AA200" s="43"/>
      <c r="AB200" s="44"/>
      <c r="AC200" s="45"/>
      <c r="AD200" s="46"/>
      <c r="AE200" s="46"/>
      <c r="AF200" s="46"/>
      <c r="AG200" s="47"/>
      <c r="AH200" s="88"/>
      <c r="AI200" s="89"/>
      <c r="AJ200" s="89"/>
      <c r="AK200" s="89"/>
      <c r="AL200" s="90"/>
      <c r="AM200" s="4"/>
    </row>
    <row r="201" spans="1:40" ht="13.5" thickBot="1">
      <c r="B201" s="121"/>
      <c r="C201" s="87"/>
      <c r="D201" s="88"/>
      <c r="E201" s="89"/>
      <c r="F201" s="89"/>
      <c r="G201" s="89"/>
      <c r="H201" s="90"/>
      <c r="I201" s="42"/>
      <c r="J201" s="43"/>
      <c r="K201" s="43"/>
      <c r="L201" s="43"/>
      <c r="M201" s="44"/>
      <c r="N201" s="45"/>
      <c r="O201" s="46"/>
      <c r="P201" s="46"/>
      <c r="Q201" s="46"/>
      <c r="R201" s="47"/>
      <c r="S201" s="88"/>
      <c r="T201" s="89"/>
      <c r="U201" s="89"/>
      <c r="V201" s="89"/>
      <c r="W201" s="90"/>
      <c r="X201" s="42"/>
      <c r="Y201" s="43"/>
      <c r="Z201" s="43"/>
      <c r="AA201" s="43"/>
      <c r="AB201" s="44"/>
      <c r="AC201" s="45"/>
      <c r="AD201" s="46"/>
      <c r="AE201" s="46"/>
      <c r="AF201" s="46"/>
      <c r="AG201" s="47"/>
      <c r="AH201" s="88"/>
      <c r="AI201" s="89"/>
      <c r="AJ201" s="89"/>
      <c r="AK201" s="89"/>
      <c r="AL201" s="90"/>
      <c r="AM201" s="4"/>
    </row>
    <row r="202" spans="1:40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40">
      <c r="A203" s="1">
        <v>1</v>
      </c>
    </row>
    <row r="204" spans="1:40">
      <c r="A204" s="1">
        <v>2</v>
      </c>
    </row>
    <row r="205" spans="1:40">
      <c r="A205" s="1">
        <v>3</v>
      </c>
    </row>
    <row r="206" spans="1:40">
      <c r="A206" s="1">
        <v>4</v>
      </c>
    </row>
    <row r="207" spans="1:40">
      <c r="A207" s="1">
        <v>5</v>
      </c>
    </row>
    <row r="208" spans="1:40">
      <c r="A208" s="1">
        <v>6</v>
      </c>
    </row>
    <row r="209" spans="1:1">
      <c r="A209" s="1">
        <v>7</v>
      </c>
    </row>
    <row r="210" spans="1:1">
      <c r="A210" s="1">
        <v>8</v>
      </c>
    </row>
    <row r="211" spans="1:1">
      <c r="A211" s="1">
        <v>9</v>
      </c>
    </row>
    <row r="212" spans="1:1">
      <c r="A212" s="1">
        <v>10</v>
      </c>
    </row>
    <row r="213" spans="1:1">
      <c r="A213" s="1">
        <v>11</v>
      </c>
    </row>
    <row r="214" spans="1:1">
      <c r="A214" s="1">
        <v>12</v>
      </c>
    </row>
    <row r="215" spans="1:1">
      <c r="A215" s="1">
        <v>13</v>
      </c>
    </row>
    <row r="216" spans="1:1">
      <c r="A216" s="1">
        <v>14</v>
      </c>
    </row>
    <row r="217" spans="1:1">
      <c r="A217" s="1">
        <v>15</v>
      </c>
    </row>
    <row r="218" spans="1:1">
      <c r="A218" s="1">
        <v>16</v>
      </c>
    </row>
    <row r="219" spans="1:1">
      <c r="A219" s="1">
        <v>17</v>
      </c>
    </row>
    <row r="220" spans="1:1">
      <c r="A220" s="1">
        <v>18</v>
      </c>
    </row>
    <row r="221" spans="1:1">
      <c r="A221" s="1">
        <v>19</v>
      </c>
    </row>
    <row r="222" spans="1:1">
      <c r="A222" s="1">
        <v>20</v>
      </c>
    </row>
    <row r="223" spans="1:1">
      <c r="A223" s="1">
        <v>21</v>
      </c>
    </row>
    <row r="224" spans="1:1">
      <c r="A224" s="1">
        <v>22</v>
      </c>
    </row>
    <row r="225" spans="1:1">
      <c r="A225" s="1">
        <v>23</v>
      </c>
    </row>
    <row r="226" spans="1:1">
      <c r="A226" s="1">
        <v>24</v>
      </c>
    </row>
    <row r="227" spans="1:1">
      <c r="A227" s="1">
        <v>25</v>
      </c>
    </row>
    <row r="228" spans="1:1">
      <c r="A228" s="1">
        <v>26</v>
      </c>
    </row>
    <row r="229" spans="1:1">
      <c r="A229" s="1">
        <v>27</v>
      </c>
    </row>
    <row r="230" spans="1:1">
      <c r="A230" s="1">
        <v>28</v>
      </c>
    </row>
    <row r="231" spans="1:1">
      <c r="A231" s="1">
        <v>29</v>
      </c>
    </row>
    <row r="232" spans="1:1">
      <c r="A232" s="1">
        <v>30</v>
      </c>
    </row>
    <row r="233" spans="1:1">
      <c r="A233" s="1">
        <v>31</v>
      </c>
    </row>
    <row r="234" spans="1:1">
      <c r="A234" s="1">
        <v>32</v>
      </c>
    </row>
    <row r="235" spans="1:1">
      <c r="A235" s="1">
        <v>33</v>
      </c>
    </row>
    <row r="236" spans="1:1">
      <c r="A236" s="1">
        <v>34</v>
      </c>
    </row>
    <row r="237" spans="1:1">
      <c r="A237" s="1">
        <v>35</v>
      </c>
    </row>
    <row r="238" spans="1:1">
      <c r="A238" s="1">
        <v>36</v>
      </c>
    </row>
    <row r="239" spans="1:1">
      <c r="A239" s="1">
        <v>37</v>
      </c>
    </row>
    <row r="240" spans="1:1">
      <c r="A240" s="1">
        <v>38</v>
      </c>
    </row>
    <row r="241" spans="1:1">
      <c r="A241" s="1">
        <v>39</v>
      </c>
    </row>
    <row r="242" spans="1:1">
      <c r="A242" s="1">
        <v>40</v>
      </c>
    </row>
    <row r="244" spans="1:1">
      <c r="A244" s="1">
        <v>1</v>
      </c>
    </row>
    <row r="245" spans="1:1">
      <c r="A245" s="1">
        <v>2</v>
      </c>
    </row>
    <row r="246" spans="1:1">
      <c r="A246" s="1">
        <v>3</v>
      </c>
    </row>
    <row r="247" spans="1:1">
      <c r="A247" s="1">
        <v>4</v>
      </c>
    </row>
    <row r="248" spans="1:1">
      <c r="A248" s="1">
        <v>5</v>
      </c>
    </row>
    <row r="249" spans="1:1">
      <c r="A249" s="1">
        <v>6</v>
      </c>
    </row>
    <row r="250" spans="1:1">
      <c r="A250" s="1">
        <v>7</v>
      </c>
    </row>
    <row r="251" spans="1:1">
      <c r="A251" s="1">
        <v>8</v>
      </c>
    </row>
    <row r="252" spans="1:1">
      <c r="A252" s="1">
        <v>9</v>
      </c>
    </row>
    <row r="253" spans="1:1">
      <c r="A253" s="1">
        <v>10</v>
      </c>
    </row>
    <row r="254" spans="1:1">
      <c r="A254" s="1">
        <v>11</v>
      </c>
    </row>
    <row r="255" spans="1:1">
      <c r="A255" s="1">
        <v>12</v>
      </c>
    </row>
    <row r="256" spans="1:1">
      <c r="A256" s="1">
        <v>13</v>
      </c>
    </row>
    <row r="257" spans="1:1">
      <c r="A257" s="1">
        <v>14</v>
      </c>
    </row>
    <row r="258" spans="1:1">
      <c r="A258" s="1">
        <v>15</v>
      </c>
    </row>
    <row r="259" spans="1:1">
      <c r="A259" s="1">
        <v>16</v>
      </c>
    </row>
    <row r="260" spans="1:1">
      <c r="A260" s="1">
        <v>17</v>
      </c>
    </row>
    <row r="261" spans="1:1">
      <c r="A261" s="1">
        <v>18</v>
      </c>
    </row>
    <row r="262" spans="1:1">
      <c r="A262" s="1">
        <v>19</v>
      </c>
    </row>
    <row r="263" spans="1:1">
      <c r="A263" s="1">
        <v>20</v>
      </c>
    </row>
    <row r="264" spans="1:1">
      <c r="A264" s="1">
        <v>21</v>
      </c>
    </row>
    <row r="265" spans="1:1">
      <c r="A265" s="1">
        <v>22</v>
      </c>
    </row>
    <row r="266" spans="1:1">
      <c r="A266" s="1">
        <v>23</v>
      </c>
    </row>
    <row r="267" spans="1:1">
      <c r="A267" s="1">
        <v>24</v>
      </c>
    </row>
    <row r="268" spans="1:1">
      <c r="A268" s="1">
        <v>25</v>
      </c>
    </row>
    <row r="269" spans="1:1">
      <c r="A269" s="1">
        <v>26</v>
      </c>
    </row>
    <row r="270" spans="1:1">
      <c r="A270" s="1">
        <v>27</v>
      </c>
    </row>
    <row r="271" spans="1:1">
      <c r="A271" s="1">
        <v>28</v>
      </c>
    </row>
    <row r="272" spans="1:1">
      <c r="A272" s="1">
        <v>29</v>
      </c>
    </row>
    <row r="273" spans="1:1">
      <c r="A273" s="1">
        <v>30</v>
      </c>
    </row>
    <row r="274" spans="1:1">
      <c r="A274" s="1">
        <v>31</v>
      </c>
    </row>
    <row r="275" spans="1:1">
      <c r="A275" s="1">
        <v>32</v>
      </c>
    </row>
    <row r="276" spans="1:1">
      <c r="A276" s="1">
        <v>33</v>
      </c>
    </row>
    <row r="277" spans="1:1">
      <c r="A277" s="1">
        <v>34</v>
      </c>
    </row>
    <row r="278" spans="1:1">
      <c r="A278" s="1">
        <v>35</v>
      </c>
    </row>
    <row r="279" spans="1:1">
      <c r="A279" s="1">
        <v>36</v>
      </c>
    </row>
    <row r="280" spans="1:1">
      <c r="A280" s="1">
        <v>37</v>
      </c>
    </row>
    <row r="281" spans="1:1">
      <c r="A281" s="1">
        <v>38</v>
      </c>
    </row>
    <row r="282" spans="1:1">
      <c r="A282" s="1">
        <v>39</v>
      </c>
    </row>
    <row r="283" spans="1:1">
      <c r="A283" s="1">
        <v>40</v>
      </c>
    </row>
  </sheetData>
  <autoFilter ref="B5:AL201"/>
  <hyperlinks>
    <hyperlink ref="C7" r:id="rId1" display="http://cardatabase.teoalida.com/"/>
    <hyperlink ref="B7:AE7" r:id="rId2" display="Copyright 2003-2019 by Teoalida - cardatabase.teoalida.com"/>
    <hyperlink ref="AA7" r:id="rId3" display="Copyright 2003-2019 by Teoalida - cardatabase.teoalida.com"/>
    <hyperlink ref="AB7" r:id="rId4" display="Copyright 2003-2019 by Teoalida - cardatabase.teoalida.com"/>
    <hyperlink ref="AC7" r:id="rId5" display="Copyright 2003-2019 by Teoalida - cardatabase.teoalida.com"/>
    <hyperlink ref="AD7" r:id="rId6" display="Copyright 2003-2019 by Teoalida - cardatabase.teoalida.com"/>
    <hyperlink ref="AE7" r:id="rId7" display="Copyright 2003-2019 by Teoalida - cardatabase.teoalida.com"/>
    <hyperlink ref="AF7" r:id="rId8" display="Copyright 2003-2019 by Teoalida - cardatabase.teoalida.com"/>
    <hyperlink ref="AG7" r:id="rId9" display="Copyright 2003-2019 by Teoalida - cardatabase.teoalida.com"/>
    <hyperlink ref="AH7" r:id="rId10" display="Copyright 2003-2019 by Teoalida - cardatabase.teoalida.com"/>
    <hyperlink ref="AI7" r:id="rId11" display="Copyright 2003-2019 by Teoalida - cardatabase.teoalida.com"/>
    <hyperlink ref="AJ7" r:id="rId12" display="Copyright 2003-2019 by Teoalida - cardatabase.teoalida.com"/>
    <hyperlink ref="AK7" r:id="rId13" display="Copyright 2003-2019 by Teoalida - cardatabase.teoalida.com"/>
    <hyperlink ref="AL7" r:id="rId14" display="Copyright 2003-2019 by Teoalida - cardatabase.teoalida.com"/>
  </hyperlinks>
  <pageMargins left="0.75" right="0.75" top="1" bottom="1" header="0.5" footer="0.5"/>
  <pageSetup orientation="portrait" r:id="rId15"/>
  <headerFooter alignWithMargins="0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Statistics makes</vt:lpstr>
      <vt:lpstr>Statistics years</vt:lpstr>
    </vt:vector>
  </TitlesOfParts>
  <Company>Teoalida Car Database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Year-Make-Model-Trim-Specs car database for American market - www.teoalida.com/cardatabase</dc:title>
  <dc:creator>Teoalida</dc:creator>
  <cp:lastModifiedBy>Teoalida</cp:lastModifiedBy>
  <dcterms:created xsi:type="dcterms:W3CDTF">2019-05-15T11:58:45Z</dcterms:created>
  <dcterms:modified xsi:type="dcterms:W3CDTF">2022-10-04T08:53:07Z</dcterms:modified>
</cp:coreProperties>
</file>