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62" i="1" l="1"/>
  <c r="O62" i="1" s="1"/>
  <c r="O34" i="1"/>
  <c r="N34" i="1"/>
  <c r="I53" i="1"/>
  <c r="M50" i="1"/>
  <c r="M51" i="1"/>
  <c r="M52" i="1"/>
  <c r="M53" i="1"/>
  <c r="M54" i="1"/>
  <c r="K50" i="1"/>
  <c r="K51" i="1"/>
  <c r="K52" i="1"/>
  <c r="K53" i="1"/>
  <c r="K54" i="1"/>
  <c r="K49" i="1"/>
  <c r="M49" i="1" s="1"/>
  <c r="J53" i="1"/>
  <c r="J54" i="1" s="1"/>
  <c r="N29" i="1"/>
  <c r="O29" i="1" s="1"/>
  <c r="O31" i="1"/>
  <c r="N31" i="1"/>
  <c r="N30" i="1"/>
  <c r="O30" i="1" s="1"/>
  <c r="O32" i="1"/>
  <c r="N32" i="1"/>
  <c r="K41" i="1"/>
  <c r="L41" i="1"/>
  <c r="M41" i="1"/>
  <c r="N41" i="1"/>
  <c r="O41" i="1"/>
  <c r="J41" i="1"/>
  <c r="N33" i="1" l="1"/>
  <c r="O33" i="1" s="1"/>
  <c r="T34" i="1" l="1"/>
  <c r="T35" i="1"/>
  <c r="S35" i="1"/>
  <c r="S3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</calcChain>
</file>

<file path=xl/sharedStrings.xml><?xml version="1.0" encoding="utf-8"?>
<sst xmlns="http://schemas.openxmlformats.org/spreadsheetml/2006/main" count="15" uniqueCount="14">
  <si>
    <t>Probe #</t>
  </si>
  <si>
    <t>Omni Probe</t>
  </si>
  <si>
    <t>Endstop</t>
  </si>
  <si>
    <t>Nomalised Omni</t>
  </si>
  <si>
    <t>Normalised Endstop</t>
  </si>
  <si>
    <t>50.8 in probe results</t>
  </si>
  <si>
    <t>25.4 inch probe results</t>
  </si>
  <si>
    <t>Average</t>
  </si>
  <si>
    <t>std dev</t>
  </si>
  <si>
    <t>trendline equation</t>
  </si>
  <si>
    <t>y = 1.0159 + 1.8908</t>
  </si>
  <si>
    <t>Target Distance</t>
  </si>
  <si>
    <t>Test #</t>
  </si>
  <si>
    <t>True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</si>
</sst>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3" borderId="7" xfId="2" applyBorder="1" applyAlignment="1">
      <alignment horizontal="center" vertical="center"/>
    </xf>
    <xf numFmtId="0" fontId="2" fillId="3" borderId="8" xfId="2" applyBorder="1" applyAlignment="1">
      <alignment horizontal="center" vertical="center"/>
    </xf>
    <xf numFmtId="0" fontId="1" fillId="2" borderId="1" xfId="1" applyBorder="1"/>
    <xf numFmtId="0" fontId="1" fillId="2" borderId="9" xfId="1" applyBorder="1"/>
    <xf numFmtId="0" fontId="1" fillId="2" borderId="10" xfId="1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2" fillId="3" borderId="14" xfId="2" applyBorder="1" applyAlignment="1">
      <alignment horizontal="center" vertical="center" wrapText="1"/>
    </xf>
    <xf numFmtId="0" fontId="2" fillId="3" borderId="15" xfId="2" applyBorder="1" applyAlignment="1">
      <alignment horizontal="center" vertical="center"/>
    </xf>
    <xf numFmtId="0" fontId="2" fillId="3" borderId="16" xfId="2" applyBorder="1" applyAlignment="1">
      <alignment horizontal="center" vertical="center"/>
    </xf>
    <xf numFmtId="0" fontId="2" fillId="3" borderId="17" xfId="2" applyBorder="1" applyAlignment="1">
      <alignment horizontal="center" vertical="center" wrapText="1"/>
    </xf>
    <xf numFmtId="0" fontId="0" fillId="0" borderId="18" xfId="0" applyBorder="1"/>
    <xf numFmtId="0" fontId="2" fillId="3" borderId="3" xfId="2" applyBorder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Nomalised Omni</c:v>
                </c:pt>
              </c:strCache>
            </c:strRef>
          </c:tx>
          <c:marker>
            <c:symbol val="none"/>
          </c:marker>
          <c:yVal>
            <c:numRef>
              <c:f>Sheet1!$F$3:$F$102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-6.2000000000006494E-3</c:v>
                </c:pt>
                <c:pt idx="4">
                  <c:v>-6.2000000000006494E-3</c:v>
                </c:pt>
                <c:pt idx="5">
                  <c:v>-6.2000000000006494E-3</c:v>
                </c:pt>
                <c:pt idx="6">
                  <c:v>-6.2000000000006494E-3</c:v>
                </c:pt>
                <c:pt idx="7">
                  <c:v>-6.2000000000006494E-3</c:v>
                </c:pt>
                <c:pt idx="8">
                  <c:v>-6.2000000000006494E-3</c:v>
                </c:pt>
                <c:pt idx="9">
                  <c:v>-6.2000000000006494E-3</c:v>
                </c:pt>
                <c:pt idx="10">
                  <c:v>-6.2000000000006494E-3</c:v>
                </c:pt>
                <c:pt idx="11">
                  <c:v>-6.2000000000006494E-3</c:v>
                </c:pt>
                <c:pt idx="12">
                  <c:v>-6.2000000000006494E-3</c:v>
                </c:pt>
                <c:pt idx="13">
                  <c:v>-6.2000000000006494E-3</c:v>
                </c:pt>
                <c:pt idx="14">
                  <c:v>-6.2000000000006494E-3</c:v>
                </c:pt>
                <c:pt idx="15">
                  <c:v>-6.2000000000006494E-3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6.1999999999997613E-3</c:v>
                </c:pt>
                <c:pt idx="22">
                  <c:v>0</c:v>
                </c:pt>
                <c:pt idx="23">
                  <c:v>6.1999999999997613E-3</c:v>
                </c:pt>
                <c:pt idx="24">
                  <c:v>0</c:v>
                </c:pt>
                <c:pt idx="25">
                  <c:v>6.1999999999997613E-3</c:v>
                </c:pt>
                <c:pt idx="26">
                  <c:v>6.1999999999997613E-3</c:v>
                </c:pt>
                <c:pt idx="27">
                  <c:v>6.1999999999997613E-3</c:v>
                </c:pt>
                <c:pt idx="28">
                  <c:v>6.1999999999997613E-3</c:v>
                </c:pt>
                <c:pt idx="29">
                  <c:v>6.1999999999997613E-3</c:v>
                </c:pt>
                <c:pt idx="30">
                  <c:v>6.1999999999997613E-3</c:v>
                </c:pt>
                <c:pt idx="31">
                  <c:v>6.1999999999997613E-3</c:v>
                </c:pt>
                <c:pt idx="32">
                  <c:v>6.1999999999997613E-3</c:v>
                </c:pt>
                <c:pt idx="33">
                  <c:v>6.1999999999997613E-3</c:v>
                </c:pt>
                <c:pt idx="34">
                  <c:v>6.1999999999997613E-3</c:v>
                </c:pt>
                <c:pt idx="35">
                  <c:v>6.1999999999997613E-3</c:v>
                </c:pt>
                <c:pt idx="36">
                  <c:v>6.1999999999997613E-3</c:v>
                </c:pt>
                <c:pt idx="37">
                  <c:v>6.1999999999997613E-3</c:v>
                </c:pt>
                <c:pt idx="38">
                  <c:v>6.1999999999997613E-3</c:v>
                </c:pt>
                <c:pt idx="39">
                  <c:v>1.2499999999999289E-2</c:v>
                </c:pt>
                <c:pt idx="40">
                  <c:v>1.8699999999999939E-2</c:v>
                </c:pt>
                <c:pt idx="41">
                  <c:v>1.8699999999999939E-2</c:v>
                </c:pt>
                <c:pt idx="42">
                  <c:v>2.48999999999997E-2</c:v>
                </c:pt>
                <c:pt idx="43">
                  <c:v>1.8699999999999939E-2</c:v>
                </c:pt>
                <c:pt idx="44">
                  <c:v>2.48999999999997E-2</c:v>
                </c:pt>
                <c:pt idx="45">
                  <c:v>2.48999999999997E-2</c:v>
                </c:pt>
                <c:pt idx="46">
                  <c:v>1.8699999999999939E-2</c:v>
                </c:pt>
                <c:pt idx="47">
                  <c:v>1.8699999999999939E-2</c:v>
                </c:pt>
                <c:pt idx="48">
                  <c:v>2.48999999999997E-2</c:v>
                </c:pt>
                <c:pt idx="49">
                  <c:v>2.48999999999997E-2</c:v>
                </c:pt>
                <c:pt idx="50">
                  <c:v>2.48999999999997E-2</c:v>
                </c:pt>
                <c:pt idx="51">
                  <c:v>2.48999999999997E-2</c:v>
                </c:pt>
                <c:pt idx="52">
                  <c:v>2.48999999999997E-2</c:v>
                </c:pt>
                <c:pt idx="53">
                  <c:v>2.48999999999997E-2</c:v>
                </c:pt>
                <c:pt idx="54">
                  <c:v>2.48999999999997E-2</c:v>
                </c:pt>
                <c:pt idx="55">
                  <c:v>2.48999999999997E-2</c:v>
                </c:pt>
                <c:pt idx="56">
                  <c:v>1.8699999999999939E-2</c:v>
                </c:pt>
                <c:pt idx="57">
                  <c:v>2.48999999999997E-2</c:v>
                </c:pt>
                <c:pt idx="58">
                  <c:v>3.1200000000000117E-2</c:v>
                </c:pt>
                <c:pt idx="59">
                  <c:v>3.1200000000000117E-2</c:v>
                </c:pt>
                <c:pt idx="60">
                  <c:v>2.48999999999997E-2</c:v>
                </c:pt>
                <c:pt idx="61">
                  <c:v>2.48999999999997E-2</c:v>
                </c:pt>
                <c:pt idx="62">
                  <c:v>3.1200000000000117E-2</c:v>
                </c:pt>
                <c:pt idx="63">
                  <c:v>2.48999999999997E-2</c:v>
                </c:pt>
                <c:pt idx="64">
                  <c:v>3.1200000000000117E-2</c:v>
                </c:pt>
                <c:pt idx="65">
                  <c:v>3.7399999999999878E-2</c:v>
                </c:pt>
                <c:pt idx="66">
                  <c:v>3.7399999999999878E-2</c:v>
                </c:pt>
                <c:pt idx="67">
                  <c:v>3.1200000000000117E-2</c:v>
                </c:pt>
                <c:pt idx="68">
                  <c:v>3.7399999999999878E-2</c:v>
                </c:pt>
                <c:pt idx="69">
                  <c:v>3.7399999999999878E-2</c:v>
                </c:pt>
                <c:pt idx="70">
                  <c:v>3.7399999999999878E-2</c:v>
                </c:pt>
                <c:pt idx="71">
                  <c:v>3.7399999999999878E-2</c:v>
                </c:pt>
                <c:pt idx="72">
                  <c:v>3.1200000000000117E-2</c:v>
                </c:pt>
                <c:pt idx="73">
                  <c:v>3.7399999999999878E-2</c:v>
                </c:pt>
                <c:pt idx="74">
                  <c:v>4.3599999999999639E-2</c:v>
                </c:pt>
                <c:pt idx="75">
                  <c:v>3.7399999999999878E-2</c:v>
                </c:pt>
                <c:pt idx="76">
                  <c:v>3.7399999999999878E-2</c:v>
                </c:pt>
                <c:pt idx="77">
                  <c:v>3.7399999999999878E-2</c:v>
                </c:pt>
                <c:pt idx="78">
                  <c:v>4.3599999999999639E-2</c:v>
                </c:pt>
                <c:pt idx="79">
                  <c:v>4.3599999999999639E-2</c:v>
                </c:pt>
                <c:pt idx="80">
                  <c:v>3.7399999999999878E-2</c:v>
                </c:pt>
                <c:pt idx="81">
                  <c:v>4.3599999999999639E-2</c:v>
                </c:pt>
                <c:pt idx="82">
                  <c:v>3.7399999999999878E-2</c:v>
                </c:pt>
                <c:pt idx="83">
                  <c:v>4.3599999999999639E-2</c:v>
                </c:pt>
                <c:pt idx="84">
                  <c:v>3.7399999999999878E-2</c:v>
                </c:pt>
                <c:pt idx="85">
                  <c:v>4.3599999999999639E-2</c:v>
                </c:pt>
                <c:pt idx="86">
                  <c:v>4.3599999999999639E-2</c:v>
                </c:pt>
                <c:pt idx="87">
                  <c:v>4.3599999999999639E-2</c:v>
                </c:pt>
                <c:pt idx="88">
                  <c:v>3.7399999999999878E-2</c:v>
                </c:pt>
                <c:pt idx="89">
                  <c:v>3.7399999999999878E-2</c:v>
                </c:pt>
                <c:pt idx="90">
                  <c:v>4.3599999999999639E-2</c:v>
                </c:pt>
                <c:pt idx="91">
                  <c:v>4.3599999999999639E-2</c:v>
                </c:pt>
                <c:pt idx="92">
                  <c:v>4.3599999999999639E-2</c:v>
                </c:pt>
                <c:pt idx="93">
                  <c:v>4.3599999999999639E-2</c:v>
                </c:pt>
                <c:pt idx="94">
                  <c:v>4.3599999999999639E-2</c:v>
                </c:pt>
                <c:pt idx="95">
                  <c:v>4.3599999999999639E-2</c:v>
                </c:pt>
                <c:pt idx="96">
                  <c:v>4.9900000000000055E-2</c:v>
                </c:pt>
                <c:pt idx="97">
                  <c:v>4.9900000000000055E-2</c:v>
                </c:pt>
                <c:pt idx="98">
                  <c:v>4.9900000000000055E-2</c:v>
                </c:pt>
                <c:pt idx="99">
                  <c:v>4.3599999999999639E-2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Normalised Endstop</c:v>
                </c:pt>
              </c:strCache>
            </c:strRef>
          </c:tx>
          <c:marker>
            <c:symbol val="none"/>
          </c:marker>
          <c:yVal>
            <c:numRef>
              <c:f>Sheet1!$G$3:$G$102</c:f>
              <c:numCache>
                <c:formatCode>General</c:formatCode>
                <c:ptCount val="100"/>
                <c:pt idx="0">
                  <c:v>0</c:v>
                </c:pt>
                <c:pt idx="1">
                  <c:v>6.1999999999997613E-3</c:v>
                </c:pt>
                <c:pt idx="2">
                  <c:v>6.1999999999997613E-3</c:v>
                </c:pt>
                <c:pt idx="3">
                  <c:v>6.1999999999997613E-3</c:v>
                </c:pt>
                <c:pt idx="4">
                  <c:v>0</c:v>
                </c:pt>
                <c:pt idx="5">
                  <c:v>6.1999999999997613E-3</c:v>
                </c:pt>
                <c:pt idx="6">
                  <c:v>0</c:v>
                </c:pt>
                <c:pt idx="7">
                  <c:v>6.1999999999997613E-3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6.1999999999997613E-3</c:v>
                </c:pt>
                <c:pt idx="12">
                  <c:v>0</c:v>
                </c:pt>
                <c:pt idx="13">
                  <c:v>6.1999999999997613E-3</c:v>
                </c:pt>
                <c:pt idx="14">
                  <c:v>0</c:v>
                </c:pt>
                <c:pt idx="15">
                  <c:v>1.2399999999999523E-2</c:v>
                </c:pt>
                <c:pt idx="16">
                  <c:v>6.1999999999997613E-3</c:v>
                </c:pt>
                <c:pt idx="17">
                  <c:v>6.1999999999997613E-3</c:v>
                </c:pt>
                <c:pt idx="18">
                  <c:v>1.2399999999999523E-2</c:v>
                </c:pt>
                <c:pt idx="19">
                  <c:v>6.1999999999997613E-3</c:v>
                </c:pt>
                <c:pt idx="20">
                  <c:v>0</c:v>
                </c:pt>
                <c:pt idx="21">
                  <c:v>6.1999999999997613E-3</c:v>
                </c:pt>
                <c:pt idx="22">
                  <c:v>6.1999999999997613E-3</c:v>
                </c:pt>
                <c:pt idx="23">
                  <c:v>6.1999999999997613E-3</c:v>
                </c:pt>
                <c:pt idx="24">
                  <c:v>6.1999999999997613E-3</c:v>
                </c:pt>
                <c:pt idx="25">
                  <c:v>6.1999999999997613E-3</c:v>
                </c:pt>
                <c:pt idx="26">
                  <c:v>6.1999999999997613E-3</c:v>
                </c:pt>
                <c:pt idx="27">
                  <c:v>6.1999999999997613E-3</c:v>
                </c:pt>
                <c:pt idx="28">
                  <c:v>0</c:v>
                </c:pt>
                <c:pt idx="29">
                  <c:v>6.1999999999997613E-3</c:v>
                </c:pt>
                <c:pt idx="30">
                  <c:v>0</c:v>
                </c:pt>
                <c:pt idx="31">
                  <c:v>6.1999999999997613E-3</c:v>
                </c:pt>
                <c:pt idx="32">
                  <c:v>0</c:v>
                </c:pt>
                <c:pt idx="33">
                  <c:v>6.1999999999997613E-3</c:v>
                </c:pt>
                <c:pt idx="34">
                  <c:v>6.1999999999997613E-3</c:v>
                </c:pt>
                <c:pt idx="35">
                  <c:v>6.1999999999997613E-3</c:v>
                </c:pt>
                <c:pt idx="36">
                  <c:v>6.1999999999997613E-3</c:v>
                </c:pt>
                <c:pt idx="37">
                  <c:v>6.1999999999997613E-3</c:v>
                </c:pt>
                <c:pt idx="38">
                  <c:v>6.1999999999997613E-3</c:v>
                </c:pt>
                <c:pt idx="39">
                  <c:v>1.2399999999999523E-2</c:v>
                </c:pt>
                <c:pt idx="40">
                  <c:v>1.2399999999999523E-2</c:v>
                </c:pt>
                <c:pt idx="41">
                  <c:v>1.2399999999999523E-2</c:v>
                </c:pt>
                <c:pt idx="42">
                  <c:v>6.1999999999997613E-3</c:v>
                </c:pt>
                <c:pt idx="43">
                  <c:v>1.2399999999999523E-2</c:v>
                </c:pt>
                <c:pt idx="44">
                  <c:v>1.2399999999999523E-2</c:v>
                </c:pt>
                <c:pt idx="45">
                  <c:v>1.2399999999999523E-2</c:v>
                </c:pt>
                <c:pt idx="46">
                  <c:v>1.2399999999999523E-2</c:v>
                </c:pt>
                <c:pt idx="47">
                  <c:v>1.2399999999999523E-2</c:v>
                </c:pt>
                <c:pt idx="48">
                  <c:v>1.2399999999999523E-2</c:v>
                </c:pt>
                <c:pt idx="49">
                  <c:v>6.1999999999997613E-3</c:v>
                </c:pt>
                <c:pt idx="50">
                  <c:v>1.2399999999999523E-2</c:v>
                </c:pt>
                <c:pt idx="51">
                  <c:v>1.2399999999999523E-2</c:v>
                </c:pt>
                <c:pt idx="52">
                  <c:v>6.1999999999997613E-3</c:v>
                </c:pt>
                <c:pt idx="53">
                  <c:v>1.8699999999999051E-2</c:v>
                </c:pt>
                <c:pt idx="54">
                  <c:v>1.2399999999999523E-2</c:v>
                </c:pt>
                <c:pt idx="55">
                  <c:v>6.1999999999997613E-3</c:v>
                </c:pt>
                <c:pt idx="56">
                  <c:v>1.2399999999999523E-2</c:v>
                </c:pt>
                <c:pt idx="57">
                  <c:v>1.2399999999999523E-2</c:v>
                </c:pt>
                <c:pt idx="58">
                  <c:v>1.2399999999999523E-2</c:v>
                </c:pt>
                <c:pt idx="59">
                  <c:v>1.8699999999999051E-2</c:v>
                </c:pt>
                <c:pt idx="60">
                  <c:v>1.2399999999999523E-2</c:v>
                </c:pt>
                <c:pt idx="61">
                  <c:v>1.2399999999999523E-2</c:v>
                </c:pt>
                <c:pt idx="62">
                  <c:v>1.2399999999999523E-2</c:v>
                </c:pt>
                <c:pt idx="63">
                  <c:v>1.8699999999999051E-2</c:v>
                </c:pt>
                <c:pt idx="64">
                  <c:v>1.2399999999999523E-2</c:v>
                </c:pt>
                <c:pt idx="65">
                  <c:v>1.2399999999999523E-2</c:v>
                </c:pt>
                <c:pt idx="66">
                  <c:v>1.8699999999999051E-2</c:v>
                </c:pt>
                <c:pt idx="67">
                  <c:v>1.8699999999999051E-2</c:v>
                </c:pt>
                <c:pt idx="68">
                  <c:v>1.8699999999999051E-2</c:v>
                </c:pt>
                <c:pt idx="69">
                  <c:v>1.8699999999999051E-2</c:v>
                </c:pt>
                <c:pt idx="70">
                  <c:v>2.4899999999998812E-2</c:v>
                </c:pt>
                <c:pt idx="71">
                  <c:v>1.8699999999999051E-2</c:v>
                </c:pt>
                <c:pt idx="72">
                  <c:v>2.4899999999998812E-2</c:v>
                </c:pt>
                <c:pt idx="73">
                  <c:v>1.8699999999999051E-2</c:v>
                </c:pt>
                <c:pt idx="74">
                  <c:v>1.8699999999999051E-2</c:v>
                </c:pt>
                <c:pt idx="75">
                  <c:v>2.4899999999998812E-2</c:v>
                </c:pt>
                <c:pt idx="76">
                  <c:v>2.4899999999998812E-2</c:v>
                </c:pt>
                <c:pt idx="77">
                  <c:v>2.4899999999998812E-2</c:v>
                </c:pt>
                <c:pt idx="78">
                  <c:v>3.1099999999998573E-2</c:v>
                </c:pt>
                <c:pt idx="79">
                  <c:v>3.1099999999998573E-2</c:v>
                </c:pt>
                <c:pt idx="80">
                  <c:v>3.1099999999998573E-2</c:v>
                </c:pt>
                <c:pt idx="81">
                  <c:v>4.3599999999997863E-2</c:v>
                </c:pt>
                <c:pt idx="82">
                  <c:v>3.7399999999998101E-2</c:v>
                </c:pt>
                <c:pt idx="83">
                  <c:v>4.3599999999997863E-2</c:v>
                </c:pt>
                <c:pt idx="84">
                  <c:v>3.7399999999998101E-2</c:v>
                </c:pt>
                <c:pt idx="85">
                  <c:v>4.3599999999997863E-2</c:v>
                </c:pt>
                <c:pt idx="86">
                  <c:v>5.6099999999997152E-2</c:v>
                </c:pt>
                <c:pt idx="87">
                  <c:v>4.3599999999997863E-2</c:v>
                </c:pt>
                <c:pt idx="88">
                  <c:v>4.3599999999997863E-2</c:v>
                </c:pt>
                <c:pt idx="89">
                  <c:v>3.7399999999998101E-2</c:v>
                </c:pt>
                <c:pt idx="90">
                  <c:v>4.3599999999997863E-2</c:v>
                </c:pt>
                <c:pt idx="91">
                  <c:v>4.3599999999997863E-2</c:v>
                </c:pt>
                <c:pt idx="92">
                  <c:v>4.9799999999997624E-2</c:v>
                </c:pt>
                <c:pt idx="93">
                  <c:v>4.3599999999997863E-2</c:v>
                </c:pt>
                <c:pt idx="94">
                  <c:v>4.9799999999997624E-2</c:v>
                </c:pt>
                <c:pt idx="95">
                  <c:v>4.9799999999997624E-2</c:v>
                </c:pt>
                <c:pt idx="96">
                  <c:v>5.6099999999997152E-2</c:v>
                </c:pt>
                <c:pt idx="97">
                  <c:v>5.6099999999997152E-2</c:v>
                </c:pt>
                <c:pt idx="98">
                  <c:v>5.6099999999997152E-2</c:v>
                </c:pt>
                <c:pt idx="99">
                  <c:v>5.6099999999997152E-2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89696"/>
        <c:axId val="107795968"/>
      </c:scatterChart>
      <c:valAx>
        <c:axId val="10778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Probe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107795968"/>
        <c:crosses val="autoZero"/>
        <c:crossBetween val="midCat"/>
      </c:valAx>
      <c:valAx>
        <c:axId val="10779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Deviation From First Point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789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True vs Measured Value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Sheet1!$K$29</c:f>
              <c:strCache>
                <c:ptCount val="1"/>
                <c:pt idx="0">
                  <c:v>19.5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Sheet1!$K$29:$K$33</c:f>
              <c:numCache>
                <c:formatCode>General</c:formatCode>
                <c:ptCount val="5"/>
                <c:pt idx="0">
                  <c:v>19.5</c:v>
                </c:pt>
                <c:pt idx="1">
                  <c:v>19.5</c:v>
                </c:pt>
                <c:pt idx="2">
                  <c:v>19.5</c:v>
                </c:pt>
                <c:pt idx="3">
                  <c:v>19.5</c:v>
                </c:pt>
                <c:pt idx="4">
                  <c:v>19.5</c:v>
                </c:pt>
              </c:numCache>
            </c:numRef>
          </c:xVal>
          <c:yVal>
            <c:numRef>
              <c:f>Sheet1!$K$35:$K$39</c:f>
              <c:numCache>
                <c:formatCode>General</c:formatCode>
                <c:ptCount val="5"/>
                <c:pt idx="0">
                  <c:v>22.349276265</c:v>
                </c:pt>
                <c:pt idx="1">
                  <c:v>20.380394534299999</c:v>
                </c:pt>
                <c:pt idx="2">
                  <c:v>20.674668712199999</c:v>
                </c:pt>
                <c:pt idx="3">
                  <c:v>22.426123866800001</c:v>
                </c:pt>
                <c:pt idx="4">
                  <c:v>18.928126906599999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Sheet1!$J$29</c:f>
              <c:strCache>
                <c:ptCount val="1"/>
                <c:pt idx="0">
                  <c:v>9.5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Sheet1!$J$29:$J$33</c:f>
              <c:numCache>
                <c:formatCode>General</c:formatCode>
                <c:ptCount val="5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</c:numCache>
            </c:numRef>
          </c:xVal>
          <c:yVal>
            <c:numRef>
              <c:f>Sheet1!$J$35:$J$39</c:f>
              <c:numCache>
                <c:formatCode>General</c:formatCode>
                <c:ptCount val="5"/>
                <c:pt idx="0">
                  <c:v>9.7596009770100007</c:v>
                </c:pt>
                <c:pt idx="1">
                  <c:v>10.3031841909</c:v>
                </c:pt>
                <c:pt idx="2">
                  <c:v>10.225069126399999</c:v>
                </c:pt>
                <c:pt idx="3">
                  <c:v>11.240864181099999</c:v>
                </c:pt>
                <c:pt idx="4">
                  <c:v>10.4262409279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Sheet1!$L$29</c:f>
              <c:strCache>
                <c:ptCount val="1"/>
                <c:pt idx="0">
                  <c:v>25.4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Sheet1!$L$29:$L$33</c:f>
              <c:numCache>
                <c:formatCode>General</c:formatCode>
                <c:ptCount val="5"/>
                <c:pt idx="0">
                  <c:v>25.4</c:v>
                </c:pt>
                <c:pt idx="1">
                  <c:v>25.4</c:v>
                </c:pt>
                <c:pt idx="2">
                  <c:v>25.4</c:v>
                </c:pt>
                <c:pt idx="3">
                  <c:v>25.4</c:v>
                </c:pt>
                <c:pt idx="4">
                  <c:v>25.4</c:v>
                </c:pt>
              </c:numCache>
            </c:numRef>
          </c:xVal>
          <c:yVal>
            <c:numRef>
              <c:f>Sheet1!$L$35:$L$39</c:f>
              <c:numCache>
                <c:formatCode>General</c:formatCode>
                <c:ptCount val="5"/>
                <c:pt idx="0">
                  <c:v>27.417021371400001</c:v>
                </c:pt>
                <c:pt idx="1">
                  <c:v>27.859677444700001</c:v>
                </c:pt>
                <c:pt idx="2">
                  <c:v>27.800828335599999</c:v>
                </c:pt>
                <c:pt idx="3">
                  <c:v>29.07461052</c:v>
                </c:pt>
                <c:pt idx="4">
                  <c:v>28.499691373200001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Sheet1!$M$29</c:f>
              <c:strCache>
                <c:ptCount val="1"/>
                <c:pt idx="0">
                  <c:v>50.8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Sheet1!$M$29:$M$33</c:f>
              <c:numCache>
                <c:formatCode>General</c:formatCode>
                <c:ptCount val="5"/>
                <c:pt idx="0">
                  <c:v>50.8</c:v>
                </c:pt>
                <c:pt idx="1">
                  <c:v>50.8</c:v>
                </c:pt>
                <c:pt idx="2">
                  <c:v>50.8</c:v>
                </c:pt>
                <c:pt idx="3">
                  <c:v>50.8</c:v>
                </c:pt>
                <c:pt idx="4">
                  <c:v>50.8</c:v>
                </c:pt>
              </c:numCache>
            </c:numRef>
          </c:xVal>
          <c:yVal>
            <c:numRef>
              <c:f>Sheet1!$M$35:$M$39</c:f>
              <c:numCache>
                <c:formatCode>General</c:formatCode>
                <c:ptCount val="5"/>
                <c:pt idx="0">
                  <c:v>54.296120362300002</c:v>
                </c:pt>
                <c:pt idx="1">
                  <c:v>53.359756466699999</c:v>
                </c:pt>
                <c:pt idx="2">
                  <c:v>56.529930592900001</c:v>
                </c:pt>
                <c:pt idx="3">
                  <c:v>55.822623283799999</c:v>
                </c:pt>
                <c:pt idx="4">
                  <c:v>54.048284158199998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Sheet1!$N$29</c:f>
              <c:strCache>
                <c:ptCount val="1"/>
                <c:pt idx="0">
                  <c:v>76.2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Sheet1!$N$29:$N$33</c:f>
              <c:numCache>
                <c:formatCode>General</c:formatCode>
                <c:ptCount val="5"/>
                <c:pt idx="0">
                  <c:v>76.199999999999989</c:v>
                </c:pt>
                <c:pt idx="1">
                  <c:v>76.199999999999989</c:v>
                </c:pt>
                <c:pt idx="2">
                  <c:v>76.199999999999989</c:v>
                </c:pt>
                <c:pt idx="3">
                  <c:v>76.199999999999989</c:v>
                </c:pt>
                <c:pt idx="4">
                  <c:v>76.199999999999989</c:v>
                </c:pt>
              </c:numCache>
            </c:numRef>
          </c:xVal>
          <c:yVal>
            <c:numRef>
              <c:f>Sheet1!$N$35:$N$39</c:f>
              <c:numCache>
                <c:formatCode>General</c:formatCode>
                <c:ptCount val="5"/>
                <c:pt idx="0">
                  <c:v>84.286245253700002</c:v>
                </c:pt>
                <c:pt idx="1">
                  <c:v>81.330074734799993</c:v>
                </c:pt>
                <c:pt idx="2">
                  <c:v>83.967165140000006</c:v>
                </c:pt>
                <c:pt idx="3">
                  <c:v>76.532040792999993</c:v>
                </c:pt>
                <c:pt idx="4">
                  <c:v>83.735774970999998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Sheet1!$O$29</c:f>
              <c:strCache>
                <c:ptCount val="1"/>
                <c:pt idx="0">
                  <c:v>101.6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Sheet1!$O$29:$O$33</c:f>
              <c:numCache>
                <c:formatCode>General</c:formatCode>
                <c:ptCount val="5"/>
                <c:pt idx="0">
                  <c:v>101.6</c:v>
                </c:pt>
                <c:pt idx="1">
                  <c:v>101.6</c:v>
                </c:pt>
                <c:pt idx="2">
                  <c:v>101.6</c:v>
                </c:pt>
                <c:pt idx="3">
                  <c:v>101.6</c:v>
                </c:pt>
                <c:pt idx="4">
                  <c:v>101.6</c:v>
                </c:pt>
              </c:numCache>
            </c:numRef>
          </c:xVal>
          <c:yVal>
            <c:numRef>
              <c:f>Sheet1!$O$35:$O$39</c:f>
              <c:numCache>
                <c:formatCode>General</c:formatCode>
                <c:ptCount val="5"/>
                <c:pt idx="0">
                  <c:v>104.435363485</c:v>
                </c:pt>
                <c:pt idx="1">
                  <c:v>105.067031899</c:v>
                </c:pt>
                <c:pt idx="2">
                  <c:v>95.591892675799997</c:v>
                </c:pt>
                <c:pt idx="3">
                  <c:v>102.669475686</c:v>
                </c:pt>
                <c:pt idx="4">
                  <c:v>105.211408687</c:v>
                </c:pt>
              </c:numCache>
            </c:numRef>
          </c:yVal>
          <c:smooth val="0"/>
        </c:ser>
        <c:ser>
          <c:idx val="6"/>
          <c:order val="6"/>
          <c:tx>
            <c:v>"Trend Line"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1.3046916010498687E-2"/>
                  <c:y val="-2.6465899120071824E-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CA" baseline="0"/>
                      <a:t>Trend Line:  y = 1.0159x + 1.8908</a:t>
                    </a:r>
                    <a:endParaRPr lang="en-CA"/>
                  </a:p>
                </c:rich>
              </c:tx>
              <c:numFmt formatCode="General" sourceLinked="0"/>
            </c:trendlineLbl>
          </c:trendline>
          <c:xVal>
            <c:numRef>
              <c:f>Sheet1!$J$29:$O$29</c:f>
              <c:numCache>
                <c:formatCode>General</c:formatCode>
                <c:ptCount val="6"/>
                <c:pt idx="0">
                  <c:v>9.5</c:v>
                </c:pt>
                <c:pt idx="1">
                  <c:v>19.5</c:v>
                </c:pt>
                <c:pt idx="2">
                  <c:v>25.4</c:v>
                </c:pt>
                <c:pt idx="3">
                  <c:v>50.8</c:v>
                </c:pt>
                <c:pt idx="4">
                  <c:v>76.199999999999989</c:v>
                </c:pt>
                <c:pt idx="5">
                  <c:v>101.6</c:v>
                </c:pt>
              </c:numCache>
            </c:numRef>
          </c:xVal>
          <c:yVal>
            <c:numRef>
              <c:f>Sheet1!$J$41:$O$41</c:f>
              <c:numCache>
                <c:formatCode>General</c:formatCode>
                <c:ptCount val="6"/>
                <c:pt idx="0">
                  <c:v>10.390991880662</c:v>
                </c:pt>
                <c:pt idx="1">
                  <c:v>20.951718056979999</c:v>
                </c:pt>
                <c:pt idx="2">
                  <c:v>28.130365808979995</c:v>
                </c:pt>
                <c:pt idx="3">
                  <c:v>54.811342972779997</c:v>
                </c:pt>
                <c:pt idx="4">
                  <c:v>81.970260178499998</c:v>
                </c:pt>
                <c:pt idx="5">
                  <c:v>102.59503448656001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7696"/>
        <c:axId val="45916160"/>
      </c:scatterChart>
      <c:valAx>
        <c:axId val="4591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True Value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16160"/>
        <c:crosses val="autoZero"/>
        <c:crossBetween val="midCat"/>
      </c:valAx>
      <c:valAx>
        <c:axId val="4591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Measured Value</a:t>
                </a:r>
                <a:r>
                  <a:rPr lang="en-CA" baseline="0"/>
                  <a:t> (mm)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Deviation </a:t>
            </a:r>
            <a:r>
              <a:rPr lang="en-CA" sz="1800" b="1" i="0" u="none" strike="noStrike" baseline="0">
                <a:effectLst/>
              </a:rPr>
              <a:t>vs True Value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"Deviation"</c:v>
          </c:tx>
          <c:spPr>
            <a:ln w="28575">
              <a:noFill/>
            </a:ln>
          </c:spPr>
          <c:xVal>
            <c:numRef>
              <c:f>Sheet1!$J$49:$J$54</c:f>
              <c:numCache>
                <c:formatCode>General</c:formatCode>
                <c:ptCount val="6"/>
                <c:pt idx="0">
                  <c:v>9.5</c:v>
                </c:pt>
                <c:pt idx="1">
                  <c:v>19.5</c:v>
                </c:pt>
                <c:pt idx="2">
                  <c:v>25.4</c:v>
                </c:pt>
                <c:pt idx="3">
                  <c:v>50.8</c:v>
                </c:pt>
                <c:pt idx="4">
                  <c:v>76.199999999999989</c:v>
                </c:pt>
                <c:pt idx="5">
                  <c:v>101.6</c:v>
                </c:pt>
              </c:numCache>
            </c:numRef>
          </c:xVal>
          <c:yVal>
            <c:numRef>
              <c:f>Sheet1!$M$49:$M$54</c:f>
              <c:numCache>
                <c:formatCode>General</c:formatCode>
                <c:ptCount val="6"/>
                <c:pt idx="0">
                  <c:v>2.0418500000000002</c:v>
                </c:pt>
                <c:pt idx="1">
                  <c:v>2.2008499999999991</c:v>
                </c:pt>
                <c:pt idx="2">
                  <c:v>2.2946600000000004</c:v>
                </c:pt>
                <c:pt idx="3">
                  <c:v>2.698520000000002</c:v>
                </c:pt>
                <c:pt idx="4">
                  <c:v>3.1023799999999966</c:v>
                </c:pt>
                <c:pt idx="5">
                  <c:v>3.5062400000000054</c:v>
                </c:pt>
              </c:numCache>
            </c:numRef>
          </c:yVal>
          <c:smooth val="0"/>
        </c:ser>
        <c:ser>
          <c:idx val="1"/>
          <c:order val="1"/>
          <c:spPr>
            <a:ln w="19050"/>
          </c:spPr>
          <c:marker>
            <c:symbol val="none"/>
          </c:marker>
          <c:xVal>
            <c:numRef>
              <c:f>Sheet1!$I$49:$I$54</c:f>
              <c:numCache>
                <c:formatCode>General</c:formatCode>
                <c:ptCount val="6"/>
                <c:pt idx="0">
                  <c:v>0</c:v>
                </c:pt>
                <c:pt idx="1">
                  <c:v>19.5</c:v>
                </c:pt>
                <c:pt idx="2">
                  <c:v>25.4</c:v>
                </c:pt>
                <c:pt idx="3">
                  <c:v>50.8</c:v>
                </c:pt>
                <c:pt idx="4">
                  <c:v>76.199999999999989</c:v>
                </c:pt>
                <c:pt idx="5">
                  <c:v>120</c:v>
                </c:pt>
              </c:numCache>
            </c:numRef>
          </c:xVal>
          <c:yVal>
            <c:numRef>
              <c:f>Sheet1!$N$49:$N$54</c:f>
              <c:numCache>
                <c:formatCode>General</c:formatCode>
                <c:ptCount val="6"/>
                <c:pt idx="0">
                  <c:v>3.5062400000000054</c:v>
                </c:pt>
                <c:pt idx="1">
                  <c:v>3.5062400000000054</c:v>
                </c:pt>
                <c:pt idx="2">
                  <c:v>3.5062400000000054</c:v>
                </c:pt>
                <c:pt idx="3">
                  <c:v>3.5062400000000054</c:v>
                </c:pt>
                <c:pt idx="4">
                  <c:v>3.5062400000000054</c:v>
                </c:pt>
                <c:pt idx="5">
                  <c:v>3.5062400000000054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Sheet1!$I$49:$I$54</c:f>
              <c:numCache>
                <c:formatCode>General</c:formatCode>
                <c:ptCount val="6"/>
                <c:pt idx="0">
                  <c:v>0</c:v>
                </c:pt>
                <c:pt idx="1">
                  <c:v>19.5</c:v>
                </c:pt>
                <c:pt idx="2">
                  <c:v>25.4</c:v>
                </c:pt>
                <c:pt idx="3">
                  <c:v>50.8</c:v>
                </c:pt>
                <c:pt idx="4">
                  <c:v>76.199999999999989</c:v>
                </c:pt>
                <c:pt idx="5">
                  <c:v>120</c:v>
                </c:pt>
              </c:numCache>
            </c:numRef>
          </c:xVal>
          <c:yVal>
            <c:numRef>
              <c:f>Sheet1!$O$49:$O$54</c:f>
              <c:numCache>
                <c:formatCode>General</c:formatCode>
                <c:ptCount val="6"/>
                <c:pt idx="0">
                  <c:v>2.0418500000000002</c:v>
                </c:pt>
                <c:pt idx="1">
                  <c:v>2.0418500000000002</c:v>
                </c:pt>
                <c:pt idx="2">
                  <c:v>2.0418500000000002</c:v>
                </c:pt>
                <c:pt idx="3">
                  <c:v>2.0418500000000002</c:v>
                </c:pt>
                <c:pt idx="4">
                  <c:v>2.0418500000000002</c:v>
                </c:pt>
                <c:pt idx="5">
                  <c:v>2.0418500000000002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9024"/>
        <c:axId val="90242048"/>
      </c:scatterChart>
      <c:valAx>
        <c:axId val="90369024"/>
        <c:scaling>
          <c:orientation val="minMax"/>
          <c:max val="1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True</a:t>
                </a:r>
                <a:r>
                  <a:rPr lang="en-CA" baseline="0"/>
                  <a:t> Value (mm)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242048"/>
        <c:crosses val="autoZero"/>
        <c:crossBetween val="midCat"/>
      </c:valAx>
      <c:valAx>
        <c:axId val="90242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Deviation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369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3</xdr:row>
      <xdr:rowOff>104775</xdr:rowOff>
    </xdr:from>
    <xdr:to>
      <xdr:col>14</xdr:col>
      <xdr:colOff>533400</xdr:colOff>
      <xdr:row>17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523875</xdr:colOff>
      <xdr:row>25</xdr:row>
      <xdr:rowOff>180975</xdr:rowOff>
    </xdr:from>
    <xdr:to>
      <xdr:col>30</xdr:col>
      <xdr:colOff>523875</xdr:colOff>
      <xdr:row>47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44</xdr:row>
      <xdr:rowOff>71437</xdr:rowOff>
    </xdr:from>
    <xdr:to>
      <xdr:col>21</xdr:col>
      <xdr:colOff>314325</xdr:colOff>
      <xdr:row>59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0</xdr:colOff>
      <xdr:row>70</xdr:row>
      <xdr:rowOff>0</xdr:rowOff>
    </xdr:from>
    <xdr:to>
      <xdr:col>18</xdr:col>
      <xdr:colOff>828675</xdr:colOff>
      <xdr:row>77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13382625"/>
          <a:ext cx="44862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02"/>
  <sheetViews>
    <sheetView tabSelected="1" topLeftCell="H61" zoomScale="280" zoomScaleNormal="280" workbookViewId="0">
      <selection activeCell="P66" sqref="P66"/>
    </sheetView>
  </sheetViews>
  <sheetFormatPr defaultRowHeight="15" x14ac:dyDescent="0.25"/>
  <cols>
    <col min="9" max="9" width="12.28515625" customWidth="1"/>
    <col min="19" max="19" width="21.140625" bestFit="1" customWidth="1"/>
    <col min="20" max="20" width="19.140625" bestFit="1" customWidth="1"/>
  </cols>
  <sheetData>
    <row r="2" spans="2:22" x14ac:dyDescent="0.25">
      <c r="B2" t="s">
        <v>0</v>
      </c>
      <c r="C2" t="s">
        <v>1</v>
      </c>
      <c r="D2" t="s">
        <v>2</v>
      </c>
      <c r="F2" t="s">
        <v>3</v>
      </c>
      <c r="G2" t="s">
        <v>4</v>
      </c>
      <c r="S2" t="s">
        <v>6</v>
      </c>
      <c r="T2" t="s">
        <v>5</v>
      </c>
    </row>
    <row r="3" spans="2:22" x14ac:dyDescent="0.25">
      <c r="B3">
        <v>0</v>
      </c>
      <c r="C3">
        <v>7.7693000000000003</v>
      </c>
      <c r="D3">
        <v>21.35</v>
      </c>
      <c r="F3">
        <f>C3-C$3</f>
        <v>0</v>
      </c>
      <c r="G3">
        <f>D3-D$3</f>
        <v>0</v>
      </c>
      <c r="Q3">
        <v>9.7596009770100007</v>
      </c>
      <c r="R3">
        <v>22.349276265</v>
      </c>
      <c r="S3">
        <v>27.417021371400001</v>
      </c>
      <c r="T3">
        <v>54.296120362300002</v>
      </c>
      <c r="U3">
        <v>84.286245253700002</v>
      </c>
      <c r="V3" s="1">
        <v>104.435363485</v>
      </c>
    </row>
    <row r="4" spans="2:22" x14ac:dyDescent="0.25">
      <c r="B4">
        <v>1</v>
      </c>
      <c r="C4">
        <v>7.7693000000000003</v>
      </c>
      <c r="D4">
        <v>21.356200000000001</v>
      </c>
      <c r="F4">
        <f t="shared" ref="F4:G67" si="0">C4-C$3</f>
        <v>0</v>
      </c>
      <c r="G4">
        <f t="shared" si="0"/>
        <v>6.1999999999997613E-3</v>
      </c>
      <c r="Q4">
        <v>10.3031841909</v>
      </c>
      <c r="R4">
        <v>20.380394534299999</v>
      </c>
      <c r="S4">
        <v>27.859677444700001</v>
      </c>
      <c r="T4">
        <v>53.359756466699999</v>
      </c>
      <c r="U4">
        <v>81.330074734799993</v>
      </c>
      <c r="V4">
        <v>105.067031899</v>
      </c>
    </row>
    <row r="5" spans="2:22" x14ac:dyDescent="0.25">
      <c r="B5">
        <v>2</v>
      </c>
      <c r="C5">
        <v>7.7693000000000003</v>
      </c>
      <c r="D5">
        <v>21.356200000000001</v>
      </c>
      <c r="F5">
        <f t="shared" si="0"/>
        <v>0</v>
      </c>
      <c r="G5">
        <f t="shared" si="0"/>
        <v>6.1999999999997613E-3</v>
      </c>
      <c r="Q5">
        <v>10.225069126399999</v>
      </c>
      <c r="R5">
        <v>20.674668712199999</v>
      </c>
      <c r="S5">
        <v>27.800828335599999</v>
      </c>
      <c r="T5">
        <v>56.529930592900001</v>
      </c>
      <c r="U5">
        <v>83.967165140000006</v>
      </c>
      <c r="V5">
        <v>95.591892675799997</v>
      </c>
    </row>
    <row r="6" spans="2:22" x14ac:dyDescent="0.25">
      <c r="B6">
        <v>3</v>
      </c>
      <c r="C6">
        <v>7.7630999999999997</v>
      </c>
      <c r="D6">
        <v>21.356200000000001</v>
      </c>
      <c r="F6">
        <f t="shared" si="0"/>
        <v>-6.2000000000006494E-3</v>
      </c>
      <c r="G6">
        <f t="shared" si="0"/>
        <v>6.1999999999997613E-3</v>
      </c>
      <c r="Q6">
        <v>11.240864181099999</v>
      </c>
      <c r="R6">
        <v>22.426123866800001</v>
      </c>
      <c r="S6">
        <v>29.07461052</v>
      </c>
      <c r="T6">
        <v>55.822623283799999</v>
      </c>
      <c r="U6">
        <v>76.532040792999993</v>
      </c>
      <c r="V6">
        <v>102.669475686</v>
      </c>
    </row>
    <row r="7" spans="2:22" x14ac:dyDescent="0.25">
      <c r="B7">
        <v>4</v>
      </c>
      <c r="C7">
        <v>7.7630999999999997</v>
      </c>
      <c r="D7">
        <v>21.35</v>
      </c>
      <c r="F7">
        <f t="shared" si="0"/>
        <v>-6.2000000000006494E-3</v>
      </c>
      <c r="G7">
        <f t="shared" si="0"/>
        <v>0</v>
      </c>
      <c r="Q7">
        <v>10.4262409279</v>
      </c>
      <c r="R7">
        <v>18.928126906599999</v>
      </c>
      <c r="S7">
        <v>28.499691373200001</v>
      </c>
      <c r="T7">
        <v>54.048284158199998</v>
      </c>
      <c r="U7">
        <v>83.735774970999998</v>
      </c>
      <c r="V7" s="1">
        <v>105.211408687</v>
      </c>
    </row>
    <row r="8" spans="2:22" x14ac:dyDescent="0.25">
      <c r="B8">
        <v>5</v>
      </c>
      <c r="C8">
        <v>7.7630999999999997</v>
      </c>
      <c r="D8">
        <v>21.356200000000001</v>
      </c>
      <c r="F8">
        <f t="shared" si="0"/>
        <v>-6.2000000000006494E-3</v>
      </c>
      <c r="G8">
        <f t="shared" si="0"/>
        <v>6.1999999999997613E-3</v>
      </c>
      <c r="S8">
        <v>25.0364363895</v>
      </c>
      <c r="T8">
        <v>56.718377533100004</v>
      </c>
    </row>
    <row r="9" spans="2:22" x14ac:dyDescent="0.25">
      <c r="B9">
        <v>6</v>
      </c>
      <c r="C9">
        <v>7.7630999999999997</v>
      </c>
      <c r="D9">
        <v>21.35</v>
      </c>
      <c r="F9">
        <f t="shared" si="0"/>
        <v>-6.2000000000006494E-3</v>
      </c>
      <c r="G9">
        <f t="shared" si="0"/>
        <v>0</v>
      </c>
      <c r="S9">
        <v>27.4577274217</v>
      </c>
      <c r="T9">
        <v>52.131257521800002</v>
      </c>
    </row>
    <row r="10" spans="2:22" x14ac:dyDescent="0.25">
      <c r="B10">
        <v>7</v>
      </c>
      <c r="C10">
        <v>7.7630999999999997</v>
      </c>
      <c r="D10">
        <v>21.356200000000001</v>
      </c>
      <c r="F10">
        <f t="shared" si="0"/>
        <v>-6.2000000000006494E-3</v>
      </c>
      <c r="G10">
        <f t="shared" si="0"/>
        <v>6.1999999999997613E-3</v>
      </c>
      <c r="S10">
        <v>25.233821702099998</v>
      </c>
      <c r="T10">
        <v>58.347909864400002</v>
      </c>
    </row>
    <row r="11" spans="2:22" x14ac:dyDescent="0.25">
      <c r="B11">
        <v>8</v>
      </c>
      <c r="C11">
        <v>7.7630999999999997</v>
      </c>
      <c r="D11">
        <v>21.35</v>
      </c>
      <c r="F11">
        <f t="shared" si="0"/>
        <v>-6.2000000000006494E-3</v>
      </c>
      <c r="G11">
        <f t="shared" si="0"/>
        <v>0</v>
      </c>
      <c r="S11">
        <v>27.825726906500002</v>
      </c>
      <c r="T11">
        <v>53.551000030499999</v>
      </c>
    </row>
    <row r="12" spans="2:22" x14ac:dyDescent="0.25">
      <c r="B12">
        <v>9</v>
      </c>
      <c r="C12">
        <v>7.7630999999999997</v>
      </c>
      <c r="D12">
        <v>21.35</v>
      </c>
      <c r="F12">
        <f t="shared" si="0"/>
        <v>-6.2000000000006494E-3</v>
      </c>
      <c r="G12">
        <f t="shared" si="0"/>
        <v>0</v>
      </c>
      <c r="S12">
        <v>28.008103287499999</v>
      </c>
      <c r="T12">
        <v>51.242019381200002</v>
      </c>
    </row>
    <row r="13" spans="2:22" x14ac:dyDescent="0.25">
      <c r="B13">
        <v>10</v>
      </c>
      <c r="C13">
        <v>7.7630999999999997</v>
      </c>
      <c r="D13">
        <v>21.35</v>
      </c>
      <c r="F13">
        <f t="shared" si="0"/>
        <v>-6.2000000000006494E-3</v>
      </c>
      <c r="G13">
        <f t="shared" si="0"/>
        <v>0</v>
      </c>
      <c r="S13">
        <v>28.188677974600001</v>
      </c>
      <c r="T13">
        <v>52.155921688100001</v>
      </c>
    </row>
    <row r="14" spans="2:22" x14ac:dyDescent="0.25">
      <c r="B14">
        <v>11</v>
      </c>
      <c r="C14">
        <v>7.7630999999999997</v>
      </c>
      <c r="D14">
        <v>21.356200000000001</v>
      </c>
      <c r="F14">
        <f t="shared" si="0"/>
        <v>-6.2000000000006494E-3</v>
      </c>
      <c r="G14">
        <f t="shared" si="0"/>
        <v>6.1999999999997613E-3</v>
      </c>
      <c r="S14">
        <v>26.359928599500002</v>
      </c>
      <c r="T14">
        <v>49.516497644099999</v>
      </c>
    </row>
    <row r="15" spans="2:22" x14ac:dyDescent="0.25">
      <c r="B15">
        <v>12</v>
      </c>
      <c r="C15">
        <v>7.7630999999999997</v>
      </c>
      <c r="D15">
        <v>21.35</v>
      </c>
      <c r="F15">
        <f t="shared" si="0"/>
        <v>-6.2000000000006494E-3</v>
      </c>
      <c r="G15">
        <f t="shared" si="0"/>
        <v>0</v>
      </c>
      <c r="S15">
        <v>27.8997203797</v>
      </c>
      <c r="T15">
        <v>52.893248811200003</v>
      </c>
    </row>
    <row r="16" spans="2:22" x14ac:dyDescent="0.25">
      <c r="B16">
        <v>13</v>
      </c>
      <c r="C16">
        <v>7.7630999999999997</v>
      </c>
      <c r="D16">
        <v>21.356200000000001</v>
      </c>
      <c r="F16">
        <f t="shared" si="0"/>
        <v>-6.2000000000006494E-3</v>
      </c>
      <c r="G16">
        <f t="shared" si="0"/>
        <v>6.1999999999997613E-3</v>
      </c>
      <c r="S16">
        <v>30.054602536699999</v>
      </c>
      <c r="T16">
        <v>51.654197603900002</v>
      </c>
    </row>
    <row r="17" spans="2:20" x14ac:dyDescent="0.25">
      <c r="B17">
        <v>14</v>
      </c>
      <c r="C17">
        <v>7.7630999999999997</v>
      </c>
      <c r="D17">
        <v>21.35</v>
      </c>
      <c r="F17">
        <f t="shared" si="0"/>
        <v>-6.2000000000006494E-3</v>
      </c>
      <c r="G17">
        <f t="shared" si="0"/>
        <v>0</v>
      </c>
      <c r="S17">
        <v>27.114947970500001</v>
      </c>
      <c r="T17">
        <v>49.192551562200002</v>
      </c>
    </row>
    <row r="18" spans="2:20" x14ac:dyDescent="0.25">
      <c r="B18">
        <v>15</v>
      </c>
      <c r="C18">
        <v>7.7630999999999997</v>
      </c>
      <c r="D18">
        <v>21.362400000000001</v>
      </c>
      <c r="F18">
        <f t="shared" si="0"/>
        <v>-6.2000000000006494E-3</v>
      </c>
      <c r="G18">
        <f t="shared" si="0"/>
        <v>1.2399999999999523E-2</v>
      </c>
      <c r="S18">
        <v>26.802748274999999</v>
      </c>
      <c r="T18">
        <v>52.1612820195</v>
      </c>
    </row>
    <row r="19" spans="2:20" x14ac:dyDescent="0.25">
      <c r="B19">
        <v>16</v>
      </c>
      <c r="C19">
        <v>7.7693000000000003</v>
      </c>
      <c r="D19">
        <v>21.356200000000001</v>
      </c>
      <c r="F19">
        <f t="shared" si="0"/>
        <v>0</v>
      </c>
      <c r="G19">
        <f t="shared" si="0"/>
        <v>6.1999999999997613E-3</v>
      </c>
      <c r="S19">
        <v>23.992926609400001</v>
      </c>
      <c r="T19">
        <v>54.218178694599999</v>
      </c>
    </row>
    <row r="20" spans="2:20" x14ac:dyDescent="0.25">
      <c r="B20">
        <v>17</v>
      </c>
      <c r="C20">
        <v>7.7693000000000003</v>
      </c>
      <c r="D20">
        <v>21.356200000000001</v>
      </c>
      <c r="F20">
        <f t="shared" si="0"/>
        <v>0</v>
      </c>
      <c r="G20">
        <f t="shared" si="0"/>
        <v>6.1999999999997613E-3</v>
      </c>
      <c r="S20">
        <v>27.243375046200001</v>
      </c>
      <c r="T20">
        <v>54.945313839500002</v>
      </c>
    </row>
    <row r="21" spans="2:20" x14ac:dyDescent="0.25">
      <c r="B21">
        <v>18</v>
      </c>
      <c r="C21">
        <v>7.7693000000000003</v>
      </c>
      <c r="D21">
        <v>21.362400000000001</v>
      </c>
      <c r="F21">
        <f t="shared" si="0"/>
        <v>0</v>
      </c>
      <c r="G21">
        <f t="shared" si="0"/>
        <v>1.2399999999999523E-2</v>
      </c>
      <c r="S21">
        <v>27.180157509200001</v>
      </c>
      <c r="T21">
        <v>52.9900237166</v>
      </c>
    </row>
    <row r="22" spans="2:20" x14ac:dyDescent="0.25">
      <c r="B22">
        <v>19</v>
      </c>
      <c r="C22">
        <v>7.7693000000000003</v>
      </c>
      <c r="D22">
        <v>21.356200000000001</v>
      </c>
      <c r="F22">
        <f t="shared" si="0"/>
        <v>0</v>
      </c>
      <c r="G22">
        <f t="shared" si="0"/>
        <v>6.1999999999997613E-3</v>
      </c>
      <c r="S22">
        <v>29.371737426700001</v>
      </c>
      <c r="T22">
        <v>49.343137444600004</v>
      </c>
    </row>
    <row r="23" spans="2:20" x14ac:dyDescent="0.25">
      <c r="B23">
        <v>20</v>
      </c>
      <c r="C23">
        <v>7.7693000000000003</v>
      </c>
      <c r="D23">
        <v>21.35</v>
      </c>
      <c r="F23">
        <f t="shared" si="0"/>
        <v>0</v>
      </c>
      <c r="G23">
        <f t="shared" si="0"/>
        <v>0</v>
      </c>
      <c r="S23">
        <v>27.9531449208</v>
      </c>
      <c r="T23">
        <v>51.840681218199997</v>
      </c>
    </row>
    <row r="24" spans="2:20" x14ac:dyDescent="0.25">
      <c r="B24">
        <v>21</v>
      </c>
      <c r="C24">
        <v>7.7755000000000001</v>
      </c>
      <c r="D24">
        <v>21.356200000000001</v>
      </c>
      <c r="F24">
        <f t="shared" si="0"/>
        <v>6.1999999999997613E-3</v>
      </c>
      <c r="G24">
        <f t="shared" si="0"/>
        <v>6.1999999999997613E-3</v>
      </c>
      <c r="S24">
        <v>27.663444270199999</v>
      </c>
      <c r="T24">
        <v>53.341225869500001</v>
      </c>
    </row>
    <row r="25" spans="2:20" x14ac:dyDescent="0.25">
      <c r="B25">
        <v>22</v>
      </c>
      <c r="C25">
        <v>7.7693000000000003</v>
      </c>
      <c r="D25">
        <v>21.356200000000001</v>
      </c>
      <c r="F25">
        <f t="shared" si="0"/>
        <v>0</v>
      </c>
      <c r="G25">
        <f t="shared" si="0"/>
        <v>6.1999999999997613E-3</v>
      </c>
      <c r="S25">
        <v>29.250571640699999</v>
      </c>
      <c r="T25">
        <v>58.192314893800003</v>
      </c>
    </row>
    <row r="26" spans="2:20" x14ac:dyDescent="0.25">
      <c r="B26">
        <v>23</v>
      </c>
      <c r="C26">
        <v>7.7755000000000001</v>
      </c>
      <c r="D26">
        <v>21.356200000000001</v>
      </c>
      <c r="F26">
        <f t="shared" si="0"/>
        <v>6.1999999999997613E-3</v>
      </c>
      <c r="G26">
        <f t="shared" si="0"/>
        <v>6.1999999999997613E-3</v>
      </c>
      <c r="S26">
        <v>28.443648007299998</v>
      </c>
      <c r="T26">
        <v>52.505881629199997</v>
      </c>
    </row>
    <row r="27" spans="2:20" x14ac:dyDescent="0.25">
      <c r="B27">
        <v>24</v>
      </c>
      <c r="C27">
        <v>7.7693000000000003</v>
      </c>
      <c r="D27">
        <v>21.356200000000001</v>
      </c>
      <c r="F27">
        <f t="shared" si="0"/>
        <v>0</v>
      </c>
      <c r="G27">
        <f t="shared" si="0"/>
        <v>6.1999999999997613E-3</v>
      </c>
      <c r="S27">
        <v>27.617992777000001</v>
      </c>
      <c r="T27">
        <v>52.6461423545</v>
      </c>
    </row>
    <row r="28" spans="2:20" x14ac:dyDescent="0.25">
      <c r="B28">
        <v>25</v>
      </c>
      <c r="C28">
        <v>7.7755000000000001</v>
      </c>
      <c r="D28">
        <v>21.356200000000001</v>
      </c>
      <c r="F28">
        <f t="shared" si="0"/>
        <v>6.1999999999997613E-3</v>
      </c>
      <c r="G28">
        <f t="shared" si="0"/>
        <v>6.1999999999997613E-3</v>
      </c>
      <c r="S28">
        <v>28.456247704300001</v>
      </c>
      <c r="T28">
        <v>55.163429858999997</v>
      </c>
    </row>
    <row r="29" spans="2:20" x14ac:dyDescent="0.25">
      <c r="B29">
        <v>26</v>
      </c>
      <c r="C29">
        <v>7.7755000000000001</v>
      </c>
      <c r="D29">
        <v>21.356200000000001</v>
      </c>
      <c r="F29">
        <f t="shared" si="0"/>
        <v>6.1999999999997613E-3</v>
      </c>
      <c r="G29">
        <f t="shared" si="0"/>
        <v>6.1999999999997613E-3</v>
      </c>
      <c r="J29">
        <v>9.5</v>
      </c>
      <c r="K29">
        <v>19.5</v>
      </c>
      <c r="L29">
        <v>25.4</v>
      </c>
      <c r="M29">
        <v>50.8</v>
      </c>
      <c r="N29">
        <f>L29+M29</f>
        <v>76.199999999999989</v>
      </c>
      <c r="O29">
        <f>N29+L29</f>
        <v>101.6</v>
      </c>
      <c r="S29">
        <v>28.524288431199999</v>
      </c>
      <c r="T29">
        <v>54.9360483942</v>
      </c>
    </row>
    <row r="30" spans="2:20" x14ac:dyDescent="0.25">
      <c r="B30">
        <v>27</v>
      </c>
      <c r="C30">
        <v>7.7755000000000001</v>
      </c>
      <c r="D30">
        <v>21.356200000000001</v>
      </c>
      <c r="F30">
        <f t="shared" si="0"/>
        <v>6.1999999999997613E-3</v>
      </c>
      <c r="G30">
        <f t="shared" si="0"/>
        <v>6.1999999999997613E-3</v>
      </c>
      <c r="J30">
        <v>9.5</v>
      </c>
      <c r="K30">
        <v>19.5</v>
      </c>
      <c r="L30">
        <v>25.4</v>
      </c>
      <c r="M30">
        <v>50.8</v>
      </c>
      <c r="N30">
        <f>L30+M30</f>
        <v>76.199999999999989</v>
      </c>
      <c r="O30">
        <f>N30+L30</f>
        <v>101.6</v>
      </c>
      <c r="S30">
        <v>27.276759492499998</v>
      </c>
      <c r="T30">
        <v>56.068835550700001</v>
      </c>
    </row>
    <row r="31" spans="2:20" x14ac:dyDescent="0.25">
      <c r="B31">
        <v>28</v>
      </c>
      <c r="C31">
        <v>7.7755000000000001</v>
      </c>
      <c r="D31">
        <v>21.35</v>
      </c>
      <c r="F31">
        <f t="shared" si="0"/>
        <v>6.1999999999997613E-3</v>
      </c>
      <c r="G31">
        <f t="shared" si="0"/>
        <v>0</v>
      </c>
      <c r="J31">
        <v>9.5</v>
      </c>
      <c r="K31">
        <v>19.5</v>
      </c>
      <c r="L31">
        <v>25.4</v>
      </c>
      <c r="M31">
        <v>50.8</v>
      </c>
      <c r="N31">
        <f>L31+M31</f>
        <v>76.199999999999989</v>
      </c>
      <c r="O31">
        <f>N31+L31</f>
        <v>101.6</v>
      </c>
      <c r="S31">
        <v>28.9667028782</v>
      </c>
      <c r="T31">
        <v>52.6321426851</v>
      </c>
    </row>
    <row r="32" spans="2:20" x14ac:dyDescent="0.25">
      <c r="B32">
        <v>29</v>
      </c>
      <c r="C32">
        <v>7.7755000000000001</v>
      </c>
      <c r="D32">
        <v>21.356200000000001</v>
      </c>
      <c r="F32">
        <f t="shared" si="0"/>
        <v>6.1999999999997613E-3</v>
      </c>
      <c r="G32">
        <f t="shared" si="0"/>
        <v>6.1999999999997613E-3</v>
      </c>
      <c r="J32">
        <v>9.5</v>
      </c>
      <c r="K32">
        <v>19.5</v>
      </c>
      <c r="L32">
        <v>25.4</v>
      </c>
      <c r="M32">
        <v>50.8</v>
      </c>
      <c r="N32">
        <f>L32+M32</f>
        <v>76.199999999999989</v>
      </c>
      <c r="O32">
        <f>N32+L32</f>
        <v>101.6</v>
      </c>
      <c r="S32">
        <v>27.236327952</v>
      </c>
      <c r="T32">
        <v>55.881131890900001</v>
      </c>
    </row>
    <row r="33" spans="2:20" x14ac:dyDescent="0.25">
      <c r="B33">
        <v>30</v>
      </c>
      <c r="C33">
        <v>7.7755000000000001</v>
      </c>
      <c r="D33">
        <v>21.35</v>
      </c>
      <c r="F33">
        <f t="shared" si="0"/>
        <v>6.1999999999997613E-3</v>
      </c>
      <c r="G33">
        <f t="shared" si="0"/>
        <v>0</v>
      </c>
      <c r="J33">
        <v>9.5</v>
      </c>
      <c r="K33">
        <v>19.5</v>
      </c>
      <c r="L33">
        <v>25.4</v>
      </c>
      <c r="M33">
        <v>50.8</v>
      </c>
      <c r="N33">
        <f>L33+M33</f>
        <v>76.199999999999989</v>
      </c>
      <c r="O33">
        <f>N33+L33</f>
        <v>101.6</v>
      </c>
    </row>
    <row r="34" spans="2:20" x14ac:dyDescent="0.25">
      <c r="B34">
        <v>31</v>
      </c>
      <c r="C34">
        <v>7.7755000000000001</v>
      </c>
      <c r="D34">
        <v>21.356200000000001</v>
      </c>
      <c r="F34">
        <f t="shared" si="0"/>
        <v>6.1999999999997613E-3</v>
      </c>
      <c r="G34">
        <f t="shared" si="0"/>
        <v>6.1999999999997613E-3</v>
      </c>
      <c r="I34" t="s">
        <v>11</v>
      </c>
      <c r="J34">
        <v>9.5</v>
      </c>
      <c r="K34">
        <v>19.5</v>
      </c>
      <c r="L34">
        <v>25.4</v>
      </c>
      <c r="M34">
        <v>50.8</v>
      </c>
      <c r="N34">
        <f>L34+M34</f>
        <v>76.199999999999989</v>
      </c>
      <c r="O34">
        <f>N34+L34</f>
        <v>101.6</v>
      </c>
      <c r="R34" t="s">
        <v>7</v>
      </c>
      <c r="S34">
        <f>AVERAGE(S3:S32)</f>
        <v>27.660386505129999</v>
      </c>
      <c r="T34">
        <f>AVERAGE(T3:T32)</f>
        <v>53.61084888547667</v>
      </c>
    </row>
    <row r="35" spans="2:20" x14ac:dyDescent="0.25">
      <c r="B35">
        <v>32</v>
      </c>
      <c r="C35">
        <v>7.7755000000000001</v>
      </c>
      <c r="D35">
        <v>21.35</v>
      </c>
      <c r="F35">
        <f t="shared" si="0"/>
        <v>6.1999999999997613E-3</v>
      </c>
      <c r="G35">
        <f t="shared" si="0"/>
        <v>0</v>
      </c>
      <c r="I35" t="s">
        <v>12</v>
      </c>
      <c r="J35">
        <v>9.7596009770100007</v>
      </c>
      <c r="K35">
        <v>22.349276265</v>
      </c>
      <c r="L35">
        <v>27.417021371400001</v>
      </c>
      <c r="M35">
        <v>54.296120362300002</v>
      </c>
      <c r="N35">
        <v>84.286245253700002</v>
      </c>
      <c r="O35" s="1">
        <v>104.435363485</v>
      </c>
      <c r="R35" t="s">
        <v>8</v>
      </c>
      <c r="S35">
        <f>_xlfn.STDEV.S(S3:S32)</f>
        <v>1.2866025732418209</v>
      </c>
      <c r="T35">
        <f>_xlfn.STDEV.S(T3:T32)</f>
        <v>2.3657076898099731</v>
      </c>
    </row>
    <row r="36" spans="2:20" x14ac:dyDescent="0.25">
      <c r="B36">
        <v>33</v>
      </c>
      <c r="C36">
        <v>7.7755000000000001</v>
      </c>
      <c r="D36">
        <v>21.356200000000001</v>
      </c>
      <c r="F36">
        <f t="shared" si="0"/>
        <v>6.1999999999997613E-3</v>
      </c>
      <c r="G36">
        <f t="shared" si="0"/>
        <v>6.1999999999997613E-3</v>
      </c>
      <c r="J36">
        <v>10.3031841909</v>
      </c>
      <c r="K36">
        <v>20.380394534299999</v>
      </c>
      <c r="L36">
        <v>27.859677444700001</v>
      </c>
      <c r="M36">
        <v>53.359756466699999</v>
      </c>
      <c r="N36">
        <v>81.330074734799993</v>
      </c>
      <c r="O36">
        <v>105.067031899</v>
      </c>
    </row>
    <row r="37" spans="2:20" x14ac:dyDescent="0.25">
      <c r="B37">
        <v>34</v>
      </c>
      <c r="C37">
        <v>7.7755000000000001</v>
      </c>
      <c r="D37">
        <v>21.356200000000001</v>
      </c>
      <c r="F37">
        <f t="shared" si="0"/>
        <v>6.1999999999997613E-3</v>
      </c>
      <c r="G37">
        <f t="shared" si="0"/>
        <v>6.1999999999997613E-3</v>
      </c>
      <c r="J37">
        <v>10.225069126399999</v>
      </c>
      <c r="K37">
        <v>20.674668712199999</v>
      </c>
      <c r="L37">
        <v>27.800828335599999</v>
      </c>
      <c r="M37">
        <v>56.529930592900001</v>
      </c>
      <c r="N37">
        <v>83.967165140000006</v>
      </c>
      <c r="O37">
        <v>95.591892675799997</v>
      </c>
    </row>
    <row r="38" spans="2:20" x14ac:dyDescent="0.25">
      <c r="B38">
        <v>35</v>
      </c>
      <c r="C38">
        <v>7.7755000000000001</v>
      </c>
      <c r="D38">
        <v>21.356200000000001</v>
      </c>
      <c r="F38">
        <f t="shared" si="0"/>
        <v>6.1999999999997613E-3</v>
      </c>
      <c r="G38">
        <f t="shared" si="0"/>
        <v>6.1999999999997613E-3</v>
      </c>
      <c r="J38">
        <v>11.240864181099999</v>
      </c>
      <c r="K38">
        <v>22.426123866800001</v>
      </c>
      <c r="L38">
        <v>29.07461052</v>
      </c>
      <c r="M38">
        <v>55.822623283799999</v>
      </c>
      <c r="N38">
        <v>76.532040792999993</v>
      </c>
      <c r="O38">
        <v>102.669475686</v>
      </c>
    </row>
    <row r="39" spans="2:20" x14ac:dyDescent="0.25">
      <c r="B39">
        <v>36</v>
      </c>
      <c r="C39">
        <v>7.7755000000000001</v>
      </c>
      <c r="D39">
        <v>21.356200000000001</v>
      </c>
      <c r="F39">
        <f t="shared" si="0"/>
        <v>6.1999999999997613E-3</v>
      </c>
      <c r="G39">
        <f t="shared" si="0"/>
        <v>6.1999999999997613E-3</v>
      </c>
      <c r="J39">
        <v>10.4262409279</v>
      </c>
      <c r="K39">
        <v>18.928126906599999</v>
      </c>
      <c r="L39">
        <v>28.499691373200001</v>
      </c>
      <c r="M39">
        <v>54.048284158199998</v>
      </c>
      <c r="N39">
        <v>83.735774970999998</v>
      </c>
      <c r="O39" s="1">
        <v>105.211408687</v>
      </c>
    </row>
    <row r="40" spans="2:20" x14ac:dyDescent="0.25">
      <c r="B40">
        <v>37</v>
      </c>
      <c r="C40">
        <v>7.7755000000000001</v>
      </c>
      <c r="D40">
        <v>21.356200000000001</v>
      </c>
      <c r="F40">
        <f t="shared" si="0"/>
        <v>6.1999999999997613E-3</v>
      </c>
      <c r="G40">
        <f t="shared" si="0"/>
        <v>6.1999999999997613E-3</v>
      </c>
    </row>
    <row r="41" spans="2:20" x14ac:dyDescent="0.25">
      <c r="B41">
        <v>38</v>
      </c>
      <c r="C41">
        <v>7.7755000000000001</v>
      </c>
      <c r="D41">
        <v>21.356200000000001</v>
      </c>
      <c r="F41">
        <f t="shared" si="0"/>
        <v>6.1999999999997613E-3</v>
      </c>
      <c r="G41">
        <f t="shared" si="0"/>
        <v>6.1999999999997613E-3</v>
      </c>
      <c r="J41">
        <f>AVERAGE(J35:J39)</f>
        <v>10.390991880662</v>
      </c>
      <c r="K41">
        <f t="shared" ref="K41:O41" si="1">AVERAGE(K35:K39)</f>
        <v>20.951718056979999</v>
      </c>
      <c r="L41">
        <f t="shared" si="1"/>
        <v>28.130365808979995</v>
      </c>
      <c r="M41">
        <f t="shared" si="1"/>
        <v>54.811342972779997</v>
      </c>
      <c r="N41">
        <f t="shared" si="1"/>
        <v>81.970260178499998</v>
      </c>
      <c r="O41">
        <f t="shared" si="1"/>
        <v>102.59503448656001</v>
      </c>
    </row>
    <row r="42" spans="2:20" x14ac:dyDescent="0.25">
      <c r="B42">
        <v>39</v>
      </c>
      <c r="C42">
        <v>7.7817999999999996</v>
      </c>
      <c r="D42">
        <v>21.362400000000001</v>
      </c>
      <c r="F42">
        <f t="shared" si="0"/>
        <v>1.2499999999999289E-2</v>
      </c>
      <c r="G42">
        <f t="shared" si="0"/>
        <v>1.2399999999999523E-2</v>
      </c>
    </row>
    <row r="43" spans="2:20" x14ac:dyDescent="0.25">
      <c r="B43">
        <v>40</v>
      </c>
      <c r="C43">
        <v>7.7880000000000003</v>
      </c>
      <c r="D43">
        <v>21.362400000000001</v>
      </c>
      <c r="F43">
        <f t="shared" si="0"/>
        <v>1.8699999999999939E-2</v>
      </c>
      <c r="G43">
        <f t="shared" si="0"/>
        <v>1.2399999999999523E-2</v>
      </c>
    </row>
    <row r="44" spans="2:20" x14ac:dyDescent="0.25">
      <c r="B44">
        <v>41</v>
      </c>
      <c r="C44">
        <v>7.7880000000000003</v>
      </c>
      <c r="D44">
        <v>21.362400000000001</v>
      </c>
      <c r="F44">
        <f t="shared" si="0"/>
        <v>1.8699999999999939E-2</v>
      </c>
      <c r="G44">
        <f t="shared" si="0"/>
        <v>1.2399999999999523E-2</v>
      </c>
      <c r="J44" t="s">
        <v>9</v>
      </c>
    </row>
    <row r="45" spans="2:20" x14ac:dyDescent="0.25">
      <c r="B45">
        <v>42</v>
      </c>
      <c r="C45">
        <v>7.7942</v>
      </c>
      <c r="D45">
        <v>21.356200000000001</v>
      </c>
      <c r="F45">
        <f t="shared" si="0"/>
        <v>2.48999999999997E-2</v>
      </c>
      <c r="G45">
        <f t="shared" si="0"/>
        <v>6.1999999999997613E-3</v>
      </c>
      <c r="J45" t="s">
        <v>10</v>
      </c>
    </row>
    <row r="46" spans="2:20" x14ac:dyDescent="0.25">
      <c r="B46">
        <v>43</v>
      </c>
      <c r="C46">
        <v>7.7880000000000003</v>
      </c>
      <c r="D46">
        <v>21.362400000000001</v>
      </c>
      <c r="F46">
        <f t="shared" si="0"/>
        <v>1.8699999999999939E-2</v>
      </c>
      <c r="G46">
        <f t="shared" si="0"/>
        <v>1.2399999999999523E-2</v>
      </c>
      <c r="J46">
        <v>1.0159</v>
      </c>
      <c r="K46">
        <v>1.8908</v>
      </c>
    </row>
    <row r="47" spans="2:20" x14ac:dyDescent="0.25">
      <c r="B47">
        <v>44</v>
      </c>
      <c r="C47">
        <v>7.7942</v>
      </c>
      <c r="D47">
        <v>21.362400000000001</v>
      </c>
      <c r="F47">
        <f t="shared" si="0"/>
        <v>2.48999999999997E-2</v>
      </c>
      <c r="G47">
        <f t="shared" si="0"/>
        <v>1.2399999999999523E-2</v>
      </c>
    </row>
    <row r="48" spans="2:20" x14ac:dyDescent="0.25">
      <c r="B48">
        <v>45</v>
      </c>
      <c r="C48">
        <v>7.7942</v>
      </c>
      <c r="D48">
        <v>21.362400000000001</v>
      </c>
      <c r="F48">
        <f t="shared" si="0"/>
        <v>2.48999999999997E-2</v>
      </c>
      <c r="G48">
        <f t="shared" si="0"/>
        <v>1.2399999999999523E-2</v>
      </c>
    </row>
    <row r="49" spans="2:15" x14ac:dyDescent="0.25">
      <c r="B49">
        <v>46</v>
      </c>
      <c r="C49">
        <v>7.7880000000000003</v>
      </c>
      <c r="D49">
        <v>21.362400000000001</v>
      </c>
      <c r="F49">
        <f t="shared" si="0"/>
        <v>1.8699999999999939E-2</v>
      </c>
      <c r="G49">
        <f t="shared" si="0"/>
        <v>1.2399999999999523E-2</v>
      </c>
      <c r="I49">
        <v>0</v>
      </c>
      <c r="J49">
        <v>9.5</v>
      </c>
      <c r="K49">
        <f>J49*$J$46+$K$46</f>
        <v>11.54185</v>
      </c>
      <c r="M49">
        <f>K49-J49</f>
        <v>2.0418500000000002</v>
      </c>
      <c r="N49">
        <v>3.5062400000000054</v>
      </c>
      <c r="O49">
        <v>2.0418500000000002</v>
      </c>
    </row>
    <row r="50" spans="2:15" x14ac:dyDescent="0.25">
      <c r="B50">
        <v>47</v>
      </c>
      <c r="C50">
        <v>7.7880000000000003</v>
      </c>
      <c r="D50">
        <v>21.362400000000001</v>
      </c>
      <c r="F50">
        <f t="shared" si="0"/>
        <v>1.8699999999999939E-2</v>
      </c>
      <c r="G50">
        <f t="shared" si="0"/>
        <v>1.2399999999999523E-2</v>
      </c>
      <c r="I50">
        <v>19.5</v>
      </c>
      <c r="J50">
        <v>19.5</v>
      </c>
      <c r="K50">
        <f t="shared" ref="K50:K54" si="2">J50*$J$46+$K$46</f>
        <v>21.700849999999999</v>
      </c>
      <c r="M50">
        <f t="shared" ref="M49:N54" si="3">K50-J50</f>
        <v>2.2008499999999991</v>
      </c>
      <c r="N50">
        <v>3.5062400000000054</v>
      </c>
      <c r="O50">
        <v>2.0418500000000002</v>
      </c>
    </row>
    <row r="51" spans="2:15" x14ac:dyDescent="0.25">
      <c r="B51">
        <v>48</v>
      </c>
      <c r="C51">
        <v>7.7942</v>
      </c>
      <c r="D51">
        <v>21.362400000000001</v>
      </c>
      <c r="F51">
        <f t="shared" si="0"/>
        <v>2.48999999999997E-2</v>
      </c>
      <c r="G51">
        <f t="shared" si="0"/>
        <v>1.2399999999999523E-2</v>
      </c>
      <c r="I51">
        <v>25.4</v>
      </c>
      <c r="J51">
        <v>25.4</v>
      </c>
      <c r="K51">
        <f t="shared" si="2"/>
        <v>27.694659999999999</v>
      </c>
      <c r="M51">
        <f t="shared" si="3"/>
        <v>2.2946600000000004</v>
      </c>
      <c r="N51">
        <v>3.5062400000000054</v>
      </c>
      <c r="O51">
        <v>2.0418500000000002</v>
      </c>
    </row>
    <row r="52" spans="2:15" x14ac:dyDescent="0.25">
      <c r="B52">
        <v>49</v>
      </c>
      <c r="C52">
        <v>7.7942</v>
      </c>
      <c r="D52">
        <v>21.356200000000001</v>
      </c>
      <c r="F52">
        <f t="shared" si="0"/>
        <v>2.48999999999997E-2</v>
      </c>
      <c r="G52">
        <f t="shared" si="0"/>
        <v>6.1999999999997613E-3</v>
      </c>
      <c r="I52">
        <v>50.8</v>
      </c>
      <c r="J52">
        <v>50.8</v>
      </c>
      <c r="K52">
        <f t="shared" si="2"/>
        <v>53.498519999999999</v>
      </c>
      <c r="M52">
        <f t="shared" si="3"/>
        <v>2.698520000000002</v>
      </c>
      <c r="N52">
        <v>3.5062400000000054</v>
      </c>
      <c r="O52">
        <v>2.0418500000000002</v>
      </c>
    </row>
    <row r="53" spans="2:15" x14ac:dyDescent="0.25">
      <c r="B53">
        <v>50</v>
      </c>
      <c r="C53">
        <v>7.7942</v>
      </c>
      <c r="D53">
        <v>21.362400000000001</v>
      </c>
      <c r="F53">
        <f t="shared" si="0"/>
        <v>2.48999999999997E-2</v>
      </c>
      <c r="G53">
        <f t="shared" si="0"/>
        <v>1.2399999999999523E-2</v>
      </c>
      <c r="I53">
        <f>I51+I52</f>
        <v>76.199999999999989</v>
      </c>
      <c r="J53">
        <f>J51+J52</f>
        <v>76.199999999999989</v>
      </c>
      <c r="K53">
        <f t="shared" si="2"/>
        <v>79.302379999999985</v>
      </c>
      <c r="M53">
        <f t="shared" si="3"/>
        <v>3.1023799999999966</v>
      </c>
      <c r="N53">
        <v>3.5062400000000054</v>
      </c>
      <c r="O53">
        <v>2.0418500000000002</v>
      </c>
    </row>
    <row r="54" spans="2:15" x14ac:dyDescent="0.25">
      <c r="B54">
        <v>51</v>
      </c>
      <c r="C54">
        <v>7.7942</v>
      </c>
      <c r="D54">
        <v>21.362400000000001</v>
      </c>
      <c r="F54">
        <f t="shared" si="0"/>
        <v>2.48999999999997E-2</v>
      </c>
      <c r="G54">
        <f t="shared" si="0"/>
        <v>1.2399999999999523E-2</v>
      </c>
      <c r="I54">
        <v>120</v>
      </c>
      <c r="J54">
        <f>J53+J51</f>
        <v>101.6</v>
      </c>
      <c r="K54">
        <f t="shared" si="2"/>
        <v>105.10624</v>
      </c>
      <c r="M54">
        <f t="shared" si="3"/>
        <v>3.5062400000000054</v>
      </c>
      <c r="N54">
        <v>3.5062400000000054</v>
      </c>
      <c r="O54">
        <v>2.0418500000000002</v>
      </c>
    </row>
    <row r="55" spans="2:15" x14ac:dyDescent="0.25">
      <c r="B55">
        <v>52</v>
      </c>
      <c r="C55">
        <v>7.7942</v>
      </c>
      <c r="D55">
        <v>21.356200000000001</v>
      </c>
      <c r="F55">
        <f t="shared" si="0"/>
        <v>2.48999999999997E-2</v>
      </c>
      <c r="G55">
        <f t="shared" si="0"/>
        <v>6.1999999999997613E-3</v>
      </c>
    </row>
    <row r="56" spans="2:15" x14ac:dyDescent="0.25">
      <c r="B56">
        <v>53</v>
      </c>
      <c r="C56">
        <v>7.7942</v>
      </c>
      <c r="D56">
        <v>21.3687</v>
      </c>
      <c r="F56">
        <f t="shared" si="0"/>
        <v>2.48999999999997E-2</v>
      </c>
      <c r="G56">
        <f t="shared" si="0"/>
        <v>1.8699999999999051E-2</v>
      </c>
    </row>
    <row r="57" spans="2:15" x14ac:dyDescent="0.25">
      <c r="B57">
        <v>54</v>
      </c>
      <c r="C57">
        <v>7.7942</v>
      </c>
      <c r="D57">
        <v>21.362400000000001</v>
      </c>
      <c r="F57">
        <f t="shared" si="0"/>
        <v>2.48999999999997E-2</v>
      </c>
      <c r="G57">
        <f t="shared" si="0"/>
        <v>1.2399999999999523E-2</v>
      </c>
    </row>
    <row r="58" spans="2:15" x14ac:dyDescent="0.25">
      <c r="B58">
        <v>55</v>
      </c>
      <c r="C58">
        <v>7.7942</v>
      </c>
      <c r="D58">
        <v>21.356200000000001</v>
      </c>
      <c r="F58">
        <f t="shared" si="0"/>
        <v>2.48999999999997E-2</v>
      </c>
      <c r="G58">
        <f t="shared" si="0"/>
        <v>6.1999999999997613E-3</v>
      </c>
    </row>
    <row r="59" spans="2:15" x14ac:dyDescent="0.25">
      <c r="B59">
        <v>56</v>
      </c>
      <c r="C59">
        <v>7.7880000000000003</v>
      </c>
      <c r="D59">
        <v>21.362400000000001</v>
      </c>
      <c r="F59">
        <f t="shared" si="0"/>
        <v>1.8699999999999939E-2</v>
      </c>
      <c r="G59">
        <f t="shared" si="0"/>
        <v>1.2399999999999523E-2</v>
      </c>
    </row>
    <row r="60" spans="2:15" x14ac:dyDescent="0.25">
      <c r="B60">
        <v>57</v>
      </c>
      <c r="C60">
        <v>7.7942</v>
      </c>
      <c r="D60">
        <v>21.362400000000001</v>
      </c>
      <c r="F60">
        <f t="shared" si="0"/>
        <v>2.48999999999997E-2</v>
      </c>
      <c r="G60">
        <f t="shared" si="0"/>
        <v>1.2399999999999523E-2</v>
      </c>
    </row>
    <row r="61" spans="2:15" ht="15.75" thickBot="1" x14ac:dyDescent="0.3">
      <c r="B61">
        <v>58</v>
      </c>
      <c r="C61">
        <v>7.8005000000000004</v>
      </c>
      <c r="D61">
        <v>21.362400000000001</v>
      </c>
      <c r="F61">
        <f t="shared" si="0"/>
        <v>3.1200000000000117E-2</v>
      </c>
      <c r="G61">
        <f t="shared" si="0"/>
        <v>1.2399999999999523E-2</v>
      </c>
    </row>
    <row r="62" spans="2:15" ht="15.75" thickBot="1" x14ac:dyDescent="0.3">
      <c r="B62">
        <v>59</v>
      </c>
      <c r="C62">
        <v>7.8005000000000004</v>
      </c>
      <c r="D62">
        <v>21.3687</v>
      </c>
      <c r="F62">
        <f t="shared" si="0"/>
        <v>3.1200000000000117E-2</v>
      </c>
      <c r="G62">
        <f t="shared" si="0"/>
        <v>1.8699999999999051E-2</v>
      </c>
      <c r="I62" s="18" t="s">
        <v>13</v>
      </c>
      <c r="J62" s="16">
        <v>9.5</v>
      </c>
      <c r="K62" s="5">
        <v>19.5</v>
      </c>
      <c r="L62" s="5">
        <v>25.4</v>
      </c>
      <c r="M62" s="5">
        <v>50.8</v>
      </c>
      <c r="N62" s="5">
        <f>L62+M62</f>
        <v>76.199999999999989</v>
      </c>
      <c r="O62" s="6">
        <f>N62+L62</f>
        <v>101.6</v>
      </c>
    </row>
    <row r="63" spans="2:15" ht="16.5" thickTop="1" thickBot="1" x14ac:dyDescent="0.3">
      <c r="B63">
        <v>60</v>
      </c>
      <c r="C63">
        <v>7.7942</v>
      </c>
      <c r="D63">
        <v>21.362400000000001</v>
      </c>
      <c r="F63">
        <f t="shared" si="0"/>
        <v>2.48999999999997E-2</v>
      </c>
      <c r="G63">
        <f t="shared" si="0"/>
        <v>1.2399999999999523E-2</v>
      </c>
      <c r="I63" s="17" t="s">
        <v>12</v>
      </c>
      <c r="J63" s="13"/>
      <c r="K63" s="14"/>
      <c r="L63" s="14"/>
      <c r="M63" s="14"/>
      <c r="N63" s="14"/>
      <c r="O63" s="15"/>
    </row>
    <row r="64" spans="2:15" x14ac:dyDescent="0.25">
      <c r="B64">
        <v>61</v>
      </c>
      <c r="C64">
        <v>7.7942</v>
      </c>
      <c r="D64">
        <v>21.362400000000001</v>
      </c>
      <c r="F64">
        <f t="shared" si="0"/>
        <v>2.48999999999997E-2</v>
      </c>
      <c r="G64">
        <f t="shared" si="0"/>
        <v>1.2399999999999523E-2</v>
      </c>
      <c r="I64" s="4">
        <v>1</v>
      </c>
      <c r="J64" s="11">
        <v>9.7596009770100007</v>
      </c>
      <c r="K64" s="11">
        <v>22.349276265</v>
      </c>
      <c r="L64" s="11">
        <v>27.417021371400001</v>
      </c>
      <c r="M64" s="11">
        <v>54.296120362300002</v>
      </c>
      <c r="N64" s="11">
        <v>84.286245253700002</v>
      </c>
      <c r="O64" s="12">
        <v>104.435363485</v>
      </c>
    </row>
    <row r="65" spans="2:15" x14ac:dyDescent="0.25">
      <c r="B65">
        <v>62</v>
      </c>
      <c r="C65">
        <v>7.8005000000000004</v>
      </c>
      <c r="D65">
        <v>21.362400000000001</v>
      </c>
      <c r="F65">
        <f t="shared" si="0"/>
        <v>3.1200000000000117E-2</v>
      </c>
      <c r="G65">
        <f t="shared" si="0"/>
        <v>1.2399999999999523E-2</v>
      </c>
      <c r="I65" s="2">
        <v>2</v>
      </c>
      <c r="J65" s="7">
        <v>10.3031841909</v>
      </c>
      <c r="K65" s="7">
        <v>20.380394534299999</v>
      </c>
      <c r="L65" s="7">
        <v>27.859677444700001</v>
      </c>
      <c r="M65" s="7">
        <v>53.359756466699999</v>
      </c>
      <c r="N65" s="7">
        <v>81.330074734799993</v>
      </c>
      <c r="O65" s="8">
        <v>105.067031899</v>
      </c>
    </row>
    <row r="66" spans="2:15" x14ac:dyDescent="0.25">
      <c r="B66">
        <v>63</v>
      </c>
      <c r="C66">
        <v>7.7942</v>
      </c>
      <c r="D66">
        <v>21.3687</v>
      </c>
      <c r="F66">
        <f t="shared" si="0"/>
        <v>2.48999999999997E-2</v>
      </c>
      <c r="G66">
        <f t="shared" si="0"/>
        <v>1.8699999999999051E-2</v>
      </c>
      <c r="I66" s="2">
        <v>3</v>
      </c>
      <c r="J66" s="7">
        <v>10.225069126399999</v>
      </c>
      <c r="K66" s="7">
        <v>20.674668712199999</v>
      </c>
      <c r="L66" s="7">
        <v>27.800828335599999</v>
      </c>
      <c r="M66" s="7">
        <v>56.529930592900001</v>
      </c>
      <c r="N66" s="7">
        <v>83.967165140000006</v>
      </c>
      <c r="O66" s="8">
        <v>95.591892675799997</v>
      </c>
    </row>
    <row r="67" spans="2:15" x14ac:dyDescent="0.25">
      <c r="B67">
        <v>64</v>
      </c>
      <c r="C67">
        <v>7.8005000000000004</v>
      </c>
      <c r="D67">
        <v>21.362400000000001</v>
      </c>
      <c r="F67">
        <f t="shared" si="0"/>
        <v>3.1200000000000117E-2</v>
      </c>
      <c r="G67">
        <f t="shared" si="0"/>
        <v>1.2399999999999523E-2</v>
      </c>
      <c r="I67" s="2">
        <v>4</v>
      </c>
      <c r="J67" s="7">
        <v>11.240864181099999</v>
      </c>
      <c r="K67" s="7">
        <v>22.426123866800001</v>
      </c>
      <c r="L67" s="7">
        <v>29.07461052</v>
      </c>
      <c r="M67" s="7">
        <v>55.822623283799999</v>
      </c>
      <c r="N67" s="7">
        <v>76.532040792999993</v>
      </c>
      <c r="O67" s="8">
        <v>102.669475686</v>
      </c>
    </row>
    <row r="68" spans="2:15" ht="15.75" thickBot="1" x14ac:dyDescent="0.3">
      <c r="B68">
        <v>65</v>
      </c>
      <c r="C68">
        <v>7.8067000000000002</v>
      </c>
      <c r="D68">
        <v>21.362400000000001</v>
      </c>
      <c r="F68">
        <f t="shared" ref="F68:G102" si="4">C68-C$3</f>
        <v>3.7399999999999878E-2</v>
      </c>
      <c r="G68">
        <f t="shared" si="4"/>
        <v>1.2399999999999523E-2</v>
      </c>
      <c r="I68" s="3">
        <v>5</v>
      </c>
      <c r="J68" s="9">
        <v>10.4262409279</v>
      </c>
      <c r="K68" s="9">
        <v>18.928126906599999</v>
      </c>
      <c r="L68" s="9">
        <v>28.499691373200001</v>
      </c>
      <c r="M68" s="9">
        <v>54.048284158199998</v>
      </c>
      <c r="N68" s="9">
        <v>83.735774970999998</v>
      </c>
      <c r="O68" s="10">
        <v>105.211408687</v>
      </c>
    </row>
    <row r="69" spans="2:15" x14ac:dyDescent="0.25">
      <c r="B69">
        <v>66</v>
      </c>
      <c r="C69">
        <v>7.8067000000000002</v>
      </c>
      <c r="D69">
        <v>21.3687</v>
      </c>
      <c r="F69">
        <f t="shared" si="4"/>
        <v>3.7399999999999878E-2</v>
      </c>
      <c r="G69">
        <f t="shared" si="4"/>
        <v>1.8699999999999051E-2</v>
      </c>
    </row>
    <row r="70" spans="2:15" x14ac:dyDescent="0.25">
      <c r="B70">
        <v>67</v>
      </c>
      <c r="C70">
        <v>7.8005000000000004</v>
      </c>
      <c r="D70">
        <v>21.3687</v>
      </c>
      <c r="F70">
        <f t="shared" si="4"/>
        <v>3.1200000000000117E-2</v>
      </c>
      <c r="G70">
        <f t="shared" si="4"/>
        <v>1.8699999999999051E-2</v>
      </c>
    </row>
    <row r="71" spans="2:15" x14ac:dyDescent="0.25">
      <c r="B71">
        <v>68</v>
      </c>
      <c r="C71">
        <v>7.8067000000000002</v>
      </c>
      <c r="D71">
        <v>21.3687</v>
      </c>
      <c r="F71">
        <f t="shared" si="4"/>
        <v>3.7399999999999878E-2</v>
      </c>
      <c r="G71">
        <f t="shared" si="4"/>
        <v>1.8699999999999051E-2</v>
      </c>
    </row>
    <row r="72" spans="2:15" x14ac:dyDescent="0.25">
      <c r="B72">
        <v>69</v>
      </c>
      <c r="C72">
        <v>7.8067000000000002</v>
      </c>
      <c r="D72">
        <v>21.3687</v>
      </c>
      <c r="F72">
        <f t="shared" si="4"/>
        <v>3.7399999999999878E-2</v>
      </c>
      <c r="G72">
        <f t="shared" si="4"/>
        <v>1.8699999999999051E-2</v>
      </c>
    </row>
    <row r="73" spans="2:15" x14ac:dyDescent="0.25">
      <c r="B73">
        <v>70</v>
      </c>
      <c r="C73">
        <v>7.8067000000000002</v>
      </c>
      <c r="D73">
        <v>21.3749</v>
      </c>
      <c r="F73">
        <f t="shared" si="4"/>
        <v>3.7399999999999878E-2</v>
      </c>
      <c r="G73">
        <f t="shared" si="4"/>
        <v>2.4899999999998812E-2</v>
      </c>
    </row>
    <row r="74" spans="2:15" x14ac:dyDescent="0.25">
      <c r="B74">
        <v>71</v>
      </c>
      <c r="C74">
        <v>7.8067000000000002</v>
      </c>
      <c r="D74">
        <v>21.3687</v>
      </c>
      <c r="F74">
        <f t="shared" si="4"/>
        <v>3.7399999999999878E-2</v>
      </c>
      <c r="G74">
        <f t="shared" si="4"/>
        <v>1.8699999999999051E-2</v>
      </c>
    </row>
    <row r="75" spans="2:15" x14ac:dyDescent="0.25">
      <c r="B75">
        <v>72</v>
      </c>
      <c r="C75">
        <v>7.8005000000000004</v>
      </c>
      <c r="D75">
        <v>21.3749</v>
      </c>
      <c r="F75">
        <f t="shared" si="4"/>
        <v>3.1200000000000117E-2</v>
      </c>
      <c r="G75">
        <f t="shared" si="4"/>
        <v>2.4899999999998812E-2</v>
      </c>
    </row>
    <row r="76" spans="2:15" x14ac:dyDescent="0.25">
      <c r="B76">
        <v>73</v>
      </c>
      <c r="C76">
        <v>7.8067000000000002</v>
      </c>
      <c r="D76">
        <v>21.3687</v>
      </c>
      <c r="F76">
        <f t="shared" si="4"/>
        <v>3.7399999999999878E-2</v>
      </c>
      <c r="G76">
        <f t="shared" si="4"/>
        <v>1.8699999999999051E-2</v>
      </c>
    </row>
    <row r="77" spans="2:15" x14ac:dyDescent="0.25">
      <c r="B77">
        <v>74</v>
      </c>
      <c r="C77">
        <v>7.8129</v>
      </c>
      <c r="D77">
        <v>21.3687</v>
      </c>
      <c r="F77">
        <f t="shared" si="4"/>
        <v>4.3599999999999639E-2</v>
      </c>
      <c r="G77">
        <f t="shared" si="4"/>
        <v>1.8699999999999051E-2</v>
      </c>
    </row>
    <row r="78" spans="2:15" x14ac:dyDescent="0.25">
      <c r="B78">
        <v>75</v>
      </c>
      <c r="C78">
        <v>7.8067000000000002</v>
      </c>
      <c r="D78">
        <v>21.3749</v>
      </c>
      <c r="F78">
        <f t="shared" si="4"/>
        <v>3.7399999999999878E-2</v>
      </c>
      <c r="G78">
        <f t="shared" si="4"/>
        <v>2.4899999999998812E-2</v>
      </c>
    </row>
    <row r="79" spans="2:15" x14ac:dyDescent="0.25">
      <c r="B79">
        <v>76</v>
      </c>
      <c r="C79">
        <v>7.8067000000000002</v>
      </c>
      <c r="D79">
        <v>21.3749</v>
      </c>
      <c r="F79">
        <f t="shared" si="4"/>
        <v>3.7399999999999878E-2</v>
      </c>
      <c r="G79">
        <f t="shared" si="4"/>
        <v>2.4899999999998812E-2</v>
      </c>
    </row>
    <row r="80" spans="2:15" x14ac:dyDescent="0.25">
      <c r="B80">
        <v>77</v>
      </c>
      <c r="C80">
        <v>7.8067000000000002</v>
      </c>
      <c r="D80">
        <v>21.3749</v>
      </c>
      <c r="F80">
        <f t="shared" si="4"/>
        <v>3.7399999999999878E-2</v>
      </c>
      <c r="G80">
        <f t="shared" si="4"/>
        <v>2.4899999999998812E-2</v>
      </c>
    </row>
    <row r="81" spans="2:7" x14ac:dyDescent="0.25">
      <c r="B81">
        <v>78</v>
      </c>
      <c r="C81">
        <v>7.8129</v>
      </c>
      <c r="D81">
        <v>21.3811</v>
      </c>
      <c r="F81">
        <f t="shared" si="4"/>
        <v>4.3599999999999639E-2</v>
      </c>
      <c r="G81">
        <f t="shared" si="4"/>
        <v>3.1099999999998573E-2</v>
      </c>
    </row>
    <row r="82" spans="2:7" x14ac:dyDescent="0.25">
      <c r="B82">
        <v>79</v>
      </c>
      <c r="C82">
        <v>7.8129</v>
      </c>
      <c r="D82">
        <v>21.3811</v>
      </c>
      <c r="F82">
        <f t="shared" si="4"/>
        <v>4.3599999999999639E-2</v>
      </c>
      <c r="G82">
        <f t="shared" si="4"/>
        <v>3.1099999999998573E-2</v>
      </c>
    </row>
    <row r="83" spans="2:7" x14ac:dyDescent="0.25">
      <c r="B83">
        <v>80</v>
      </c>
      <c r="C83">
        <v>7.8067000000000002</v>
      </c>
      <c r="D83">
        <v>21.3811</v>
      </c>
      <c r="F83">
        <f t="shared" si="4"/>
        <v>3.7399999999999878E-2</v>
      </c>
      <c r="G83">
        <f t="shared" si="4"/>
        <v>3.1099999999998573E-2</v>
      </c>
    </row>
    <row r="84" spans="2:7" x14ac:dyDescent="0.25">
      <c r="B84">
        <v>81</v>
      </c>
      <c r="C84">
        <v>7.8129</v>
      </c>
      <c r="D84">
        <v>21.393599999999999</v>
      </c>
      <c r="F84">
        <f t="shared" si="4"/>
        <v>4.3599999999999639E-2</v>
      </c>
      <c r="G84">
        <f t="shared" si="4"/>
        <v>4.3599999999997863E-2</v>
      </c>
    </row>
    <row r="85" spans="2:7" x14ac:dyDescent="0.25">
      <c r="B85">
        <v>82</v>
      </c>
      <c r="C85">
        <v>7.8067000000000002</v>
      </c>
      <c r="D85">
        <v>21.3874</v>
      </c>
      <c r="F85">
        <f t="shared" si="4"/>
        <v>3.7399999999999878E-2</v>
      </c>
      <c r="G85">
        <f t="shared" si="4"/>
        <v>3.7399999999998101E-2</v>
      </c>
    </row>
    <row r="86" spans="2:7" x14ac:dyDescent="0.25">
      <c r="B86">
        <v>83</v>
      </c>
      <c r="C86">
        <v>7.8129</v>
      </c>
      <c r="D86">
        <v>21.393599999999999</v>
      </c>
      <c r="F86">
        <f t="shared" si="4"/>
        <v>4.3599999999999639E-2</v>
      </c>
      <c r="G86">
        <f t="shared" si="4"/>
        <v>4.3599999999997863E-2</v>
      </c>
    </row>
    <row r="87" spans="2:7" x14ac:dyDescent="0.25">
      <c r="B87">
        <v>84</v>
      </c>
      <c r="C87">
        <v>7.8067000000000002</v>
      </c>
      <c r="D87">
        <v>21.3874</v>
      </c>
      <c r="F87">
        <f t="shared" si="4"/>
        <v>3.7399999999999878E-2</v>
      </c>
      <c r="G87">
        <f t="shared" si="4"/>
        <v>3.7399999999998101E-2</v>
      </c>
    </row>
    <row r="88" spans="2:7" x14ac:dyDescent="0.25">
      <c r="B88">
        <v>85</v>
      </c>
      <c r="C88">
        <v>7.8129</v>
      </c>
      <c r="D88">
        <v>21.393599999999999</v>
      </c>
      <c r="F88">
        <f t="shared" si="4"/>
        <v>4.3599999999999639E-2</v>
      </c>
      <c r="G88">
        <f t="shared" si="4"/>
        <v>4.3599999999997863E-2</v>
      </c>
    </row>
    <row r="89" spans="2:7" x14ac:dyDescent="0.25">
      <c r="B89">
        <v>86</v>
      </c>
      <c r="C89">
        <v>7.8129</v>
      </c>
      <c r="D89">
        <v>21.406099999999999</v>
      </c>
      <c r="F89">
        <f t="shared" si="4"/>
        <v>4.3599999999999639E-2</v>
      </c>
      <c r="G89">
        <f t="shared" si="4"/>
        <v>5.6099999999997152E-2</v>
      </c>
    </row>
    <row r="90" spans="2:7" x14ac:dyDescent="0.25">
      <c r="B90">
        <v>87</v>
      </c>
      <c r="C90">
        <v>7.8129</v>
      </c>
      <c r="D90">
        <v>21.393599999999999</v>
      </c>
      <c r="F90">
        <f t="shared" si="4"/>
        <v>4.3599999999999639E-2</v>
      </c>
      <c r="G90">
        <f t="shared" si="4"/>
        <v>4.3599999999997863E-2</v>
      </c>
    </row>
    <row r="91" spans="2:7" x14ac:dyDescent="0.25">
      <c r="B91">
        <v>88</v>
      </c>
      <c r="C91">
        <v>7.8067000000000002</v>
      </c>
      <c r="D91">
        <v>21.393599999999999</v>
      </c>
      <c r="F91">
        <f t="shared" si="4"/>
        <v>3.7399999999999878E-2</v>
      </c>
      <c r="G91">
        <f t="shared" si="4"/>
        <v>4.3599999999997863E-2</v>
      </c>
    </row>
    <row r="92" spans="2:7" x14ac:dyDescent="0.25">
      <c r="B92">
        <v>89</v>
      </c>
      <c r="C92">
        <v>7.8067000000000002</v>
      </c>
      <c r="D92">
        <v>21.3874</v>
      </c>
      <c r="F92">
        <f t="shared" si="4"/>
        <v>3.7399999999999878E-2</v>
      </c>
      <c r="G92">
        <f t="shared" si="4"/>
        <v>3.7399999999998101E-2</v>
      </c>
    </row>
    <row r="93" spans="2:7" x14ac:dyDescent="0.25">
      <c r="B93">
        <v>90</v>
      </c>
      <c r="C93">
        <v>7.8129</v>
      </c>
      <c r="D93">
        <v>21.393599999999999</v>
      </c>
      <c r="F93">
        <f t="shared" si="4"/>
        <v>4.3599999999999639E-2</v>
      </c>
      <c r="G93">
        <f t="shared" si="4"/>
        <v>4.3599999999997863E-2</v>
      </c>
    </row>
    <row r="94" spans="2:7" x14ac:dyDescent="0.25">
      <c r="B94">
        <v>91</v>
      </c>
      <c r="C94">
        <v>7.8129</v>
      </c>
      <c r="D94">
        <v>21.393599999999999</v>
      </c>
      <c r="F94">
        <f t="shared" si="4"/>
        <v>4.3599999999999639E-2</v>
      </c>
      <c r="G94">
        <f t="shared" si="4"/>
        <v>4.3599999999997863E-2</v>
      </c>
    </row>
    <row r="95" spans="2:7" x14ac:dyDescent="0.25">
      <c r="B95">
        <v>92</v>
      </c>
      <c r="C95">
        <v>7.8129</v>
      </c>
      <c r="D95">
        <v>21.399799999999999</v>
      </c>
      <c r="F95">
        <f t="shared" si="4"/>
        <v>4.3599999999999639E-2</v>
      </c>
      <c r="G95">
        <f t="shared" si="4"/>
        <v>4.9799999999997624E-2</v>
      </c>
    </row>
    <row r="96" spans="2:7" x14ac:dyDescent="0.25">
      <c r="B96">
        <v>93</v>
      </c>
      <c r="C96">
        <v>7.8129</v>
      </c>
      <c r="D96">
        <v>21.393599999999999</v>
      </c>
      <c r="F96">
        <f t="shared" si="4"/>
        <v>4.3599999999999639E-2</v>
      </c>
      <c r="G96">
        <f t="shared" si="4"/>
        <v>4.3599999999997863E-2</v>
      </c>
    </row>
    <row r="97" spans="2:7" x14ac:dyDescent="0.25">
      <c r="B97">
        <v>94</v>
      </c>
      <c r="C97">
        <v>7.8129</v>
      </c>
      <c r="D97">
        <v>21.399799999999999</v>
      </c>
      <c r="F97">
        <f t="shared" si="4"/>
        <v>4.3599999999999639E-2</v>
      </c>
      <c r="G97">
        <f t="shared" si="4"/>
        <v>4.9799999999997624E-2</v>
      </c>
    </row>
    <row r="98" spans="2:7" x14ac:dyDescent="0.25">
      <c r="B98">
        <v>95</v>
      </c>
      <c r="C98">
        <v>7.8129</v>
      </c>
      <c r="D98">
        <v>21.399799999999999</v>
      </c>
      <c r="F98">
        <f t="shared" si="4"/>
        <v>4.3599999999999639E-2</v>
      </c>
      <c r="G98">
        <f t="shared" si="4"/>
        <v>4.9799999999997624E-2</v>
      </c>
    </row>
    <row r="99" spans="2:7" x14ac:dyDescent="0.25">
      <c r="B99">
        <v>96</v>
      </c>
      <c r="C99">
        <v>7.8192000000000004</v>
      </c>
      <c r="D99">
        <v>21.406099999999999</v>
      </c>
      <c r="F99">
        <f t="shared" si="4"/>
        <v>4.9900000000000055E-2</v>
      </c>
      <c r="G99">
        <f t="shared" si="4"/>
        <v>5.6099999999997152E-2</v>
      </c>
    </row>
    <row r="100" spans="2:7" x14ac:dyDescent="0.25">
      <c r="B100">
        <v>97</v>
      </c>
      <c r="C100">
        <v>7.8192000000000004</v>
      </c>
      <c r="D100">
        <v>21.406099999999999</v>
      </c>
      <c r="F100">
        <f t="shared" si="4"/>
        <v>4.9900000000000055E-2</v>
      </c>
      <c r="G100">
        <f t="shared" si="4"/>
        <v>5.6099999999997152E-2</v>
      </c>
    </row>
    <row r="101" spans="2:7" x14ac:dyDescent="0.25">
      <c r="B101">
        <v>98</v>
      </c>
      <c r="C101">
        <v>7.8192000000000004</v>
      </c>
      <c r="D101">
        <v>21.406099999999999</v>
      </c>
      <c r="F101">
        <f t="shared" si="4"/>
        <v>4.9900000000000055E-2</v>
      </c>
      <c r="G101">
        <f t="shared" si="4"/>
        <v>5.6099999999997152E-2</v>
      </c>
    </row>
    <row r="102" spans="2:7" x14ac:dyDescent="0.25">
      <c r="B102">
        <v>99</v>
      </c>
      <c r="C102">
        <v>7.8129</v>
      </c>
      <c r="D102">
        <v>21.406099999999999</v>
      </c>
      <c r="F102">
        <f t="shared" si="4"/>
        <v>4.3599999999999639E-2</v>
      </c>
      <c r="G102">
        <f t="shared" si="4"/>
        <v>5.6099999999997152E-2</v>
      </c>
    </row>
  </sheetData>
  <mergeCells count="6">
    <mergeCell ref="J62:J63"/>
    <mergeCell ref="K62:K63"/>
    <mergeCell ref="L62:L63"/>
    <mergeCell ref="N62:N63"/>
    <mergeCell ref="O62:O63"/>
    <mergeCell ref="M62:M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2015-03-16T04:38:09Z</dcterms:created>
  <dcterms:modified xsi:type="dcterms:W3CDTF">2015-03-20T07:01:30Z</dcterms:modified>
</cp:coreProperties>
</file>