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16"/>
  <workbookPr defaultThemeVersion="166925"/>
  <mc:AlternateContent xmlns:mc="http://schemas.openxmlformats.org/markup-compatibility/2006">
    <mc:Choice Requires="x15">
      <x15ac:absPath xmlns:x15ac="http://schemas.microsoft.com/office/spreadsheetml/2010/11/ac" url="https://creaf.sharepoint.com/sites/Ecophys/Documentos compartidos/General/"/>
    </mc:Choice>
  </mc:AlternateContent>
  <xr:revisionPtr revIDLastSave="0" documentId="8_{C2653C4B-5C21-46BC-99B7-1335DC24057B}" xr6:coauthVersionLast="47" xr6:coauthVersionMax="47" xr10:uidLastSave="{00000000-0000-0000-0000-000000000000}"/>
  <bookViews>
    <workbookView xWindow="-108" yWindow="-108" windowWidth="23256" windowHeight="13176" xr2:uid="{00000000-000D-0000-FFFF-FFFF00000000}"/>
  </bookViews>
  <sheets>
    <sheet name="Current group members" sheetId="2" r:id="rId1"/>
    <sheet name="Meetings_2024_2025" sheetId="16" r:id="rId2"/>
    <sheet name="LabPlanning2025" sheetId="19" r:id="rId3"/>
    <sheet name="Internships2025" sheetId="20" r:id="rId4"/>
    <sheet name="Xim6" sheetId="18" r:id="rId5"/>
    <sheet name="SICECOL2025" sheetId="21" r:id="rId6"/>
    <sheet name="LabPlanning2024" sheetId="15" r:id="rId7"/>
    <sheet name="Finde grup 2024" sheetId="17" r:id="rId8"/>
    <sheet name="Finde grup 2023" sheetId="13" r:id="rId9"/>
    <sheet name="BBQ_Rafa" sheetId="14" r:id="rId10"/>
    <sheet name="Meetings_2023_2024" sheetId="12" r:id="rId11"/>
    <sheet name="Meetings_2022_2023" sheetId="9" r:id="rId12"/>
    <sheet name="Meetings_2021_2022" sheetId="5" r:id="rId13"/>
    <sheet name="CREAF_talks" sheetId="4" r:id="rId14"/>
    <sheet name="Activities 15-16February2023" sheetId="11" r:id="rId15"/>
    <sheet name="Finde grupo Noviembre 2022" sheetId="8" r:id="rId16"/>
    <sheet name="Master_topic_ideas" sheetId="7" r:id="rId17"/>
    <sheet name="CursFilALagulla" sheetId="10" r:id="rId18"/>
    <sheet name="Meeting_topics" sheetId="6" r:id="rId19"/>
    <sheet name="Past members" sheetId="3" r:id="rId20"/>
    <sheet name="meetings_2019_2020" sheetId="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17" l="1"/>
  <c r="J25" i="17"/>
  <c r="I25" i="17"/>
  <c r="B25" i="17"/>
  <c r="C25" i="17"/>
  <c r="D25" i="17"/>
  <c r="E25" i="17"/>
  <c r="F25" i="17"/>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s="1"/>
  <c r="A54" i="16"/>
  <c r="A55" i="16"/>
  <c r="A56" i="16"/>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F27" i="9"/>
  <c r="F11" i="9"/>
  <c r="F12" i="9"/>
  <c r="F13" i="9"/>
  <c r="F14" i="9"/>
  <c r="F15" i="9"/>
  <c r="F16" i="9"/>
  <c r="F17" i="9"/>
  <c r="F18" i="9"/>
  <c r="F19" i="9"/>
  <c r="F20" i="9"/>
  <c r="F21" i="9"/>
  <c r="F22" i="9"/>
  <c r="F23" i="9"/>
  <c r="F25" i="9"/>
  <c r="F26"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A11" i="9"/>
  <c r="A12" i="9"/>
  <c r="A13" i="9"/>
  <c r="A14" i="9"/>
  <c r="A15" i="9"/>
  <c r="A16" i="9"/>
  <c r="A17" i="9"/>
  <c r="A18" i="9"/>
  <c r="A19" i="9"/>
  <c r="A20" i="9"/>
  <c r="A21" i="9"/>
  <c r="A22" i="9"/>
  <c r="A24" i="9"/>
  <c r="A23" i="9"/>
  <c r="A25" i="9"/>
  <c r="A26" i="9"/>
  <c r="F10" i="9"/>
  <c r="C6" i="6"/>
  <c r="C5" i="6"/>
  <c r="F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 i="1"/>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tc={668CABA2-A74B-43D4-AC08-D1C03D73E00B}</author>
  </authors>
  <commentList>
    <comment ref="C9" authorId="0" shapeId="0" xr:uid="{668CABA2-A74B-43D4-AC08-D1C03D73E00B}">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tc={EBEC4037-D39D-451E-92EF-E871375F3E58}</author>
  </authors>
  <commentList>
    <comment ref="E2" authorId="0" shapeId="0" xr:uid="{EBEC4037-D39D-451E-92EF-E871375F3E58}">
      <text>
        <t>[Threaded comment]
Your version of Excel allows you to read this threaded comment; however, any edits to it will get removed if the file is opened in a newer version of Excel. Learn more: https://go.microsoft.com/fwlink/?linkid=870924
Comment:
    Claudia and me will be able to join only on Sunday.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tc={5A00E393-387F-4084-B0AE-170438FD6874}</author>
  </authors>
  <commentList>
    <comment ref="C9" authorId="0" shapeId="0" xr:uid="{5A00E393-387F-4084-B0AE-170438FD6874}">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tc={388DEB61-6747-40F7-B16A-BDD9EACCDE18}</author>
    <author>tc={E3D94E6D-6AB1-4BB8-AA71-AD8D18BFCF40}</author>
    <author>tc={CDA42558-ED69-4492-B412-FD4D1BDE960D}</author>
  </authors>
  <commentList>
    <comment ref="C9" authorId="0" shapeId="0" xr:uid="{388DEB61-6747-40F7-B16A-BDD9EACCDE18}">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 ref="A39" authorId="1" shapeId="0" xr:uid="{E3D94E6D-6AB1-4BB8-AA71-AD8D18BFCF40}">
      <text>
        <t>[Threaded comment]
Your version of Excel allows you to read this threaded comment; however, any edits to it will get removed if the file is opened in a newer version of Excel. Learn more: https://go.microsoft.com/fwlink/?linkid=870924
Comment:
    Guillermo López (PhD student) will visit CREAF either on the week of the 20th or the 27th of March)</t>
      </text>
    </comment>
    <comment ref="E39" authorId="2" shapeId="0" xr:uid="{CDA42558-ED69-4492-B412-FD4D1BDE960D}">
      <text>
        <t>[Threaded comment]
Your version of Excel allows you to read this threaded comment; however, any edits to it will get removed if the file is opened in a newer version of Excel. Learn more: https://go.microsoft.com/fwlink/?linkid=870924
Comment:
    both the meeting room and the 'sala de graus II' were booked, so we had to reserve another room.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tc={6BACD2E7-3219-4017-ABF2-4276BDDF4889}</author>
  </authors>
  <commentList>
    <comment ref="C9" authorId="0" shapeId="0" xr:uid="{6BACD2E7-3219-4017-ABF2-4276BDDF4889}">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sharedStrings.xml><?xml version="1.0" encoding="utf-8"?>
<sst xmlns="http://schemas.openxmlformats.org/spreadsheetml/2006/main" count="2090" uniqueCount="1066">
  <si>
    <t>CURRENT GROUP MEMBERS</t>
  </si>
  <si>
    <t>Name</t>
  </si>
  <si>
    <t>Position</t>
  </si>
  <si>
    <t>Current projects</t>
  </si>
  <si>
    <t>Location</t>
  </si>
  <si>
    <t>Cell phone</t>
  </si>
  <si>
    <t>Email</t>
  </si>
  <si>
    <t>Interests</t>
  </si>
  <si>
    <t>Methodological skills</t>
  </si>
  <si>
    <t>Link to google scholar</t>
  </si>
  <si>
    <t>path_image_web</t>
  </si>
  <si>
    <t>Jordi Martínez</t>
  </si>
  <si>
    <t>Researcher at CREAF, professor at UAB</t>
  </si>
  <si>
    <t>DRESS, TRACES (Plan Nacional), RESONATE (EU), FORGENIUS (EU), MODOSIN (Parques Nacionales)</t>
  </si>
  <si>
    <t>CREAF, C5B/024</t>
  </si>
  <si>
    <t>Jordi.Martinez.Vilalta@uab.cat</t>
  </si>
  <si>
    <t>&lt;</t>
  </si>
  <si>
    <t>Hydraulic methods, sap flow, forest inventories, dendrochronology, data analysis (mixed models, GAM, SEM, ...)</t>
  </si>
  <si>
    <t>https://scholar.google.com/citations?user=AJzSb9YAAAAJ&amp;hl=en</t>
  </si>
  <si>
    <t>/img/members/jmv.png</t>
  </si>
  <si>
    <t>Maurizio Mencuccini</t>
  </si>
  <si>
    <t>ICREA researcher at CREAF</t>
  </si>
  <si>
    <t>DRESS, FORGENIUS, various in UK</t>
  </si>
  <si>
    <t>CREAF</t>
  </si>
  <si>
    <t>m.mencuccini@creaf.uab.cat</t>
  </si>
  <si>
    <t>Plant and ecosystem physiology, carbon and water fluxes in plants and ecosystems, sap flow</t>
  </si>
  <si>
    <t>Sap flow, automatic dendrometers, hydrometeorological measurements, water potentials, gas exchange, data logging, data curation, statistical analyses (mixed models, non-linear models)</t>
  </si>
  <si>
    <t>https://scholar.google.com/citations?user=p9DYm-AAAAAJ&amp;hl=en</t>
  </si>
  <si>
    <t>Rafa Poyatos</t>
  </si>
  <si>
    <t>Researcher at CREAF, associate professor at UAB</t>
  </si>
  <si>
    <t>FUNBOSC, SAPFLUXNET, DRASTIC, COFORFUNC</t>
  </si>
  <si>
    <t>CREAF, C51120</t>
  </si>
  <si>
    <t>r.poyatos@creaf.uab.cat</t>
  </si>
  <si>
    <t>Eva Castells</t>
  </si>
  <si>
    <t>Reseacher at CREAF, professor at UAB</t>
  </si>
  <si>
    <t>DRESS, TRACES</t>
  </si>
  <si>
    <t>Fac. Veterinària, V0-109A</t>
  </si>
  <si>
    <t>Eva.Castells@uab.cat</t>
  </si>
  <si>
    <t>Evolutionary ecology, chemical ecology, metabolomics, plant traits, toxicology</t>
  </si>
  <si>
    <t>Analyses of primary and secondary metabolites, gas chromatography, mass spectra</t>
  </si>
  <si>
    <t>Teresa E. Gimeno</t>
  </si>
  <si>
    <t>Ramón y Cajal Fellow</t>
  </si>
  <si>
    <t>PHLISCO, DRASTIC</t>
  </si>
  <si>
    <t>CREAF, c5/1076</t>
  </si>
  <si>
    <t>t.gimeno@creaf.uab.cat</t>
  </si>
  <si>
    <t>Plant ecophysiology, photosynthesis, transpiration, stable isotopes and trace gases</t>
  </si>
  <si>
    <t>Gas-exchange, water isotopes, carbon isotopes, common garden experiments</t>
  </si>
  <si>
    <t>https://scholar.google.com/citations?user=c6VibSYAAAAJ&amp;hl=en</t>
  </si>
  <si>
    <t>Victor Granda</t>
  </si>
  <si>
    <t>Data Scientist at EMF (CREAF)</t>
  </si>
  <si>
    <t>EMF (Severo Ochoa)</t>
  </si>
  <si>
    <t>CREAF, C5B/050</t>
  </si>
  <si>
    <t>victorgrandagarcia@gmail.com</t>
  </si>
  <si>
    <t>R, programming, data analysis, plant ecophysiology</t>
  </si>
  <si>
    <t>/img/members/bellota.webp</t>
  </si>
  <si>
    <t>Raúl García Valdés</t>
  </si>
  <si>
    <t>professor at URJC, associate reseacher at CREAF</t>
  </si>
  <si>
    <t>RESONATE (EU), TRACES</t>
  </si>
  <si>
    <t>r.garciavaldes@creaf.uab.cat</t>
  </si>
  <si>
    <t>Forest dynamics and modelling, climate change, plant traits, biogeography, species distribution drivers</t>
  </si>
  <si>
    <t>Pablo Sanchez-Martinez</t>
  </si>
  <si>
    <t>PhD Student (CREAF-UAB)</t>
  </si>
  <si>
    <t>Coordinated evolution of plant functional traits in response to drought (FPU)</t>
  </si>
  <si>
    <t>CREAF, C5B/-114</t>
  </si>
  <si>
    <t>p.sanchez@creaf.uab.cat</t>
  </si>
  <si>
    <t>Plant evolution, plant ecophysiology, phylogenetics, functional traits, biogeography, statistics</t>
  </si>
  <si>
    <t>Luca Da Sois</t>
  </si>
  <si>
    <t>DRESS</t>
  </si>
  <si>
    <t>CREAF, C5B/-148</t>
  </si>
  <si>
    <t>(+34) 603299251</t>
  </si>
  <si>
    <t>l.dasois@creaf.uab.cat</t>
  </si>
  <si>
    <t xml:space="preserve">Plant ecophysiology, metabolomics, functional traits, phenotypic plasticity </t>
  </si>
  <si>
    <t>Wood anatomy, hydraulics, metabolomics, common garden experiments, plants cultivation, malacology.</t>
  </si>
  <si>
    <t>Albert Vilà</t>
  </si>
  <si>
    <t>JdC Research Fellow, Honorary Lecturer at University of Stirling</t>
  </si>
  <si>
    <t>FMLWW (UoS), Iapetus (NERC), VERDAT (UAH)</t>
  </si>
  <si>
    <t>a.vila@creaf.uab.cat</t>
  </si>
  <si>
    <t>Forest dynamics, functional biogeography, biotic interactions, rear edge populations, drought-stressed forests</t>
  </si>
  <si>
    <t>Large-scale field experiments, forest inventories, data analysis (e.g., mixed models, sem, community ecology methods...)</t>
  </si>
  <si>
    <t>Pol Soler</t>
  </si>
  <si>
    <t>TRACES</t>
  </si>
  <si>
    <t>CREAF, C5B-158</t>
  </si>
  <si>
    <t>pol.soler.ruiz@gmail.com</t>
  </si>
  <si>
    <t>Plant ecophysiology, water fluxes, global change, drought stress</t>
  </si>
  <si>
    <t>Brenda V. Fatecha</t>
  </si>
  <si>
    <t>SAPFLUXNET</t>
  </si>
  <si>
    <t>CREAF, C5B/-112</t>
  </si>
  <si>
    <t xml:space="preserve">brendafatecha@gmail.com </t>
  </si>
  <si>
    <t>Ecophysiology, water fluxes, forest ecology, land-atmosphere interactions, functional traits, distribution drivers</t>
  </si>
  <si>
    <t>José V. (pipo) Roces-Diaz</t>
  </si>
  <si>
    <t>Postdoctoral researcher  JdC-I</t>
  </si>
  <si>
    <t>RESONATE (EU)</t>
  </si>
  <si>
    <t>jvroces@gmail.com</t>
  </si>
  <si>
    <t>Forest ecosystem services, forest ecology, biogeography</t>
  </si>
  <si>
    <t>José Alberto Ramírez</t>
  </si>
  <si>
    <t>Severo Ochoa postdoctoral researcher</t>
  </si>
  <si>
    <t>AGENTS, 4DRIVERS</t>
  </si>
  <si>
    <t>CM/7</t>
  </si>
  <si>
    <t>j.ramirez@creaf.uab.cat</t>
  </si>
  <si>
    <t>Evolutionary ecology, phenotypic plasticity, genetic variation, ecophysiology, functional traits</t>
  </si>
  <si>
    <t>greenhouse experiments, common gardens, Chlorophyll a fluorescence, gas exchange, quantitative genetics analyses...</t>
  </si>
  <si>
    <t>Ana Hernández Serrano</t>
  </si>
  <si>
    <t>Research technician</t>
  </si>
  <si>
    <t>FORGENIUS</t>
  </si>
  <si>
    <t>C5b/-150</t>
  </si>
  <si>
    <t>a.hernandez@creaf.uab.cat</t>
  </si>
  <si>
    <t>Forest ecology, evolutionary ecology, ecophysiology</t>
  </si>
  <si>
    <t>water potentials, isotopes, field data collection/planning, functional traits, common garden experiments, greenhouse experiments</t>
  </si>
  <si>
    <t>https://scholar.google.es/citations?user=UEncDLMAAAAJ</t>
  </si>
  <si>
    <t>Joan Prunera Olivé</t>
  </si>
  <si>
    <t>Research Technician</t>
  </si>
  <si>
    <t>j.prunera@creaf.uab.cat</t>
  </si>
  <si>
    <t>Plant taxonomy, physiology and evolutionary ecology</t>
  </si>
  <si>
    <t>Víctor Flo</t>
  </si>
  <si>
    <t xml:space="preserve">Margarita Sala' researcher (EXT) </t>
  </si>
  <si>
    <t>HYDRECO</t>
  </si>
  <si>
    <t>vflosierra@gmail.com</t>
  </si>
  <si>
    <t>Plant ecophysiology, water fluxes, functional traits, data science, R</t>
  </si>
  <si>
    <t>Josep Barba</t>
  </si>
  <si>
    <t>MethaneTraits, MEMED</t>
  </si>
  <si>
    <t>j.barba@creaf.uab.cat</t>
  </si>
  <si>
    <t>Forest ecology, GHG fluxes, soil respiration</t>
  </si>
  <si>
    <t>https://scholar.google.com/citations?user=GZImyl8AAAAJ&amp;hl=ca</t>
  </si>
  <si>
    <t>Laura Fernández de Uña</t>
  </si>
  <si>
    <t>MC Global Fellow</t>
  </si>
  <si>
    <t>DISTRESS</t>
  </si>
  <si>
    <t>l.fernandez@creaf.uab.cat</t>
  </si>
  <si>
    <t>Plant ecophysiology, forest ecology, tree phenology, carbon and water fluxes</t>
  </si>
  <si>
    <t>Dendrochronology, wood anatomy, wood formation monitoring, sap flow, eddy covariance, gas exchange, NSCs, isotopes, national forest inventory, data analyses (GLMM, GAM, non-linear models)</t>
  </si>
  <si>
    <t>Adriana Tovar</t>
  </si>
  <si>
    <t>MSc student</t>
  </si>
  <si>
    <t>Francesco D'Adamo</t>
  </si>
  <si>
    <t>Postdoc</t>
  </si>
  <si>
    <t>f.dadamo@creaf.uab.cat</t>
  </si>
  <si>
    <t>Forest ecology, forest modelling, forest ecosystem services</t>
  </si>
  <si>
    <t>Oliver Binks</t>
  </si>
  <si>
    <t>Sonia Hernando</t>
  </si>
  <si>
    <t>s.hernando@creaf.uab.cat</t>
  </si>
  <si>
    <t>Ecophysiology, functional traits, general biology</t>
  </si>
  <si>
    <t>Laura Wynne Stewart</t>
  </si>
  <si>
    <t>l.stewart@creaf.uab.cat</t>
  </si>
  <si>
    <t>Janko Arsić</t>
  </si>
  <si>
    <t>PhD researcher, Mendel University Brno</t>
  </si>
  <si>
    <t>ERASMUS+</t>
  </si>
  <si>
    <t>CREAF, c5b-150</t>
  </si>
  <si>
    <t>arsic.j@czechglobe.cz</t>
  </si>
  <si>
    <t>Mehmet Özçelik</t>
  </si>
  <si>
    <t>Assistant Professor, Isparta University of Applied Sciences, Turkey</t>
  </si>
  <si>
    <t>TUBITAK Postdoc fellowship</t>
  </si>
  <si>
    <t>ozceliksmehmet@gmail.com</t>
  </si>
  <si>
    <t>Gayana Bexultanova</t>
  </si>
  <si>
    <t>PhD Student, University of Glasgow</t>
  </si>
  <si>
    <t>ERC Powerful Plants</t>
  </si>
  <si>
    <t>University of Glasgow</t>
  </si>
  <si>
    <t>2923577B@student.gla.ac.uk</t>
  </si>
  <si>
    <t>Plant and ecosystem ecology, paleoarcheology, ethnobotany</t>
  </si>
  <si>
    <t>Pollen analysis</t>
  </si>
  <si>
    <t>Marc Busuldu Tris</t>
  </si>
  <si>
    <t>CREAF, C5b-144</t>
  </si>
  <si>
    <t>m.busuldu@creaf.uab.cat</t>
  </si>
  <si>
    <t>Lion Martius</t>
  </si>
  <si>
    <t>PhD Student, University of Edinburgh</t>
  </si>
  <si>
    <t>ESECAFLOR, Brazil</t>
  </si>
  <si>
    <t>Edinburgh</t>
  </si>
  <si>
    <t>lion.martius@ed.ac.uk</t>
  </si>
  <si>
    <t>Ecophysiology, water transport, forest ecology, drought stress and recovery</t>
  </si>
  <si>
    <t>Sap flow &amp; dendrometer, FloraPulse tensiometers, water potentials, data logging (Campbell Scientific)</t>
  </si>
  <si>
    <t>Jennifer Bertuzzi</t>
  </si>
  <si>
    <t>PhD Student, University of Perugia</t>
  </si>
  <si>
    <t>Perugia</t>
  </si>
  <si>
    <t>jennifer.bertuzzi@dottorandi.unipg.it</t>
  </si>
  <si>
    <t>ecophysiology, modelling, transpiration, agricultural crops</t>
  </si>
  <si>
    <t>Sophie Ruehr</t>
  </si>
  <si>
    <t>PhD Researcher, UC Berkeley, USA</t>
  </si>
  <si>
    <t>SAPFLUXNET/FLUXNET Secondment Program</t>
  </si>
  <si>
    <t>sophie_ruehr@berkeley.edu</t>
  </si>
  <si>
    <t>Oriol Palau</t>
  </si>
  <si>
    <t>FUNBOSC</t>
  </si>
  <si>
    <t>oriolpalau10@gmail.com</t>
  </si>
  <si>
    <t>Kirsten O'Sullivan</t>
  </si>
  <si>
    <t>Postdoctoral researcher</t>
  </si>
  <si>
    <t>k.osullivan@creaf.uab.cat</t>
  </si>
  <si>
    <t>global change, forest ecology, vegetation dynamics, functional traits, plant/environment interactions</t>
  </si>
  <si>
    <t>forest inventory, field data collection/planning, functional traits, controlled environment experiments, data analysis (e.g. mixed models), dendro methods...</t>
  </si>
  <si>
    <t>Henna Tyyskä</t>
  </si>
  <si>
    <t>CREAF, C5B-118</t>
  </si>
  <si>
    <t>h.tyyska@creaf.uab.cat</t>
  </si>
  <si>
    <t>Forest dynamics, plant &amp; fungal biodiversity, global change</t>
  </si>
  <si>
    <t>David Chaparro</t>
  </si>
  <si>
    <t>Forgenius</t>
  </si>
  <si>
    <t>d.chaparro@creaf.uab.cat</t>
  </si>
  <si>
    <t>remote sensing, vegetation water content</t>
  </si>
  <si>
    <t>Adolfo Sanmartín</t>
  </si>
  <si>
    <t>a.sanmartin@creaf.cat</t>
  </si>
  <si>
    <t>Abiel Teixidó</t>
  </si>
  <si>
    <t xml:space="preserve">CREAF, </t>
  </si>
  <si>
    <t>a.teixido@creaf.cat</t>
  </si>
  <si>
    <t>Ecometabolomics, functional traits, ecophysiology</t>
  </si>
  <si>
    <t>Analyses of primary  metabolites</t>
  </si>
  <si>
    <t>Kate Johnson</t>
  </si>
  <si>
    <t>MSCA Postdoc</t>
  </si>
  <si>
    <t>IVERdrought</t>
  </si>
  <si>
    <t>k.johnson@creaf.cat</t>
  </si>
  <si>
    <t>Physiology, Ecology, Ecophysiology, cliamtic extremes, Evolutionary biology, xylem</t>
  </si>
  <si>
    <t>Margaux Didion-Gency</t>
  </si>
  <si>
    <t>SNSF postdoc</t>
  </si>
  <si>
    <t>m.didion@creaf.cat</t>
  </si>
  <si>
    <t>Ecophysiology, heat, drought, carbon aquisition and use</t>
  </si>
  <si>
    <t>Rosalie Frietzsche</t>
  </si>
  <si>
    <t>visiting undergrad student</t>
  </si>
  <si>
    <t>ecophys lab</t>
  </si>
  <si>
    <t>rfr913@hnee.de</t>
  </si>
  <si>
    <t>ecophys, forestry</t>
  </si>
  <si>
    <t>Axel Grabert</t>
  </si>
  <si>
    <t>agr677@hnee.de</t>
  </si>
  <si>
    <t>Yanchao Zhao</t>
  </si>
  <si>
    <t>PhD student, University of Wuhan, China</t>
  </si>
  <si>
    <t>DRASTIC</t>
  </si>
  <si>
    <t>sala polivalent</t>
  </si>
  <si>
    <t>zhaoyanchao@whu.edu.cn</t>
  </si>
  <si>
    <t>Meng Chen</t>
  </si>
  <si>
    <t>PhD student, Northwest Agriculture &amp; Forestry University, Xianyiang, China</t>
  </si>
  <si>
    <t>meng.chen@nwafu.edu.cn</t>
  </si>
  <si>
    <t>tree rings, functional traits, global change</t>
  </si>
  <si>
    <t>Atticus Stovall</t>
  </si>
  <si>
    <t>NASA/University of Maryland, USA</t>
  </si>
  <si>
    <t>despacho visitantes</t>
  </si>
  <si>
    <t>atticus@umd.edu</t>
  </si>
  <si>
    <t>terrestrial laser scanning, vegetation structural properties, remote sensing</t>
  </si>
  <si>
    <t>Arnau Salvador Cellini</t>
  </si>
  <si>
    <t>a.salvador@creaf.cat</t>
  </si>
  <si>
    <t>Paola Monzón Narciso</t>
  </si>
  <si>
    <t>Paola.Monzon@autonoma.cat</t>
  </si>
  <si>
    <t>Miriam Selwyn Álvarez</t>
  </si>
  <si>
    <t>Post-doc</t>
  </si>
  <si>
    <t>RESTICFOR</t>
  </si>
  <si>
    <t>m.selwyn@creaf.uab.cat</t>
  </si>
  <si>
    <t>biodiversity monitoring, ecosystem services, land use change</t>
  </si>
  <si>
    <t>Jana Fernández Boixaderas</t>
  </si>
  <si>
    <t>Undergraduate student</t>
  </si>
  <si>
    <t>RESTICFOR &amp; NatGeo</t>
  </si>
  <si>
    <t>UAB</t>
  </si>
  <si>
    <t>Jana.FernandezB@autonoma.cat</t>
  </si>
  <si>
    <t>Víctor Pérez Ramos</t>
  </si>
  <si>
    <t>Victor.PerezRa@autonoma.cat</t>
  </si>
  <si>
    <t>Deep Sarkar</t>
  </si>
  <si>
    <t>PhD candidate, MPI-BGC Jea, Germany</t>
  </si>
  <si>
    <t>MPI-BGC Jena</t>
  </si>
  <si>
    <t>dsarkar@bgc-jena.mpg.de</t>
  </si>
  <si>
    <t>Emre Karsaoy</t>
  </si>
  <si>
    <t>Isparta University of Applied Sciences Turkey</t>
  </si>
  <si>
    <t>emrekarasoy323232@gmail.com</t>
  </si>
  <si>
    <t>Teams link</t>
  </si>
  <si>
    <t>https://teams.microsoft.com/l/meetup-join/19%3ameeting_MWVmOWI1ZjctMjVmNy00YzlkLWI2MmItYjJjZTY0ZjMzMTkw%40thread.v2/0?context=%7b%22Tid%22%3a%22a402834d-ed65-412e-8c92-76b0675b4e39%22%2c%22Oid%22%3a%2257791563-5d3e-4bf1-a0ea-7ed081a8939d%22%7d</t>
  </si>
  <si>
    <t>Locations</t>
  </si>
  <si>
    <t>CREAF meeting room (MR)</t>
  </si>
  <si>
    <t>Sala de graus II (SG-II)</t>
  </si>
  <si>
    <t>Can Balasc (CB)</t>
  </si>
  <si>
    <t>Remote only (R)</t>
  </si>
  <si>
    <t>Normal schedule</t>
  </si>
  <si>
    <t>Fridays 12:00</t>
  </si>
  <si>
    <t>The person responsible for the lab meeting must send a reminder email by Wednesday of the week of meeting, at the latest.</t>
  </si>
  <si>
    <t>IDEAS for meetings</t>
  </si>
  <si>
    <t>Date</t>
  </si>
  <si>
    <t>Responsible</t>
  </si>
  <si>
    <t>Presenter</t>
  </si>
  <si>
    <t>Topic</t>
  </si>
  <si>
    <t>discussion on the format of group meetings for 2024-25</t>
  </si>
  <si>
    <t>CREAF meeting room</t>
  </si>
  <si>
    <t>Using AI/LLMs in research . General discussion? Or focused on single aspect (summarise literature, coding, writing)</t>
  </si>
  <si>
    <t>Teresa Gimeno</t>
  </si>
  <si>
    <t>Water isotopes sampling for dummies (online)</t>
  </si>
  <si>
    <t>Summary of past research</t>
  </si>
  <si>
    <t>Sala de graus II</t>
  </si>
  <si>
    <t>Henna</t>
  </si>
  <si>
    <t>Using multi-access taxonomic key to understand megadiversity</t>
  </si>
  <si>
    <t>Miquel</t>
  </si>
  <si>
    <t>Miquel De Cáceres</t>
  </si>
  <si>
    <t>Using R package traits4models for trait harmonization and model parameterization</t>
  </si>
  <si>
    <t>Jordi</t>
  </si>
  <si>
    <t>Maria Piles</t>
  </si>
  <si>
    <t>Microwave remote sensing and drought detection</t>
  </si>
  <si>
    <t>Laura Stewart</t>
  </si>
  <si>
    <t>TLS analysis</t>
  </si>
  <si>
    <t>Holiday</t>
  </si>
  <si>
    <t xml:space="preserve">Seed dispersal in cork oak </t>
  </si>
  <si>
    <t>Simon De Cannière</t>
  </si>
  <si>
    <t>Global sun-induced chlorophyll fluorescence in function of its environmental drivers</t>
  </si>
  <si>
    <t>Why Cork Oak is a super-CH4 emitter tree species?</t>
  </si>
  <si>
    <t>Vegetation reconstruction in the Upper Palaeolithic in modern Siberia</t>
  </si>
  <si>
    <t>Lucette, Rafa, Jordi</t>
  </si>
  <si>
    <t>Field tripo to Cameroon and CoForFunc project</t>
  </si>
  <si>
    <t>Sonia</t>
  </si>
  <si>
    <t xml:space="preserve">Journal club: The chaperone effect in scientific publishing. https://doi.org/10.1073/pnas.1800471115 </t>
  </si>
  <si>
    <t>Microwave remote sensing: techniques and applications</t>
  </si>
  <si>
    <t>Alba</t>
  </si>
  <si>
    <t xml:space="preserve">2021-2024 in CREAF, summary of research and farewell </t>
  </si>
  <si>
    <t>Sala de Graus II</t>
  </si>
  <si>
    <t>Víctor Granda</t>
  </si>
  <si>
    <t>Group web page</t>
  </si>
  <si>
    <t>Luca</t>
  </si>
  <si>
    <t>PhD presentation rehearsal</t>
  </si>
  <si>
    <t>Do we want a lab handbook?</t>
  </si>
  <si>
    <t>Living on the Edge: Exploring the mechanisms of thermal acclimation in Mediterranean shrublands</t>
  </si>
  <si>
    <t>XYLEM MEETING - CANCELLED GROUP MEETING</t>
  </si>
  <si>
    <t>Chris McCarthy</t>
  </si>
  <si>
    <t>Water on Tap? Root Capacitance in Two Conifer Species</t>
  </si>
  <si>
    <t>Álvaro Moreno-Martínez</t>
  </si>
  <si>
    <t>Estimation of leaf traits from remote sensing</t>
  </si>
  <si>
    <t>Discuss handbook structure</t>
  </si>
  <si>
    <t>CANCELLED (holiday at CREAF)</t>
  </si>
  <si>
    <t>Interview preparation: An ecological perspective on groundwater-vegetation feedbacks. The interview is for a 2-year creaf postdoc with the aim of facilitating an application for the ERC consolidator grant.</t>
  </si>
  <si>
    <t>Gerard Sapes</t>
  </si>
  <si>
    <t>Interview preparation: The spectral physcape: integrating physiology, remote sensing, and landscape ecology to improve predictions of plant stress across spatial scales.</t>
  </si>
  <si>
    <t>Laura Stewart &amp; Víctor Granda</t>
  </si>
  <si>
    <t>Webpage</t>
  </si>
  <si>
    <t>Anyone presenting at SIBECOL?</t>
  </si>
  <si>
    <t>Rehearsal SIBECOL presentations</t>
  </si>
  <si>
    <t>Jordi Martinez</t>
  </si>
  <si>
    <t>SIBECOL conference + What are AEET and SIBECOL?</t>
  </si>
  <si>
    <t>Functional ecology and ecoystem services in forest ecosystems</t>
  </si>
  <si>
    <t>José Alberto Ramirez-Valiente</t>
  </si>
  <si>
    <t>Plasticity in hydraulic traits: accepted paper and potential for future work</t>
  </si>
  <si>
    <t>HEATSAFE: a better understanding of leaf evaporative cooling under hot temperature in Scenecio pterophorus</t>
  </si>
  <si>
    <t>Everyone</t>
  </si>
  <si>
    <t>Lab handbook draft</t>
  </si>
  <si>
    <t>Predicting tree-level sap flow using machine learning</t>
  </si>
  <si>
    <t>Alexander Winkler TBC</t>
  </si>
  <si>
    <t>Phenology and land-surface modelling</t>
  </si>
  <si>
    <t>Add projects and lab needs</t>
  </si>
  <si>
    <t>H, M, L</t>
  </si>
  <si>
    <t>High, medium, low intensity work</t>
  </si>
  <si>
    <t>Ecophys lab</t>
  </si>
  <si>
    <t>EquipmentNeeded</t>
  </si>
  <si>
    <t>Project/person</t>
  </si>
  <si>
    <t>M/L</t>
  </si>
  <si>
    <t>H2</t>
  </si>
  <si>
    <t>M</t>
  </si>
  <si>
    <t>L</t>
  </si>
  <si>
    <t>H</t>
  </si>
  <si>
    <t>pressure bomb, osmometer, ...</t>
  </si>
  <si>
    <t>FUNBOSC/MEDCAST?</t>
  </si>
  <si>
    <t>L*</t>
  </si>
  <si>
    <t>tools, multimeter, electric accesories, wires</t>
  </si>
  <si>
    <t>NGEO</t>
  </si>
  <si>
    <t>COFORFUNC (TLP)</t>
  </si>
  <si>
    <t>osmometer</t>
  </si>
  <si>
    <t>KATE?</t>
  </si>
  <si>
    <t>L* wiring sensors, can be done somewhere else</t>
  </si>
  <si>
    <t>H2 means two people in the lab</t>
  </si>
  <si>
    <t>Vet Faculty lab</t>
  </si>
  <si>
    <t>Project</t>
  </si>
  <si>
    <t>COFORFUNC</t>
  </si>
  <si>
    <t>MARGAUX - Can Balasc + TRACES heat</t>
  </si>
  <si>
    <t>Equipment</t>
  </si>
  <si>
    <t>Comments</t>
  </si>
  <si>
    <t>Licor6800</t>
  </si>
  <si>
    <t>MD</t>
  </si>
  <si>
    <t>Vapro Osmometer (old one)</t>
  </si>
  <si>
    <t>PS</t>
  </si>
  <si>
    <t>LA</t>
  </si>
  <si>
    <t>LS</t>
  </si>
  <si>
    <t>Polypen/Fluorpen</t>
  </si>
  <si>
    <t>PS+MD</t>
  </si>
  <si>
    <t>LA+MD</t>
  </si>
  <si>
    <t>Old PMS</t>
  </si>
  <si>
    <t>arbitrarily assigned new/old chambers. DRASTIC Wp measurements can be taken in Can Balasc?</t>
  </si>
  <si>
    <t>New PMS</t>
  </si>
  <si>
    <t>Dry shipper (Teresa)</t>
  </si>
  <si>
    <t>Dry shipper (Zoo)</t>
  </si>
  <si>
    <t>need to be taken to Bouamir in two campaigns</t>
  </si>
  <si>
    <t>Dry Shipper (New)</t>
  </si>
  <si>
    <t>CR1000 loggers</t>
  </si>
  <si>
    <t>MD(2)</t>
  </si>
  <si>
    <t>LS(2)</t>
  </si>
  <si>
    <t>installed at CB</t>
  </si>
  <si>
    <t>Multiplexers</t>
  </si>
  <si>
    <t>Lucette</t>
  </si>
  <si>
    <t>Dry shippers for Bouamir campaigns, TLP measurements at CREAF</t>
  </si>
  <si>
    <t>Pol</t>
  </si>
  <si>
    <t>Or Abiel, TRACES project</t>
  </si>
  <si>
    <t>Margaux</t>
  </si>
  <si>
    <t>Licor6800 + Fluorpen: April-Dec two days per month</t>
  </si>
  <si>
    <t>Laura</t>
  </si>
  <si>
    <t>Teresa</t>
  </si>
  <si>
    <t>TG</t>
  </si>
  <si>
    <t>Laura Stewart/Joan Prunera/Marc Busuldu</t>
  </si>
  <si>
    <t>DRASTIC Can Balasc campaigns</t>
  </si>
  <si>
    <t>WEEKS</t>
  </si>
  <si>
    <t>SCHOLANDERS' AVAILABILITY</t>
  </si>
  <si>
    <t>19-23 May</t>
  </si>
  <si>
    <t>26-30 May</t>
  </si>
  <si>
    <t>2-6 June</t>
  </si>
  <si>
    <t>9-13 June</t>
  </si>
  <si>
    <t>16-20 June</t>
  </si>
  <si>
    <t>23-27 June</t>
  </si>
  <si>
    <t>30 June - 4 July</t>
  </si>
  <si>
    <t>7-11 July</t>
  </si>
  <si>
    <t>14-18 July</t>
  </si>
  <si>
    <t>21-25 July</t>
  </si>
  <si>
    <t>28 July - 1 August</t>
  </si>
  <si>
    <t>4-8 August</t>
  </si>
  <si>
    <t xml:space="preserve">PMS 1505D I </t>
  </si>
  <si>
    <t>MB - DRASTIC (Two days per week); PV Curves</t>
  </si>
  <si>
    <t xml:space="preserve">PMS 1505 II </t>
  </si>
  <si>
    <t>JP/LS/MB/OB - DRASTIC (Two/Three days per week; Predawns &amp; Middays)</t>
  </si>
  <si>
    <t>MB &amp; OB - (DLR, München)</t>
  </si>
  <si>
    <t xml:space="preserve">PMS </t>
  </si>
  <si>
    <t>LA - COFORFUNC</t>
  </si>
  <si>
    <t>11-15 August</t>
  </si>
  <si>
    <t>18-22 August</t>
  </si>
  <si>
    <t>25-39 August</t>
  </si>
  <si>
    <t>1-5 September</t>
  </si>
  <si>
    <t>8-12 September</t>
  </si>
  <si>
    <t>15-19 September</t>
  </si>
  <si>
    <t>22-26 September</t>
  </si>
  <si>
    <t xml:space="preserve">29 September - 3 October </t>
  </si>
  <si>
    <t>6-10 October</t>
  </si>
  <si>
    <t>13-17 October</t>
  </si>
  <si>
    <t>20-24 October</t>
  </si>
  <si>
    <t>27-31 October</t>
  </si>
  <si>
    <t xml:space="preserve">PMS 1505D II </t>
  </si>
  <si>
    <t>UAB Internships</t>
  </si>
  <si>
    <t>280 h (~ 8 w @35h/week)</t>
  </si>
  <si>
    <t>https://www.uab.cat/web/estudiar/graus/graus/procediment-de-les-practiques-1345708478285.html</t>
  </si>
  <si>
    <t>Període</t>
  </si>
  <si>
    <t>Matrícula alumnat</t>
  </si>
  <si>
    <t>Inici estada</t>
  </si>
  <si>
    <t>Límit final estada</t>
  </si>
  <si>
    <t>Estiu 2025</t>
  </si>
  <si>
    <t>Curs 2024/25</t>
  </si>
  <si>
    <t>A partir del 12 de maig de 2025</t>
  </si>
  <si>
    <t>16 d’agost de 2025</t>
  </si>
  <si>
    <t>Summer2025</t>
  </si>
  <si>
    <t>Primer semestre curs 2025/26</t>
  </si>
  <si>
    <t>Curs 2025/26</t>
  </si>
  <si>
    <t>A partir del 15 de setembre de 2025</t>
  </si>
  <si>
    <t>30 de gener de 2026</t>
  </si>
  <si>
    <t>FirstSem</t>
  </si>
  <si>
    <t>Segon semestre curs 2025/26</t>
  </si>
  <si>
    <t>A partir del 2 de febrer de 2026</t>
  </si>
  <si>
    <t>29 de maig de 2026</t>
  </si>
  <si>
    <t>SecondSem</t>
  </si>
  <si>
    <t>Person</t>
  </si>
  <si>
    <t>InternshipType</t>
  </si>
  <si>
    <t>Period</t>
  </si>
  <si>
    <t>Degrees</t>
  </si>
  <si>
    <t>WorkplanDescription (can be in English)</t>
  </si>
  <si>
    <t>StartDate</t>
  </si>
  <si>
    <t>EndDate</t>
  </si>
  <si>
    <t>EstimatedWorkload</t>
  </si>
  <si>
    <t>Laura/Joan/Marc</t>
  </si>
  <si>
    <t>Biology, Environmental Biology</t>
  </si>
  <si>
    <t xml:space="preserve">Ecologia funcional en boscos mediterranis, principalment en projectes desenvolupats a l'Estació Biològica de Can Balasc (Collserola). El principals temes que es podran treballar són el de les respostes dels arbres a la sequera, la caracterització de l'estrès tèrmic en arbres i arbustos i la quantificació dels fluxos de metà en arbres. El treball podrà incloure mesures de camp i laboratori, i suport en el processament de dades fisiològiques i estructurals dels boscos. </t>
  </si>
  <si>
    <t>10 field days, 20 lab days</t>
  </si>
  <si>
    <t>Fall2025</t>
  </si>
  <si>
    <t>Mesura de respostes a la sequera en espècies forestals mediterrànies utilitzant sensors automàtics i mesures d'atributs funcionals. Les pràctiques suposaran treball de laboratori i/o camp a una parcel·la experimental de Collserola, dins del projecte de recerca DRASTIC.</t>
  </si>
  <si>
    <t>WINTERA</t>
  </si>
  <si>
    <t>Summer/Fall 2025</t>
  </si>
  <si>
    <t>Winter Influence on Temperature and Assimilation Responses: Measure of thermal tolerance and gas exchange in Can balasc. The work could use some help for field measurement (branch collection, FvFm measurement) and lab measurement (Tcrit, T50, Tmax)</t>
  </si>
  <si>
    <t xml:space="preserve">01/04/2025: when  leaves are fully develop </t>
  </si>
  <si>
    <t>01/04/2026: one year later</t>
  </si>
  <si>
    <t>1 field day every 1,5 month, 1 lab day every 1,5 month</t>
  </si>
  <si>
    <t>TRACES heat</t>
  </si>
  <si>
    <t>Spring/Summer 2025</t>
  </si>
  <si>
    <t xml:space="preserve">To be determined, following TRACES WP3 project from Eva &amp; Jordi: could use felp for sensors installation, field measurement (FvFm) and lab measurement (Tcrit, T50, Tmax) </t>
  </si>
  <si>
    <t>10 3-4h afternoon field days, 5 lab days</t>
  </si>
  <si>
    <t>Summer/Fall/Spring</t>
  </si>
  <si>
    <t>MEMED</t>
  </si>
  <si>
    <t>Josep</t>
  </si>
  <si>
    <t>Summer Fall</t>
  </si>
  <si>
    <t>Field assistance. I could use some help two days per month, and 5 days in a row in July. We will measure GHG fluxes from trees</t>
  </si>
  <si>
    <t>Anytime from now</t>
  </si>
  <si>
    <t>2-5 field days (depending on the month)</t>
  </si>
  <si>
    <t xml:space="preserve">Name </t>
  </si>
  <si>
    <t>Career stage</t>
  </si>
  <si>
    <t>Travel plans</t>
  </si>
  <si>
    <t xml:space="preserve">Accomodation plans </t>
  </si>
  <si>
    <t xml:space="preserve">Kate Johnson </t>
  </si>
  <si>
    <t xml:space="preserve">train </t>
  </si>
  <si>
    <t>airbnb with you all if possible!</t>
  </si>
  <si>
    <t>prof</t>
  </si>
  <si>
    <t xml:space="preserve">PhD </t>
  </si>
  <si>
    <t>PhD Student</t>
  </si>
  <si>
    <t>Brenda Fatecha</t>
  </si>
  <si>
    <t>b.fatecha@creaf.uab.cat</t>
  </si>
  <si>
    <t>postdoc</t>
  </si>
  <si>
    <t>airbnb</t>
  </si>
  <si>
    <t>PhD student</t>
  </si>
  <si>
    <t>I leave from Italy, so plane</t>
  </si>
  <si>
    <t>Jordi Martínez Vilalta</t>
  </si>
  <si>
    <t>probably train</t>
  </si>
  <si>
    <t>june 2-6</t>
  </si>
  <si>
    <t>eva.castells@uab.cat</t>
  </si>
  <si>
    <t>probably plane at least on the way back</t>
  </si>
  <si>
    <t>need to leave on the 5th</t>
  </si>
  <si>
    <t>out: train - return: plane</t>
  </si>
  <si>
    <t>June 2 - June 6</t>
  </si>
  <si>
    <t>plane: Barcelona-Santiago (Monday 2nd morning) Santiago-Barcelona (Wednesday 3rd evening)</t>
  </si>
  <si>
    <t>On double room at Hotel Room booked from 2-5 June.</t>
  </si>
  <si>
    <t>june 2-4</t>
  </si>
  <si>
    <t xml:space="preserve">Abiel Teixidó Bonfill </t>
  </si>
  <si>
    <t>phd student</t>
  </si>
  <si>
    <t>p.soler@creaf.uab.cat</t>
  </si>
  <si>
    <t>june 2-6?</t>
  </si>
  <si>
    <t>tbd</t>
  </si>
  <si>
    <t>Paula Bruna</t>
  </si>
  <si>
    <t>pbp1278@gmail.com</t>
  </si>
  <si>
    <t>probably plane</t>
  </si>
  <si>
    <t>albert.vila@uvic.cat</t>
  </si>
  <si>
    <t>plane</t>
  </si>
  <si>
    <t>if it's possible I'd like to join you</t>
  </si>
  <si>
    <t>M-ecophys/vet</t>
  </si>
  <si>
    <t>H-ecophys/vet</t>
  </si>
  <si>
    <t>M-vet</t>
  </si>
  <si>
    <t>H-ecophys</t>
  </si>
  <si>
    <t>H-soils</t>
  </si>
  <si>
    <t>ecophys</t>
  </si>
  <si>
    <t>vet</t>
  </si>
  <si>
    <t>26-27 Oct</t>
  </si>
  <si>
    <t>2-3 Nov</t>
  </si>
  <si>
    <t>9-10 Nov</t>
  </si>
  <si>
    <t xml:space="preserve">16-17 Nov </t>
  </si>
  <si>
    <t>23-24 Nov</t>
  </si>
  <si>
    <t>Saturday wine cellar</t>
  </si>
  <si>
    <t>Saturday dinner</t>
  </si>
  <si>
    <t>Sunday breakfast</t>
  </si>
  <si>
    <t>Sunday lunch</t>
  </si>
  <si>
    <t>Food allergies/vegetarians...</t>
  </si>
  <si>
    <t>Car seats available</t>
  </si>
  <si>
    <t>departure time</t>
  </si>
  <si>
    <t xml:space="preserve">Returning time </t>
  </si>
  <si>
    <t>From</t>
  </si>
  <si>
    <t>jordi</t>
  </si>
  <si>
    <t>3 but for Sunday only</t>
  </si>
  <si>
    <t>Sunday morning</t>
  </si>
  <si>
    <t>Sunday evening</t>
  </si>
  <si>
    <t>Gelida</t>
  </si>
  <si>
    <t>josep</t>
  </si>
  <si>
    <t>Moritz</t>
  </si>
  <si>
    <t>vegan</t>
  </si>
  <si>
    <t>0 (need one)</t>
  </si>
  <si>
    <t>David</t>
  </si>
  <si>
    <t>maybe</t>
  </si>
  <si>
    <t>Kate</t>
  </si>
  <si>
    <t>Gayana</t>
  </si>
  <si>
    <t>Victor Flo</t>
  </si>
  <si>
    <t>We will join on Saturday, but we will not stay overnight.</t>
  </si>
  <si>
    <t>2 (but 1 no wine)</t>
  </si>
  <si>
    <t>1 (no wine though)</t>
  </si>
  <si>
    <t>Brenda</t>
  </si>
  <si>
    <t>Sorry people, I won't make it!</t>
  </si>
  <si>
    <t>Rafa</t>
  </si>
  <si>
    <t>Abiel</t>
  </si>
  <si>
    <t>Eva</t>
  </si>
  <si>
    <t>4 but only on the way down on saturday</t>
  </si>
  <si>
    <t>9.30-10 to arrive at 11h for the monastery visit</t>
  </si>
  <si>
    <t>Sunday for lunch, destination Sitges</t>
  </si>
  <si>
    <t>Sant cugat or UAB (departure)</t>
  </si>
  <si>
    <t>Oliver</t>
  </si>
  <si>
    <t>Yanchao</t>
  </si>
  <si>
    <t>Martina</t>
  </si>
  <si>
    <t>Anna</t>
  </si>
  <si>
    <t>4-5 Nov</t>
  </si>
  <si>
    <t>11-12 Nov</t>
  </si>
  <si>
    <t>18-19 Nov</t>
  </si>
  <si>
    <t>25-26 Nov</t>
  </si>
  <si>
    <t>2-3 Des</t>
  </si>
  <si>
    <t>N people</t>
  </si>
  <si>
    <t>Car</t>
  </si>
  <si>
    <t>Dinner+Breakfast</t>
  </si>
  <si>
    <t>Lunch Sunday</t>
  </si>
  <si>
    <t>Dinner Saturday</t>
  </si>
  <si>
    <t>Breakfast Sunday</t>
  </si>
  <si>
    <t>I'd rather bring food for breakfast (indicate what)</t>
  </si>
  <si>
    <t>Yes</t>
  </si>
  <si>
    <t>No</t>
  </si>
  <si>
    <t>1-2</t>
  </si>
  <si>
    <t>4 spots available (from Gelida)</t>
  </si>
  <si>
    <t>For me both options are fine; I can bring anything that is missing if we decide to bring our own food for breakfast</t>
  </si>
  <si>
    <t>Kirsten</t>
  </si>
  <si>
    <t>Both fine, but prefer to bring my own e.g. tea, milk, bread</t>
  </si>
  <si>
    <t>2 adults + 1 yo</t>
  </si>
  <si>
    <t>2 spots available. Leaving from San Cugat on Saturday morning, coming back on Sunday some time</t>
  </si>
  <si>
    <t>Yes + Yes</t>
  </si>
  <si>
    <t>Milk, coffee, clementines</t>
  </si>
  <si>
    <t>Yes**</t>
  </si>
  <si>
    <t>2 adults</t>
  </si>
  <si>
    <t>3 spots available leaving from Sant Cugat or UAB</t>
  </si>
  <si>
    <t>yes+no</t>
  </si>
  <si>
    <t>2 (veggie burger and butifarra)</t>
  </si>
  <si>
    <t>Nescafé, cookies</t>
  </si>
  <si>
    <t>Yes*</t>
  </si>
  <si>
    <t>Paula</t>
  </si>
  <si>
    <t xml:space="preserve">Yes </t>
  </si>
  <si>
    <t>Yes+No</t>
  </si>
  <si>
    <t xml:space="preserve">I'd prefer having </t>
  </si>
  <si>
    <t>Yes + No</t>
  </si>
  <si>
    <t>juice, tea, cookies, others options are welcome</t>
  </si>
  <si>
    <t>Both options are fine</t>
  </si>
  <si>
    <t>Jennifer</t>
  </si>
  <si>
    <t>Francesco</t>
  </si>
  <si>
    <t>2 adults + 1 baby girl</t>
  </si>
  <si>
    <t>2 adults + 2 kids (6, 10)</t>
  </si>
  <si>
    <t>1 spot available. Leaving Bcn Saturday morning, back on Sunday.</t>
  </si>
  <si>
    <t>Albert</t>
  </si>
  <si>
    <t>2 adults + 2 kids (6, 9)</t>
  </si>
  <si>
    <t>in the apartment or wherever with own food</t>
  </si>
  <si>
    <t>2 adults + 2 kids (7, 10)</t>
  </si>
  <si>
    <t>We will bring our own.</t>
  </si>
  <si>
    <t>Yes = I am available at least part of the weekend</t>
  </si>
  <si>
    <t>No = I am not available this weekend</t>
  </si>
  <si>
    <t>*only Saturday</t>
  </si>
  <si>
    <t>** only Sunday</t>
  </si>
  <si>
    <t>N_people</t>
  </si>
  <si>
    <t>Lunch? (y(n)</t>
  </si>
  <si>
    <t>Will bring...</t>
  </si>
  <si>
    <t>Jordi MV</t>
  </si>
  <si>
    <t>y</t>
  </si>
  <si>
    <t>wine/cava</t>
  </si>
  <si>
    <t>Tere</t>
  </si>
  <si>
    <t>2adults + 1 peque</t>
  </si>
  <si>
    <t xml:space="preserve">y </t>
  </si>
  <si>
    <t>n</t>
  </si>
  <si>
    <t>non-alcohol drinks, cookies for coffee</t>
  </si>
  <si>
    <t>Cake+cava</t>
  </si>
  <si>
    <t>CANCELLED</t>
  </si>
  <si>
    <t>Forgenius project</t>
  </si>
  <si>
    <t>Teresa + Brenda</t>
  </si>
  <si>
    <t>AEET meeting presentation rehearsal</t>
  </si>
  <si>
    <t>Sophie</t>
  </si>
  <si>
    <t>Ground water</t>
  </si>
  <si>
    <t>Likely 'bridge' holiday (Hispanitat)</t>
  </si>
  <si>
    <t>Forgenius and La Caixa projects</t>
  </si>
  <si>
    <t>Víctor</t>
  </si>
  <si>
    <t>Milagros</t>
  </si>
  <si>
    <t>Leaf-level physiology in tropical forests (Costa Rica)</t>
  </si>
  <si>
    <t>SGR equipment call</t>
  </si>
  <si>
    <t>SWAP model calibration in tomato</t>
  </si>
  <si>
    <t>Albert V</t>
  </si>
  <si>
    <t>Mycorrhizal type and tree diversity in tropical montane forests</t>
  </si>
  <si>
    <t>Pablo</t>
  </si>
  <si>
    <t>preliminary results from Caxiuana</t>
  </si>
  <si>
    <t>Holiday - Immaculada Concepció</t>
  </si>
  <si>
    <t>José Alberto</t>
  </si>
  <si>
    <t>Plasticity database / AGENTS results</t>
  </si>
  <si>
    <t>Xmas holidays</t>
  </si>
  <si>
    <t>Nicolas Martin St Paul &amp; Miquel de Càceres</t>
  </si>
  <si>
    <t>MEDFATE stuff</t>
  </si>
  <si>
    <t>Breif overview of my PhD and plans for TRACES work package 1</t>
  </si>
  <si>
    <t>Vertical profile scaling water content tissues</t>
  </si>
  <si>
    <t>labs</t>
  </si>
  <si>
    <t>Sonia/Maurizio</t>
  </si>
  <si>
    <t>Maurizio &amp; Sonia</t>
  </si>
  <si>
    <t>Simposio Relaciones Hídricas ZGZ -&gt; Hydric regulation indexes &amp; more</t>
  </si>
  <si>
    <t>journal club on metabolomics as functional traits</t>
  </si>
  <si>
    <t>Maurizio</t>
  </si>
  <si>
    <t xml:space="preserve">Journal club: https://onlinelibrary.wiley.com/doi/10.1111/gcb.17116 &amp; Journal club: https://nph.onlinelibrary.wiley.com/doi/10.1111/nph.18961 </t>
  </si>
  <si>
    <t>Mukund</t>
  </si>
  <si>
    <t>Climate dispersion decouples growth from carbon assimilation in temperate oaks</t>
  </si>
  <si>
    <t>Exploring and refining the P-Model</t>
  </si>
  <si>
    <t>Estefanía Muñoz</t>
  </si>
  <si>
    <t>Tracking ecosystem respiration with d14C</t>
  </si>
  <si>
    <t>Easter holidays</t>
  </si>
  <si>
    <t>Thermal limits of plants</t>
  </si>
  <si>
    <t>Miquel dC</t>
  </si>
  <si>
    <t>MEDFATE update</t>
  </si>
  <si>
    <t>Jordi Cristobal</t>
  </si>
  <si>
    <t>remote sensing of water fluxes</t>
  </si>
  <si>
    <t>Cactus, bromeliads and their night time adventures</t>
  </si>
  <si>
    <t>Equipment call + science transfer</t>
  </si>
  <si>
    <t>Martina Chacón</t>
  </si>
  <si>
    <t>Fenología cambial de especies forestales argentinas</t>
  </si>
  <si>
    <t>How to wire a tree, and the good thing about biomass [An impedance approach to plant hydraulics]</t>
  </si>
  <si>
    <t>people, site and science during trip to China</t>
  </si>
  <si>
    <t>Tree huggability mapping and VWC</t>
  </si>
  <si>
    <t>Dan Johnson</t>
  </si>
  <si>
    <t>Plans for potential sabbatical</t>
  </si>
  <si>
    <t>Move to friday afternoon</t>
  </si>
  <si>
    <t>Elisabet Martínez Sancho</t>
  </si>
  <si>
    <t>Dendrophysiology</t>
  </si>
  <si>
    <t>Jordi/Teresa Gimeno</t>
  </si>
  <si>
    <t>Eleinis Ávila-Lovera</t>
  </si>
  <si>
    <t>Stem photosynthesis</t>
  </si>
  <si>
    <t>Emmanuel Dubois</t>
  </si>
  <si>
    <t>Insert '1' in your corresponding column below to have an idea of the potential attendance of each meeting</t>
  </si>
  <si>
    <t>Jordi M</t>
  </si>
  <si>
    <t xml:space="preserve">Eva </t>
  </si>
  <si>
    <t>Victor G</t>
  </si>
  <si>
    <t xml:space="preserve">Raúl </t>
  </si>
  <si>
    <t>Ruth</t>
  </si>
  <si>
    <t>Irene</t>
  </si>
  <si>
    <t>Beixing</t>
  </si>
  <si>
    <t>Pipo</t>
  </si>
  <si>
    <t>J.Alberto</t>
  </si>
  <si>
    <t>Joan</t>
  </si>
  <si>
    <t>Víctor F</t>
  </si>
  <si>
    <t>Attendance</t>
  </si>
  <si>
    <t>TFMs ,etc.</t>
  </si>
  <si>
    <t>Sala graus II</t>
  </si>
  <si>
    <t>Laura+Rafa</t>
  </si>
  <si>
    <t>present conference talk</t>
  </si>
  <si>
    <t>Meeting room</t>
  </si>
  <si>
    <t>Francesco+Jordi</t>
  </si>
  <si>
    <t>Francesco+Jordi+Pipo</t>
  </si>
  <si>
    <t>Laura, Rafa, &amp; JA</t>
  </si>
  <si>
    <t>Feedback from the xylem meeting</t>
  </si>
  <si>
    <t>Feedback on the methodology developed to study and predict functional trait ecoevolutionary patterns</t>
  </si>
  <si>
    <t>Pipo?</t>
  </si>
  <si>
    <t>Synthesis action ws?</t>
  </si>
  <si>
    <t>Elisa</t>
  </si>
  <si>
    <t>Comparison of how traits change with height and across treatments</t>
  </si>
  <si>
    <t>Jordi+Rafa</t>
  </si>
  <si>
    <t>DendroNetwork</t>
  </si>
  <si>
    <t>EMF presentation</t>
  </si>
  <si>
    <t>Ecosystem services workshop</t>
  </si>
  <si>
    <t>Bill Anderegg</t>
  </si>
  <si>
    <t>Trade-offs at different scales</t>
  </si>
  <si>
    <t>Huiying Xu (Exeter, UK and Tsinghua, China)</t>
  </si>
  <si>
    <t>present her PhD work</t>
  </si>
  <si>
    <t>Kasia Zieminski</t>
  </si>
  <si>
    <t>functional wood anatomy</t>
  </si>
  <si>
    <t>Ecosystem Hydraulics: Process to Planet</t>
  </si>
  <si>
    <t>Maurizio+Rafa</t>
  </si>
  <si>
    <t>Plans for the year, ministerio project</t>
  </si>
  <si>
    <t>Jaycie and Purna (Bill's students)</t>
  </si>
  <si>
    <t>CLUNDRA project updates + future study</t>
  </si>
  <si>
    <t>Ministerio project (suggestions banned)</t>
  </si>
  <si>
    <t>Can Balasc</t>
  </si>
  <si>
    <t>Víctor G</t>
  </si>
  <si>
    <t>meteoland 2.0.0 (R stravaganza)</t>
  </si>
  <si>
    <t>Rafa + Jordi</t>
  </si>
  <si>
    <t>New proposals + group webpage</t>
  </si>
  <si>
    <t>VOD applications</t>
  </si>
  <si>
    <t>Guillermo López (PhD student with Teresa)</t>
  </si>
  <si>
    <t>Is phloem d13C a good proxy of WUE?</t>
  </si>
  <si>
    <t>C3B-002</t>
  </si>
  <si>
    <t>Mehmet</t>
  </si>
  <si>
    <t>Water use strategies in pinus vs quercus</t>
  </si>
  <si>
    <t>Ecosystem Pressure-Volume relationships</t>
  </si>
  <si>
    <t>Cancelled</t>
  </si>
  <si>
    <t>Bill</t>
  </si>
  <si>
    <t>Carol Dweck's Mindset book</t>
  </si>
  <si>
    <t>Lab + webpage Discussion</t>
  </si>
  <si>
    <t>Víctor et al.</t>
  </si>
  <si>
    <t>Albert + Brenda</t>
  </si>
  <si>
    <t>Career development revisited</t>
  </si>
  <si>
    <t>Trait responses to height</t>
  </si>
  <si>
    <t>Functional trade-offs at different scales</t>
  </si>
  <si>
    <t>consider cancelling, as it clashes with the biojornades at BABVE</t>
  </si>
  <si>
    <t xml:space="preserve">Jordi </t>
  </si>
  <si>
    <t>Presenting Paula (new Margarita Salas) to the group</t>
  </si>
  <si>
    <t>FunBosc netweok to monitor forest function in Catalonia</t>
  </si>
  <si>
    <t>Callum Bryant</t>
  </si>
  <si>
    <t>Visiting phd student. Subject TBC Mangrove hydraulics?</t>
  </si>
  <si>
    <t>Marco Patacca (Wageningen Univ.)</t>
  </si>
  <si>
    <t>Forest resilience</t>
  </si>
  <si>
    <t>Maya Zomer</t>
  </si>
  <si>
    <t>Interactive effects of drought and CO2 on Mediterranean shrubs</t>
  </si>
  <si>
    <t>presentation Josep Barba</t>
  </si>
  <si>
    <t>R</t>
  </si>
  <si>
    <t>R. Poyatos</t>
  </si>
  <si>
    <t>Discussion on format for small workshops</t>
  </si>
  <si>
    <t>M Mencuccini</t>
  </si>
  <si>
    <t>Roberto Silvestri</t>
  </si>
  <si>
    <t>Roberto's PhD research plan</t>
  </si>
  <si>
    <t>assaig presentacions Plasencia?</t>
  </si>
  <si>
    <t>AEET Plasencia! Cancel meeting?</t>
  </si>
  <si>
    <t>Suggestion: test of Can Balasc conferencing facilities (if ready)</t>
  </si>
  <si>
    <t>Sala graus II/can Balasc?</t>
  </si>
  <si>
    <t>José</t>
  </si>
  <si>
    <t>Proposals</t>
  </si>
  <si>
    <t>Cancelled, SAPFLUXNET ws</t>
  </si>
  <si>
    <t>Eva-Jordi</t>
  </si>
  <si>
    <t>proposal traits? Depend on the call</t>
  </si>
  <si>
    <t>Alba &amp; Pipo</t>
  </si>
  <si>
    <t>Meeting_topics - Journals</t>
  </si>
  <si>
    <t>Rehersal for Ackerly group meeting</t>
  </si>
  <si>
    <t>CANCELLED (holiday)</t>
  </si>
  <si>
    <t>???</t>
  </si>
  <si>
    <t>general group update</t>
  </si>
  <si>
    <t>Isohydry reloaded</t>
  </si>
  <si>
    <t>Laura Fernández</t>
  </si>
  <si>
    <t>Beixing Duan</t>
  </si>
  <si>
    <t>Brenda Fatecha i Albert Vilà</t>
  </si>
  <si>
    <t>Meeting_topics - Career support</t>
  </si>
  <si>
    <t>Anna Hernández</t>
  </si>
  <si>
    <t xml:space="preserve">Francesco Giradina </t>
  </si>
  <si>
    <t>Deep learning to diagnose plant responses to water deficit across biomes</t>
  </si>
  <si>
    <t>setmana santa!</t>
  </si>
  <si>
    <t>SGR discussion of budget distribution</t>
  </si>
  <si>
    <t>Jazz Rhoades, Kirsten O'Sullivan (University of Stirling)</t>
  </si>
  <si>
    <t>Ruth Delgado Dàvila</t>
  </si>
  <si>
    <t>Starts at 15:00</t>
  </si>
  <si>
    <t>Alba Anadon Rosell</t>
  </si>
  <si>
    <t>Mark Olson</t>
  </si>
  <si>
    <t>Íria González</t>
  </si>
  <si>
    <t>Institution</t>
  </si>
  <si>
    <t>Country</t>
  </si>
  <si>
    <t>Proponent</t>
  </si>
  <si>
    <t>Votes</t>
  </si>
  <si>
    <t>Proposed for</t>
  </si>
  <si>
    <t>Observation</t>
  </si>
  <si>
    <t>Link</t>
  </si>
  <si>
    <t>Charlotte Grossiord</t>
  </si>
  <si>
    <t>Tenure Track Assistant Professor</t>
  </si>
  <si>
    <t>EPFL &amp; WSL, Lausanne</t>
  </si>
  <si>
    <t>Switzerland</t>
  </si>
  <si>
    <t>VF</t>
  </si>
  <si>
    <t>RP</t>
  </si>
  <si>
    <t>Lorena Gómez-Aparicio</t>
  </si>
  <si>
    <t>Investigadora científica de OPIs</t>
  </si>
  <si>
    <t>IRNAS-CSIC (Sevilla)</t>
  </si>
  <si>
    <t>Spain</t>
  </si>
  <si>
    <t>JMV</t>
  </si>
  <si>
    <t>Autumn 2021</t>
  </si>
  <si>
    <t>previously invited!</t>
  </si>
  <si>
    <t>https://www.irnas.csic.es/lorena-gomez-aparicio/</t>
  </si>
  <si>
    <t>Pierre Gentine</t>
  </si>
  <si>
    <t>Professor</t>
  </si>
  <si>
    <t>Columbia University</t>
  </si>
  <si>
    <t>USA</t>
  </si>
  <si>
    <t>Paloma Ruiz-Benito</t>
  </si>
  <si>
    <t>Professora Titular</t>
  </si>
  <si>
    <t>University of Alcalá</t>
  </si>
  <si>
    <t>AVC</t>
  </si>
  <si>
    <t>Autumn 2022</t>
  </si>
  <si>
    <t>invited to CREAF's Severo Ochoa workshop in september 2022; invite her then?</t>
  </si>
  <si>
    <t>Rosana López</t>
  </si>
  <si>
    <t>Profesora Titular</t>
  </si>
  <si>
    <t>UPM (Madrid)</t>
  </si>
  <si>
    <t>JARV</t>
  </si>
  <si>
    <t>https://scholar.google.es/citations?user=MIVNJwUAAAAJ&amp;hl=es</t>
  </si>
  <si>
    <t>Antoine Kremer</t>
  </si>
  <si>
    <t>Professor Emeritus</t>
  </si>
  <si>
    <t>INRAe-Bordeaux</t>
  </si>
  <si>
    <t>France</t>
  </si>
  <si>
    <t>https://scholar.google.fr/citations?hl=fr&amp;user=epd4jXsAAAAJ&amp;view_op=list_works&amp;sortby=pubdate</t>
  </si>
  <si>
    <t>David Ackerly</t>
  </si>
  <si>
    <t>Dean of Rausser College of Natural Resources and Professor</t>
  </si>
  <si>
    <t>Berkeley</t>
  </si>
  <si>
    <t>PSM</t>
  </si>
  <si>
    <t>PRD, JMV</t>
  </si>
  <si>
    <t>Anna Trugman</t>
  </si>
  <si>
    <t>Assistant Professor</t>
  </si>
  <si>
    <t>UC Santa Barbara</t>
  </si>
  <si>
    <t>VF, RGV</t>
  </si>
  <si>
    <t>Peter Reich</t>
  </si>
  <si>
    <t>Regents professor</t>
  </si>
  <si>
    <t>University of Minesota</t>
  </si>
  <si>
    <t>Nathalie Pettorelli</t>
  </si>
  <si>
    <t>Senior research fellow</t>
  </si>
  <si>
    <t>Zoological Society of London</t>
  </si>
  <si>
    <t>UK</t>
  </si>
  <si>
    <t>PRD</t>
  </si>
  <si>
    <t>Her topic is not plant physiology either, but provided great contributions analyzing ecological functioning using Remote Sensing, among other research fields</t>
  </si>
  <si>
    <t>https://scholar.google.com/citations?hl=en&amp;user=gu-DVNIAAAAJ&amp;view_op=list_works&amp;sortby=pubdate</t>
  </si>
  <si>
    <t>Louise Willemen</t>
  </si>
  <si>
    <t>University of Twente</t>
  </si>
  <si>
    <t>Netherlands</t>
  </si>
  <si>
    <t>Her topic not strongly related to the group (this happens to me also) but she does very interesting work in ecosystem services (including dynamics)</t>
  </si>
  <si>
    <t>https://scholar.google.com/citations?user=lSIlQpUAAAAJ&amp;hl=en</t>
  </si>
  <si>
    <t>Tim Brodribb</t>
  </si>
  <si>
    <t>University of Tasmania</t>
  </si>
  <si>
    <t>Australia</t>
  </si>
  <si>
    <t>LDS, BVF, AHS, BD</t>
  </si>
  <si>
    <t>PRD, LDS</t>
  </si>
  <si>
    <t>invited for the SAPFLUXNET workshop in November 2021</t>
  </si>
  <si>
    <t>https://scholar.google.com/citations?user=Yq_Ql6gAAAAJ&amp;hl=ca</t>
  </si>
  <si>
    <t>Diego Miralles</t>
  </si>
  <si>
    <t>Belgium</t>
  </si>
  <si>
    <t>VF,</t>
  </si>
  <si>
    <t>https://scholar.google.co.uk/citations?user=UdQJsgcAAAAJ&amp;hl=en&amp;oi=ao</t>
  </si>
  <si>
    <t>Kim Novick</t>
  </si>
  <si>
    <t>JMV, RP, BD, AAR, AHS, AVC, BVF, RGV, JARV</t>
  </si>
  <si>
    <t>https://scholar.google.co.uk/citations?user=UdQJsgcAAAAJ&amp;hl=en</t>
  </si>
  <si>
    <t>Alex Konings</t>
  </si>
  <si>
    <t>https://scholar.google.com/citations?user=cda_kO0AAAAJ&amp;hl=en</t>
  </si>
  <si>
    <t>Carlos Herrera</t>
  </si>
  <si>
    <t xml:space="preserve">Professor of Research </t>
  </si>
  <si>
    <t>Estación Biológica de Doñana (CSIC)</t>
  </si>
  <si>
    <t>AAR</t>
  </si>
  <si>
    <t>AVC, AAR,JARV</t>
  </si>
  <si>
    <t>plant subindividual variation; ecology and evolution of plant-animal interactions. He is a great communicator, you can see a really nice talk here: https://t.co/TABLirvM5U</t>
  </si>
  <si>
    <t>https://scholar.google.com/citations?hl=ca&amp;user=Y_CY7RMAAAAJ</t>
  </si>
  <si>
    <t>Jens-Christian Svenning</t>
  </si>
  <si>
    <t>Aarhus University</t>
  </si>
  <si>
    <t>Denmark</t>
  </si>
  <si>
    <t>RGV</t>
  </si>
  <si>
    <t>His research includes fundamental drivers of biodiversity, climate change impacts on biodiversity and ecosystems, and human-nature interactions from the past to the future.</t>
  </si>
  <si>
    <t>https://scholar.google.co.uk/citations?hl=en&amp;user=we7WLk8AAAAJ</t>
  </si>
  <si>
    <t>Pep Serra</t>
  </si>
  <si>
    <t>Paris</t>
  </si>
  <si>
    <t>Yadvnder Malhi</t>
  </si>
  <si>
    <t>Oxford</t>
  </si>
  <si>
    <t>Juli Garcia-Pausas</t>
  </si>
  <si>
    <t>CSIC</t>
  </si>
  <si>
    <t>David Ellsworth</t>
  </si>
  <si>
    <t>Western Sydney University</t>
  </si>
  <si>
    <t>TEG</t>
  </si>
  <si>
    <t>He is planning to spend some time in an institution in Belgium starting n September 2022 and he mentioned he'd be VERY interested in visiting CREAF at some point, but there is no commitment or anything defined yet</t>
  </si>
  <si>
    <t>Nerea Ubierna</t>
  </si>
  <si>
    <t>Research fellow</t>
  </si>
  <si>
    <t>Australian National University</t>
  </si>
  <si>
    <t>No fixed date or formal commitment (could be in spring 2023 or later)</t>
  </si>
  <si>
    <t>Richard Norby</t>
  </si>
  <si>
    <t>University of Tennessee</t>
  </si>
  <si>
    <t>JB</t>
  </si>
  <si>
    <t>Rich usually comes twice or three times a year to the UK.</t>
  </si>
  <si>
    <t>Sally Archibald</t>
  </si>
  <si>
    <t>University of Witwatersrand</t>
  </si>
  <si>
    <t>https://scholar.google.com/citations?user=fqnl8A4AAAAJ&amp;hl=en</t>
  </si>
  <si>
    <t>Markus Reichstein</t>
  </si>
  <si>
    <t>Max-Planck-Institute for Biogeochemistry (Jena)</t>
  </si>
  <si>
    <t>https://scholar.google.de/citations?user=XCkp5uEAAAAJ&amp;hl=en</t>
  </si>
  <si>
    <t>Dinner Wednesday</t>
  </si>
  <si>
    <t>Can Balasc visit in thursday</t>
  </si>
  <si>
    <t>Car for Thursday</t>
  </si>
  <si>
    <t>Darrel</t>
  </si>
  <si>
    <t>?</t>
  </si>
  <si>
    <t>J Alberto</t>
  </si>
  <si>
    <t>JBarba</t>
  </si>
  <si>
    <t>1*</t>
  </si>
  <si>
    <t>*Note: will only join dinner after 8</t>
  </si>
  <si>
    <t>*I could join dinner after 21:30, maybe it's too late... // On thursday I have the Tere's course, have fun!!!</t>
  </si>
  <si>
    <t>Nombre</t>
  </si>
  <si>
    <t>N</t>
  </si>
  <si>
    <t>Viernes</t>
  </si>
  <si>
    <t>Sábado</t>
  </si>
  <si>
    <t>Domingo</t>
  </si>
  <si>
    <t>Car?</t>
  </si>
  <si>
    <t>Dinner(saturday)</t>
  </si>
  <si>
    <t>Lunch(sunday)</t>
  </si>
  <si>
    <t>Observaciones</t>
  </si>
  <si>
    <t>(sí)</t>
  </si>
  <si>
    <t>sí</t>
  </si>
  <si>
    <t>YES, 3 spaces available in the car. Leaving from Gelida or Martorell (if more convenient) around 9:30h.</t>
  </si>
  <si>
    <t>no</t>
  </si>
  <si>
    <t>I will come with Eva's car.</t>
  </si>
  <si>
    <t>YES FULL!(Rafa + Eloi+ Mehmet+Laura+Gonzalo)</t>
  </si>
  <si>
    <t>Rafa + Eloi (9)</t>
  </si>
  <si>
    <t>Sí</t>
  </si>
  <si>
    <t>YES (but packed)</t>
  </si>
  <si>
    <t>2 adults + 3 kids</t>
  </si>
  <si>
    <t>(no)</t>
  </si>
  <si>
    <t>Sí (arribaré molt tard)</t>
  </si>
  <si>
    <t>Yes, leaving from St Cugat not sure when...probably 21h</t>
  </si>
  <si>
    <t>No (or yes, but late. Do not make reservation fos us)</t>
  </si>
  <si>
    <t>si</t>
  </si>
  <si>
    <t>Yes. Leaving from Sant Cugat on Saturday morning, two spots for Brenda and Luca</t>
  </si>
  <si>
    <t xml:space="preserve">2 adults + 1 baby. we will join Saturday we wont stay overnight </t>
  </si>
  <si>
    <t>I will not stay overnight.</t>
  </si>
  <si>
    <t>Nadya can't make it at the end</t>
  </si>
  <si>
    <t>full</t>
  </si>
  <si>
    <t>2 adults + 2 kids</t>
  </si>
  <si>
    <t>1 leaving from Gava? Easy to get a train from Barcelona. But I'm not sure when we'll be leaving.</t>
  </si>
  <si>
    <t>Title</t>
  </si>
  <si>
    <t>Other people involved</t>
  </si>
  <si>
    <t>Brief description</t>
  </si>
  <si>
    <t>Coordination of leaf economics and hydraulic traits in European tree species</t>
  </si>
  <si>
    <t>Using the Forgenius dataset, explore the influence of climate, soil, stand and tree-level properties in affecting the coordination of leaf/wood economics and hydraulic traits in European tree species</t>
  </si>
  <si>
    <t>The role of wood properties controlling methane fluxes from tree stems</t>
  </si>
  <si>
    <t>Laia Andreu-Hayles</t>
  </si>
  <si>
    <t>The student will measure wood anatomy properties to understand stem CH4 fluxes variability within trees, between trees and species in 5 Mediterranean species</t>
  </si>
  <si>
    <t>The ecosystem services provided by Mediterranean forests and their resilience</t>
  </si>
  <si>
    <t>Francesco, Tete</t>
  </si>
  <si>
    <t>In this master project, and within the framework of the EU RESONATE project (https://resonateforest.org/), we will use forest modelling tools to estimate the provision of ecosystem services by Catalan forests and their resilience to episodes of extreme drought.</t>
  </si>
  <si>
    <t>Trait coordination and drought tolerance at the global scale</t>
  </si>
  <si>
    <t>Eva, Pablo?</t>
  </si>
  <si>
    <t>In this master project, we will use several global databases and advanced statistical techniques to study how traits belonging to different plant functional dimensions (related to resource use, stress tolerance and allocation) coordinate across species and to what extent this coordination reflects evolutionary constraints and determines plant tolerance to drought.</t>
  </si>
  <si>
    <t>Global patterns in the use of tree water storage for transpiration: implications for tree drought responses</t>
  </si>
  <si>
    <t xml:space="preserve">Rafa </t>
  </si>
  <si>
    <t>Laura, Teresa</t>
  </si>
  <si>
    <t>We will use SAPFLUXNET to examine the use of tree water storage for transpiration by looking at time-lags between sap flow and evaporative demand</t>
  </si>
  <si>
    <t>Assistència a la formació sobre relacions de poder, lideratges inclusius i perspectiva de gènere</t>
  </si>
  <si>
    <t>28-Oct_1</t>
  </si>
  <si>
    <t>28-Oct_2</t>
  </si>
  <si>
    <t>4-Nov</t>
  </si>
  <si>
    <t>11-Nov</t>
  </si>
  <si>
    <t>Interested in an extra session (without Anna)?</t>
  </si>
  <si>
    <t>Could attend 2/12/2022</t>
  </si>
  <si>
    <t>15 - 17,30h</t>
  </si>
  <si>
    <t>18 - 20,30h</t>
  </si>
  <si>
    <t>16 - 18h</t>
  </si>
  <si>
    <t>16 - 18,30h</t>
  </si>
  <si>
    <t>17-18h</t>
  </si>
  <si>
    <t>Sessió conjunta</t>
  </si>
  <si>
    <t>Sessió homes</t>
  </si>
  <si>
    <t>Sessió dones+</t>
  </si>
  <si>
    <t>Extra session (without Anna)</t>
  </si>
  <si>
    <t>1</t>
  </si>
  <si>
    <t>0</t>
  </si>
  <si>
    <t>I could make it at 16h</t>
  </si>
  <si>
    <t xml:space="preserve">Add potential topics for group meetings below. </t>
  </si>
  <si>
    <t>All group members can optionally vote (add '1') if they feel the topic should indeed be dealt with in a group meeting</t>
  </si>
  <si>
    <t>Career support for non-permanent researchers?</t>
  </si>
  <si>
    <t>A. Vilà</t>
  </si>
  <si>
    <t>How to decide the journal to submit my paper?</t>
  </si>
  <si>
    <t>(J. Martinez)</t>
  </si>
  <si>
    <t>PAST MEMBERS</t>
  </si>
  <si>
    <t>Alba Anadon-Rosell</t>
  </si>
  <si>
    <t>Lucía Galiano</t>
  </si>
  <si>
    <t>Aude Valade</t>
  </si>
  <si>
    <t>Antoine Cabon</t>
  </si>
  <si>
    <t>Jokin Gorrotxategi Carbajo</t>
  </si>
  <si>
    <t>Xavi Rocha</t>
  </si>
  <si>
    <t>Marta Ramirez</t>
  </si>
  <si>
    <t>Karla Villareal Reyes</t>
  </si>
  <si>
    <t>Linda Gobel</t>
  </si>
  <si>
    <t>Louis Santiago</t>
  </si>
  <si>
    <t>Laia Casanovas Arimon</t>
  </si>
  <si>
    <t>Tere Alfaro</t>
  </si>
  <si>
    <t>Albert Fuste Belza</t>
  </si>
  <si>
    <t>Clara Torres</t>
  </si>
  <si>
    <t>Jiska Schaaf</t>
  </si>
  <si>
    <t>Rosella Guerreri</t>
  </si>
  <si>
    <t>David Tissue</t>
  </si>
  <si>
    <t>Alice Gauthey</t>
  </si>
  <si>
    <t>Jordi Herrero</t>
  </si>
  <si>
    <t>Lies Robert</t>
  </si>
  <si>
    <t>Mireia Banqué</t>
  </si>
  <si>
    <t>Laia Navarro Irún</t>
  </si>
  <si>
    <t>Álvaro Lázaro</t>
  </si>
  <si>
    <t>Irene Chiva Aymerich</t>
  </si>
  <si>
    <t>Miquel de Cáceres</t>
  </si>
  <si>
    <t>Teresa Rosas</t>
  </si>
  <si>
    <t>Friday from 12h till 13h in the CREAF meeting room</t>
  </si>
  <si>
    <t xml:space="preserve">Special Topic </t>
  </si>
  <si>
    <t>Remarks</t>
  </si>
  <si>
    <t>Presence</t>
  </si>
  <si>
    <t>Mireia</t>
  </si>
  <si>
    <t>Raúl</t>
  </si>
  <si>
    <t>Lucia</t>
  </si>
  <si>
    <t>Aude</t>
  </si>
  <si>
    <t>Victor F</t>
  </si>
  <si>
    <t>Antoine</t>
  </si>
  <si>
    <t>Laia</t>
  </si>
  <si>
    <t>Álvaro</t>
  </si>
  <si>
    <t>Lies: I will bring the poster and poster video that we showed at the TRACE 2019 meeting.</t>
  </si>
  <si>
    <t>Rehearsal presentation by Aude for job interview</t>
  </si>
  <si>
    <t>Welcome to Irene / Lucia-DRESS: brainstorm on leaf area measurements</t>
  </si>
  <si>
    <t>20/09/19 - 12h30</t>
  </si>
  <si>
    <t>Internship presentation by Jiska Schaaf</t>
  </si>
  <si>
    <t>Lies</t>
  </si>
  <si>
    <t>The presentation is an obligated and evaluated part of Jiska's internship at CREAF</t>
  </si>
  <si>
    <t>sapfluxnet talk</t>
  </si>
  <si>
    <t>A rehearsal of keynote talk at http://www.atm.helsinki.fi/sapflow/?q=node/2</t>
  </si>
  <si>
    <t>Alice Gauthey - presentation of the PhD work</t>
  </si>
  <si>
    <t>Jordi/Maurizio</t>
  </si>
  <si>
    <t>The meeting was cancelled.</t>
  </si>
  <si>
    <t>Luca - XIM4 meeting report</t>
  </si>
  <si>
    <t>Thesis proposal presentation by Irene</t>
  </si>
  <si>
    <t>Lies/Jordi</t>
  </si>
  <si>
    <t>The presentation is an obligated and evaluated part of Irene MSc thesis</t>
  </si>
  <si>
    <t>The meeting is cancelled.</t>
  </si>
  <si>
    <t>17/01/20 - 10h</t>
  </si>
  <si>
    <t>Introduce new people and discuss forests in motion event</t>
  </si>
  <si>
    <t xml:space="preserve">The meeting is cancelled.
Proposition: discussion on the trait vocabulary and the validness and use of the term functional trait. </t>
  </si>
  <si>
    <t>Lies / Jordi</t>
  </si>
  <si>
    <t>This topic can be moved to a next meeting in case something more urgent pops up.</t>
  </si>
  <si>
    <t>Presentation of lfcdata R package / Plannification of the fun2fun server</t>
  </si>
  <si>
    <t>Victor G.</t>
  </si>
  <si>
    <t>Group announcements (visits, new members...)</t>
  </si>
  <si>
    <t>Jordi M.</t>
  </si>
  <si>
    <t>13/03/2020 13h</t>
  </si>
  <si>
    <t>27/03/2020 13h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</si>
</sst>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4">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2"/>
      <color rgb="FFFFFFFF"/>
      <name val="Calibri"/>
      <family val="2"/>
      <scheme val="minor"/>
    </font>
    <font>
      <b/>
      <sz val="14"/>
      <color theme="1"/>
      <name val="Calibri"/>
      <family val="2"/>
      <scheme val="minor"/>
    </font>
    <font>
      <sz val="11"/>
      <color rgb="FF444444"/>
      <name val="Calibri"/>
      <charset val="1"/>
    </font>
    <font>
      <sz val="12"/>
      <color theme="1"/>
      <name val="Calibri"/>
      <family val="2"/>
      <scheme val="minor"/>
    </font>
    <font>
      <b/>
      <sz val="12"/>
      <color theme="1"/>
      <name val="Calibri"/>
      <family val="2"/>
      <scheme val="minor"/>
    </font>
    <font>
      <b/>
      <sz val="12"/>
      <color rgb="FF444444"/>
      <name val="Calibri"/>
      <family val="2"/>
      <charset val="1"/>
    </font>
    <font>
      <sz val="11"/>
      <color rgb="FF222222"/>
      <name val="Arial"/>
      <family val="2"/>
      <charset val="1"/>
    </font>
    <font>
      <sz val="11"/>
      <color rgb="FFFF0000"/>
      <name val="Calibri"/>
      <family val="2"/>
      <scheme val="minor"/>
    </font>
    <font>
      <sz val="11"/>
      <color rgb="FF222222"/>
      <name val="Calibri"/>
    </font>
    <font>
      <sz val="12"/>
      <color rgb="FFFF0000"/>
      <name val="Calibri"/>
      <family val="2"/>
      <scheme val="minor"/>
    </font>
    <font>
      <sz val="10.5"/>
      <color rgb="FF000000"/>
      <name val="Calibri"/>
    </font>
    <font>
      <sz val="11"/>
      <color rgb="FF000000"/>
      <name val="Arial"/>
      <family val="2"/>
      <charset val="1"/>
    </font>
    <font>
      <sz val="11"/>
      <color theme="1"/>
      <name val="Calibri"/>
      <family val="2"/>
      <charset val="1"/>
    </font>
    <font>
      <sz val="12"/>
      <color rgb="FF000000"/>
      <name val="Calibri"/>
      <family val="2"/>
      <scheme val="minor"/>
    </font>
    <font>
      <strike/>
      <sz val="11"/>
      <color theme="1"/>
      <name val="Calibri"/>
      <family val="2"/>
      <scheme val="minor"/>
    </font>
    <font>
      <b/>
      <strike/>
      <sz val="11"/>
      <color theme="1"/>
      <name val="Calibri"/>
      <family val="2"/>
      <scheme val="minor"/>
    </font>
    <font>
      <b/>
      <sz val="11"/>
      <color rgb="FF000000"/>
      <name val="Calibri"/>
      <scheme val="minor"/>
    </font>
    <font>
      <sz val="11"/>
      <color rgb="FF000000"/>
      <name val="Calibri"/>
      <charset val="1"/>
    </font>
    <font>
      <sz val="11"/>
      <color rgb="FF000000"/>
      <name val="Calibri"/>
      <scheme val="minor"/>
    </font>
    <font>
      <sz val="11"/>
      <color rgb="FF000000"/>
      <name val="Calibri"/>
      <family val="2"/>
      <charset val="1"/>
    </font>
  </fonts>
  <fills count="31">
    <fill>
      <patternFill patternType="none"/>
    </fill>
    <fill>
      <patternFill patternType="gray125"/>
    </fill>
    <fill>
      <patternFill patternType="solid">
        <fgColor rgb="FFFFE699"/>
        <bgColor indexed="64"/>
      </patternFill>
    </fill>
    <fill>
      <patternFill patternType="solid">
        <fgColor rgb="FFB4C6E7"/>
        <bgColor indexed="64"/>
      </patternFill>
    </fill>
    <fill>
      <patternFill patternType="solid">
        <fgColor rgb="FFA9D08E"/>
        <bgColor indexed="64"/>
      </patternFill>
    </fill>
    <fill>
      <patternFill patternType="solid">
        <fgColor rgb="FF1F4E78"/>
        <bgColor indexed="64"/>
      </patternFill>
    </fill>
    <fill>
      <patternFill patternType="solid">
        <fgColor rgb="FFFFC000"/>
        <bgColor indexed="64"/>
      </patternFill>
    </fill>
    <fill>
      <patternFill patternType="solid">
        <fgColor rgb="FFE2EFDA"/>
        <bgColor indexed="64"/>
      </patternFill>
    </fill>
    <fill>
      <patternFill patternType="solid">
        <fgColor rgb="FFDDEBF7"/>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DBDBDB"/>
        <bgColor indexed="64"/>
      </patternFill>
    </fill>
    <fill>
      <patternFill patternType="solid">
        <fgColor rgb="FFED7D31"/>
        <bgColor indexed="64"/>
      </patternFill>
    </fill>
    <fill>
      <patternFill patternType="solid">
        <fgColor rgb="FFBFBFBF"/>
        <bgColor indexed="64"/>
      </patternFill>
    </fill>
    <fill>
      <patternFill patternType="solid">
        <fgColor rgb="FF5B9BD5"/>
        <bgColor indexed="64"/>
      </patternFill>
    </fill>
    <fill>
      <patternFill patternType="solid">
        <fgColor rgb="FF4472C4"/>
        <bgColor indexed="64"/>
      </patternFill>
    </fill>
    <fill>
      <patternFill patternType="solid">
        <fgColor rgb="FF70AD47"/>
        <bgColor indexed="64"/>
      </patternFill>
    </fill>
    <fill>
      <patternFill patternType="solid">
        <fgColor rgb="FFA6A6A6"/>
        <bgColor indexed="64"/>
      </patternFill>
    </fill>
    <fill>
      <patternFill patternType="solid">
        <fgColor rgb="FFFFF2CC"/>
        <bgColor indexed="64"/>
      </patternFill>
    </fill>
    <fill>
      <patternFill patternType="solid">
        <fgColor theme="5" tint="0.39997558519241921"/>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E2EFD9"/>
        <bgColor indexed="64"/>
      </patternFill>
    </fill>
    <fill>
      <patternFill patternType="solid">
        <fgColor rgb="FFFFFFFF"/>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249977111117893"/>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double">
        <color rgb="FF000000"/>
      </bottom>
      <diagonal/>
    </border>
  </borders>
  <cellStyleXfs count="2">
    <xf numFmtId="0" fontId="0" fillId="0" borderId="0"/>
    <xf numFmtId="0" fontId="2" fillId="0" borderId="0" applyNumberFormat="0" applyFill="0" applyBorder="0" applyAlignment="0" applyProtection="0"/>
  </cellStyleXfs>
  <cellXfs count="190">
    <xf numFmtId="0" fontId="0" fillId="0" borderId="0" xfId="0"/>
    <xf numFmtId="14" fontId="0" fillId="0" borderId="0" xfId="0" applyNumberFormat="1"/>
    <xf numFmtId="0" fontId="0" fillId="0" borderId="0" xfId="0" applyAlignment="1">
      <alignment wrapText="1"/>
    </xf>
    <xf numFmtId="0" fontId="1" fillId="2" borderId="0" xfId="0" applyFont="1" applyFill="1"/>
    <xf numFmtId="0" fontId="1" fillId="3" borderId="0" xfId="0" applyFont="1" applyFill="1"/>
    <xf numFmtId="0" fontId="1" fillId="4" borderId="0" xfId="0" applyFont="1" applyFill="1"/>
    <xf numFmtId="49" fontId="0" fillId="0" borderId="0" xfId="0" applyNumberFormat="1" applyAlignment="1">
      <alignment wrapText="1"/>
    </xf>
    <xf numFmtId="0" fontId="1" fillId="4" borderId="0" xfId="0" applyFont="1" applyFill="1" applyAlignment="1">
      <alignment wrapText="1"/>
    </xf>
    <xf numFmtId="0" fontId="0" fillId="0" borderId="0" xfId="0" applyAlignment="1">
      <alignment horizontal="center"/>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7" borderId="2" xfId="0" applyFont="1" applyFill="1" applyBorder="1"/>
    <xf numFmtId="0" fontId="7" fillId="7" borderId="3" xfId="0" applyFont="1" applyFill="1" applyBorder="1"/>
    <xf numFmtId="0" fontId="7" fillId="8" borderId="3" xfId="0" applyFont="1" applyFill="1" applyBorder="1"/>
    <xf numFmtId="0" fontId="7" fillId="8" borderId="3" xfId="0" applyFont="1" applyFill="1" applyBorder="1" applyAlignment="1">
      <alignment horizontal="left"/>
    </xf>
    <xf numFmtId="0" fontId="7" fillId="8" borderId="4" xfId="0" applyFont="1" applyFill="1" applyBorder="1" applyAlignment="1">
      <alignment horizontal="left" vertical="center"/>
    </xf>
    <xf numFmtId="0" fontId="7" fillId="0" borderId="0" xfId="0" applyFont="1"/>
    <xf numFmtId="0" fontId="7" fillId="7" borderId="5" xfId="0" applyFont="1" applyFill="1" applyBorder="1"/>
    <xf numFmtId="0" fontId="7" fillId="7" borderId="6" xfId="0" applyFont="1" applyFill="1" applyBorder="1"/>
    <xf numFmtId="0" fontId="7" fillId="8" borderId="6" xfId="0" applyFont="1" applyFill="1" applyBorder="1"/>
    <xf numFmtId="0" fontId="7" fillId="8" borderId="7" xfId="0" applyFont="1" applyFill="1" applyBorder="1"/>
    <xf numFmtId="164" fontId="7" fillId="0" borderId="0" xfId="0" applyNumberFormat="1" applyFont="1"/>
    <xf numFmtId="0" fontId="8" fillId="7" borderId="5" xfId="0" applyFont="1" applyFill="1" applyBorder="1"/>
    <xf numFmtId="0" fontId="8" fillId="7" borderId="6" xfId="0" applyFont="1" applyFill="1" applyBorder="1"/>
    <xf numFmtId="0" fontId="8" fillId="0" borderId="0" xfId="0" applyFont="1"/>
    <xf numFmtId="0" fontId="1" fillId="0" borderId="0" xfId="0" applyFont="1"/>
    <xf numFmtId="164" fontId="7" fillId="6" borderId="0" xfId="0" applyNumberFormat="1" applyFont="1" applyFill="1"/>
    <xf numFmtId="0" fontId="7" fillId="6" borderId="0" xfId="0" applyFont="1" applyFill="1"/>
    <xf numFmtId="0" fontId="10" fillId="0" borderId="0" xfId="0" applyFont="1"/>
    <xf numFmtId="0" fontId="0" fillId="9" borderId="0" xfId="0" applyFill="1"/>
    <xf numFmtId="0" fontId="0" fillId="9" borderId="0" xfId="0" applyFill="1" applyAlignment="1">
      <alignment wrapText="1"/>
    </xf>
    <xf numFmtId="0" fontId="2" fillId="9" borderId="0" xfId="1" applyFill="1"/>
    <xf numFmtId="0" fontId="0" fillId="10" borderId="0" xfId="0" applyFill="1"/>
    <xf numFmtId="0" fontId="2" fillId="10" borderId="0" xfId="1" applyFill="1"/>
    <xf numFmtId="0" fontId="11" fillId="10" borderId="0" xfId="0" applyFont="1" applyFill="1" applyAlignment="1">
      <alignment wrapText="1"/>
    </xf>
    <xf numFmtId="0" fontId="11" fillId="9" borderId="0" xfId="0" applyFont="1" applyFill="1" applyAlignment="1">
      <alignment wrapText="1"/>
    </xf>
    <xf numFmtId="0" fontId="12" fillId="0" borderId="0" xfId="0" applyFont="1"/>
    <xf numFmtId="0" fontId="13" fillId="0" borderId="0" xfId="0" applyFont="1"/>
    <xf numFmtId="0" fontId="0" fillId="6" borderId="0" xfId="0" applyFill="1"/>
    <xf numFmtId="0" fontId="4" fillId="5" borderId="0" xfId="0" applyFont="1" applyFill="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49" fontId="0" fillId="0" borderId="1" xfId="0" applyNumberFormat="1" applyBorder="1" applyAlignment="1">
      <alignment vertical="center" wrapText="1"/>
    </xf>
    <xf numFmtId="0" fontId="14" fillId="0" borderId="1" xfId="0" applyFont="1" applyBorder="1" applyAlignment="1">
      <alignment vertical="center"/>
    </xf>
    <xf numFmtId="0" fontId="0" fillId="0" borderId="1" xfId="0" quotePrefix="1" applyBorder="1" applyAlignment="1">
      <alignment vertical="center"/>
    </xf>
    <xf numFmtId="0" fontId="4" fillId="5" borderId="0" xfId="0" applyFont="1" applyFill="1" applyAlignment="1">
      <alignment horizontal="center" vertical="center"/>
    </xf>
    <xf numFmtId="0" fontId="2" fillId="0" borderId="1" xfId="1" applyFill="1" applyBorder="1" applyAlignment="1">
      <alignment horizontal="center" vertical="center"/>
    </xf>
    <xf numFmtId="0" fontId="2" fillId="0" borderId="1" xfId="1" applyBorder="1" applyAlignment="1">
      <alignment horizontal="center" vertical="center"/>
    </xf>
    <xf numFmtId="0" fontId="15" fillId="0" borderId="0" xfId="0" applyFont="1" applyAlignment="1">
      <alignment wrapText="1"/>
    </xf>
    <xf numFmtId="164" fontId="7" fillId="9" borderId="0" xfId="0" applyNumberFormat="1" applyFont="1" applyFill="1"/>
    <xf numFmtId="0" fontId="7" fillId="9" borderId="0" xfId="0" applyFont="1" applyFill="1"/>
    <xf numFmtId="1" fontId="0" fillId="0" borderId="0" xfId="0" applyNumberFormat="1"/>
    <xf numFmtId="0" fontId="6" fillId="0" borderId="0" xfId="0" applyFont="1" applyAlignment="1">
      <alignment wrapText="1"/>
    </xf>
    <xf numFmtId="0" fontId="2" fillId="0" borderId="0" xfId="1" applyFill="1"/>
    <xf numFmtId="0" fontId="2" fillId="9" borderId="0" xfId="1" applyFill="1" applyAlignment="1">
      <alignment wrapText="1"/>
    </xf>
    <xf numFmtId="0" fontId="0" fillId="0" borderId="8" xfId="0"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2" fillId="0" borderId="8" xfId="1" applyBorder="1" applyAlignment="1">
      <alignment horizontal="center" vertical="center"/>
    </xf>
    <xf numFmtId="0" fontId="16" fillId="0" borderId="0" xfId="0" applyFont="1"/>
    <xf numFmtId="164" fontId="7" fillId="11" borderId="0" xfId="0" applyNumberFormat="1" applyFont="1" applyFill="1"/>
    <xf numFmtId="0" fontId="7" fillId="11" borderId="0" xfId="0" applyFont="1" applyFill="1"/>
    <xf numFmtId="0" fontId="17" fillId="0" borderId="0" xfId="0" applyFont="1"/>
    <xf numFmtId="0" fontId="8" fillId="11" borderId="0" xfId="0" applyFont="1" applyFill="1"/>
    <xf numFmtId="49" fontId="1" fillId="0" borderId="0" xfId="0" applyNumberFormat="1" applyFont="1"/>
    <xf numFmtId="49" fontId="0" fillId="0" borderId="0" xfId="0" applyNumberFormat="1"/>
    <xf numFmtId="49" fontId="3" fillId="0" borderId="0" xfId="0" applyNumberFormat="1" applyFont="1"/>
    <xf numFmtId="1" fontId="0" fillId="0" borderId="0" xfId="0" applyNumberFormat="1" applyAlignment="1">
      <alignment wrapText="1"/>
    </xf>
    <xf numFmtId="0" fontId="1" fillId="12" borderId="0" xfId="0" applyFont="1" applyFill="1"/>
    <xf numFmtId="1" fontId="1" fillId="12" borderId="0" xfId="0" applyNumberFormat="1" applyFont="1" applyFill="1"/>
    <xf numFmtId="0" fontId="0" fillId="13" borderId="0" xfId="0" applyFill="1" applyAlignment="1">
      <alignment wrapText="1"/>
    </xf>
    <xf numFmtId="1" fontId="0" fillId="14" borderId="0" xfId="0" applyNumberFormat="1" applyFill="1" applyAlignment="1">
      <alignment wrapText="1"/>
    </xf>
    <xf numFmtId="1" fontId="0" fillId="15" borderId="0" xfId="0" applyNumberFormat="1" applyFill="1" applyAlignment="1">
      <alignment wrapText="1"/>
    </xf>
    <xf numFmtId="0" fontId="0" fillId="16" borderId="0" xfId="0" applyFill="1" applyAlignment="1">
      <alignment wrapText="1"/>
    </xf>
    <xf numFmtId="0" fontId="0" fillId="17" borderId="0" xfId="0" applyFill="1" applyAlignment="1">
      <alignment wrapText="1"/>
    </xf>
    <xf numFmtId="1" fontId="0" fillId="17" borderId="0" xfId="0" applyNumberFormat="1" applyFill="1" applyAlignment="1">
      <alignment wrapText="1"/>
    </xf>
    <xf numFmtId="0" fontId="0" fillId="18" borderId="0" xfId="0" applyFill="1" applyAlignment="1">
      <alignment wrapText="1"/>
    </xf>
    <xf numFmtId="1" fontId="0" fillId="18" borderId="0" xfId="0" applyNumberFormat="1" applyFill="1" applyAlignment="1">
      <alignment wrapText="1"/>
    </xf>
    <xf numFmtId="16" fontId="1" fillId="0" borderId="0" xfId="0" applyNumberFormat="1" applyFont="1"/>
    <xf numFmtId="0" fontId="0" fillId="11" borderId="0" xfId="0" applyFill="1"/>
    <xf numFmtId="0" fontId="0" fillId="0" borderId="1" xfId="0" applyBorder="1" applyAlignment="1">
      <alignment horizontal="center"/>
    </xf>
    <xf numFmtId="0" fontId="0" fillId="0" borderId="1" xfId="0" applyBorder="1"/>
    <xf numFmtId="0" fontId="5" fillId="0" borderId="0" xfId="0" applyFont="1" applyAlignment="1">
      <alignment vertical="center"/>
    </xf>
    <xf numFmtId="0" fontId="4" fillId="5" borderId="0" xfId="0" applyFont="1" applyFill="1" applyAlignment="1">
      <alignment vertical="center"/>
    </xf>
    <xf numFmtId="164" fontId="7" fillId="19" borderId="0" xfId="0" applyNumberFormat="1" applyFont="1" applyFill="1"/>
    <xf numFmtId="0" fontId="0" fillId="19" borderId="0" xfId="0" applyFill="1"/>
    <xf numFmtId="0" fontId="7" fillId="19" borderId="0" xfId="0" applyFont="1" applyFill="1"/>
    <xf numFmtId="0" fontId="0" fillId="0" borderId="0" xfId="0" applyAlignment="1">
      <alignment horizontal="right"/>
    </xf>
    <xf numFmtId="0" fontId="13" fillId="9" borderId="0" xfId="0" applyFont="1" applyFill="1"/>
    <xf numFmtId="0" fontId="0" fillId="0" borderId="8" xfId="0" applyBorder="1"/>
    <xf numFmtId="0" fontId="2" fillId="0" borderId="1" xfId="1" applyBorder="1" applyAlignment="1">
      <alignment horizontal="center"/>
    </xf>
    <xf numFmtId="0" fontId="2" fillId="0" borderId="8" xfId="1" applyBorder="1" applyAlignment="1">
      <alignment horizontal="center"/>
    </xf>
    <xf numFmtId="0" fontId="0" fillId="0" borderId="9" xfId="0" applyBorder="1"/>
    <xf numFmtId="0" fontId="0" fillId="0" borderId="10" xfId="0" applyBorder="1"/>
    <xf numFmtId="0" fontId="7" fillId="0" borderId="0" xfId="0" applyFont="1" applyAlignment="1">
      <alignment wrapText="1"/>
    </xf>
    <xf numFmtId="0" fontId="13" fillId="0" borderId="0" xfId="0" applyFont="1" applyAlignment="1">
      <alignment wrapText="1"/>
    </xf>
    <xf numFmtId="0" fontId="7" fillId="11" borderId="0" xfId="0" applyFont="1" applyFill="1" applyAlignment="1">
      <alignment wrapText="1"/>
    </xf>
    <xf numFmtId="0" fontId="17" fillId="0" borderId="0" xfId="0" applyFont="1" applyAlignment="1">
      <alignment wrapText="1"/>
    </xf>
    <xf numFmtId="0" fontId="7" fillId="19" borderId="0" xfId="0" applyFont="1" applyFill="1" applyAlignment="1">
      <alignment wrapText="1"/>
    </xf>
    <xf numFmtId="0" fontId="2" fillId="0" borderId="0" xfId="1" applyAlignment="1">
      <alignment wrapText="1"/>
    </xf>
    <xf numFmtId="0" fontId="7" fillId="9" borderId="0" xfId="0" applyFont="1" applyFill="1" applyAlignment="1">
      <alignment wrapText="1"/>
    </xf>
    <xf numFmtId="0" fontId="3" fillId="20" borderId="0" xfId="0" applyFont="1" applyFill="1"/>
    <xf numFmtId="14" fontId="0" fillId="20" borderId="0" xfId="0" applyNumberFormat="1" applyFill="1"/>
    <xf numFmtId="0" fontId="0" fillId="20" borderId="0" xfId="0" applyFill="1"/>
    <xf numFmtId="0" fontId="2" fillId="0" borderId="1" xfId="1" applyBorder="1"/>
    <xf numFmtId="0" fontId="0" fillId="0" borderId="11" xfId="0" applyBorder="1" applyAlignment="1">
      <alignment vertical="center" wrapText="1"/>
    </xf>
    <xf numFmtId="0" fontId="1" fillId="9" borderId="0" xfId="0" applyFont="1" applyFill="1"/>
    <xf numFmtId="0" fontId="2" fillId="0" borderId="8" xfId="1" applyBorder="1"/>
    <xf numFmtId="0" fontId="2" fillId="0" borderId="8" xfId="1" applyBorder="1" applyAlignment="1">
      <alignment vertical="center" wrapText="1"/>
    </xf>
    <xf numFmtId="0" fontId="2" fillId="0" borderId="1" xfId="1" applyBorder="1" applyAlignment="1">
      <alignment vertical="center" wrapText="1"/>
    </xf>
    <xf numFmtId="49" fontId="2" fillId="0" borderId="1" xfId="1" applyNumberFormat="1" applyBorder="1" applyAlignment="1">
      <alignment vertical="center" wrapText="1"/>
    </xf>
    <xf numFmtId="0" fontId="1" fillId="21" borderId="0" xfId="0" applyFont="1" applyFill="1"/>
    <xf numFmtId="49" fontId="0" fillId="0" borderId="0" xfId="0" applyNumberFormat="1" applyAlignment="1">
      <alignment horizontal="center"/>
    </xf>
    <xf numFmtId="0" fontId="1" fillId="0" borderId="0" xfId="0" applyFont="1" applyAlignment="1">
      <alignment wrapText="1"/>
    </xf>
    <xf numFmtId="0" fontId="18" fillId="0" borderId="0" xfId="0" applyFont="1"/>
    <xf numFmtId="0" fontId="19" fillId="9" borderId="0" xfId="0" applyFont="1" applyFill="1"/>
    <xf numFmtId="0" fontId="18" fillId="0" borderId="0" xfId="0" applyFont="1" applyAlignment="1">
      <alignment horizontal="center"/>
    </xf>
    <xf numFmtId="0" fontId="18" fillId="0" borderId="0" xfId="0" applyFont="1" applyAlignment="1">
      <alignment wrapText="1"/>
    </xf>
    <xf numFmtId="0" fontId="0" fillId="0" borderId="12" xfId="0" applyBorder="1" applyAlignment="1">
      <alignment vertical="center"/>
    </xf>
    <xf numFmtId="0" fontId="0" fillId="0" borderId="9" xfId="0" applyBorder="1" applyAlignment="1">
      <alignment horizontal="center" vertical="center"/>
    </xf>
    <xf numFmtId="0" fontId="2" fillId="0" borderId="9" xfId="1" applyBorder="1" applyAlignment="1">
      <alignment horizontal="center"/>
    </xf>
    <xf numFmtId="0" fontId="1" fillId="22" borderId="0" xfId="0" applyFont="1" applyFill="1"/>
    <xf numFmtId="0" fontId="0" fillId="0" borderId="11" xfId="0" applyBorder="1"/>
    <xf numFmtId="14" fontId="11" fillId="0" borderId="0" xfId="0" applyNumberFormat="1" applyFont="1"/>
    <xf numFmtId="0" fontId="11" fillId="0" borderId="0" xfId="0" applyFont="1"/>
    <xf numFmtId="0" fontId="11" fillId="9" borderId="0" xfId="0" applyFont="1" applyFill="1"/>
    <xf numFmtId="14" fontId="3" fillId="0" borderId="0" xfId="0" applyNumberFormat="1" applyFont="1"/>
    <xf numFmtId="0" fontId="3" fillId="0" borderId="0" xfId="0" applyFont="1"/>
    <xf numFmtId="0" fontId="0" fillId="23" borderId="0" xfId="0" applyFill="1"/>
    <xf numFmtId="0" fontId="3" fillId="23" borderId="0" xfId="0" applyFont="1" applyFill="1"/>
    <xf numFmtId="14" fontId="0" fillId="23" borderId="0" xfId="0" applyNumberFormat="1" applyFill="1"/>
    <xf numFmtId="14" fontId="0" fillId="11" borderId="0" xfId="0" applyNumberFormat="1" applyFill="1"/>
    <xf numFmtId="14" fontId="0" fillId="24" borderId="0" xfId="0" applyNumberFormat="1" applyFill="1"/>
    <xf numFmtId="0" fontId="0" fillId="24" borderId="0" xfId="0" applyFill="1"/>
    <xf numFmtId="0" fontId="1" fillId="0" borderId="0" xfId="0" applyFont="1" applyAlignment="1">
      <alignment horizontal="center"/>
    </xf>
    <xf numFmtId="0" fontId="20" fillId="0" borderId="0" xfId="0" applyFont="1"/>
    <xf numFmtId="0" fontId="21" fillId="0" borderId="0" xfId="0" applyFont="1"/>
    <xf numFmtId="0" fontId="0" fillId="9" borderId="0" xfId="0" applyFill="1" applyAlignment="1">
      <alignment horizontal="center"/>
    </xf>
    <xf numFmtId="0" fontId="22" fillId="0" borderId="0" xfId="0" applyFont="1"/>
    <xf numFmtId="0" fontId="2" fillId="0" borderId="1" xfId="1" applyBorder="1" applyAlignment="1">
      <alignment horizontal="left"/>
    </xf>
    <xf numFmtId="0" fontId="1" fillId="25" borderId="1" xfId="0" applyFont="1" applyFill="1" applyBorder="1"/>
    <xf numFmtId="0" fontId="1" fillId="25" borderId="8" xfId="0" applyFont="1" applyFill="1" applyBorder="1"/>
    <xf numFmtId="0" fontId="23" fillId="26" borderId="13" xfId="0" applyFont="1" applyFill="1" applyBorder="1" applyAlignment="1">
      <alignment wrapText="1"/>
    </xf>
    <xf numFmtId="0" fontId="23" fillId="26" borderId="14" xfId="0" applyFont="1" applyFill="1" applyBorder="1" applyAlignment="1">
      <alignment wrapText="1"/>
    </xf>
    <xf numFmtId="0" fontId="23" fillId="27" borderId="15" xfId="0" applyFont="1" applyFill="1" applyBorder="1" applyAlignment="1">
      <alignment wrapText="1"/>
    </xf>
    <xf numFmtId="0" fontId="23" fillId="27" borderId="16" xfId="0" applyFont="1" applyFill="1" applyBorder="1" applyAlignment="1">
      <alignment wrapText="1"/>
    </xf>
    <xf numFmtId="0" fontId="2" fillId="0" borderId="0" xfId="1"/>
    <xf numFmtId="0" fontId="1" fillId="28" borderId="0" xfId="0" applyFont="1" applyFill="1"/>
    <xf numFmtId="0" fontId="0" fillId="29" borderId="0" xfId="0" applyFill="1"/>
    <xf numFmtId="0" fontId="0" fillId="25" borderId="1" xfId="0" applyFill="1" applyBorder="1"/>
    <xf numFmtId="0" fontId="0" fillId="0" borderId="17" xfId="0" applyBorder="1"/>
    <xf numFmtId="0" fontId="0" fillId="25" borderId="9" xfId="0" applyFill="1" applyBorder="1"/>
    <xf numFmtId="0" fontId="0" fillId="25" borderId="12" xfId="0" applyFill="1" applyBorder="1"/>
    <xf numFmtId="0" fontId="1" fillId="25" borderId="9" xfId="0" applyFont="1" applyFill="1" applyBorder="1"/>
    <xf numFmtId="14" fontId="0" fillId="0" borderId="0" xfId="0" applyNumberFormat="1" applyAlignment="1">
      <alignment wrapText="1"/>
    </xf>
    <xf numFmtId="17" fontId="0" fillId="0" borderId="0" xfId="0" applyNumberFormat="1"/>
    <xf numFmtId="0" fontId="0" fillId="24" borderId="0" xfId="0" applyFill="1" applyAlignment="1">
      <alignment wrapText="1"/>
    </xf>
    <xf numFmtId="0" fontId="0" fillId="0" borderId="20" xfId="0" applyBorder="1"/>
    <xf numFmtId="0" fontId="0" fillId="0" borderId="8" xfId="0" applyBorder="1" applyAlignment="1">
      <alignment horizontal="center"/>
    </xf>
    <xf numFmtId="0" fontId="0" fillId="0" borderId="21" xfId="0" applyBorder="1" applyAlignment="1">
      <alignment horizontal="center"/>
    </xf>
    <xf numFmtId="0" fontId="0" fillId="0" borderId="10" xfId="0" applyBorder="1" applyAlignment="1">
      <alignment horizontal="center"/>
    </xf>
    <xf numFmtId="16" fontId="0" fillId="0" borderId="20" xfId="0" applyNumberFormat="1" applyBorder="1"/>
    <xf numFmtId="0" fontId="0" fillId="23" borderId="0" xfId="0" applyFill="1" applyAlignment="1">
      <alignment horizontal="center"/>
    </xf>
    <xf numFmtId="0" fontId="0" fillId="0" borderId="9" xfId="0" applyBorder="1" applyAlignment="1">
      <alignment horizontal="center"/>
    </xf>
    <xf numFmtId="17" fontId="0" fillId="0" borderId="21" xfId="0" applyNumberFormat="1" applyBorder="1"/>
    <xf numFmtId="0" fontId="0" fillId="0" borderId="21" xfId="0" applyBorder="1"/>
    <xf numFmtId="17" fontId="0" fillId="0" borderId="22" xfId="0" applyNumberFormat="1" applyBorder="1"/>
    <xf numFmtId="0" fontId="0" fillId="0" borderId="22" xfId="0" applyBorder="1"/>
    <xf numFmtId="16" fontId="0" fillId="0" borderId="22" xfId="0" applyNumberFormat="1" applyBorder="1"/>
    <xf numFmtId="0" fontId="0" fillId="9" borderId="1" xfId="0" applyFill="1" applyBorder="1" applyAlignment="1">
      <alignment horizontal="center"/>
    </xf>
    <xf numFmtId="0" fontId="0" fillId="0" borderId="8" xfId="0" applyBorder="1" applyAlignment="1">
      <alignment wrapText="1"/>
    </xf>
    <xf numFmtId="0" fontId="0" fillId="0" borderId="9"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30" borderId="17" xfId="0" applyFill="1" applyBorder="1" applyAlignment="1">
      <alignment horizontal="center"/>
    </xf>
    <xf numFmtId="0" fontId="0" fillId="30" borderId="18" xfId="0" applyFill="1" applyBorder="1" applyAlignment="1">
      <alignment horizontal="center"/>
    </xf>
    <xf numFmtId="0" fontId="0" fillId="30" borderId="19"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9" borderId="17" xfId="0" applyFill="1" applyBorder="1" applyAlignment="1">
      <alignment horizontal="center"/>
    </xf>
    <xf numFmtId="0" fontId="0" fillId="9" borderId="18" xfId="0" applyFill="1" applyBorder="1" applyAlignment="1">
      <alignment horizontal="center"/>
    </xf>
    <xf numFmtId="0" fontId="0" fillId="9" borderId="19" xfId="0" applyFill="1" applyBorder="1" applyAlignment="1">
      <alignment horizontal="center"/>
    </xf>
    <xf numFmtId="0" fontId="0" fillId="9" borderId="1" xfId="0" applyFill="1" applyBorder="1" applyAlignment="1">
      <alignment horizontal="center"/>
    </xf>
    <xf numFmtId="0" fontId="0" fillId="9" borderId="8" xfId="0" applyFill="1" applyBorder="1" applyAlignment="1">
      <alignment horizontal="center"/>
    </xf>
    <xf numFmtId="0" fontId="9" fillId="0" borderId="0" xfId="0" applyFont="1" applyAlignment="1">
      <alignment horizontal="center"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Teresa Gimeno" id="{4077FBAD-1D64-485A-B5C2-86DAAD04C774}" userId="S::t.gimeno@creaf.uab.cat::dbe16626-8fa4-4632-98b9-6789dc28618e" providerId="AD"/>
  <person displayName="Rafael Poyatos" id="{9D100370-9E56-4396-8F9E-39D922C98344}" userId="S::r.poyatos@creaf.uab.cat::57791563-5d3e-4bf1-a0ea-7ed081a8939d" providerId="AD"/>
  <person displayName="Jordi Martínez Vilalta" id="{6499314B-F861-42AF-88EC-C78C3A8EAF02}" userId="S::jordi.martinez.vilalta_uab.cat#ext#@creaf.onmicrosoft.com::0a36e85a-329b-42b7-a069-f98e5a8a357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1-07-08T11:53:43.06" personId="{9D100370-9E56-4396-8F9E-39D922C98344}" id="{668CABA2-A74B-43D4-AC08-D1C03D73E00B}">
    <text>In case the meeting responsible organises a presentation by somebody else</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10-16T08:38:36.51" personId="{6499314B-F861-42AF-88EC-C78C3A8EAF02}" id="{EBEC4037-D39D-451E-92EF-E871375F3E58}">
    <text>Claudia and me will be able to join only on Sunday.</text>
  </threadedComment>
</ThreadedComments>
</file>

<file path=xl/threadedComments/threadedComment3.xml><?xml version="1.0" encoding="utf-8"?>
<ThreadedComments xmlns="http://schemas.microsoft.com/office/spreadsheetml/2018/threadedcomments" xmlns:x="http://schemas.openxmlformats.org/spreadsheetml/2006/main">
  <threadedComment ref="C9" dT="2021-07-08T11:53:43.06" personId="{9D100370-9E56-4396-8F9E-39D922C98344}" id="{5A00E393-387F-4084-B0AE-170438FD6874}">
    <text>In case the meeting responsible organises a presentation by somebody else</text>
  </threadedComment>
</ThreadedComments>
</file>

<file path=xl/threadedComments/threadedComment4.xml><?xml version="1.0" encoding="utf-8"?>
<ThreadedComments xmlns="http://schemas.microsoft.com/office/spreadsheetml/2018/threadedcomments" xmlns:x="http://schemas.openxmlformats.org/spreadsheetml/2006/main">
  <threadedComment ref="C9" dT="2021-07-08T11:53:43.06" personId="{9D100370-9E56-4396-8F9E-39D922C98344}" id="{388DEB61-6747-40F7-B16A-BDD9EACCDE18}">
    <text>In case the meeting responsible organises a presentation by somebody else</text>
  </threadedComment>
  <threadedComment ref="A39" dT="2023-01-11T16:52:19.94" personId="{4077FBAD-1D64-485A-B5C2-86DAAD04C774}" id="{E3D94E6D-6AB1-4BB8-AA71-AD8D18BFCF40}">
    <text>Guillermo López (PhD student) will visit CREAF either on the week of the 20th or the 27th of March)</text>
  </threadedComment>
  <threadedComment ref="E39" dT="2023-03-07T10:05:23.82" personId="{6499314B-F861-42AF-88EC-C78C3A8EAF02}" id="{CDA42558-ED69-4492-B412-FD4D1BDE960D}">
    <text>both the meeting room and the 'sala de graus II' were booked, so we had to reserve another room.</text>
  </threadedComment>
</ThreadedComments>
</file>

<file path=xl/threadedComments/threadedComment5.xml><?xml version="1.0" encoding="utf-8"?>
<ThreadedComments xmlns="http://schemas.microsoft.com/office/spreadsheetml/2018/threadedcomments" xmlns:x="http://schemas.openxmlformats.org/spreadsheetml/2006/main">
  <threadedComment ref="C9" dT="2021-07-08T11:53:43.06" personId="{9D100370-9E56-4396-8F9E-39D922C98344}" id="{6BACD2E7-3219-4017-ABF2-4276BDDF4889}">
    <text>In case the meeting responsible organises a presentation by somebody else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ramirez@creaf.uab.cat" TargetMode="External"/><Relationship Id="rId18" Type="http://schemas.openxmlformats.org/officeDocument/2006/relationships/hyperlink" Target="mailto:l.fernandez@creaf.uab.cat" TargetMode="External"/><Relationship Id="rId26" Type="http://schemas.openxmlformats.org/officeDocument/2006/relationships/hyperlink" Target="mailto:l.stewart@creaf.uab.cat" TargetMode="External"/><Relationship Id="rId39" Type="http://schemas.openxmlformats.org/officeDocument/2006/relationships/hyperlink" Target="mailto:a.sanmartin@creaf.cat" TargetMode="External"/><Relationship Id="rId21" Type="http://schemas.openxmlformats.org/officeDocument/2006/relationships/hyperlink" Target="mailto:arsic.j@czechglobe.cz" TargetMode="External"/><Relationship Id="rId34" Type="http://schemas.openxmlformats.org/officeDocument/2006/relationships/hyperlink" Target="mailto:k.osullivan@creaf.uab.cat" TargetMode="External"/><Relationship Id="rId42" Type="http://schemas.openxmlformats.org/officeDocument/2006/relationships/hyperlink" Target="mailto:m.didion@creaf.cat" TargetMode="External"/><Relationship Id="rId47" Type="http://schemas.openxmlformats.org/officeDocument/2006/relationships/hyperlink" Target="mailto:atticus@umd.edu" TargetMode="External"/><Relationship Id="rId50" Type="http://schemas.openxmlformats.org/officeDocument/2006/relationships/hyperlink" Target="mailto:m.selwyn@creaf.uab.cat" TargetMode="External"/><Relationship Id="rId7" Type="http://schemas.openxmlformats.org/officeDocument/2006/relationships/hyperlink" Target="mailto:victorgrandagarcia@gmail.com" TargetMode="External"/><Relationship Id="rId2" Type="http://schemas.openxmlformats.org/officeDocument/2006/relationships/hyperlink" Target="mailto:Jordi.Martinez.Vilalta@uab.cat" TargetMode="External"/><Relationship Id="rId16" Type="http://schemas.openxmlformats.org/officeDocument/2006/relationships/hyperlink" Target="mailto:vflosierra@gmail.com" TargetMode="External"/><Relationship Id="rId29" Type="http://schemas.openxmlformats.org/officeDocument/2006/relationships/hyperlink" Target="mailto:oriolpalau10@gmail.com" TargetMode="External"/><Relationship Id="rId11" Type="http://schemas.openxmlformats.org/officeDocument/2006/relationships/hyperlink" Target="mailto:pol.soler.ruiz@gmail.com" TargetMode="External"/><Relationship Id="rId24" Type="http://schemas.openxmlformats.org/officeDocument/2006/relationships/hyperlink" Target="mailto:m.busuldu@creaf.uab.cat" TargetMode="External"/><Relationship Id="rId32" Type="http://schemas.openxmlformats.org/officeDocument/2006/relationships/hyperlink" Target="https://scholar.google.com/citations?user=p9DYm-AAAAAJ&amp;hl=en" TargetMode="External"/><Relationship Id="rId37" Type="http://schemas.openxmlformats.org/officeDocument/2006/relationships/hyperlink" Target="mailto:h.tyyska@creaf.uab.cat" TargetMode="External"/><Relationship Id="rId40" Type="http://schemas.openxmlformats.org/officeDocument/2006/relationships/hyperlink" Target="mailto:a.teixido@creaf.cat" TargetMode="External"/><Relationship Id="rId45" Type="http://schemas.openxmlformats.org/officeDocument/2006/relationships/hyperlink" Target="mailto:zhaoyanchao@whu.edu.cn" TargetMode="External"/><Relationship Id="rId53" Type="http://schemas.openxmlformats.org/officeDocument/2006/relationships/hyperlink" Target="mailto:dsarkar@bgc-jena.mpg.de" TargetMode="External"/><Relationship Id="rId5" Type="http://schemas.openxmlformats.org/officeDocument/2006/relationships/hyperlink" Target="mailto:Eva.Castells@uab.cat" TargetMode="External"/><Relationship Id="rId10" Type="http://schemas.openxmlformats.org/officeDocument/2006/relationships/hyperlink" Target="mailto:l.dasois@creaf.uab.cat" TargetMode="External"/><Relationship Id="rId19" Type="http://schemas.openxmlformats.org/officeDocument/2006/relationships/hyperlink" Target="mailto:t.gimeno@creaf.uab.cat" TargetMode="External"/><Relationship Id="rId31" Type="http://schemas.openxmlformats.org/officeDocument/2006/relationships/hyperlink" Target="https://scholar.google.com/citations?user=c6VibSYAAAAJ&amp;hl=en" TargetMode="External"/><Relationship Id="rId44" Type="http://schemas.openxmlformats.org/officeDocument/2006/relationships/hyperlink" Target="mailto:agr677@hnee.de" TargetMode="External"/><Relationship Id="rId52" Type="http://schemas.openxmlformats.org/officeDocument/2006/relationships/hyperlink" Target="mailto:emrekarasoy323232@gmail.com" TargetMode="External"/><Relationship Id="rId4" Type="http://schemas.openxmlformats.org/officeDocument/2006/relationships/hyperlink" Target="mailto:r.poyatos@creaf.uab.cat" TargetMode="External"/><Relationship Id="rId9" Type="http://schemas.openxmlformats.org/officeDocument/2006/relationships/hyperlink" Target="mailto:r.garciavaldes@creaf.uab.cat" TargetMode="External"/><Relationship Id="rId14" Type="http://schemas.openxmlformats.org/officeDocument/2006/relationships/hyperlink" Target="mailto:a.hernandez@creaf.uab.cat" TargetMode="External"/><Relationship Id="rId22" Type="http://schemas.openxmlformats.org/officeDocument/2006/relationships/hyperlink" Target="mailto:ozceliksmehmet@gmail.com" TargetMode="External"/><Relationship Id="rId27" Type="http://schemas.openxmlformats.org/officeDocument/2006/relationships/hyperlink" Target="mailto:jennifer.bertuzzi@dottorandi.unipg.it" TargetMode="External"/><Relationship Id="rId30" Type="http://schemas.openxmlformats.org/officeDocument/2006/relationships/hyperlink" Target="mailto:s.hernando@creaf.uab.cat" TargetMode="External"/><Relationship Id="rId35" Type="http://schemas.openxmlformats.org/officeDocument/2006/relationships/hyperlink" Target="https://scholar.google.com/citations?user=AJzSb9YAAAAJ&amp;hl=en" TargetMode="External"/><Relationship Id="rId43" Type="http://schemas.openxmlformats.org/officeDocument/2006/relationships/hyperlink" Target="mailto:rfr913@hnee.de" TargetMode="External"/><Relationship Id="rId48" Type="http://schemas.openxmlformats.org/officeDocument/2006/relationships/hyperlink" Target="mailto:a.salvador@creaf.cat" TargetMode="External"/><Relationship Id="rId8" Type="http://schemas.openxmlformats.org/officeDocument/2006/relationships/hyperlink" Target="mailto:p.sanchez@creaf.uab.cat" TargetMode="External"/><Relationship Id="rId51" Type="http://schemas.openxmlformats.org/officeDocument/2006/relationships/hyperlink" Target="mailto:Jana.FernandezB@autonoma.cat" TargetMode="External"/><Relationship Id="rId3" Type="http://schemas.openxmlformats.org/officeDocument/2006/relationships/hyperlink" Target="mailto:m.mencuccini@creaf.uab.cat" TargetMode="External"/><Relationship Id="rId12" Type="http://schemas.openxmlformats.org/officeDocument/2006/relationships/hyperlink" Target="mailto:jvroces@gmail.com" TargetMode="External"/><Relationship Id="rId17" Type="http://schemas.openxmlformats.org/officeDocument/2006/relationships/hyperlink" Target="mailto:j.barba@creaf.uab.cat" TargetMode="External"/><Relationship Id="rId25" Type="http://schemas.openxmlformats.org/officeDocument/2006/relationships/hyperlink" Target="mailto:lion.martius@ed.ac.uk" TargetMode="External"/><Relationship Id="rId33" Type="http://schemas.openxmlformats.org/officeDocument/2006/relationships/hyperlink" Target="https://scholar.google.com/citations?user=GZImyl8AAAAJ&amp;hl=ca" TargetMode="External"/><Relationship Id="rId38" Type="http://schemas.openxmlformats.org/officeDocument/2006/relationships/hyperlink" Target="mailto:d.chaparro@creaf.uab.cat" TargetMode="External"/><Relationship Id="rId46" Type="http://schemas.openxmlformats.org/officeDocument/2006/relationships/hyperlink" Target="mailto:meng.chen@nwafu.edu.cn" TargetMode="External"/><Relationship Id="rId20" Type="http://schemas.openxmlformats.org/officeDocument/2006/relationships/hyperlink" Target="mailto:f.dadamo@creaf.uab.cat" TargetMode="External"/><Relationship Id="rId41" Type="http://schemas.openxmlformats.org/officeDocument/2006/relationships/hyperlink" Target="mailto:k.johnson@creaf.cat" TargetMode="External"/><Relationship Id="rId54" Type="http://schemas.openxmlformats.org/officeDocument/2006/relationships/hyperlink" Target="mailto:Victor.PerezRa@autonoma.cat" TargetMode="External"/><Relationship Id="rId1" Type="http://schemas.openxmlformats.org/officeDocument/2006/relationships/hyperlink" Target="mailto:a.vila@creaf.uab.cat" TargetMode="External"/><Relationship Id="rId6" Type="http://schemas.openxmlformats.org/officeDocument/2006/relationships/hyperlink" Target="mailto:brendafatecha@gmail.com" TargetMode="External"/><Relationship Id="rId15" Type="http://schemas.openxmlformats.org/officeDocument/2006/relationships/hyperlink" Target="mailto:j.prunera@creaf.uab.cat" TargetMode="External"/><Relationship Id="rId23" Type="http://schemas.openxmlformats.org/officeDocument/2006/relationships/hyperlink" Target="mailto:2923577B@student.gla.ac.uk" TargetMode="External"/><Relationship Id="rId28" Type="http://schemas.openxmlformats.org/officeDocument/2006/relationships/hyperlink" Target="mailto:sophie_ruehr@berkeley.edu" TargetMode="External"/><Relationship Id="rId36" Type="http://schemas.openxmlformats.org/officeDocument/2006/relationships/hyperlink" Target="https://scholar.google.es/citations?user=UEncDLMAAAAJ" TargetMode="External"/><Relationship Id="rId49" Type="http://schemas.openxmlformats.org/officeDocument/2006/relationships/hyperlink" Target="mailto:Paola.Monzon@autonoma.cat"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amazon.com/Mindset-Psychology-Carol-S-Dweck/dp/0345472322" TargetMode="Externa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usys.ethz.ch/en/people/profile.Mjc2NTQ4.TGlzdC82MzcsMzIwMTk3MjIy.html" TargetMode="Externa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8" Type="http://schemas.openxmlformats.org/officeDocument/2006/relationships/hyperlink" Target="https://scholar.google.com/citations?user=cda_kO0AAAAJ&amp;hl=en" TargetMode="External"/><Relationship Id="rId13" Type="http://schemas.openxmlformats.org/officeDocument/2006/relationships/hyperlink" Target="https://scholar.google.com/citations?user=fqnl8A4AAAAJ&amp;hl=en" TargetMode="External"/><Relationship Id="rId3" Type="http://schemas.openxmlformats.org/officeDocument/2006/relationships/hyperlink" Target="https://scholar.google.es/citations?user=MIVNJwUAAAAJ&amp;hl=es" TargetMode="External"/><Relationship Id="rId7" Type="http://schemas.openxmlformats.org/officeDocument/2006/relationships/hyperlink" Target="https://scholar.google.co.uk/citations?user=UdQJsgcAAAAJ&amp;hl=en" TargetMode="External"/><Relationship Id="rId12" Type="http://schemas.openxmlformats.org/officeDocument/2006/relationships/hyperlink" Target="https://scholar.google.co.uk/citations?hl=en&amp;user=we7WLk8AAAAJ" TargetMode="External"/><Relationship Id="rId2" Type="http://schemas.openxmlformats.org/officeDocument/2006/relationships/hyperlink" Target="https://www.irnas.csic.es/lorena-gomez-aparicio/" TargetMode="External"/><Relationship Id="rId1" Type="http://schemas.openxmlformats.org/officeDocument/2006/relationships/hyperlink" Target="https://scholar.google.com/citations?view_op=view_org&amp;hl=es&amp;org=16539297749990713900" TargetMode="External"/><Relationship Id="rId6" Type="http://schemas.openxmlformats.org/officeDocument/2006/relationships/hyperlink" Target="https://scholar.google.com/citations?user=lSIlQpUAAAAJ&amp;hl=en" TargetMode="External"/><Relationship Id="rId11" Type="http://schemas.openxmlformats.org/officeDocument/2006/relationships/hyperlink" Target="https://scholar.google.com/citations?hl=ca&amp;user=Y_CY7RMAAAAJ" TargetMode="External"/><Relationship Id="rId5" Type="http://schemas.openxmlformats.org/officeDocument/2006/relationships/hyperlink" Target="https://scholar.google.com/citations?hl=en&amp;user=gu-DVNIAAAAJ&amp;view_op=list_works&amp;sortby=pubdate" TargetMode="External"/><Relationship Id="rId10" Type="http://schemas.openxmlformats.org/officeDocument/2006/relationships/hyperlink" Target="https://scholar.google.com/citations?user=Yq_Ql6gAAAAJ&amp;hl=ca" TargetMode="External"/><Relationship Id="rId4" Type="http://schemas.openxmlformats.org/officeDocument/2006/relationships/hyperlink" Target="https://scholar.google.fr/citations?hl=fr&amp;user=epd4jXsAAAAJ&amp;view_op=list_works&amp;sortby=pubdate" TargetMode="External"/><Relationship Id="rId9" Type="http://schemas.openxmlformats.org/officeDocument/2006/relationships/hyperlink" Target="https://scholar.google.co.uk/citations?user=UdQJsgcAAAAJ&amp;hl=en&amp;oi=ao" TargetMode="External"/><Relationship Id="rId14" Type="http://schemas.openxmlformats.org/officeDocument/2006/relationships/hyperlink" Target="https://scholar.google.de/citations?user=XCkp5uEAAAAJ&amp;hl=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uab.cat/web/estudiar/graus/graus/procediment-de-les-practiques-1345708478285.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Jordi.Martinez.Vilalta@uab.cat" TargetMode="External"/><Relationship Id="rId3" Type="http://schemas.openxmlformats.org/officeDocument/2006/relationships/hyperlink" Target="mailto:l.stewart@creaf.uab.cat" TargetMode="External"/><Relationship Id="rId7" Type="http://schemas.openxmlformats.org/officeDocument/2006/relationships/hyperlink" Target="mailto:jennifer.bertuzzi@dottorandi.unipg.it" TargetMode="External"/><Relationship Id="rId2" Type="http://schemas.openxmlformats.org/officeDocument/2006/relationships/hyperlink" Target="mailto:m.mencuccini@creaf.uab.cat" TargetMode="External"/><Relationship Id="rId1" Type="http://schemas.openxmlformats.org/officeDocument/2006/relationships/hyperlink" Target="mailto:k.johnson@creaf.cat" TargetMode="External"/><Relationship Id="rId6" Type="http://schemas.openxmlformats.org/officeDocument/2006/relationships/hyperlink" Target="mailto:m.didion@creaf.cat" TargetMode="External"/><Relationship Id="rId5" Type="http://schemas.openxmlformats.org/officeDocument/2006/relationships/hyperlink" Target="mailto:b.fatecha@creaf.uab.cat" TargetMode="External"/><Relationship Id="rId4" Type="http://schemas.openxmlformats.org/officeDocument/2006/relationships/hyperlink" Target="mailto:s.hernando@creaf.uab.ca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bp1278@gmail.com" TargetMode="External"/><Relationship Id="rId3" Type="http://schemas.openxmlformats.org/officeDocument/2006/relationships/hyperlink" Target="mailto:m.didion@creaf.cat" TargetMode="External"/><Relationship Id="rId7" Type="http://schemas.openxmlformats.org/officeDocument/2006/relationships/hyperlink" Target="mailto:h.tyyska@creaf.uab.cat" TargetMode="External"/><Relationship Id="rId2" Type="http://schemas.openxmlformats.org/officeDocument/2006/relationships/hyperlink" Target="mailto:eva.castells@uab.cat" TargetMode="External"/><Relationship Id="rId1" Type="http://schemas.openxmlformats.org/officeDocument/2006/relationships/hyperlink" Target="mailto:Jordi.Martinez.Vilalta@uab.cat" TargetMode="External"/><Relationship Id="rId6" Type="http://schemas.openxmlformats.org/officeDocument/2006/relationships/hyperlink" Target="mailto:p.soler@creaf.uab.cat" TargetMode="External"/><Relationship Id="rId5" Type="http://schemas.openxmlformats.org/officeDocument/2006/relationships/hyperlink" Target="mailto:a.teixido@creaf.cat" TargetMode="External"/><Relationship Id="rId10" Type="http://schemas.openxmlformats.org/officeDocument/2006/relationships/hyperlink" Target="mailto:albert.vila@uvic.cat" TargetMode="External"/><Relationship Id="rId4" Type="http://schemas.openxmlformats.org/officeDocument/2006/relationships/hyperlink" Target="mailto:t.gimeno@creaf.uab.cat" TargetMode="External"/><Relationship Id="rId9" Type="http://schemas.openxmlformats.org/officeDocument/2006/relationships/hyperlink" Target="mailto:j.barba@creaf.uab.cat"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F27D-43DD-4130-A102-9FA8E2B4861D}">
  <dimension ref="A1:J55"/>
  <sheetViews>
    <sheetView tabSelected="1" topLeftCell="H1" workbookViewId="0">
      <selection activeCell="J10" sqref="J10"/>
    </sheetView>
  </sheetViews>
  <sheetFormatPr defaultColWidth="9.140625" defaultRowHeight="15"/>
  <cols>
    <col min="1" max="1" width="23.5703125" customWidth="1"/>
    <col min="2" max="2" width="44.85546875" customWidth="1"/>
    <col min="3" max="3" width="37.28515625" customWidth="1"/>
    <col min="4" max="4" width="17.85546875" customWidth="1"/>
    <col min="5" max="5" width="15.140625" style="13" customWidth="1"/>
    <col min="6" max="6" width="28.7109375" style="8" customWidth="1"/>
    <col min="7" max="7" width="97.42578125" customWidth="1"/>
    <col min="8" max="9" width="101.7109375" bestFit="1" customWidth="1"/>
    <col min="10" max="10" width="26.85546875" customWidth="1"/>
  </cols>
  <sheetData>
    <row r="1" spans="1:10" ht="30.75" customHeight="1">
      <c r="A1" s="86" t="s">
        <v>0</v>
      </c>
    </row>
    <row r="2" spans="1:10" ht="21" customHeight="1"/>
    <row r="3" spans="1:10" s="10" customFormat="1" ht="24" customHeight="1">
      <c r="A3" s="87" t="s">
        <v>1</v>
      </c>
      <c r="B3" s="42" t="s">
        <v>2</v>
      </c>
      <c r="C3" s="42" t="s">
        <v>3</v>
      </c>
      <c r="D3" s="42" t="s">
        <v>4</v>
      </c>
      <c r="E3" s="42" t="s">
        <v>5</v>
      </c>
      <c r="F3" s="49" t="s">
        <v>6</v>
      </c>
      <c r="G3" s="42" t="s">
        <v>7</v>
      </c>
      <c r="H3" s="42" t="s">
        <v>8</v>
      </c>
      <c r="I3" s="42" t="s">
        <v>9</v>
      </c>
      <c r="J3" s="42" t="s">
        <v>10</v>
      </c>
    </row>
    <row r="4" spans="1:10" ht="48" customHeight="1">
      <c r="A4" s="44" t="s">
        <v>11</v>
      </c>
      <c r="B4" s="44" t="s">
        <v>12</v>
      </c>
      <c r="C4" s="45" t="s">
        <v>13</v>
      </c>
      <c r="D4" s="44" t="s">
        <v>14</v>
      </c>
      <c r="E4" s="43">
        <v>623047297</v>
      </c>
      <c r="F4" s="50" t="s">
        <v>15</v>
      </c>
      <c r="G4" s="44" t="s">
        <v>16</v>
      </c>
      <c r="H4" s="46" t="s">
        <v>17</v>
      </c>
      <c r="I4" s="114" t="s">
        <v>18</v>
      </c>
      <c r="J4" s="114" t="s">
        <v>19</v>
      </c>
    </row>
    <row r="5" spans="1:10" ht="30.75">
      <c r="A5" s="44" t="s">
        <v>20</v>
      </c>
      <c r="B5" s="44" t="s">
        <v>21</v>
      </c>
      <c r="C5" s="45" t="s">
        <v>22</v>
      </c>
      <c r="D5" s="44" t="s">
        <v>23</v>
      </c>
      <c r="E5" s="43"/>
      <c r="F5" s="50" t="s">
        <v>24</v>
      </c>
      <c r="G5" s="44" t="s">
        <v>25</v>
      </c>
      <c r="H5" s="45" t="s">
        <v>26</v>
      </c>
      <c r="I5" s="113" t="s">
        <v>27</v>
      </c>
      <c r="J5" s="113"/>
    </row>
    <row r="6" spans="1:10" ht="30.75">
      <c r="A6" s="44" t="s">
        <v>28</v>
      </c>
      <c r="B6" s="44" t="s">
        <v>29</v>
      </c>
      <c r="C6" s="45" t="s">
        <v>30</v>
      </c>
      <c r="D6" s="44" t="s">
        <v>31</v>
      </c>
      <c r="E6" s="43">
        <v>677128103</v>
      </c>
      <c r="F6" s="50" t="s">
        <v>32</v>
      </c>
      <c r="G6" s="44" t="s">
        <v>25</v>
      </c>
      <c r="H6" s="45"/>
      <c r="I6" s="45"/>
      <c r="J6" s="45"/>
    </row>
    <row r="7" spans="1:10" ht="30.75">
      <c r="A7" s="44" t="s">
        <v>33</v>
      </c>
      <c r="B7" s="44" t="s">
        <v>34</v>
      </c>
      <c r="C7" s="45" t="s">
        <v>35</v>
      </c>
      <c r="D7" s="45" t="s">
        <v>36</v>
      </c>
      <c r="E7" s="43">
        <v>687564363</v>
      </c>
      <c r="F7" s="50" t="s">
        <v>37</v>
      </c>
      <c r="G7" s="44" t="s">
        <v>38</v>
      </c>
      <c r="H7" s="45" t="s">
        <v>39</v>
      </c>
      <c r="I7" s="45"/>
      <c r="J7" s="45"/>
    </row>
    <row r="8" spans="1:10">
      <c r="A8" s="60" t="s">
        <v>40</v>
      </c>
      <c r="B8" s="60" t="s">
        <v>41</v>
      </c>
      <c r="C8" s="61" t="s">
        <v>42</v>
      </c>
      <c r="D8" s="60" t="s">
        <v>43</v>
      </c>
      <c r="E8" s="59">
        <v>606369830</v>
      </c>
      <c r="F8" s="62" t="s">
        <v>44</v>
      </c>
      <c r="G8" s="60" t="s">
        <v>45</v>
      </c>
      <c r="H8" s="61" t="s">
        <v>46</v>
      </c>
      <c r="I8" s="112" t="s">
        <v>47</v>
      </c>
      <c r="J8" s="112"/>
    </row>
    <row r="9" spans="1:10">
      <c r="A9" s="44" t="s">
        <v>48</v>
      </c>
      <c r="B9" s="44" t="s">
        <v>49</v>
      </c>
      <c r="C9" s="45" t="s">
        <v>50</v>
      </c>
      <c r="D9" s="44" t="s">
        <v>51</v>
      </c>
      <c r="E9" s="43"/>
      <c r="F9" s="50" t="s">
        <v>52</v>
      </c>
      <c r="G9" s="44" t="s">
        <v>53</v>
      </c>
      <c r="H9" s="45"/>
      <c r="I9" s="45"/>
      <c r="J9" s="45" t="s">
        <v>54</v>
      </c>
    </row>
    <row r="10" spans="1:10">
      <c r="A10" s="44" t="s">
        <v>55</v>
      </c>
      <c r="B10" s="44" t="s">
        <v>56</v>
      </c>
      <c r="C10" s="45" t="s">
        <v>57</v>
      </c>
      <c r="D10" s="44"/>
      <c r="E10" s="43"/>
      <c r="F10" s="50" t="s">
        <v>58</v>
      </c>
      <c r="G10" s="47" t="s">
        <v>59</v>
      </c>
      <c r="H10" s="45"/>
      <c r="I10" s="45"/>
      <c r="J10" s="45"/>
    </row>
    <row r="11" spans="1:10" ht="30.75">
      <c r="A11" s="44" t="s">
        <v>60</v>
      </c>
      <c r="B11" s="44" t="s">
        <v>61</v>
      </c>
      <c r="C11" s="45" t="s">
        <v>62</v>
      </c>
      <c r="D11" s="44" t="s">
        <v>63</v>
      </c>
      <c r="E11" s="43"/>
      <c r="F11" s="50" t="s">
        <v>64</v>
      </c>
      <c r="G11" s="44" t="s">
        <v>65</v>
      </c>
      <c r="H11" s="45"/>
      <c r="I11" s="45"/>
      <c r="J11" s="45"/>
    </row>
    <row r="12" spans="1:10">
      <c r="A12" s="44" t="s">
        <v>66</v>
      </c>
      <c r="B12" s="44" t="s">
        <v>61</v>
      </c>
      <c r="C12" s="45" t="s">
        <v>67</v>
      </c>
      <c r="D12" s="44" t="s">
        <v>68</v>
      </c>
      <c r="E12" s="43" t="s">
        <v>69</v>
      </c>
      <c r="F12" s="50" t="s">
        <v>70</v>
      </c>
      <c r="G12" s="44" t="s">
        <v>71</v>
      </c>
      <c r="H12" s="45" t="s">
        <v>72</v>
      </c>
      <c r="I12" s="45"/>
      <c r="J12" s="45"/>
    </row>
    <row r="13" spans="1:10" ht="30.75">
      <c r="A13" s="44" t="s">
        <v>73</v>
      </c>
      <c r="B13" s="45" t="s">
        <v>74</v>
      </c>
      <c r="C13" s="45" t="s">
        <v>75</v>
      </c>
      <c r="D13" s="44" t="s">
        <v>31</v>
      </c>
      <c r="E13" s="43"/>
      <c r="F13" s="50" t="s">
        <v>76</v>
      </c>
      <c r="G13" s="44" t="s">
        <v>77</v>
      </c>
      <c r="H13" s="45" t="s">
        <v>78</v>
      </c>
      <c r="I13" s="45"/>
      <c r="J13" s="45"/>
    </row>
    <row r="14" spans="1:10">
      <c r="A14" s="44"/>
      <c r="B14" s="44"/>
      <c r="C14" s="45"/>
      <c r="D14" s="44"/>
      <c r="E14" s="43"/>
      <c r="F14" s="51"/>
      <c r="G14" s="44"/>
      <c r="H14" s="45"/>
      <c r="I14" s="113"/>
      <c r="J14" s="113"/>
    </row>
    <row r="15" spans="1:10">
      <c r="A15" s="44" t="s">
        <v>79</v>
      </c>
      <c r="B15" s="44" t="s">
        <v>61</v>
      </c>
      <c r="C15" s="45" t="s">
        <v>80</v>
      </c>
      <c r="D15" s="44" t="s">
        <v>81</v>
      </c>
      <c r="E15" s="43">
        <v>683580039</v>
      </c>
      <c r="F15" s="51" t="s">
        <v>82</v>
      </c>
      <c r="G15" s="44" t="s">
        <v>83</v>
      </c>
      <c r="H15" s="45"/>
      <c r="I15" s="45"/>
      <c r="J15" s="45"/>
    </row>
    <row r="16" spans="1:10">
      <c r="A16" s="44" t="s">
        <v>84</v>
      </c>
      <c r="B16" s="44" t="s">
        <v>61</v>
      </c>
      <c r="C16" s="45" t="s">
        <v>85</v>
      </c>
      <c r="D16" s="44" t="s">
        <v>86</v>
      </c>
      <c r="E16" s="43">
        <v>654702910</v>
      </c>
      <c r="F16" s="50" t="s">
        <v>87</v>
      </c>
      <c r="G16" s="44" t="s">
        <v>88</v>
      </c>
      <c r="H16" s="45"/>
      <c r="I16" s="45"/>
      <c r="J16" s="45"/>
    </row>
    <row r="17" spans="1:10">
      <c r="A17" s="44" t="s">
        <v>89</v>
      </c>
      <c r="B17" s="44" t="s">
        <v>90</v>
      </c>
      <c r="C17" s="45" t="s">
        <v>91</v>
      </c>
      <c r="D17" s="44"/>
      <c r="E17" s="43"/>
      <c r="F17" s="50" t="s">
        <v>92</v>
      </c>
      <c r="G17" s="44" t="s">
        <v>93</v>
      </c>
      <c r="H17" s="45"/>
      <c r="I17" s="45"/>
      <c r="J17" s="45"/>
    </row>
    <row r="18" spans="1:10" ht="16.5" customHeight="1">
      <c r="A18" s="44" t="s">
        <v>94</v>
      </c>
      <c r="B18" s="44" t="s">
        <v>95</v>
      </c>
      <c r="C18" s="45" t="s">
        <v>96</v>
      </c>
      <c r="D18" s="44" t="s">
        <v>97</v>
      </c>
      <c r="E18" s="43">
        <v>647422233</v>
      </c>
      <c r="F18" s="51" t="s">
        <v>98</v>
      </c>
      <c r="G18" s="44" t="s">
        <v>99</v>
      </c>
      <c r="H18" s="45" t="s">
        <v>100</v>
      </c>
      <c r="I18" s="45"/>
      <c r="J18" s="45"/>
    </row>
    <row r="19" spans="1:10" ht="30.75">
      <c r="A19" s="44" t="s">
        <v>101</v>
      </c>
      <c r="B19" s="44" t="s">
        <v>102</v>
      </c>
      <c r="C19" s="45" t="s">
        <v>103</v>
      </c>
      <c r="D19" s="44" t="s">
        <v>104</v>
      </c>
      <c r="E19" s="43">
        <v>610759363</v>
      </c>
      <c r="F19" s="51" t="s">
        <v>105</v>
      </c>
      <c r="G19" s="44" t="s">
        <v>106</v>
      </c>
      <c r="H19" s="45" t="s">
        <v>107</v>
      </c>
      <c r="I19" s="113" t="s">
        <v>108</v>
      </c>
      <c r="J19" s="113"/>
    </row>
    <row r="20" spans="1:10">
      <c r="A20" s="44" t="s">
        <v>109</v>
      </c>
      <c r="B20" s="44" t="s">
        <v>110</v>
      </c>
      <c r="C20" s="45" t="s">
        <v>103</v>
      </c>
      <c r="D20" s="44" t="s">
        <v>104</v>
      </c>
      <c r="E20" s="43"/>
      <c r="F20" s="51" t="s">
        <v>111</v>
      </c>
      <c r="G20" s="44" t="s">
        <v>112</v>
      </c>
      <c r="H20" s="45"/>
      <c r="I20" s="45"/>
      <c r="J20" s="45"/>
    </row>
    <row r="21" spans="1:10">
      <c r="A21" s="44" t="s">
        <v>113</v>
      </c>
      <c r="B21" s="48" t="s">
        <v>114</v>
      </c>
      <c r="C21" s="45" t="s">
        <v>115</v>
      </c>
      <c r="D21" s="44"/>
      <c r="E21" s="43">
        <v>605836519</v>
      </c>
      <c r="F21" s="51" t="s">
        <v>116</v>
      </c>
      <c r="G21" s="44" t="s">
        <v>117</v>
      </c>
      <c r="H21" s="45"/>
      <c r="I21" s="45"/>
      <c r="J21" s="45"/>
    </row>
    <row r="22" spans="1:10">
      <c r="A22" s="44" t="s">
        <v>118</v>
      </c>
      <c r="B22" s="44" t="s">
        <v>41</v>
      </c>
      <c r="C22" s="45" t="s">
        <v>119</v>
      </c>
      <c r="D22" s="44" t="s">
        <v>97</v>
      </c>
      <c r="E22" s="43"/>
      <c r="F22" s="51" t="s">
        <v>120</v>
      </c>
      <c r="G22" s="44" t="s">
        <v>121</v>
      </c>
      <c r="H22" s="45"/>
      <c r="I22" s="113" t="s">
        <v>122</v>
      </c>
      <c r="J22" s="113"/>
    </row>
    <row r="23" spans="1:10" ht="27.75">
      <c r="A23" s="44" t="s">
        <v>123</v>
      </c>
      <c r="B23" s="44" t="s">
        <v>124</v>
      </c>
      <c r="C23" s="45" t="s">
        <v>125</v>
      </c>
      <c r="D23" s="44" t="s">
        <v>97</v>
      </c>
      <c r="E23" s="43"/>
      <c r="F23" s="51" t="s">
        <v>126</v>
      </c>
      <c r="G23" s="44" t="s">
        <v>127</v>
      </c>
      <c r="H23" s="45" t="s">
        <v>128</v>
      </c>
      <c r="I23" s="45"/>
    </row>
    <row r="24" spans="1:10">
      <c r="A24" s="44" t="s">
        <v>129</v>
      </c>
      <c r="B24" s="44" t="s">
        <v>130</v>
      </c>
      <c r="C24" s="45"/>
      <c r="D24" s="44"/>
      <c r="E24" s="43"/>
      <c r="F24" s="43"/>
      <c r="G24" s="44"/>
      <c r="H24" s="45"/>
      <c r="I24" s="45"/>
    </row>
    <row r="25" spans="1:10">
      <c r="A25" s="60" t="s">
        <v>131</v>
      </c>
      <c r="B25" s="60" t="s">
        <v>132</v>
      </c>
      <c r="C25" s="60" t="s">
        <v>91</v>
      </c>
      <c r="D25" s="60" t="s">
        <v>97</v>
      </c>
      <c r="E25" s="59">
        <v>664458028</v>
      </c>
      <c r="F25" s="62" t="s">
        <v>133</v>
      </c>
      <c r="G25" s="60" t="s">
        <v>134</v>
      </c>
      <c r="H25" s="60"/>
      <c r="I25" s="60"/>
    </row>
    <row r="26" spans="1:10">
      <c r="A26" s="85" t="s">
        <v>135</v>
      </c>
      <c r="B26" s="44" t="s">
        <v>132</v>
      </c>
      <c r="C26" s="45" t="s">
        <v>103</v>
      </c>
      <c r="D26" s="85"/>
      <c r="E26" s="43"/>
      <c r="F26" s="84"/>
      <c r="G26" s="85"/>
      <c r="H26" s="85"/>
      <c r="I26" s="85"/>
    </row>
    <row r="27" spans="1:10">
      <c r="A27" s="85" t="s">
        <v>136</v>
      </c>
      <c r="B27" s="44" t="s">
        <v>61</v>
      </c>
      <c r="C27" s="45" t="s">
        <v>103</v>
      </c>
      <c r="D27" s="85" t="s">
        <v>23</v>
      </c>
      <c r="E27" s="43"/>
      <c r="F27" s="94" t="s">
        <v>137</v>
      </c>
      <c r="G27" s="85" t="s">
        <v>138</v>
      </c>
      <c r="H27" s="85"/>
      <c r="I27" s="85"/>
    </row>
    <row r="28" spans="1:10">
      <c r="A28" s="93" t="s">
        <v>139</v>
      </c>
      <c r="B28" s="60" t="s">
        <v>102</v>
      </c>
      <c r="C28" s="61" t="s">
        <v>103</v>
      </c>
      <c r="D28" s="93"/>
      <c r="E28" s="59"/>
      <c r="F28" s="95" t="s">
        <v>140</v>
      </c>
      <c r="G28" s="93"/>
      <c r="H28" s="93"/>
      <c r="I28" s="93"/>
    </row>
    <row r="29" spans="1:10">
      <c r="A29" s="93" t="s">
        <v>141</v>
      </c>
      <c r="B29" s="93" t="s">
        <v>142</v>
      </c>
      <c r="C29" s="93" t="s">
        <v>143</v>
      </c>
      <c r="D29" s="93" t="s">
        <v>144</v>
      </c>
      <c r="E29" s="59"/>
      <c r="F29" s="95" t="s">
        <v>145</v>
      </c>
      <c r="G29" s="96"/>
      <c r="H29" s="85"/>
      <c r="I29" s="85"/>
    </row>
    <row r="30" spans="1:10">
      <c r="A30" s="85" t="s">
        <v>146</v>
      </c>
      <c r="B30" s="85" t="s">
        <v>147</v>
      </c>
      <c r="C30" s="85" t="s">
        <v>148</v>
      </c>
      <c r="D30" s="85" t="s">
        <v>144</v>
      </c>
      <c r="E30" s="43"/>
      <c r="F30" s="94" t="s">
        <v>149</v>
      </c>
      <c r="G30" s="85"/>
      <c r="H30" s="97"/>
      <c r="I30" s="97"/>
    </row>
    <row r="31" spans="1:10">
      <c r="A31" s="93" t="s">
        <v>150</v>
      </c>
      <c r="B31" s="93" t="s">
        <v>151</v>
      </c>
      <c r="C31" s="93" t="s">
        <v>152</v>
      </c>
      <c r="D31" s="93" t="s">
        <v>153</v>
      </c>
      <c r="E31" s="59"/>
      <c r="F31" s="95" t="s">
        <v>154</v>
      </c>
      <c r="G31" s="93" t="s">
        <v>155</v>
      </c>
      <c r="H31" s="85" t="s">
        <v>156</v>
      </c>
      <c r="I31" s="85"/>
    </row>
    <row r="32" spans="1:10">
      <c r="A32" s="85" t="s">
        <v>157</v>
      </c>
      <c r="B32" s="85" t="s">
        <v>102</v>
      </c>
      <c r="C32" s="85" t="s">
        <v>103</v>
      </c>
      <c r="D32" s="85" t="s">
        <v>158</v>
      </c>
      <c r="E32" s="43"/>
      <c r="F32" s="94" t="s">
        <v>159</v>
      </c>
      <c r="G32" s="85"/>
    </row>
    <row r="33" spans="1:9">
      <c r="A33" s="93" t="s">
        <v>160</v>
      </c>
      <c r="B33" s="93" t="s">
        <v>161</v>
      </c>
      <c r="C33" s="93" t="s">
        <v>162</v>
      </c>
      <c r="D33" s="93" t="s">
        <v>163</v>
      </c>
      <c r="E33" s="59"/>
      <c r="F33" s="95" t="s">
        <v>164</v>
      </c>
      <c r="G33" s="93" t="s">
        <v>165</v>
      </c>
      <c r="H33" s="109" t="s">
        <v>166</v>
      </c>
      <c r="I33" s="109"/>
    </row>
    <row r="34" spans="1:9">
      <c r="A34" s="85" t="s">
        <v>167</v>
      </c>
      <c r="B34" s="85" t="s">
        <v>168</v>
      </c>
      <c r="C34" s="85"/>
      <c r="D34" s="85" t="s">
        <v>169</v>
      </c>
      <c r="E34" s="43"/>
      <c r="F34" s="108" t="s">
        <v>170</v>
      </c>
      <c r="G34" s="85" t="s">
        <v>171</v>
      </c>
      <c r="H34" s="85"/>
      <c r="I34" s="85"/>
    </row>
    <row r="35" spans="1:9">
      <c r="A35" s="93" t="s">
        <v>172</v>
      </c>
      <c r="B35" s="85" t="s">
        <v>173</v>
      </c>
      <c r="C35" s="93" t="s">
        <v>174</v>
      </c>
      <c r="D35" s="93"/>
      <c r="E35" s="59"/>
      <c r="F35" s="111" t="s">
        <v>175</v>
      </c>
      <c r="G35" s="93"/>
      <c r="H35" s="85"/>
      <c r="I35" s="85"/>
    </row>
    <row r="36" spans="1:9">
      <c r="A36" s="85" t="s">
        <v>176</v>
      </c>
      <c r="B36" s="122" t="s">
        <v>110</v>
      </c>
      <c r="C36" s="96" t="s">
        <v>177</v>
      </c>
      <c r="D36" s="96" t="s">
        <v>23</v>
      </c>
      <c r="E36" s="123"/>
      <c r="F36" s="124" t="s">
        <v>178</v>
      </c>
      <c r="G36" s="93"/>
    </row>
    <row r="37" spans="1:9">
      <c r="A37" t="s">
        <v>179</v>
      </c>
      <c r="B37" s="85" t="s">
        <v>180</v>
      </c>
      <c r="C37" s="85" t="s">
        <v>80</v>
      </c>
      <c r="D37" s="85" t="s">
        <v>23</v>
      </c>
      <c r="E37" s="43"/>
      <c r="F37" s="94" t="s">
        <v>181</v>
      </c>
      <c r="G37" s="85" t="s">
        <v>182</v>
      </c>
      <c r="H37" s="85" t="s">
        <v>183</v>
      </c>
      <c r="I37" s="85"/>
    </row>
    <row r="38" spans="1:9">
      <c r="A38" s="93" t="s">
        <v>184</v>
      </c>
      <c r="B38" s="126" t="s">
        <v>61</v>
      </c>
      <c r="C38" s="93"/>
      <c r="D38" s="93" t="s">
        <v>185</v>
      </c>
      <c r="E38" s="59"/>
      <c r="F38" s="95" t="s">
        <v>186</v>
      </c>
      <c r="G38" s="93" t="s">
        <v>187</v>
      </c>
      <c r="H38" s="85"/>
      <c r="I38" s="85"/>
    </row>
    <row r="39" spans="1:9">
      <c r="A39" s="93" t="s">
        <v>188</v>
      </c>
      <c r="B39" s="93" t="s">
        <v>132</v>
      </c>
      <c r="C39" s="93" t="s">
        <v>189</v>
      </c>
      <c r="D39" s="93" t="s">
        <v>97</v>
      </c>
      <c r="E39" s="59"/>
      <c r="F39" s="95" t="s">
        <v>190</v>
      </c>
      <c r="G39" s="93" t="s">
        <v>191</v>
      </c>
    </row>
    <row r="40" spans="1:9">
      <c r="A40" s="93" t="s">
        <v>192</v>
      </c>
      <c r="B40" s="126" t="s">
        <v>102</v>
      </c>
      <c r="C40" s="93" t="s">
        <v>103</v>
      </c>
      <c r="D40" s="93" t="s">
        <v>158</v>
      </c>
      <c r="E40" s="59"/>
      <c r="F40" s="95" t="s">
        <v>193</v>
      </c>
      <c r="G40" s="93"/>
    </row>
    <row r="41" spans="1:9">
      <c r="A41" s="93" t="s">
        <v>194</v>
      </c>
      <c r="B41" s="93" t="s">
        <v>102</v>
      </c>
      <c r="C41" s="93" t="s">
        <v>80</v>
      </c>
      <c r="D41" s="93" t="s">
        <v>195</v>
      </c>
      <c r="E41" s="59">
        <v>608199152</v>
      </c>
      <c r="F41" s="95" t="s">
        <v>196</v>
      </c>
      <c r="G41" s="93" t="s">
        <v>197</v>
      </c>
      <c r="H41" s="85" t="s">
        <v>198</v>
      </c>
      <c r="I41" s="85"/>
    </row>
    <row r="42" spans="1:9">
      <c r="A42" s="85" t="s">
        <v>199</v>
      </c>
      <c r="B42" s="85" t="s">
        <v>200</v>
      </c>
      <c r="C42" s="85" t="s">
        <v>201</v>
      </c>
      <c r="D42" s="85" t="s">
        <v>97</v>
      </c>
      <c r="E42" s="85"/>
      <c r="F42" s="94" t="s">
        <v>202</v>
      </c>
      <c r="G42" s="85" t="s">
        <v>203</v>
      </c>
      <c r="H42" s="126"/>
      <c r="I42" s="93"/>
    </row>
    <row r="43" spans="1:9">
      <c r="A43" s="85" t="s">
        <v>204</v>
      </c>
      <c r="B43" s="85" t="s">
        <v>205</v>
      </c>
      <c r="C43" s="85" t="s">
        <v>80</v>
      </c>
      <c r="D43" s="85" t="s">
        <v>185</v>
      </c>
      <c r="E43" s="43">
        <v>33674272796</v>
      </c>
      <c r="F43" s="94" t="s">
        <v>206</v>
      </c>
      <c r="G43" s="85" t="s">
        <v>207</v>
      </c>
    </row>
    <row r="44" spans="1:9">
      <c r="A44" s="85" t="s">
        <v>208</v>
      </c>
      <c r="B44" s="85" t="s">
        <v>209</v>
      </c>
      <c r="C44" s="85" t="s">
        <v>103</v>
      </c>
      <c r="D44" s="85" t="s">
        <v>210</v>
      </c>
      <c r="E44" s="43"/>
      <c r="F44" s="94" t="s">
        <v>211</v>
      </c>
      <c r="G44" s="85" t="s">
        <v>212</v>
      </c>
    </row>
    <row r="45" spans="1:9">
      <c r="A45" s="85" t="s">
        <v>213</v>
      </c>
      <c r="B45" s="85" t="s">
        <v>209</v>
      </c>
      <c r="C45" s="85" t="s">
        <v>103</v>
      </c>
      <c r="D45" s="85" t="s">
        <v>210</v>
      </c>
      <c r="E45" s="43"/>
      <c r="F45" s="94" t="s">
        <v>214</v>
      </c>
      <c r="G45" s="85" t="s">
        <v>212</v>
      </c>
    </row>
    <row r="46" spans="1:9">
      <c r="A46" s="85" t="s">
        <v>215</v>
      </c>
      <c r="B46" s="85" t="s">
        <v>216</v>
      </c>
      <c r="C46" s="85" t="s">
        <v>217</v>
      </c>
      <c r="D46" s="85" t="s">
        <v>218</v>
      </c>
      <c r="E46" s="43"/>
      <c r="F46" s="94" t="s">
        <v>219</v>
      </c>
      <c r="G46" s="85" t="s">
        <v>171</v>
      </c>
    </row>
    <row r="47" spans="1:9">
      <c r="A47" s="85" t="s">
        <v>220</v>
      </c>
      <c r="B47" s="85" t="s">
        <v>221</v>
      </c>
      <c r="C47" s="85" t="s">
        <v>103</v>
      </c>
      <c r="D47" s="85" t="s">
        <v>218</v>
      </c>
      <c r="E47" s="43"/>
      <c r="F47" s="94" t="s">
        <v>222</v>
      </c>
      <c r="G47" s="85" t="s">
        <v>223</v>
      </c>
    </row>
    <row r="48" spans="1:9">
      <c r="A48" s="93" t="s">
        <v>224</v>
      </c>
      <c r="B48" s="93" t="s">
        <v>225</v>
      </c>
      <c r="C48" s="93" t="s">
        <v>217</v>
      </c>
      <c r="D48" s="93" t="s">
        <v>226</v>
      </c>
      <c r="E48" s="59"/>
      <c r="F48" s="95" t="s">
        <v>227</v>
      </c>
      <c r="G48" s="93" t="s">
        <v>228</v>
      </c>
    </row>
    <row r="49" spans="1:8">
      <c r="A49" s="85" t="s">
        <v>229</v>
      </c>
      <c r="B49" s="44" t="s">
        <v>110</v>
      </c>
      <c r="C49" s="85" t="s">
        <v>80</v>
      </c>
      <c r="D49" s="85" t="s">
        <v>23</v>
      </c>
      <c r="E49" s="43">
        <v>645968211</v>
      </c>
      <c r="F49" s="94" t="s">
        <v>230</v>
      </c>
      <c r="G49" s="85"/>
      <c r="H49" s="85"/>
    </row>
    <row r="50" spans="1:8">
      <c r="A50" s="85" t="s">
        <v>231</v>
      </c>
      <c r="B50" s="85" t="s">
        <v>130</v>
      </c>
      <c r="C50" s="85"/>
      <c r="D50" s="85"/>
      <c r="E50" s="43"/>
      <c r="F50" s="94" t="s">
        <v>232</v>
      </c>
      <c r="G50" s="85"/>
      <c r="H50" s="85"/>
    </row>
    <row r="51" spans="1:8">
      <c r="A51" s="85" t="s">
        <v>233</v>
      </c>
      <c r="B51" s="85" t="s">
        <v>234</v>
      </c>
      <c r="C51" s="85" t="s">
        <v>235</v>
      </c>
      <c r="D51" s="85" t="s">
        <v>23</v>
      </c>
      <c r="E51" s="43"/>
      <c r="F51" s="94" t="s">
        <v>236</v>
      </c>
      <c r="G51" s="85" t="s">
        <v>237</v>
      </c>
      <c r="H51" s="85"/>
    </row>
    <row r="52" spans="1:8" ht="30.75">
      <c r="A52" s="174" t="s">
        <v>238</v>
      </c>
      <c r="B52" s="93" t="s">
        <v>239</v>
      </c>
      <c r="C52" s="93" t="s">
        <v>240</v>
      </c>
      <c r="D52" s="93" t="s">
        <v>241</v>
      </c>
      <c r="E52" s="59"/>
      <c r="F52" s="95" t="s">
        <v>242</v>
      </c>
      <c r="G52" s="93" t="s">
        <v>237</v>
      </c>
      <c r="H52" s="85"/>
    </row>
    <row r="53" spans="1:8">
      <c r="A53" s="85" t="s">
        <v>243</v>
      </c>
      <c r="B53" s="85" t="s">
        <v>239</v>
      </c>
      <c r="C53" s="85"/>
      <c r="D53" s="85" t="s">
        <v>241</v>
      </c>
      <c r="E53" s="43"/>
      <c r="F53" s="94" t="s">
        <v>244</v>
      </c>
      <c r="G53" s="85"/>
    </row>
    <row r="54" spans="1:8">
      <c r="A54" s="85" t="s">
        <v>245</v>
      </c>
      <c r="B54" s="85" t="s">
        <v>246</v>
      </c>
      <c r="C54" s="85"/>
      <c r="D54" s="85" t="s">
        <v>247</v>
      </c>
      <c r="E54" s="43"/>
      <c r="F54" s="94" t="s">
        <v>248</v>
      </c>
      <c r="G54" s="85"/>
    </row>
    <row r="55" spans="1:8">
      <c r="A55" s="85" t="s">
        <v>249</v>
      </c>
      <c r="B55" s="85" t="s">
        <v>239</v>
      </c>
      <c r="C55" s="85"/>
      <c r="D55" s="85" t="s">
        <v>250</v>
      </c>
      <c r="E55" s="43"/>
      <c r="F55" s="94" t="s">
        <v>251</v>
      </c>
      <c r="G55" s="85"/>
    </row>
  </sheetData>
  <hyperlinks>
    <hyperlink ref="F13" r:id="rId1" xr:uid="{1B6605EC-E16A-4554-B8C9-EB42413EE924}"/>
    <hyperlink ref="F4" r:id="rId2" xr:uid="{4599F3A4-8E2E-428C-9D82-BFA43D9C9BB4}"/>
    <hyperlink ref="F5" r:id="rId3" xr:uid="{1FD2CD1D-A0CD-4310-9121-6F26C6E4113F}"/>
    <hyperlink ref="F6" r:id="rId4" xr:uid="{66CC0572-0440-4F87-9CC9-48970323B591}"/>
    <hyperlink ref="F7" r:id="rId5" xr:uid="{867F5C50-E3F9-444C-AD6B-7C749F3A4222}"/>
    <hyperlink ref="F16" r:id="rId6" xr:uid="{33B45AA4-2152-4BDB-A484-EBA4F668848D}"/>
    <hyperlink ref="F9" r:id="rId7" xr:uid="{A43EEF2B-729D-42F2-BE79-2ECC2C87FEE0}"/>
    <hyperlink ref="F11" r:id="rId8" xr:uid="{BCF76F43-DFBF-47BC-81A7-D497242443DF}"/>
    <hyperlink ref="F10" r:id="rId9" xr:uid="{8B6DB862-9DD4-4042-BDAD-2299317CB099}"/>
    <hyperlink ref="F12" r:id="rId10" xr:uid="{D3363E45-17D4-4175-A089-C72F17D3296B}"/>
    <hyperlink ref="F15" r:id="rId11" xr:uid="{F8F96821-65A9-4B08-ADB5-C092B7389E92}"/>
    <hyperlink ref="F17" r:id="rId12" xr:uid="{E79E8DFA-BEAD-4A2F-B2A9-81B6119885AC}"/>
    <hyperlink ref="F18" r:id="rId13" xr:uid="{17C521CE-6E4E-4715-85BA-1653AAEBEBBC}"/>
    <hyperlink ref="F19" r:id="rId14" xr:uid="{E082A064-76DA-40C2-80B9-B5EAA2B708A3}"/>
    <hyperlink ref="F20" r:id="rId15" xr:uid="{38342B8F-65A9-43BE-BB59-1F53CC8889AE}"/>
    <hyperlink ref="F21" r:id="rId16" xr:uid="{108620B7-C1DA-4504-AE73-949827400374}"/>
    <hyperlink ref="F22" r:id="rId17" xr:uid="{FD4D5FDA-F3DC-4A44-96EC-9EC20E8EE886}"/>
    <hyperlink ref="F23" r:id="rId18" xr:uid="{DF363573-1E9F-4633-AD61-A543A65CC638}"/>
    <hyperlink ref="F8" r:id="rId19" xr:uid="{709F1990-49C5-40E8-B5B2-7D05A9337736}"/>
    <hyperlink ref="F25" r:id="rId20" xr:uid="{898ED3FC-62B8-4815-B551-E9AE761EB5A0}"/>
    <hyperlink ref="F29" r:id="rId21" xr:uid="{7533C383-DCEB-43C1-92F7-E7AF85722DFB}"/>
    <hyperlink ref="F30" r:id="rId22" xr:uid="{8B274404-7796-4F91-B022-95F78B6CD885}"/>
    <hyperlink ref="F31" r:id="rId23" xr:uid="{EDE195F8-43CC-4412-AC99-78ABAB597D15}"/>
    <hyperlink ref="F32" r:id="rId24" xr:uid="{2F23074B-22E3-4539-91B9-147056F6942A}"/>
    <hyperlink ref="F33" r:id="rId25" xr:uid="{B429FD27-E2A8-4329-BA10-CE6F73D344DF}"/>
    <hyperlink ref="F28" r:id="rId26" xr:uid="{997FC05B-B0CF-4A9C-8C03-4F214CC6A2EE}"/>
    <hyperlink ref="F34" r:id="rId27" xr:uid="{42BA7E35-EB66-472E-8966-4C5377316E5D}"/>
    <hyperlink ref="F35" r:id="rId28" xr:uid="{FC9568CA-E984-4099-8D05-1A81DD2571F2}"/>
    <hyperlink ref="F36" r:id="rId29" xr:uid="{06CC0CC3-29A0-4EF3-BD9F-9A1A155A3F7F}"/>
    <hyperlink ref="F27" r:id="rId30" xr:uid="{6EE52603-DB3F-419E-B3EC-DB6E23452287}"/>
    <hyperlink ref="I8" r:id="rId31" xr:uid="{01C62350-D38C-4BC2-B0FC-4BE45327D207}"/>
    <hyperlink ref="I5" r:id="rId32" xr:uid="{D1B44F86-6B0C-4364-B87F-77924A838B81}"/>
    <hyperlink ref="I22" r:id="rId33" xr:uid="{E8F5687E-963D-4D89-A11B-C468A635D3D0}"/>
    <hyperlink ref="F37" r:id="rId34" xr:uid="{EE360F30-BAC8-4FF5-B581-6E145B4A6182}"/>
    <hyperlink ref="I4" r:id="rId35" xr:uid="{55564F86-400D-4C03-B77A-8EA4DCECBC7C}"/>
    <hyperlink ref="I19" r:id="rId36" xr:uid="{55147065-1A2C-467C-8633-7AC58C0ED0F2}"/>
    <hyperlink ref="F38" r:id="rId37" xr:uid="{74B788BB-24BD-4C13-9BD4-2962C09E766F}"/>
    <hyperlink ref="F39" r:id="rId38" xr:uid="{09760F5C-C8AB-4FFF-826F-E1356B9F19D4}"/>
    <hyperlink ref="F40" r:id="rId39" xr:uid="{D158710E-194E-4E07-A723-ADA483070ED9}"/>
    <hyperlink ref="F41" r:id="rId40" xr:uid="{0E967702-087F-45F2-B06D-AF57A8828CDA}"/>
    <hyperlink ref="F42" r:id="rId41" xr:uid="{358DB647-FC73-4EBA-9EDD-A530A08E5B55}"/>
    <hyperlink ref="F43" r:id="rId42" xr:uid="{4B5F3546-C912-401D-957A-5BE73730EFD5}"/>
    <hyperlink ref="F44" r:id="rId43" xr:uid="{12C7A773-8EDE-4943-BAF1-1927B217B4AB}"/>
    <hyperlink ref="F45" r:id="rId44" xr:uid="{75766F72-2EB0-44EF-A815-16758DEBB8B2}"/>
    <hyperlink ref="F46" r:id="rId45" xr:uid="{23167A98-27DF-458D-9F1E-661C037E9465}"/>
    <hyperlink ref="F47" r:id="rId46" xr:uid="{85732F4B-1B51-4E22-8CF2-00F488155730}"/>
    <hyperlink ref="F48" r:id="rId47" xr:uid="{ABD1536D-8344-4CF6-8883-1FF816D0F3BC}"/>
    <hyperlink ref="F49" r:id="rId48" xr:uid="{0DE07C3D-5083-4F6D-A671-EC47CBAE8E30}"/>
    <hyperlink ref="F50" r:id="rId49" xr:uid="{B2C6A667-2A87-4EF5-AD12-33BD59DF4035}"/>
    <hyperlink ref="F51" r:id="rId50" xr:uid="{F71AF8FE-1F7F-4527-B3FC-27A69A2F6A44}"/>
    <hyperlink ref="F52" r:id="rId51" xr:uid="{6DB67D85-0B7A-4C62-A360-007F1CCD139C}"/>
    <hyperlink ref="F55" r:id="rId52" xr:uid="{ED4A6EDA-FF14-4BAE-9BCB-669899E47CE1}"/>
    <hyperlink ref="F54" r:id="rId53" xr:uid="{EE48C0D9-F1F5-4D0F-9BEA-5B3CAC55F5CD}"/>
    <hyperlink ref="F53" r:id="rId54" xr:uid="{8D5DCD07-D95D-485C-AC9C-5F71B510D4C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5177-C757-4E17-A31F-53C1FFCF2FC9}">
  <dimension ref="A1:D9"/>
  <sheetViews>
    <sheetView workbookViewId="0">
      <selection activeCell="C8" sqref="C8"/>
    </sheetView>
  </sheetViews>
  <sheetFormatPr defaultRowHeight="15"/>
  <cols>
    <col min="1" max="1" width="12.7109375" customWidth="1"/>
    <col min="2" max="2" width="16" customWidth="1"/>
    <col min="3" max="3" width="15.5703125" customWidth="1"/>
    <col min="4" max="4" width="13.5703125" customWidth="1"/>
  </cols>
  <sheetData>
    <row r="1" spans="1:4">
      <c r="A1" s="115" t="s">
        <v>1</v>
      </c>
      <c r="B1" s="115" t="s">
        <v>614</v>
      </c>
      <c r="C1" s="115" t="s">
        <v>615</v>
      </c>
      <c r="D1" s="28" t="s">
        <v>616</v>
      </c>
    </row>
    <row r="2" spans="1:4">
      <c r="A2" t="s">
        <v>617</v>
      </c>
      <c r="B2">
        <v>2</v>
      </c>
      <c r="C2" t="s">
        <v>618</v>
      </c>
      <c r="D2" t="s">
        <v>619</v>
      </c>
    </row>
    <row r="3" spans="1:4">
      <c r="A3" t="s">
        <v>550</v>
      </c>
      <c r="B3">
        <v>1</v>
      </c>
      <c r="C3" t="s">
        <v>618</v>
      </c>
    </row>
    <row r="4" spans="1:4">
      <c r="A4" t="s">
        <v>620</v>
      </c>
      <c r="B4" t="s">
        <v>621</v>
      </c>
      <c r="C4" t="s">
        <v>622</v>
      </c>
    </row>
    <row r="5" spans="1:4">
      <c r="A5" t="s">
        <v>469</v>
      </c>
      <c r="C5" t="s">
        <v>623</v>
      </c>
    </row>
    <row r="6" spans="1:4">
      <c r="A6" t="s">
        <v>295</v>
      </c>
      <c r="B6">
        <v>1</v>
      </c>
      <c r="C6" t="s">
        <v>622</v>
      </c>
      <c r="D6" t="s">
        <v>624</v>
      </c>
    </row>
    <row r="7" spans="1:4">
      <c r="A7" t="s">
        <v>601</v>
      </c>
      <c r="B7" t="s">
        <v>621</v>
      </c>
      <c r="C7" t="s">
        <v>622</v>
      </c>
      <c r="D7" t="s">
        <v>625</v>
      </c>
    </row>
    <row r="8" spans="1:4">
      <c r="A8" t="s">
        <v>554</v>
      </c>
      <c r="B8">
        <v>1</v>
      </c>
      <c r="C8" t="s">
        <v>622</v>
      </c>
    </row>
    <row r="9" spans="1:4">
      <c r="A9" t="s">
        <v>605</v>
      </c>
      <c r="B9">
        <v>1</v>
      </c>
      <c r="C9" t="s">
        <v>622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97F46-8456-4C71-A9EF-7879DA9E5F01}">
  <dimension ref="A1:I60"/>
  <sheetViews>
    <sheetView workbookViewId="0">
      <pane ySplit="9" topLeftCell="A28" activePane="bottomLeft" state="frozen"/>
      <selection pane="bottomLeft" activeCell="C18" sqref="C18"/>
    </sheetView>
  </sheetViews>
  <sheetFormatPr defaultRowHeight="15"/>
  <cols>
    <col min="1" max="1" width="11.42578125" bestFit="1" customWidth="1"/>
    <col min="2" max="2" width="20.140625" customWidth="1"/>
    <col min="3" max="3" width="20" customWidth="1"/>
    <col min="4" max="4" width="78.5703125" customWidth="1"/>
    <col min="6" max="6" width="15" customWidth="1"/>
  </cols>
  <sheetData>
    <row r="1" spans="1:6">
      <c r="A1" s="27" t="s">
        <v>252</v>
      </c>
      <c r="B1" s="19"/>
      <c r="C1" s="19"/>
      <c r="D1" s="19"/>
      <c r="E1" s="19"/>
      <c r="F1" s="19"/>
    </row>
    <row r="2" spans="1:6">
      <c r="A2" s="150" t="s">
        <v>253</v>
      </c>
      <c r="B2" s="19"/>
      <c r="C2" s="19"/>
      <c r="D2" s="19"/>
      <c r="E2" s="19"/>
      <c r="F2" s="19"/>
    </row>
    <row r="3" spans="1:6">
      <c r="A3" s="27"/>
      <c r="B3" s="19"/>
      <c r="C3" s="19"/>
      <c r="D3" s="19"/>
      <c r="E3" s="19"/>
      <c r="F3" s="19"/>
    </row>
    <row r="4" spans="1:6">
      <c r="A4" s="27" t="s">
        <v>254</v>
      </c>
      <c r="B4" s="19" t="s">
        <v>255</v>
      </c>
      <c r="C4" s="19" t="s">
        <v>256</v>
      </c>
      <c r="D4" s="19" t="s">
        <v>257</v>
      </c>
      <c r="E4" s="19" t="s">
        <v>258</v>
      </c>
      <c r="F4" s="19"/>
    </row>
    <row r="5" spans="1:6">
      <c r="A5" s="27" t="s">
        <v>259</v>
      </c>
      <c r="B5" s="19"/>
      <c r="C5" s="19" t="s">
        <v>260</v>
      </c>
      <c r="D5" s="19"/>
      <c r="E5" s="19"/>
      <c r="F5" s="19"/>
    </row>
    <row r="6" spans="1:6">
      <c r="A6" s="19"/>
      <c r="B6" s="19"/>
      <c r="C6" s="19"/>
      <c r="D6" s="19"/>
      <c r="E6" s="19"/>
      <c r="F6" s="19"/>
    </row>
    <row r="7" spans="1:6">
      <c r="A7" s="19"/>
      <c r="B7" s="19"/>
      <c r="C7" s="19"/>
      <c r="D7" s="19"/>
      <c r="E7" s="19"/>
      <c r="F7" s="19"/>
    </row>
    <row r="8" spans="1:6">
      <c r="A8" s="14"/>
      <c r="B8" s="15"/>
      <c r="C8" s="15"/>
      <c r="D8" s="15"/>
      <c r="E8" s="15"/>
      <c r="F8" s="15"/>
    </row>
    <row r="9" spans="1:6">
      <c r="A9" s="25" t="s">
        <v>263</v>
      </c>
      <c r="B9" s="26" t="s">
        <v>264</v>
      </c>
      <c r="C9" s="26" t="s">
        <v>265</v>
      </c>
      <c r="D9" s="26" t="s">
        <v>266</v>
      </c>
      <c r="E9" s="26" t="s">
        <v>4</v>
      </c>
      <c r="F9" s="26"/>
    </row>
    <row r="10" spans="1:6">
      <c r="A10" s="1">
        <v>45177</v>
      </c>
      <c r="D10" t="s">
        <v>626</v>
      </c>
      <c r="E10" t="s">
        <v>268</v>
      </c>
    </row>
    <row r="11" spans="1:6">
      <c r="A11" s="1">
        <f>A10+7</f>
        <v>45184</v>
      </c>
      <c r="B11" t="s">
        <v>292</v>
      </c>
      <c r="C11" t="s">
        <v>292</v>
      </c>
      <c r="D11" t="s">
        <v>627</v>
      </c>
      <c r="E11" t="s">
        <v>268</v>
      </c>
    </row>
    <row r="12" spans="1:6">
      <c r="A12" s="1">
        <f>A11+7</f>
        <v>45191</v>
      </c>
      <c r="E12" t="s">
        <v>268</v>
      </c>
    </row>
    <row r="13" spans="1:6">
      <c r="A13" s="1">
        <f>A12+7</f>
        <v>45198</v>
      </c>
      <c r="B13" t="s">
        <v>628</v>
      </c>
      <c r="D13" t="s">
        <v>629</v>
      </c>
      <c r="E13" t="s">
        <v>268</v>
      </c>
    </row>
    <row r="14" spans="1:6">
      <c r="A14" s="1">
        <f t="shared" ref="A14:A56" si="0">A13+7</f>
        <v>45205</v>
      </c>
      <c r="B14" t="s">
        <v>630</v>
      </c>
      <c r="D14" t="s">
        <v>631</v>
      </c>
      <c r="E14" t="s">
        <v>268</v>
      </c>
    </row>
    <row r="15" spans="1:6">
      <c r="A15" s="106">
        <f t="shared" si="0"/>
        <v>45212</v>
      </c>
      <c r="B15" s="107"/>
      <c r="C15" s="107"/>
      <c r="D15" s="105" t="s">
        <v>632</v>
      </c>
      <c r="E15" t="s">
        <v>268</v>
      </c>
    </row>
    <row r="16" spans="1:6">
      <c r="A16" s="1">
        <f t="shared" si="0"/>
        <v>45219</v>
      </c>
      <c r="B16" t="s">
        <v>383</v>
      </c>
      <c r="D16" t="s">
        <v>633</v>
      </c>
      <c r="E16" t="s">
        <v>268</v>
      </c>
    </row>
    <row r="17" spans="1:5">
      <c r="A17" s="1">
        <f t="shared" si="0"/>
        <v>45226</v>
      </c>
      <c r="B17" t="s">
        <v>634</v>
      </c>
      <c r="D17" t="s">
        <v>299</v>
      </c>
      <c r="E17" t="s">
        <v>268</v>
      </c>
    </row>
    <row r="18" spans="1:5">
      <c r="A18" s="1">
        <f t="shared" si="0"/>
        <v>45233</v>
      </c>
      <c r="B18" t="s">
        <v>635</v>
      </c>
      <c r="D18" t="s">
        <v>636</v>
      </c>
      <c r="E18" t="s">
        <v>268</v>
      </c>
    </row>
    <row r="19" spans="1:5">
      <c r="A19" s="1">
        <f t="shared" si="0"/>
        <v>45240</v>
      </c>
      <c r="B19" t="s">
        <v>279</v>
      </c>
      <c r="C19" t="s">
        <v>279</v>
      </c>
      <c r="D19" t="s">
        <v>637</v>
      </c>
      <c r="E19" t="s">
        <v>268</v>
      </c>
    </row>
    <row r="20" spans="1:5">
      <c r="A20" s="1">
        <f t="shared" si="0"/>
        <v>45247</v>
      </c>
      <c r="B20" t="s">
        <v>600</v>
      </c>
      <c r="D20" t="s">
        <v>638</v>
      </c>
      <c r="E20" t="s">
        <v>268</v>
      </c>
    </row>
    <row r="21" spans="1:5">
      <c r="A21" s="1">
        <f t="shared" si="0"/>
        <v>45254</v>
      </c>
      <c r="B21" t="s">
        <v>639</v>
      </c>
      <c r="D21" t="s">
        <v>640</v>
      </c>
      <c r="E21" t="s">
        <v>268</v>
      </c>
    </row>
    <row r="22" spans="1:5">
      <c r="A22" s="1">
        <f t="shared" si="0"/>
        <v>45261</v>
      </c>
      <c r="B22" t="s">
        <v>641</v>
      </c>
      <c r="D22" t="s">
        <v>642</v>
      </c>
      <c r="E22" t="s">
        <v>268</v>
      </c>
    </row>
    <row r="23" spans="1:5">
      <c r="A23" s="106">
        <f t="shared" si="0"/>
        <v>45268</v>
      </c>
      <c r="B23" s="107"/>
      <c r="C23" s="107"/>
      <c r="D23" s="107" t="s">
        <v>643</v>
      </c>
      <c r="E23" t="s">
        <v>268</v>
      </c>
    </row>
    <row r="24" spans="1:5">
      <c r="A24" s="1">
        <f t="shared" si="0"/>
        <v>45275</v>
      </c>
      <c r="E24" t="s">
        <v>268</v>
      </c>
    </row>
    <row r="25" spans="1:5">
      <c r="A25" s="1">
        <f t="shared" si="0"/>
        <v>45282</v>
      </c>
      <c r="B25" t="s">
        <v>644</v>
      </c>
      <c r="D25" t="s">
        <v>645</v>
      </c>
      <c r="E25" t="s">
        <v>268</v>
      </c>
    </row>
    <row r="26" spans="1:5">
      <c r="A26" s="106">
        <f t="shared" si="0"/>
        <v>45289</v>
      </c>
      <c r="B26" s="107"/>
      <c r="C26" s="107"/>
      <c r="D26" s="107" t="s">
        <v>646</v>
      </c>
      <c r="E26" t="s">
        <v>268</v>
      </c>
    </row>
    <row r="27" spans="1:5">
      <c r="A27" s="106">
        <f t="shared" si="0"/>
        <v>45296</v>
      </c>
      <c r="B27" s="107"/>
      <c r="C27" s="107"/>
      <c r="D27" s="107"/>
      <c r="E27" t="s">
        <v>268</v>
      </c>
    </row>
    <row r="28" spans="1:5">
      <c r="A28" s="1">
        <f t="shared" si="0"/>
        <v>45303</v>
      </c>
      <c r="B28" t="s">
        <v>647</v>
      </c>
      <c r="D28" t="s">
        <v>648</v>
      </c>
      <c r="E28" t="s">
        <v>268</v>
      </c>
    </row>
    <row r="29" spans="1:5">
      <c r="A29" s="1">
        <f t="shared" si="0"/>
        <v>45310</v>
      </c>
      <c r="B29" t="s">
        <v>580</v>
      </c>
      <c r="D29" t="s">
        <v>649</v>
      </c>
      <c r="E29" t="s">
        <v>268</v>
      </c>
    </row>
    <row r="30" spans="1:5">
      <c r="A30" s="1">
        <f t="shared" si="0"/>
        <v>45317</v>
      </c>
      <c r="B30" t="s">
        <v>559</v>
      </c>
      <c r="C30" t="s">
        <v>559</v>
      </c>
      <c r="D30" t="s">
        <v>650</v>
      </c>
      <c r="E30" t="s">
        <v>268</v>
      </c>
    </row>
    <row r="31" spans="1:5">
      <c r="A31" s="1">
        <f t="shared" si="0"/>
        <v>45324</v>
      </c>
      <c r="D31" t="s">
        <v>651</v>
      </c>
      <c r="E31" t="s">
        <v>268</v>
      </c>
    </row>
    <row r="32" spans="1:5">
      <c r="A32" s="1">
        <f t="shared" si="0"/>
        <v>45331</v>
      </c>
      <c r="B32" t="s">
        <v>652</v>
      </c>
      <c r="C32" t="s">
        <v>653</v>
      </c>
      <c r="D32" t="s">
        <v>654</v>
      </c>
      <c r="E32" t="s">
        <v>268</v>
      </c>
    </row>
    <row r="33" spans="1:5">
      <c r="A33" s="1">
        <f t="shared" si="0"/>
        <v>45338</v>
      </c>
      <c r="B33" t="s">
        <v>554</v>
      </c>
      <c r="C33" t="s">
        <v>554</v>
      </c>
      <c r="D33" t="s">
        <v>655</v>
      </c>
      <c r="E33" t="s">
        <v>268</v>
      </c>
    </row>
    <row r="34" spans="1:5">
      <c r="A34" s="1">
        <f t="shared" si="0"/>
        <v>45345</v>
      </c>
      <c r="E34" t="s">
        <v>268</v>
      </c>
    </row>
    <row r="35" spans="1:5">
      <c r="A35" s="1">
        <f t="shared" si="0"/>
        <v>45352</v>
      </c>
      <c r="B35" t="s">
        <v>656</v>
      </c>
      <c r="D35" t="s">
        <v>657</v>
      </c>
      <c r="E35" t="s">
        <v>268</v>
      </c>
    </row>
    <row r="36" spans="1:5">
      <c r="A36" s="1">
        <f t="shared" si="0"/>
        <v>45359</v>
      </c>
      <c r="B36" t="s">
        <v>270</v>
      </c>
      <c r="C36" t="s">
        <v>658</v>
      </c>
      <c r="D36" t="s">
        <v>659</v>
      </c>
      <c r="E36" t="s">
        <v>268</v>
      </c>
    </row>
    <row r="37" spans="1:5">
      <c r="A37" s="1">
        <f t="shared" si="0"/>
        <v>45366</v>
      </c>
      <c r="B37" t="s">
        <v>113</v>
      </c>
      <c r="D37" t="s">
        <v>660</v>
      </c>
      <c r="E37" t="s">
        <v>268</v>
      </c>
    </row>
    <row r="38" spans="1:5">
      <c r="A38" s="1">
        <f t="shared" si="0"/>
        <v>45373</v>
      </c>
      <c r="B38" t="s">
        <v>270</v>
      </c>
      <c r="C38" t="s">
        <v>661</v>
      </c>
      <c r="D38" t="s">
        <v>662</v>
      </c>
      <c r="E38" t="s">
        <v>268</v>
      </c>
    </row>
    <row r="39" spans="1:5">
      <c r="A39" s="106">
        <f t="shared" si="0"/>
        <v>45380</v>
      </c>
      <c r="B39" s="107"/>
      <c r="C39" s="107"/>
      <c r="D39" s="107" t="s">
        <v>663</v>
      </c>
      <c r="E39" t="s">
        <v>268</v>
      </c>
    </row>
    <row r="40" spans="1:5">
      <c r="A40" s="1">
        <f t="shared" si="0"/>
        <v>45387</v>
      </c>
      <c r="B40" t="s">
        <v>279</v>
      </c>
      <c r="D40" t="s">
        <v>651</v>
      </c>
      <c r="E40" t="s">
        <v>268</v>
      </c>
    </row>
    <row r="41" spans="1:5">
      <c r="A41" s="1">
        <f t="shared" si="0"/>
        <v>45394</v>
      </c>
      <c r="B41" t="s">
        <v>279</v>
      </c>
      <c r="C41" t="s">
        <v>204</v>
      </c>
      <c r="D41" t="s">
        <v>664</v>
      </c>
      <c r="E41" t="s">
        <v>268</v>
      </c>
    </row>
    <row r="42" spans="1:5">
      <c r="A42" s="1">
        <f t="shared" si="0"/>
        <v>45401</v>
      </c>
      <c r="B42" t="s">
        <v>665</v>
      </c>
      <c r="C42" t="s">
        <v>665</v>
      </c>
      <c r="D42" t="s">
        <v>666</v>
      </c>
      <c r="E42" t="s">
        <v>268</v>
      </c>
    </row>
    <row r="43" spans="1:5">
      <c r="A43" s="1">
        <f t="shared" si="0"/>
        <v>45408</v>
      </c>
      <c r="B43" t="s">
        <v>279</v>
      </c>
      <c r="C43" t="s">
        <v>667</v>
      </c>
      <c r="D43" t="s">
        <v>668</v>
      </c>
      <c r="E43" t="s">
        <v>268</v>
      </c>
    </row>
    <row r="44" spans="1:5">
      <c r="A44" s="1">
        <f t="shared" si="0"/>
        <v>45415</v>
      </c>
      <c r="B44" t="s">
        <v>270</v>
      </c>
      <c r="C44" t="s">
        <v>270</v>
      </c>
      <c r="D44" t="s">
        <v>669</v>
      </c>
      <c r="E44" t="s">
        <v>268</v>
      </c>
    </row>
    <row r="45" spans="1:5">
      <c r="A45" s="1">
        <f t="shared" si="0"/>
        <v>45422</v>
      </c>
      <c r="D45" t="s">
        <v>670</v>
      </c>
      <c r="E45" t="s">
        <v>268</v>
      </c>
    </row>
    <row r="46" spans="1:5">
      <c r="A46" s="1">
        <f t="shared" si="0"/>
        <v>45429</v>
      </c>
      <c r="B46" t="s">
        <v>279</v>
      </c>
      <c r="C46" t="s">
        <v>671</v>
      </c>
      <c r="D46" t="s">
        <v>672</v>
      </c>
      <c r="E46" t="s">
        <v>268</v>
      </c>
    </row>
    <row r="47" spans="1:5">
      <c r="A47" s="1">
        <f t="shared" si="0"/>
        <v>45436</v>
      </c>
      <c r="E47" t="s">
        <v>268</v>
      </c>
    </row>
    <row r="48" spans="1:5">
      <c r="A48" s="1">
        <f t="shared" si="0"/>
        <v>45443</v>
      </c>
      <c r="B48" t="s">
        <v>559</v>
      </c>
      <c r="C48" t="s">
        <v>135</v>
      </c>
      <c r="D48" t="s">
        <v>673</v>
      </c>
      <c r="E48" t="s">
        <v>268</v>
      </c>
    </row>
    <row r="49" spans="1:9">
      <c r="A49" s="1">
        <f t="shared" si="0"/>
        <v>45450</v>
      </c>
      <c r="C49" t="s">
        <v>20</v>
      </c>
      <c r="D49" t="s">
        <v>674</v>
      </c>
      <c r="E49" t="s">
        <v>268</v>
      </c>
    </row>
    <row r="50" spans="1:9">
      <c r="A50" s="1">
        <f t="shared" si="0"/>
        <v>45457</v>
      </c>
      <c r="B50" t="s">
        <v>383</v>
      </c>
      <c r="C50" t="s">
        <v>282</v>
      </c>
      <c r="D50" t="s">
        <v>675</v>
      </c>
      <c r="E50" t="s">
        <v>268</v>
      </c>
    </row>
    <row r="51" spans="1:9">
      <c r="A51" s="127">
        <f t="shared" si="0"/>
        <v>45464</v>
      </c>
      <c r="B51" s="128" t="s">
        <v>279</v>
      </c>
      <c r="C51" s="128" t="s">
        <v>676</v>
      </c>
      <c r="D51" s="128" t="s">
        <v>677</v>
      </c>
      <c r="E51" s="128" t="s">
        <v>268</v>
      </c>
      <c r="F51" s="128"/>
      <c r="G51" s="129" t="s">
        <v>678</v>
      </c>
      <c r="H51" s="129"/>
      <c r="I51" s="129"/>
    </row>
    <row r="52" spans="1:9">
      <c r="A52" s="1">
        <f t="shared" si="0"/>
        <v>45471</v>
      </c>
      <c r="E52" t="s">
        <v>268</v>
      </c>
    </row>
    <row r="53" spans="1:9">
      <c r="A53" s="1">
        <f t="shared" si="0"/>
        <v>45478</v>
      </c>
      <c r="B53" t="s">
        <v>469</v>
      </c>
      <c r="C53" t="s">
        <v>679</v>
      </c>
      <c r="D53" t="s">
        <v>680</v>
      </c>
      <c r="E53" t="s">
        <v>268</v>
      </c>
    </row>
    <row r="54" spans="1:9">
      <c r="A54" s="1">
        <f t="shared" si="0"/>
        <v>45485</v>
      </c>
      <c r="E54" t="s">
        <v>268</v>
      </c>
    </row>
    <row r="55" spans="1:9">
      <c r="A55" s="1">
        <f t="shared" si="0"/>
        <v>45492</v>
      </c>
      <c r="B55" t="s">
        <v>681</v>
      </c>
      <c r="C55" t="s">
        <v>682</v>
      </c>
      <c r="D55" t="s">
        <v>683</v>
      </c>
      <c r="E55" t="s">
        <v>268</v>
      </c>
    </row>
    <row r="56" spans="1:9">
      <c r="A56" s="1">
        <f t="shared" si="0"/>
        <v>45499</v>
      </c>
      <c r="B56" t="s">
        <v>552</v>
      </c>
      <c r="C56" t="s">
        <v>684</v>
      </c>
      <c r="E56" t="s">
        <v>268</v>
      </c>
    </row>
    <row r="57" spans="1:9">
      <c r="A57" s="1"/>
      <c r="E57" t="s">
        <v>268</v>
      </c>
    </row>
    <row r="58" spans="1:9">
      <c r="A58" s="1"/>
    </row>
    <row r="59" spans="1:9">
      <c r="A59" s="1"/>
    </row>
    <row r="60" spans="1:9">
      <c r="A60" s="1"/>
    </row>
  </sheetData>
  <hyperlinks>
    <hyperlink ref="A2" r:id="rId1" xr:uid="{18E4D3A0-84F8-4C9B-84CB-1B5C5ECC04A7}"/>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D681-EE52-4866-B0B3-991BBA15C038}">
  <dimension ref="A1:AA60"/>
  <sheetViews>
    <sheetView topLeftCell="A40" workbookViewId="0">
      <selection activeCell="A57" sqref="A57"/>
    </sheetView>
  </sheetViews>
  <sheetFormatPr defaultColWidth="9.140625" defaultRowHeight="15"/>
  <cols>
    <col min="1" max="1" width="16.28515625" style="19" customWidth="1"/>
    <col min="2" max="2" width="26.28515625" style="19" bestFit="1" customWidth="1"/>
    <col min="3" max="3" width="25.140625" style="19" customWidth="1"/>
    <col min="4" max="4" width="63.7109375" style="98" customWidth="1"/>
    <col min="5" max="5" width="16.28515625" style="19" bestFit="1" customWidth="1"/>
    <col min="6" max="6" width="12.140625" style="19" bestFit="1" customWidth="1"/>
    <col min="7" max="7" width="9.28515625" style="19" customWidth="1"/>
    <col min="8" max="8" width="9.140625" style="19"/>
    <col min="9" max="9" width="7.5703125" style="19" customWidth="1"/>
    <col min="10" max="10" width="6.28515625" style="19" customWidth="1"/>
    <col min="11" max="16384" width="9.140625" style="19"/>
  </cols>
  <sheetData>
    <row r="1" spans="1:27">
      <c r="A1" s="27" t="s">
        <v>252</v>
      </c>
      <c r="D1" s="19"/>
    </row>
    <row r="2" spans="1:27">
      <c r="A2" s="150" t="s">
        <v>253</v>
      </c>
      <c r="D2" s="19"/>
      <c r="G2" s="27"/>
    </row>
    <row r="3" spans="1:27">
      <c r="A3" s="27"/>
      <c r="D3" s="19"/>
      <c r="G3" s="27"/>
    </row>
    <row r="4" spans="1:27">
      <c r="A4" s="27" t="s">
        <v>254</v>
      </c>
      <c r="B4" s="19" t="s">
        <v>255</v>
      </c>
      <c r="C4" s="19" t="s">
        <v>256</v>
      </c>
      <c r="D4" s="19" t="s">
        <v>257</v>
      </c>
      <c r="E4" s="19" t="s">
        <v>258</v>
      </c>
    </row>
    <row r="5" spans="1:27">
      <c r="D5" s="19"/>
    </row>
    <row r="6" spans="1:27">
      <c r="D6" s="19"/>
    </row>
    <row r="7" spans="1:27">
      <c r="D7" s="19"/>
      <c r="G7" s="27" t="s">
        <v>685</v>
      </c>
    </row>
    <row r="8" spans="1:27">
      <c r="A8" s="14"/>
      <c r="B8" s="15"/>
      <c r="C8" s="15"/>
      <c r="D8" s="15"/>
      <c r="E8" s="15"/>
      <c r="F8" s="15"/>
      <c r="G8" s="16" t="s">
        <v>686</v>
      </c>
      <c r="H8" s="16" t="s">
        <v>656</v>
      </c>
      <c r="I8" s="16" t="s">
        <v>552</v>
      </c>
      <c r="J8" s="16" t="s">
        <v>687</v>
      </c>
      <c r="K8" s="16" t="s">
        <v>276</v>
      </c>
      <c r="L8" s="16" t="s">
        <v>688</v>
      </c>
      <c r="M8" s="16" t="s">
        <v>689</v>
      </c>
      <c r="N8" s="16" t="s">
        <v>641</v>
      </c>
      <c r="O8" s="16" t="s">
        <v>300</v>
      </c>
      <c r="P8" s="16" t="s">
        <v>690</v>
      </c>
      <c r="Q8" s="16" t="s">
        <v>605</v>
      </c>
      <c r="R8" s="17" t="s">
        <v>691</v>
      </c>
      <c r="S8" s="17" t="s">
        <v>295</v>
      </c>
      <c r="T8" s="17" t="s">
        <v>379</v>
      </c>
      <c r="U8" s="16" t="s">
        <v>550</v>
      </c>
      <c r="V8" s="17" t="s">
        <v>692</v>
      </c>
      <c r="W8" s="16" t="s">
        <v>693</v>
      </c>
      <c r="X8" s="16" t="s">
        <v>694</v>
      </c>
      <c r="Y8" s="16" t="s">
        <v>562</v>
      </c>
      <c r="Z8" s="16" t="s">
        <v>695</v>
      </c>
      <c r="AA8" s="18" t="s">
        <v>696</v>
      </c>
    </row>
    <row r="9" spans="1:27">
      <c r="A9" s="25" t="s">
        <v>263</v>
      </c>
      <c r="B9" s="26" t="s">
        <v>264</v>
      </c>
      <c r="C9" s="26" t="s">
        <v>265</v>
      </c>
      <c r="D9" s="26" t="s">
        <v>266</v>
      </c>
      <c r="E9" s="26" t="s">
        <v>4</v>
      </c>
      <c r="F9" s="26" t="s">
        <v>697</v>
      </c>
      <c r="G9" s="22"/>
      <c r="H9" s="22"/>
      <c r="I9" s="22"/>
      <c r="J9" s="22"/>
      <c r="K9" s="22"/>
      <c r="L9" s="22"/>
      <c r="M9" s="22"/>
      <c r="N9" s="22"/>
      <c r="O9" s="22"/>
      <c r="P9" s="22"/>
      <c r="Q9" s="22"/>
      <c r="R9" s="22"/>
      <c r="S9" s="22"/>
      <c r="T9" s="22"/>
      <c r="U9" s="22"/>
      <c r="V9" s="22"/>
      <c r="W9" s="22"/>
      <c r="X9" s="22"/>
      <c r="Y9" s="22"/>
      <c r="Z9" s="22"/>
      <c r="AA9" s="23"/>
    </row>
    <row r="10" spans="1:27">
      <c r="A10" s="24">
        <v>44812</v>
      </c>
      <c r="D10" s="98" t="s">
        <v>698</v>
      </c>
      <c r="E10" s="19" t="s">
        <v>699</v>
      </c>
      <c r="F10" s="19">
        <f>SUM(G10:AA10)</f>
        <v>0</v>
      </c>
    </row>
    <row r="11" spans="1:27">
      <c r="A11" s="24">
        <f>A10+7</f>
        <v>44819</v>
      </c>
      <c r="B11" s="19" t="s">
        <v>552</v>
      </c>
      <c r="C11" s="19" t="s">
        <v>700</v>
      </c>
      <c r="D11" s="98" t="s">
        <v>701</v>
      </c>
      <c r="E11" s="19" t="s">
        <v>702</v>
      </c>
      <c r="F11" s="19">
        <f t="shared" ref="F11:F57" si="0">SUM(G11:AA11)</f>
        <v>0</v>
      </c>
    </row>
    <row r="12" spans="1:27">
      <c r="A12" s="24">
        <f>A11+7</f>
        <v>44826</v>
      </c>
      <c r="B12" s="19" t="s">
        <v>703</v>
      </c>
      <c r="C12" s="19" t="s">
        <v>704</v>
      </c>
      <c r="D12" s="98" t="s">
        <v>701</v>
      </c>
      <c r="E12" s="19" t="s">
        <v>702</v>
      </c>
      <c r="F12" s="19">
        <f t="shared" si="0"/>
        <v>0</v>
      </c>
    </row>
    <row r="13" spans="1:27">
      <c r="A13" s="24">
        <f t="shared" ref="A13:A57" si="1">A12+7</f>
        <v>44833</v>
      </c>
      <c r="B13" s="19" t="s">
        <v>705</v>
      </c>
      <c r="C13" s="19" t="s">
        <v>705</v>
      </c>
      <c r="D13" s="98" t="s">
        <v>706</v>
      </c>
      <c r="E13" s="19" t="s">
        <v>699</v>
      </c>
      <c r="F13" s="19">
        <f t="shared" si="0"/>
        <v>0</v>
      </c>
    </row>
    <row r="14" spans="1:27">
      <c r="A14" s="24">
        <f t="shared" si="1"/>
        <v>44840</v>
      </c>
      <c r="E14" s="19" t="s">
        <v>702</v>
      </c>
      <c r="F14" s="19">
        <f t="shared" si="0"/>
        <v>0</v>
      </c>
    </row>
    <row r="15" spans="1:27" ht="30">
      <c r="A15" s="24">
        <f t="shared" si="1"/>
        <v>44847</v>
      </c>
      <c r="B15" s="19" t="s">
        <v>641</v>
      </c>
      <c r="C15" s="19" t="s">
        <v>641</v>
      </c>
      <c r="D15" s="98" t="s">
        <v>707</v>
      </c>
      <c r="E15" s="19" t="s">
        <v>702</v>
      </c>
      <c r="F15" s="19">
        <f t="shared" si="0"/>
        <v>0</v>
      </c>
    </row>
    <row r="16" spans="1:27">
      <c r="A16" s="24">
        <f t="shared" si="1"/>
        <v>44854</v>
      </c>
      <c r="B16" s="19" t="s">
        <v>708</v>
      </c>
      <c r="C16" s="19" t="s">
        <v>709</v>
      </c>
      <c r="D16" s="99"/>
      <c r="E16" s="19" t="s">
        <v>702</v>
      </c>
      <c r="F16" s="19">
        <f t="shared" si="0"/>
        <v>0</v>
      </c>
    </row>
    <row r="17" spans="1:6">
      <c r="A17" s="24">
        <f t="shared" si="1"/>
        <v>44861</v>
      </c>
      <c r="B17" s="19" t="s">
        <v>710</v>
      </c>
      <c r="C17" s="19" t="s">
        <v>710</v>
      </c>
      <c r="D17" s="98" t="s">
        <v>711</v>
      </c>
      <c r="E17" s="19" t="s">
        <v>702</v>
      </c>
      <c r="F17" s="19">
        <f t="shared" si="0"/>
        <v>0</v>
      </c>
    </row>
    <row r="18" spans="1:6">
      <c r="A18" s="24">
        <f t="shared" si="1"/>
        <v>44868</v>
      </c>
      <c r="B18" s="19" t="s">
        <v>712</v>
      </c>
      <c r="D18" s="98" t="s">
        <v>713</v>
      </c>
      <c r="E18" s="19" t="s">
        <v>702</v>
      </c>
      <c r="F18" s="19">
        <f t="shared" si="0"/>
        <v>0</v>
      </c>
    </row>
    <row r="19" spans="1:6">
      <c r="A19" s="64">
        <f t="shared" si="1"/>
        <v>44875</v>
      </c>
      <c r="B19" s="65" t="s">
        <v>714</v>
      </c>
      <c r="C19" s="65"/>
      <c r="D19" s="100"/>
      <c r="E19" s="65" t="s">
        <v>702</v>
      </c>
      <c r="F19" s="19">
        <f t="shared" si="0"/>
        <v>0</v>
      </c>
    </row>
    <row r="20" spans="1:6">
      <c r="A20" s="64">
        <f t="shared" si="1"/>
        <v>44882</v>
      </c>
      <c r="B20" s="67" t="s">
        <v>715</v>
      </c>
      <c r="C20" s="65"/>
      <c r="D20" s="100"/>
      <c r="E20" s="65" t="s">
        <v>702</v>
      </c>
      <c r="F20" s="65">
        <f t="shared" si="0"/>
        <v>0</v>
      </c>
    </row>
    <row r="21" spans="1:6">
      <c r="A21" s="24">
        <f t="shared" si="1"/>
        <v>44889</v>
      </c>
      <c r="B21" s="19" t="s">
        <v>716</v>
      </c>
      <c r="C21" s="19" t="s">
        <v>716</v>
      </c>
      <c r="D21" s="101" t="s">
        <v>717</v>
      </c>
      <c r="E21" s="19" t="s">
        <v>702</v>
      </c>
      <c r="F21" s="19">
        <f t="shared" si="0"/>
        <v>0</v>
      </c>
    </row>
    <row r="22" spans="1:6">
      <c r="A22" s="24">
        <f t="shared" si="1"/>
        <v>44896</v>
      </c>
      <c r="B22" s="19" t="s">
        <v>656</v>
      </c>
      <c r="C22" s="19" t="s">
        <v>718</v>
      </c>
      <c r="D22" s="98" t="s">
        <v>719</v>
      </c>
      <c r="E22" s="19" t="s">
        <v>702</v>
      </c>
      <c r="F22" s="19">
        <f t="shared" si="0"/>
        <v>0</v>
      </c>
    </row>
    <row r="23" spans="1:6">
      <c r="A23" s="64">
        <f t="shared" si="1"/>
        <v>44903</v>
      </c>
      <c r="B23" s="65" t="s">
        <v>284</v>
      </c>
      <c r="C23" s="65"/>
      <c r="D23" s="100"/>
      <c r="E23" s="65" t="s">
        <v>702</v>
      </c>
      <c r="F23" s="65">
        <f t="shared" si="0"/>
        <v>0</v>
      </c>
    </row>
    <row r="24" spans="1:6" s="66" customFormat="1">
      <c r="A24" s="24">
        <f>A22+12</f>
        <v>44908</v>
      </c>
      <c r="B24" s="66" t="s">
        <v>656</v>
      </c>
      <c r="C24" s="66" t="s">
        <v>720</v>
      </c>
      <c r="D24" s="101" t="s">
        <v>721</v>
      </c>
      <c r="E24" s="19" t="s">
        <v>702</v>
      </c>
    </row>
    <row r="25" spans="1:6">
      <c r="A25" s="24">
        <f>A23+7</f>
        <v>44910</v>
      </c>
      <c r="B25" s="19" t="s">
        <v>135</v>
      </c>
      <c r="C25" s="19" t="s">
        <v>135</v>
      </c>
      <c r="D25" s="98" t="s">
        <v>722</v>
      </c>
      <c r="E25" s="19" t="s">
        <v>702</v>
      </c>
      <c r="F25" s="19">
        <f t="shared" si="0"/>
        <v>0</v>
      </c>
    </row>
    <row r="26" spans="1:6">
      <c r="A26" s="24">
        <f t="shared" si="1"/>
        <v>44917</v>
      </c>
      <c r="E26" s="19" t="s">
        <v>702</v>
      </c>
      <c r="F26" s="19">
        <f t="shared" si="0"/>
        <v>0</v>
      </c>
    </row>
    <row r="27" spans="1:6">
      <c r="A27" s="64">
        <f t="shared" si="1"/>
        <v>44924</v>
      </c>
      <c r="B27" s="65"/>
      <c r="C27" s="65"/>
      <c r="D27" s="100"/>
      <c r="E27" s="65" t="s">
        <v>702</v>
      </c>
      <c r="F27" s="65">
        <f t="shared" si="0"/>
        <v>0</v>
      </c>
    </row>
    <row r="28" spans="1:6">
      <c r="A28" s="64">
        <f>A27+7</f>
        <v>44931</v>
      </c>
      <c r="B28" s="65"/>
      <c r="C28" s="65"/>
      <c r="D28" s="100"/>
      <c r="E28" s="65" t="s">
        <v>702</v>
      </c>
      <c r="F28" s="65">
        <f t="shared" si="0"/>
        <v>0</v>
      </c>
    </row>
    <row r="29" spans="1:6">
      <c r="A29" s="24">
        <f t="shared" si="1"/>
        <v>44938</v>
      </c>
      <c r="B29" t="s">
        <v>723</v>
      </c>
      <c r="D29" s="98" t="s">
        <v>724</v>
      </c>
      <c r="E29" s="19" t="s">
        <v>702</v>
      </c>
      <c r="F29" s="19">
        <f t="shared" si="0"/>
        <v>0</v>
      </c>
    </row>
    <row r="30" spans="1:6">
      <c r="A30" s="24">
        <f t="shared" si="1"/>
        <v>44945</v>
      </c>
      <c r="B30" s="19" t="s">
        <v>716</v>
      </c>
      <c r="C30" s="19" t="s">
        <v>725</v>
      </c>
      <c r="E30" s="19" t="s">
        <v>702</v>
      </c>
      <c r="F30" s="19">
        <f t="shared" si="0"/>
        <v>0</v>
      </c>
    </row>
    <row r="31" spans="1:6">
      <c r="A31" s="24">
        <f t="shared" si="1"/>
        <v>44952</v>
      </c>
      <c r="E31" s="19" t="s">
        <v>702</v>
      </c>
      <c r="F31" s="19">
        <f t="shared" si="0"/>
        <v>0</v>
      </c>
    </row>
    <row r="32" spans="1:6">
      <c r="A32" s="24">
        <f t="shared" si="1"/>
        <v>44959</v>
      </c>
      <c r="B32" s="19" t="s">
        <v>295</v>
      </c>
      <c r="C32" s="19" t="s">
        <v>295</v>
      </c>
      <c r="D32" s="98" t="s">
        <v>726</v>
      </c>
      <c r="E32" s="19" t="s">
        <v>702</v>
      </c>
      <c r="F32" s="19">
        <f t="shared" si="0"/>
        <v>0</v>
      </c>
    </row>
    <row r="33" spans="1:6">
      <c r="A33" s="24">
        <f t="shared" si="1"/>
        <v>44966</v>
      </c>
      <c r="B33" t="s">
        <v>723</v>
      </c>
      <c r="D33" s="98" t="s">
        <v>727</v>
      </c>
      <c r="E33" s="19" t="s">
        <v>702</v>
      </c>
      <c r="F33" s="19">
        <f t="shared" si="0"/>
        <v>0</v>
      </c>
    </row>
    <row r="34" spans="1:6">
      <c r="A34" s="88">
        <f t="shared" si="1"/>
        <v>44973</v>
      </c>
      <c r="B34" s="89"/>
      <c r="C34" s="90"/>
      <c r="D34" s="102" t="s">
        <v>257</v>
      </c>
      <c r="E34" s="90" t="s">
        <v>728</v>
      </c>
      <c r="F34" s="90">
        <f t="shared" si="0"/>
        <v>0</v>
      </c>
    </row>
    <row r="35" spans="1:6">
      <c r="A35" s="24">
        <f t="shared" si="1"/>
        <v>44980</v>
      </c>
      <c r="B35" t="s">
        <v>729</v>
      </c>
      <c r="C35" s="19" t="s">
        <v>729</v>
      </c>
      <c r="D35" s="98" t="s">
        <v>730</v>
      </c>
      <c r="E35" s="19" t="s">
        <v>702</v>
      </c>
      <c r="F35" s="19">
        <f t="shared" si="0"/>
        <v>0</v>
      </c>
    </row>
    <row r="36" spans="1:6">
      <c r="A36" s="24">
        <f>A35+8</f>
        <v>44988</v>
      </c>
      <c r="B36" s="19" t="s">
        <v>731</v>
      </c>
      <c r="D36" s="98" t="s">
        <v>732</v>
      </c>
      <c r="E36" s="19" t="s">
        <v>702</v>
      </c>
      <c r="F36" s="19">
        <f t="shared" si="0"/>
        <v>0</v>
      </c>
    </row>
    <row r="37" spans="1:6">
      <c r="A37" s="24">
        <f t="shared" si="1"/>
        <v>44995</v>
      </c>
      <c r="B37" t="s">
        <v>79</v>
      </c>
      <c r="E37" s="19" t="s">
        <v>702</v>
      </c>
      <c r="F37" s="19">
        <f t="shared" si="0"/>
        <v>0</v>
      </c>
    </row>
    <row r="38" spans="1:6">
      <c r="A38" s="24">
        <f t="shared" si="1"/>
        <v>45002</v>
      </c>
      <c r="B38" s="19" t="s">
        <v>279</v>
      </c>
      <c r="C38" s="19" t="s">
        <v>188</v>
      </c>
      <c r="D38" s="98" t="s">
        <v>733</v>
      </c>
      <c r="E38" s="19" t="s">
        <v>702</v>
      </c>
      <c r="F38" s="19">
        <f t="shared" si="0"/>
        <v>0</v>
      </c>
    </row>
    <row r="39" spans="1:6">
      <c r="A39" s="24">
        <f t="shared" si="1"/>
        <v>45009</v>
      </c>
      <c r="B39" s="19" t="s">
        <v>270</v>
      </c>
      <c r="C39" s="19" t="s">
        <v>734</v>
      </c>
      <c r="D39" s="98" t="s">
        <v>735</v>
      </c>
      <c r="E39" s="92" t="s">
        <v>736</v>
      </c>
      <c r="F39" s="19">
        <f t="shared" si="0"/>
        <v>0</v>
      </c>
    </row>
    <row r="40" spans="1:6">
      <c r="A40" s="24">
        <f t="shared" si="1"/>
        <v>45016</v>
      </c>
      <c r="B40" s="19" t="s">
        <v>552</v>
      </c>
      <c r="C40" s="19" t="s">
        <v>737</v>
      </c>
      <c r="D40" s="98" t="s">
        <v>738</v>
      </c>
      <c r="E40" s="19" t="s">
        <v>702</v>
      </c>
      <c r="F40" s="19">
        <f t="shared" si="0"/>
        <v>0</v>
      </c>
    </row>
    <row r="41" spans="1:6">
      <c r="A41" s="64">
        <f t="shared" si="1"/>
        <v>45023</v>
      </c>
      <c r="B41" s="83"/>
      <c r="C41" s="65" t="s">
        <v>663</v>
      </c>
      <c r="D41" s="100"/>
      <c r="E41" s="19" t="s">
        <v>702</v>
      </c>
      <c r="F41" s="19">
        <f t="shared" si="0"/>
        <v>0</v>
      </c>
    </row>
    <row r="42" spans="1:6">
      <c r="A42" s="24">
        <f t="shared" si="1"/>
        <v>45030</v>
      </c>
      <c r="B42" s="19" t="s">
        <v>300</v>
      </c>
      <c r="E42" s="19" t="s">
        <v>702</v>
      </c>
      <c r="F42" s="19">
        <f t="shared" si="0"/>
        <v>0</v>
      </c>
    </row>
    <row r="43" spans="1:6">
      <c r="A43" s="24">
        <f t="shared" si="1"/>
        <v>45037</v>
      </c>
      <c r="B43" s="19" t="s">
        <v>559</v>
      </c>
      <c r="C43" s="19" t="s">
        <v>559</v>
      </c>
      <c r="D43" s="98" t="s">
        <v>739</v>
      </c>
      <c r="E43" s="19" t="s">
        <v>702</v>
      </c>
      <c r="F43" s="19">
        <f t="shared" si="0"/>
        <v>0</v>
      </c>
    </row>
    <row r="44" spans="1:6">
      <c r="A44" s="24">
        <f t="shared" si="1"/>
        <v>45044</v>
      </c>
      <c r="B44" s="19" t="s">
        <v>740</v>
      </c>
      <c r="E44" s="19" t="s">
        <v>702</v>
      </c>
      <c r="F44" s="19">
        <f t="shared" si="0"/>
        <v>0</v>
      </c>
    </row>
    <row r="45" spans="1:6">
      <c r="A45" s="24">
        <f t="shared" si="1"/>
        <v>45051</v>
      </c>
      <c r="B45" s="19" t="s">
        <v>741</v>
      </c>
      <c r="D45" s="103" t="s">
        <v>742</v>
      </c>
      <c r="E45" s="19" t="s">
        <v>702</v>
      </c>
      <c r="F45" s="19">
        <f t="shared" si="0"/>
        <v>0</v>
      </c>
    </row>
    <row r="46" spans="1:6" ht="15.75">
      <c r="A46" s="24">
        <f t="shared" si="1"/>
        <v>45058</v>
      </c>
      <c r="B46" s="9" t="s">
        <v>743</v>
      </c>
      <c r="D46" s="98" t="s">
        <v>744</v>
      </c>
      <c r="E46" s="19" t="s">
        <v>702</v>
      </c>
      <c r="F46" s="19">
        <f t="shared" si="0"/>
        <v>0</v>
      </c>
    </row>
    <row r="47" spans="1:6">
      <c r="A47" s="24">
        <f t="shared" si="1"/>
        <v>45065</v>
      </c>
      <c r="B47" s="19" t="s">
        <v>745</v>
      </c>
      <c r="C47" s="19" t="s">
        <v>745</v>
      </c>
      <c r="D47" s="98" t="s">
        <v>746</v>
      </c>
      <c r="E47" s="19" t="s">
        <v>702</v>
      </c>
      <c r="F47" s="19">
        <f t="shared" si="0"/>
        <v>0</v>
      </c>
    </row>
    <row r="48" spans="1:6">
      <c r="A48" s="24">
        <f t="shared" si="1"/>
        <v>45072</v>
      </c>
      <c r="B48" t="s">
        <v>383</v>
      </c>
      <c r="C48" t="s">
        <v>383</v>
      </c>
      <c r="D48" s="98" t="s">
        <v>747</v>
      </c>
      <c r="E48" s="19" t="s">
        <v>702</v>
      </c>
      <c r="F48" s="19">
        <f t="shared" si="0"/>
        <v>0</v>
      </c>
    </row>
    <row r="49" spans="1:6">
      <c r="A49" s="24">
        <f t="shared" si="1"/>
        <v>45079</v>
      </c>
      <c r="B49" s="19" t="s">
        <v>716</v>
      </c>
      <c r="C49" s="19" t="s">
        <v>716</v>
      </c>
      <c r="D49" s="101" t="s">
        <v>748</v>
      </c>
      <c r="E49" s="19" t="s">
        <v>702</v>
      </c>
      <c r="F49" s="19">
        <f t="shared" si="0"/>
        <v>0</v>
      </c>
    </row>
    <row r="50" spans="1:6">
      <c r="A50" s="24">
        <f t="shared" si="1"/>
        <v>45086</v>
      </c>
      <c r="B50"/>
      <c r="E50" s="19" t="s">
        <v>702</v>
      </c>
      <c r="F50" s="19">
        <f t="shared" si="0"/>
        <v>0</v>
      </c>
    </row>
    <row r="51" spans="1:6">
      <c r="A51" s="53">
        <f t="shared" si="1"/>
        <v>45093</v>
      </c>
      <c r="B51" s="54"/>
      <c r="C51" s="54"/>
      <c r="D51" s="104" t="s">
        <v>749</v>
      </c>
      <c r="E51" s="54" t="s">
        <v>702</v>
      </c>
      <c r="F51" s="54">
        <f t="shared" si="0"/>
        <v>0</v>
      </c>
    </row>
    <row r="52" spans="1:6">
      <c r="A52" s="24">
        <f t="shared" si="1"/>
        <v>45100</v>
      </c>
      <c r="B52" t="s">
        <v>750</v>
      </c>
      <c r="C52" s="19" t="s">
        <v>506</v>
      </c>
      <c r="D52" s="98" t="s">
        <v>751</v>
      </c>
      <c r="E52" s="19" t="s">
        <v>702</v>
      </c>
      <c r="F52" s="19">
        <f t="shared" si="0"/>
        <v>0</v>
      </c>
    </row>
    <row r="53" spans="1:6">
      <c r="A53" s="24">
        <f t="shared" si="1"/>
        <v>45107</v>
      </c>
      <c r="B53" s="19" t="s">
        <v>731</v>
      </c>
      <c r="C53" s="19" t="s">
        <v>731</v>
      </c>
      <c r="D53" s="98" t="s">
        <v>752</v>
      </c>
      <c r="E53" s="19" t="s">
        <v>702</v>
      </c>
      <c r="F53" s="19">
        <f t="shared" si="0"/>
        <v>0</v>
      </c>
    </row>
    <row r="54" spans="1:6">
      <c r="A54" s="24">
        <f t="shared" si="1"/>
        <v>45114</v>
      </c>
      <c r="B54" s="9" t="s">
        <v>135</v>
      </c>
      <c r="C54" s="19" t="s">
        <v>753</v>
      </c>
      <c r="D54" s="98" t="s">
        <v>754</v>
      </c>
      <c r="E54" s="19" t="s">
        <v>702</v>
      </c>
      <c r="F54" s="19">
        <f t="shared" si="0"/>
        <v>0</v>
      </c>
    </row>
    <row r="55" spans="1:6">
      <c r="A55" s="24">
        <f t="shared" si="1"/>
        <v>45121</v>
      </c>
      <c r="B55"/>
      <c r="E55" s="19" t="s">
        <v>702</v>
      </c>
      <c r="F55" s="19">
        <f t="shared" si="0"/>
        <v>0</v>
      </c>
    </row>
    <row r="56" spans="1:6">
      <c r="A56" s="24">
        <f t="shared" si="1"/>
        <v>45128</v>
      </c>
      <c r="B56" t="s">
        <v>279</v>
      </c>
      <c r="C56" s="19" t="s">
        <v>755</v>
      </c>
      <c r="D56" s="98" t="s">
        <v>756</v>
      </c>
      <c r="E56" s="19" t="s">
        <v>702</v>
      </c>
      <c r="F56" s="19">
        <f t="shared" si="0"/>
        <v>0</v>
      </c>
    </row>
    <row r="57" spans="1:6">
      <c r="A57" s="24">
        <f t="shared" si="1"/>
        <v>45135</v>
      </c>
      <c r="B57" t="s">
        <v>279</v>
      </c>
      <c r="C57" s="19" t="s">
        <v>757</v>
      </c>
      <c r="D57" s="98" t="s">
        <v>758</v>
      </c>
      <c r="E57" s="19" t="s">
        <v>702</v>
      </c>
      <c r="F57" s="19">
        <f t="shared" si="0"/>
        <v>0</v>
      </c>
    </row>
    <row r="58" spans="1:6">
      <c r="B58"/>
    </row>
    <row r="59" spans="1:6">
      <c r="B59"/>
    </row>
    <row r="60" spans="1:6">
      <c r="B60"/>
    </row>
  </sheetData>
  <hyperlinks>
    <hyperlink ref="A2" r:id="rId1" xr:uid="{01CF0ED6-1868-49E6-8062-E3597195C44F}"/>
    <hyperlink ref="D45" r:id="rId2" xr:uid="{F1107BD1-932F-4BE1-A914-12C942610C13}"/>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5B336-FD5F-48A2-A0A9-40BEB7C1F98E}">
  <dimension ref="A1:AA59"/>
  <sheetViews>
    <sheetView workbookViewId="0"/>
  </sheetViews>
  <sheetFormatPr defaultColWidth="9.140625" defaultRowHeight="15"/>
  <cols>
    <col min="1" max="1" width="20.140625" style="19" customWidth="1"/>
    <col min="2" max="2" width="28.42578125" style="19" customWidth="1"/>
    <col min="3" max="3" width="52.140625" style="19" customWidth="1"/>
    <col min="4" max="4" width="64.85546875" style="19" customWidth="1"/>
    <col min="5" max="5" width="24.7109375" style="19" bestFit="1" customWidth="1"/>
    <col min="6" max="6" width="14.85546875" style="19" customWidth="1"/>
    <col min="7" max="7" width="9.28515625" style="19" customWidth="1"/>
    <col min="8" max="8" width="9.140625" style="19"/>
    <col min="9" max="9" width="7.5703125" style="19" customWidth="1"/>
    <col min="10" max="10" width="6.28515625" style="19" customWidth="1"/>
    <col min="11" max="16384" width="9.140625" style="19"/>
  </cols>
  <sheetData>
    <row r="1" spans="1:27">
      <c r="A1" s="27" t="s">
        <v>252</v>
      </c>
    </row>
    <row r="2" spans="1:27">
      <c r="A2" s="150" t="s">
        <v>253</v>
      </c>
      <c r="G2" s="27"/>
    </row>
    <row r="3" spans="1:27">
      <c r="A3" s="27"/>
      <c r="G3" s="27"/>
    </row>
    <row r="4" spans="1:27">
      <c r="A4" s="27" t="s">
        <v>254</v>
      </c>
      <c r="B4" s="19" t="s">
        <v>255</v>
      </c>
      <c r="C4" s="19" t="s">
        <v>256</v>
      </c>
      <c r="D4" s="19" t="s">
        <v>257</v>
      </c>
      <c r="E4" s="19" t="s">
        <v>258</v>
      </c>
    </row>
    <row r="7" spans="1:27">
      <c r="G7" s="27" t="s">
        <v>685</v>
      </c>
    </row>
    <row r="8" spans="1:27">
      <c r="A8" s="14"/>
      <c r="B8" s="15"/>
      <c r="C8" s="15"/>
      <c r="D8" s="15"/>
      <c r="E8" s="15"/>
      <c r="F8" s="15"/>
      <c r="G8" s="16" t="s">
        <v>686</v>
      </c>
      <c r="H8" s="16" t="s">
        <v>656</v>
      </c>
      <c r="I8" s="16" t="s">
        <v>552</v>
      </c>
      <c r="J8" s="16" t="s">
        <v>687</v>
      </c>
      <c r="K8" s="16" t="s">
        <v>276</v>
      </c>
      <c r="L8" s="16" t="s">
        <v>688</v>
      </c>
      <c r="M8" s="16" t="s">
        <v>689</v>
      </c>
      <c r="N8" s="16" t="s">
        <v>641</v>
      </c>
      <c r="O8" s="16" t="s">
        <v>300</v>
      </c>
      <c r="P8" s="16" t="s">
        <v>690</v>
      </c>
      <c r="Q8" s="16" t="s">
        <v>605</v>
      </c>
      <c r="R8" s="17" t="s">
        <v>691</v>
      </c>
      <c r="S8" s="17" t="s">
        <v>295</v>
      </c>
      <c r="T8" s="17" t="s">
        <v>379</v>
      </c>
      <c r="U8" s="16" t="s">
        <v>550</v>
      </c>
      <c r="V8" s="17" t="s">
        <v>692</v>
      </c>
      <c r="W8" s="16" t="s">
        <v>693</v>
      </c>
      <c r="X8" s="16" t="s">
        <v>694</v>
      </c>
      <c r="Y8" s="16" t="s">
        <v>562</v>
      </c>
      <c r="Z8" s="16" t="s">
        <v>695</v>
      </c>
      <c r="AA8" s="18" t="s">
        <v>696</v>
      </c>
    </row>
    <row r="9" spans="1:27">
      <c r="A9" s="25" t="s">
        <v>263</v>
      </c>
      <c r="B9" s="26" t="s">
        <v>264</v>
      </c>
      <c r="C9" s="26" t="s">
        <v>265</v>
      </c>
      <c r="D9" s="26" t="s">
        <v>266</v>
      </c>
      <c r="E9" s="26" t="s">
        <v>4</v>
      </c>
      <c r="F9" s="26" t="s">
        <v>697</v>
      </c>
      <c r="G9" s="22"/>
      <c r="H9" s="22"/>
      <c r="I9" s="22"/>
      <c r="J9" s="22"/>
      <c r="K9" s="22"/>
      <c r="L9" s="22"/>
      <c r="M9" s="22"/>
      <c r="N9" s="22"/>
      <c r="O9" s="22"/>
      <c r="P9" s="22"/>
      <c r="Q9" s="22"/>
      <c r="R9" s="22"/>
      <c r="S9" s="22"/>
      <c r="T9" s="22"/>
      <c r="U9" s="22"/>
      <c r="V9" s="22"/>
      <c r="W9" s="22"/>
      <c r="X9" s="22"/>
      <c r="Y9" s="22"/>
      <c r="Z9" s="22"/>
      <c r="AA9" s="23"/>
    </row>
    <row r="10" spans="1:27">
      <c r="A10" s="24">
        <v>44448</v>
      </c>
      <c r="D10" s="19" t="s">
        <v>759</v>
      </c>
      <c r="E10" s="19" t="s">
        <v>760</v>
      </c>
      <c r="F10" s="19">
        <f>SUM(G10:AA10)</f>
        <v>2</v>
      </c>
      <c r="G10" s="19">
        <v>1</v>
      </c>
      <c r="I10" s="19">
        <v>1</v>
      </c>
    </row>
    <row r="11" spans="1:27">
      <c r="A11" s="24">
        <f>A10+7</f>
        <v>44455</v>
      </c>
      <c r="B11" s="19" t="s">
        <v>761</v>
      </c>
      <c r="D11" s="19" t="s">
        <v>762</v>
      </c>
      <c r="E11" s="19" t="s">
        <v>699</v>
      </c>
      <c r="G11" s="19">
        <v>1</v>
      </c>
      <c r="I11" s="19">
        <v>1</v>
      </c>
    </row>
    <row r="12" spans="1:27">
      <c r="A12" s="24">
        <f>A11+7</f>
        <v>44462</v>
      </c>
      <c r="E12" s="19" t="s">
        <v>760</v>
      </c>
    </row>
    <row r="13" spans="1:27">
      <c r="A13" s="24">
        <f t="shared" ref="A13:A56" si="0">A12+7</f>
        <v>44469</v>
      </c>
      <c r="E13" s="19" t="s">
        <v>699</v>
      </c>
    </row>
    <row r="14" spans="1:27">
      <c r="A14" s="24">
        <f t="shared" si="0"/>
        <v>44476</v>
      </c>
      <c r="B14" s="19" t="s">
        <v>763</v>
      </c>
      <c r="C14" s="19" t="s">
        <v>764</v>
      </c>
      <c r="D14" s="19" t="s">
        <v>765</v>
      </c>
      <c r="E14" s="19" t="s">
        <v>760</v>
      </c>
      <c r="G14" s="19">
        <v>1</v>
      </c>
    </row>
    <row r="15" spans="1:27">
      <c r="A15" s="24">
        <f t="shared" si="0"/>
        <v>44483</v>
      </c>
      <c r="D15" s="19" t="s">
        <v>766</v>
      </c>
      <c r="E15" s="19" t="s">
        <v>699</v>
      </c>
    </row>
    <row r="16" spans="1:27">
      <c r="A16" s="24">
        <f t="shared" si="0"/>
        <v>44490</v>
      </c>
      <c r="B16" s="40"/>
      <c r="C16" s="40"/>
      <c r="D16" s="40" t="s">
        <v>767</v>
      </c>
      <c r="E16" s="19" t="s">
        <v>760</v>
      </c>
    </row>
    <row r="17" spans="1:9">
      <c r="A17" s="24">
        <f t="shared" si="0"/>
        <v>44497</v>
      </c>
      <c r="B17" s="19" t="s">
        <v>761</v>
      </c>
      <c r="D17" s="19" t="s">
        <v>768</v>
      </c>
      <c r="E17" s="19" t="s">
        <v>769</v>
      </c>
    </row>
    <row r="18" spans="1:9">
      <c r="A18" s="24">
        <f t="shared" si="0"/>
        <v>44504</v>
      </c>
      <c r="B18" s="19" t="s">
        <v>770</v>
      </c>
      <c r="D18" s="19" t="s">
        <v>771</v>
      </c>
      <c r="E18" s="19" t="s">
        <v>760</v>
      </c>
      <c r="I18" s="19">
        <v>1</v>
      </c>
    </row>
    <row r="19" spans="1:9">
      <c r="A19" s="24">
        <f t="shared" si="0"/>
        <v>44511</v>
      </c>
      <c r="D19" s="40" t="s">
        <v>740</v>
      </c>
      <c r="E19" s="19" t="s">
        <v>772</v>
      </c>
    </row>
    <row r="20" spans="1:9">
      <c r="A20" s="24">
        <f t="shared" si="0"/>
        <v>44518</v>
      </c>
      <c r="B20" s="19" t="s">
        <v>773</v>
      </c>
      <c r="D20" s="19" t="s">
        <v>774</v>
      </c>
      <c r="E20" s="19" t="s">
        <v>760</v>
      </c>
    </row>
    <row r="21" spans="1:9">
      <c r="A21" s="24">
        <f t="shared" si="0"/>
        <v>44525</v>
      </c>
      <c r="B21" s="19" t="s">
        <v>775</v>
      </c>
      <c r="D21" s="19" t="s">
        <v>776</v>
      </c>
      <c r="E21" s="19" t="s">
        <v>699</v>
      </c>
    </row>
    <row r="22" spans="1:9">
      <c r="A22" s="24">
        <f t="shared" si="0"/>
        <v>44532</v>
      </c>
      <c r="B22" s="19" t="s">
        <v>641</v>
      </c>
      <c r="D22" s="19" t="s">
        <v>777</v>
      </c>
      <c r="E22" s="19" t="s">
        <v>760</v>
      </c>
    </row>
    <row r="23" spans="1:9">
      <c r="A23" s="24">
        <f t="shared" si="0"/>
        <v>44539</v>
      </c>
      <c r="E23" s="19" t="s">
        <v>699</v>
      </c>
    </row>
    <row r="24" spans="1:9">
      <c r="A24" s="24">
        <f t="shared" si="0"/>
        <v>44546</v>
      </c>
      <c r="E24" s="19" t="s">
        <v>760</v>
      </c>
    </row>
    <row r="25" spans="1:9">
      <c r="A25" s="24">
        <f t="shared" si="0"/>
        <v>44553</v>
      </c>
      <c r="B25" s="19" t="s">
        <v>605</v>
      </c>
      <c r="D25" s="19" t="s">
        <v>778</v>
      </c>
      <c r="E25" s="19" t="s">
        <v>699</v>
      </c>
    </row>
    <row r="26" spans="1:9" s="30" customFormat="1">
      <c r="A26" s="29">
        <f t="shared" si="0"/>
        <v>44560</v>
      </c>
    </row>
    <row r="27" spans="1:9" s="30" customFormat="1">
      <c r="A27" s="29">
        <f t="shared" si="0"/>
        <v>44567</v>
      </c>
    </row>
    <row r="28" spans="1:9">
      <c r="A28" s="24">
        <f t="shared" si="0"/>
        <v>44574</v>
      </c>
      <c r="B28" t="s">
        <v>779</v>
      </c>
      <c r="D28" s="19" t="s">
        <v>780</v>
      </c>
      <c r="E28" s="19" t="s">
        <v>699</v>
      </c>
    </row>
    <row r="29" spans="1:9">
      <c r="A29" s="24">
        <f t="shared" si="0"/>
        <v>44581</v>
      </c>
      <c r="B29" t="s">
        <v>20</v>
      </c>
      <c r="D29" s="19" t="s">
        <v>781</v>
      </c>
      <c r="E29" s="19" t="s">
        <v>699</v>
      </c>
    </row>
    <row r="30" spans="1:9">
      <c r="A30" s="24">
        <f t="shared" si="0"/>
        <v>44588</v>
      </c>
      <c r="B30" t="s">
        <v>782</v>
      </c>
      <c r="E30" s="19" t="s">
        <v>699</v>
      </c>
    </row>
    <row r="31" spans="1:9">
      <c r="A31" s="24">
        <f t="shared" si="0"/>
        <v>44595</v>
      </c>
      <c r="B31" s="9" t="s">
        <v>783</v>
      </c>
      <c r="E31" s="19" t="s">
        <v>699</v>
      </c>
    </row>
    <row r="32" spans="1:9" s="30" customFormat="1">
      <c r="A32" s="29">
        <f t="shared" si="0"/>
        <v>44602</v>
      </c>
      <c r="B32" s="41" t="s">
        <v>784</v>
      </c>
      <c r="D32" s="30" t="s">
        <v>785</v>
      </c>
      <c r="E32" s="30" t="s">
        <v>699</v>
      </c>
    </row>
    <row r="33" spans="1:5">
      <c r="A33" s="24">
        <f t="shared" si="0"/>
        <v>44609</v>
      </c>
      <c r="B33" t="s">
        <v>109</v>
      </c>
      <c r="E33" s="19" t="s">
        <v>699</v>
      </c>
    </row>
    <row r="34" spans="1:5">
      <c r="A34" s="24">
        <f t="shared" si="0"/>
        <v>44616</v>
      </c>
      <c r="B34" t="s">
        <v>786</v>
      </c>
      <c r="E34" s="19" t="s">
        <v>699</v>
      </c>
    </row>
    <row r="35" spans="1:5">
      <c r="A35" s="24">
        <f t="shared" si="0"/>
        <v>44623</v>
      </c>
      <c r="E35" s="19" t="s">
        <v>699</v>
      </c>
    </row>
    <row r="36" spans="1:5">
      <c r="A36" s="24">
        <f t="shared" si="0"/>
        <v>44630</v>
      </c>
      <c r="B36" t="s">
        <v>94</v>
      </c>
      <c r="E36" s="19" t="s">
        <v>699</v>
      </c>
    </row>
    <row r="37" spans="1:5">
      <c r="A37" s="24">
        <f t="shared" si="0"/>
        <v>44637</v>
      </c>
      <c r="B37" t="s">
        <v>89</v>
      </c>
      <c r="E37" s="19" t="s">
        <v>699</v>
      </c>
    </row>
    <row r="38" spans="1:5">
      <c r="A38" s="24">
        <f t="shared" si="0"/>
        <v>44644</v>
      </c>
      <c r="B38" t="s">
        <v>28</v>
      </c>
      <c r="C38" s="150" t="s">
        <v>787</v>
      </c>
      <c r="D38" s="52" t="s">
        <v>788</v>
      </c>
      <c r="E38" s="19" t="s">
        <v>699</v>
      </c>
    </row>
    <row r="39" spans="1:5">
      <c r="A39" s="24">
        <f t="shared" si="0"/>
        <v>44651</v>
      </c>
      <c r="E39" s="19" t="s">
        <v>699</v>
      </c>
    </row>
    <row r="40" spans="1:5">
      <c r="A40" s="24">
        <f t="shared" si="0"/>
        <v>44658</v>
      </c>
      <c r="B40" t="s">
        <v>270</v>
      </c>
      <c r="E40" s="19" t="s">
        <v>699</v>
      </c>
    </row>
    <row r="41" spans="1:5">
      <c r="A41" s="53">
        <f t="shared" si="0"/>
        <v>44665</v>
      </c>
      <c r="C41" s="54" t="s">
        <v>789</v>
      </c>
      <c r="E41" s="19" t="s">
        <v>699</v>
      </c>
    </row>
    <row r="42" spans="1:5">
      <c r="A42" s="24">
        <f t="shared" si="0"/>
        <v>44672</v>
      </c>
      <c r="B42" s="19" t="s">
        <v>33</v>
      </c>
      <c r="D42" s="19" t="s">
        <v>790</v>
      </c>
      <c r="E42" s="19" t="s">
        <v>699</v>
      </c>
    </row>
    <row r="43" spans="1:5">
      <c r="A43" s="24">
        <f t="shared" si="0"/>
        <v>44679</v>
      </c>
      <c r="B43" t="s">
        <v>33</v>
      </c>
      <c r="E43" s="19" t="s">
        <v>699</v>
      </c>
    </row>
    <row r="44" spans="1:5">
      <c r="A44" s="24">
        <f t="shared" si="0"/>
        <v>44686</v>
      </c>
      <c r="B44" s="32" t="s">
        <v>60</v>
      </c>
      <c r="E44" s="19" t="s">
        <v>699</v>
      </c>
    </row>
    <row r="45" spans="1:5">
      <c r="A45" s="24">
        <f t="shared" si="0"/>
        <v>44693</v>
      </c>
      <c r="B45" s="9" t="s">
        <v>48</v>
      </c>
      <c r="E45" s="19" t="s">
        <v>699</v>
      </c>
    </row>
    <row r="46" spans="1:5">
      <c r="A46" s="24">
        <f t="shared" si="0"/>
        <v>44700</v>
      </c>
      <c r="B46" s="19" t="s">
        <v>73</v>
      </c>
      <c r="C46" s="19" t="s">
        <v>791</v>
      </c>
      <c r="E46" s="19" t="s">
        <v>699</v>
      </c>
    </row>
    <row r="47" spans="1:5">
      <c r="A47" s="24">
        <f t="shared" si="0"/>
        <v>44707</v>
      </c>
      <c r="B47" t="s">
        <v>66</v>
      </c>
      <c r="E47" s="19" t="s">
        <v>699</v>
      </c>
    </row>
    <row r="48" spans="1:5">
      <c r="A48" s="24">
        <f t="shared" si="0"/>
        <v>44714</v>
      </c>
      <c r="B48" s="19" t="s">
        <v>28</v>
      </c>
      <c r="E48" s="19" t="s">
        <v>699</v>
      </c>
    </row>
    <row r="49" spans="1:5">
      <c r="A49" s="24">
        <f t="shared" si="0"/>
        <v>44721</v>
      </c>
      <c r="B49" t="s">
        <v>792</v>
      </c>
      <c r="E49" s="19" t="s">
        <v>699</v>
      </c>
    </row>
    <row r="50" spans="1:5">
      <c r="A50" s="24">
        <f t="shared" si="0"/>
        <v>44728</v>
      </c>
      <c r="B50" t="s">
        <v>490</v>
      </c>
      <c r="C50" s="54" t="s">
        <v>793</v>
      </c>
      <c r="E50" s="19" t="s">
        <v>699</v>
      </c>
    </row>
    <row r="51" spans="1:5">
      <c r="A51" s="24">
        <f t="shared" si="0"/>
        <v>44735</v>
      </c>
      <c r="B51" s="19" t="s">
        <v>270</v>
      </c>
      <c r="E51" s="19" t="s">
        <v>699</v>
      </c>
    </row>
    <row r="52" spans="1:5">
      <c r="A52" s="24">
        <f t="shared" si="0"/>
        <v>44742</v>
      </c>
      <c r="B52" s="19" t="s">
        <v>118</v>
      </c>
      <c r="E52" s="19" t="s">
        <v>699</v>
      </c>
    </row>
    <row r="53" spans="1:5">
      <c r="A53" s="24">
        <f t="shared" si="0"/>
        <v>44749</v>
      </c>
      <c r="B53" s="9" t="s">
        <v>794</v>
      </c>
      <c r="E53" s="19" t="s">
        <v>699</v>
      </c>
    </row>
    <row r="54" spans="1:5">
      <c r="A54" s="24">
        <f t="shared" si="0"/>
        <v>44756</v>
      </c>
      <c r="B54" t="s">
        <v>795</v>
      </c>
      <c r="C54" s="54" t="s">
        <v>793</v>
      </c>
      <c r="E54" s="19" t="s">
        <v>699</v>
      </c>
    </row>
    <row r="55" spans="1:5">
      <c r="A55" s="24">
        <f t="shared" si="0"/>
        <v>44763</v>
      </c>
      <c r="B55" t="s">
        <v>129</v>
      </c>
      <c r="E55" s="19" t="s">
        <v>699</v>
      </c>
    </row>
    <row r="56" spans="1:5">
      <c r="A56" s="24">
        <f t="shared" si="0"/>
        <v>44770</v>
      </c>
      <c r="B56" t="s">
        <v>796</v>
      </c>
      <c r="E56" s="19" t="s">
        <v>699</v>
      </c>
    </row>
    <row r="57" spans="1:5">
      <c r="B57"/>
    </row>
    <row r="58" spans="1:5">
      <c r="B58"/>
    </row>
    <row r="59" spans="1:5">
      <c r="B59"/>
    </row>
  </sheetData>
  <sortState xmlns:xlrd2="http://schemas.microsoft.com/office/spreadsheetml/2017/richdata2" ref="B28:B48">
    <sortCondition ref="B28:B48"/>
  </sortState>
  <hyperlinks>
    <hyperlink ref="A2" r:id="rId1" xr:uid="{3E0D740C-580C-4D79-A2E3-4B3CC205D2C2}"/>
    <hyperlink ref="C38" r:id="rId2" xr:uid="{BC657C19-70F5-43AD-ABAD-E73E0BA623AD}"/>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6595B-F571-4515-A7AC-742273970B33}">
  <dimension ref="A1:I30"/>
  <sheetViews>
    <sheetView workbookViewId="0">
      <selection activeCell="A27" sqref="A27"/>
    </sheetView>
  </sheetViews>
  <sheetFormatPr defaultColWidth="9.140625" defaultRowHeight="15"/>
  <cols>
    <col min="1" max="1" width="22.140625" bestFit="1" customWidth="1"/>
    <col min="2" max="2" width="30.42578125" bestFit="1" customWidth="1"/>
    <col min="3" max="3" width="22.85546875" customWidth="1"/>
    <col min="4" max="4" width="12.140625" bestFit="1" customWidth="1"/>
    <col min="5" max="5" width="10.5703125" bestFit="1" customWidth="1"/>
    <col min="6" max="6" width="10.5703125" customWidth="1"/>
    <col min="7" max="7" width="12.5703125" bestFit="1" customWidth="1"/>
    <col min="8" max="8" width="72.5703125" bestFit="1" customWidth="1"/>
  </cols>
  <sheetData>
    <row r="1" spans="1:9">
      <c r="A1" s="28" t="s">
        <v>1</v>
      </c>
      <c r="B1" s="28" t="s">
        <v>2</v>
      </c>
      <c r="C1" s="28" t="s">
        <v>797</v>
      </c>
      <c r="D1" s="28" t="s">
        <v>798</v>
      </c>
      <c r="E1" s="28" t="s">
        <v>799</v>
      </c>
      <c r="F1" s="28" t="s">
        <v>800</v>
      </c>
      <c r="G1" s="28" t="s">
        <v>801</v>
      </c>
      <c r="H1" s="28" t="s">
        <v>802</v>
      </c>
      <c r="I1" s="28" t="s">
        <v>803</v>
      </c>
    </row>
    <row r="2" spans="1:9" s="32" customFormat="1">
      <c r="A2" s="32" t="s">
        <v>804</v>
      </c>
      <c r="B2" s="32" t="s">
        <v>805</v>
      </c>
      <c r="C2" s="58" t="s">
        <v>806</v>
      </c>
      <c r="D2" s="32" t="s">
        <v>807</v>
      </c>
      <c r="E2" s="32" t="s">
        <v>808</v>
      </c>
      <c r="F2" s="32" t="s">
        <v>809</v>
      </c>
      <c r="H2" s="33"/>
    </row>
    <row r="3" spans="1:9">
      <c r="A3" t="s">
        <v>810</v>
      </c>
      <c r="B3" s="2" t="s">
        <v>811</v>
      </c>
      <c r="C3" s="56" t="s">
        <v>812</v>
      </c>
      <c r="D3" t="s">
        <v>813</v>
      </c>
      <c r="E3" t="s">
        <v>814</v>
      </c>
      <c r="G3" t="s">
        <v>815</v>
      </c>
      <c r="H3" s="2" t="s">
        <v>816</v>
      </c>
      <c r="I3" s="57" t="s">
        <v>817</v>
      </c>
    </row>
    <row r="4" spans="1:9">
      <c r="A4" t="s">
        <v>818</v>
      </c>
      <c r="B4" t="s">
        <v>819</v>
      </c>
      <c r="C4" t="s">
        <v>820</v>
      </c>
      <c r="D4" t="s">
        <v>821</v>
      </c>
      <c r="E4" t="s">
        <v>808</v>
      </c>
      <c r="H4" s="2"/>
    </row>
    <row r="5" spans="1:9" s="32" customFormat="1">
      <c r="A5" s="32" t="s">
        <v>822</v>
      </c>
      <c r="B5" s="32" t="s">
        <v>823</v>
      </c>
      <c r="C5" s="32" t="s">
        <v>824</v>
      </c>
      <c r="D5" s="32" t="s">
        <v>813</v>
      </c>
      <c r="E5" s="32" t="s">
        <v>825</v>
      </c>
      <c r="G5" s="32" t="s">
        <v>826</v>
      </c>
      <c r="H5" s="38" t="s">
        <v>827</v>
      </c>
    </row>
    <row r="6" spans="1:9" s="32" customFormat="1">
      <c r="A6" s="32" t="s">
        <v>828</v>
      </c>
      <c r="B6" s="32" t="s">
        <v>829</v>
      </c>
      <c r="C6" s="32" t="s">
        <v>830</v>
      </c>
      <c r="D6" s="32" t="s">
        <v>813</v>
      </c>
      <c r="E6" s="32" t="s">
        <v>831</v>
      </c>
      <c r="H6" s="33"/>
      <c r="I6" s="34" t="s">
        <v>832</v>
      </c>
    </row>
    <row r="7" spans="1:9">
      <c r="A7" t="s">
        <v>833</v>
      </c>
      <c r="B7" t="s">
        <v>834</v>
      </c>
      <c r="C7" t="s">
        <v>835</v>
      </c>
      <c r="D7" t="s">
        <v>836</v>
      </c>
      <c r="E7" t="s">
        <v>831</v>
      </c>
      <c r="H7" s="2"/>
      <c r="I7" s="150" t="s">
        <v>837</v>
      </c>
    </row>
    <row r="8" spans="1:9">
      <c r="A8" t="s">
        <v>838</v>
      </c>
      <c r="B8" t="s">
        <v>839</v>
      </c>
      <c r="C8" t="s">
        <v>840</v>
      </c>
      <c r="D8" t="s">
        <v>821</v>
      </c>
      <c r="E8" t="s">
        <v>841</v>
      </c>
      <c r="F8" t="s">
        <v>842</v>
      </c>
      <c r="H8" s="2"/>
    </row>
    <row r="9" spans="1:9">
      <c r="A9" t="s">
        <v>843</v>
      </c>
      <c r="B9" t="s">
        <v>844</v>
      </c>
      <c r="C9" t="s">
        <v>845</v>
      </c>
      <c r="D9" t="s">
        <v>821</v>
      </c>
      <c r="E9" t="s">
        <v>841</v>
      </c>
      <c r="F9" t="s">
        <v>846</v>
      </c>
      <c r="H9" s="2"/>
    </row>
    <row r="10" spans="1:9">
      <c r="A10" t="s">
        <v>847</v>
      </c>
      <c r="B10" t="s">
        <v>848</v>
      </c>
      <c r="C10" t="s">
        <v>849</v>
      </c>
      <c r="D10" t="s">
        <v>821</v>
      </c>
      <c r="E10" t="s">
        <v>841</v>
      </c>
      <c r="H10" s="2"/>
    </row>
    <row r="11" spans="1:9" ht="27.75">
      <c r="A11" t="s">
        <v>850</v>
      </c>
      <c r="B11" t="s">
        <v>851</v>
      </c>
      <c r="C11" s="31" t="s">
        <v>852</v>
      </c>
      <c r="D11" t="s">
        <v>853</v>
      </c>
      <c r="E11" t="s">
        <v>854</v>
      </c>
      <c r="H11" s="2" t="s">
        <v>855</v>
      </c>
      <c r="I11" s="150" t="s">
        <v>856</v>
      </c>
    </row>
    <row r="12" spans="1:9" ht="27.75">
      <c r="A12" t="s">
        <v>857</v>
      </c>
      <c r="B12" t="s">
        <v>819</v>
      </c>
      <c r="C12" t="s">
        <v>858</v>
      </c>
      <c r="D12" t="s">
        <v>859</v>
      </c>
      <c r="E12" t="s">
        <v>854</v>
      </c>
      <c r="H12" s="2" t="s">
        <v>860</v>
      </c>
      <c r="I12" s="150" t="s">
        <v>861</v>
      </c>
    </row>
    <row r="13" spans="1:9">
      <c r="A13" t="s">
        <v>862</v>
      </c>
      <c r="B13" t="s">
        <v>819</v>
      </c>
      <c r="C13" t="s">
        <v>863</v>
      </c>
      <c r="D13" t="s">
        <v>864</v>
      </c>
      <c r="E13" t="s">
        <v>808</v>
      </c>
      <c r="F13" t="s">
        <v>865</v>
      </c>
      <c r="H13" s="2"/>
    </row>
    <row r="14" spans="1:9" s="35" customFormat="1">
      <c r="A14" s="35" t="s">
        <v>716</v>
      </c>
      <c r="D14" s="35" t="s">
        <v>821</v>
      </c>
      <c r="E14" s="35" t="s">
        <v>809</v>
      </c>
      <c r="F14" s="35" t="s">
        <v>866</v>
      </c>
      <c r="H14" s="37" t="s">
        <v>867</v>
      </c>
      <c r="I14" s="36" t="s">
        <v>868</v>
      </c>
    </row>
    <row r="15" spans="1:9" s="35" customFormat="1">
      <c r="A15" s="35" t="s">
        <v>869</v>
      </c>
      <c r="D15" s="35" t="s">
        <v>870</v>
      </c>
      <c r="E15" s="35" t="s">
        <v>809</v>
      </c>
      <c r="F15" s="35" t="s">
        <v>871</v>
      </c>
      <c r="H15" s="37" t="s">
        <v>867</v>
      </c>
      <c r="I15" s="36" t="s">
        <v>872</v>
      </c>
    </row>
    <row r="16" spans="1:9" s="35" customFormat="1">
      <c r="A16" s="35" t="s">
        <v>873</v>
      </c>
      <c r="D16" s="35" t="s">
        <v>821</v>
      </c>
      <c r="E16" s="35" t="s">
        <v>809</v>
      </c>
      <c r="F16" s="35" t="s">
        <v>874</v>
      </c>
      <c r="H16" s="37" t="s">
        <v>867</v>
      </c>
      <c r="I16" s="36" t="s">
        <v>875</v>
      </c>
    </row>
    <row r="17" spans="1:9" s="35" customFormat="1">
      <c r="A17" s="35" t="s">
        <v>876</v>
      </c>
      <c r="D17" s="35" t="s">
        <v>821</v>
      </c>
      <c r="E17" s="35" t="s">
        <v>809</v>
      </c>
      <c r="H17" s="37" t="s">
        <v>867</v>
      </c>
      <c r="I17" s="36" t="s">
        <v>877</v>
      </c>
    </row>
    <row r="18" spans="1:9" ht="29.25" customHeight="1">
      <c r="A18" t="s">
        <v>878</v>
      </c>
      <c r="B18" t="s">
        <v>879</v>
      </c>
      <c r="C18" t="s">
        <v>880</v>
      </c>
      <c r="D18" t="s">
        <v>813</v>
      </c>
      <c r="E18" t="s">
        <v>881</v>
      </c>
      <c r="F18" t="s">
        <v>882</v>
      </c>
      <c r="H18" s="2" t="s">
        <v>883</v>
      </c>
      <c r="I18" s="150" t="s">
        <v>884</v>
      </c>
    </row>
    <row r="19" spans="1:9" ht="27.75">
      <c r="A19" t="s">
        <v>885</v>
      </c>
      <c r="B19" s="39" t="s">
        <v>819</v>
      </c>
      <c r="C19" t="s">
        <v>886</v>
      </c>
      <c r="D19" t="s">
        <v>887</v>
      </c>
      <c r="E19" t="s">
        <v>888</v>
      </c>
      <c r="H19" s="2" t="s">
        <v>889</v>
      </c>
      <c r="I19" s="150" t="s">
        <v>890</v>
      </c>
    </row>
    <row r="20" spans="1:9" s="32" customFormat="1">
      <c r="A20" s="32" t="s">
        <v>891</v>
      </c>
      <c r="C20" s="32" t="s">
        <v>892</v>
      </c>
      <c r="H20" s="33"/>
    </row>
    <row r="21" spans="1:9" s="32" customFormat="1">
      <c r="A21" s="32" t="s">
        <v>893</v>
      </c>
      <c r="C21" s="32" t="s">
        <v>894</v>
      </c>
      <c r="H21" s="33"/>
    </row>
    <row r="22" spans="1:9" s="32" customFormat="1">
      <c r="A22" s="32" t="s">
        <v>895</v>
      </c>
      <c r="C22" s="32" t="s">
        <v>896</v>
      </c>
      <c r="H22" s="33"/>
    </row>
    <row r="23" spans="1:9" s="32" customFormat="1" ht="41.25">
      <c r="A23" s="32" t="s">
        <v>897</v>
      </c>
      <c r="B23" s="32" t="s">
        <v>819</v>
      </c>
      <c r="C23" s="32" t="s">
        <v>898</v>
      </c>
      <c r="D23" s="32" t="s">
        <v>864</v>
      </c>
      <c r="E23" s="32" t="s">
        <v>899</v>
      </c>
      <c r="H23" s="33" t="s">
        <v>900</v>
      </c>
    </row>
    <row r="24" spans="1:9" s="32" customFormat="1">
      <c r="A24" s="32" t="s">
        <v>901</v>
      </c>
      <c r="B24" s="32" t="s">
        <v>902</v>
      </c>
      <c r="C24" s="32" t="s">
        <v>903</v>
      </c>
      <c r="D24" s="32" t="s">
        <v>864</v>
      </c>
      <c r="E24" s="32" t="s">
        <v>899</v>
      </c>
      <c r="H24" s="33" t="s">
        <v>904</v>
      </c>
    </row>
    <row r="25" spans="1:9" s="32" customFormat="1">
      <c r="A25" s="32" t="s">
        <v>905</v>
      </c>
      <c r="B25" s="32" t="s">
        <v>819</v>
      </c>
      <c r="C25" s="32" t="s">
        <v>906</v>
      </c>
      <c r="D25" s="32" t="s">
        <v>821</v>
      </c>
      <c r="E25" s="32" t="s">
        <v>907</v>
      </c>
      <c r="H25" s="33" t="s">
        <v>908</v>
      </c>
    </row>
    <row r="26" spans="1:9" s="32" customFormat="1">
      <c r="H26" s="33"/>
    </row>
    <row r="27" spans="1:9" s="32" customFormat="1">
      <c r="A27" s="32" t="s">
        <v>909</v>
      </c>
      <c r="B27" s="32" t="s">
        <v>819</v>
      </c>
      <c r="C27" s="32" t="s">
        <v>910</v>
      </c>
      <c r="H27" s="33"/>
      <c r="I27" s="34" t="s">
        <v>911</v>
      </c>
    </row>
    <row r="28" spans="1:9" s="32" customFormat="1">
      <c r="A28" s="32" t="s">
        <v>912</v>
      </c>
      <c r="C28" s="32" t="s">
        <v>913</v>
      </c>
      <c r="H28" s="33"/>
      <c r="I28" s="34" t="s">
        <v>914</v>
      </c>
    </row>
    <row r="29" spans="1:9">
      <c r="H29" s="2"/>
    </row>
    <row r="30" spans="1:9">
      <c r="H30" s="2"/>
    </row>
  </sheetData>
  <hyperlinks>
    <hyperlink ref="C2" r:id="rId1" xr:uid="{2D8C2713-D355-41BE-930C-6AADF6A7F129}"/>
    <hyperlink ref="I3" r:id="rId2" xr:uid="{E2B8F5F2-11FF-40C7-A660-729AFC0B91B8}"/>
    <hyperlink ref="I6" r:id="rId3" xr:uid="{99978BE2-343E-47CD-937F-A5CFB54680B2}"/>
    <hyperlink ref="I7" r:id="rId4" xr:uid="{1AD3DBC3-A9B6-4F1F-88C9-ECE45F13E21A}"/>
    <hyperlink ref="I11" r:id="rId5" xr:uid="{D71DA6EE-4A21-4E76-897C-768A2BD5521C}"/>
    <hyperlink ref="I12" r:id="rId6" xr:uid="{03752523-5F1A-4727-85ED-77424DC639F4}"/>
    <hyperlink ref="I16" r:id="rId7" xr:uid="{9B5541BF-B8F8-48CC-B9FB-8273729CC1EB}"/>
    <hyperlink ref="I17" r:id="rId8" xr:uid="{041F9CB3-4BBF-49E0-96FF-20AE3F52B15A}"/>
    <hyperlink ref="I15" r:id="rId9" xr:uid="{BDAC32F2-18DE-4EA6-8CD7-B9FC1D74FF9D}"/>
    <hyperlink ref="I14" r:id="rId10" xr:uid="{9D40D3CE-5DA1-4304-B11B-3E7F9D3FEB1E}"/>
    <hyperlink ref="I18" r:id="rId11" xr:uid="{31E472F0-B8A6-4CCC-9294-6297393CF616}"/>
    <hyperlink ref="I19" r:id="rId12" xr:uid="{6E079CD7-4343-4467-9BD6-225D5731E044}"/>
    <hyperlink ref="I27" r:id="rId13" xr:uid="{C973D898-6F00-4199-BC3D-094272BEF76F}"/>
    <hyperlink ref="I28" r:id="rId14" xr:uid="{DC2D29A4-2103-4914-B4E6-AB3117C4B3F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3DF4E-EE1B-455A-8FDB-29BEA132812F}">
  <dimension ref="A1:E16"/>
  <sheetViews>
    <sheetView workbookViewId="0">
      <selection activeCell="I14" sqref="I14"/>
    </sheetView>
  </sheetViews>
  <sheetFormatPr defaultRowHeight="15"/>
  <cols>
    <col min="2" max="2" width="18" bestFit="1" customWidth="1"/>
    <col min="3" max="3" width="25.85546875" bestFit="1" customWidth="1"/>
    <col min="4" max="4" width="15.42578125" customWidth="1"/>
  </cols>
  <sheetData>
    <row r="1" spans="1:5" s="28" customFormat="1">
      <c r="A1" s="28" t="s">
        <v>1</v>
      </c>
      <c r="B1" s="28" t="s">
        <v>915</v>
      </c>
      <c r="C1" s="28" t="s">
        <v>916</v>
      </c>
      <c r="D1" s="28" t="s">
        <v>917</v>
      </c>
    </row>
    <row r="2" spans="1:5">
      <c r="A2" t="s">
        <v>918</v>
      </c>
      <c r="B2">
        <v>1</v>
      </c>
      <c r="C2">
        <v>1</v>
      </c>
    </row>
    <row r="3" spans="1:5">
      <c r="A3" t="s">
        <v>279</v>
      </c>
      <c r="B3">
        <v>1</v>
      </c>
      <c r="C3">
        <v>1</v>
      </c>
      <c r="D3">
        <v>1</v>
      </c>
    </row>
    <row r="4" spans="1:5">
      <c r="A4" t="s">
        <v>295</v>
      </c>
      <c r="B4">
        <v>1</v>
      </c>
      <c r="C4">
        <v>1</v>
      </c>
    </row>
    <row r="5" spans="1:5">
      <c r="A5" t="s">
        <v>656</v>
      </c>
      <c r="B5" t="s">
        <v>919</v>
      </c>
      <c r="C5">
        <v>1</v>
      </c>
    </row>
    <row r="6" spans="1:5">
      <c r="A6" t="s">
        <v>729</v>
      </c>
      <c r="B6">
        <v>1</v>
      </c>
      <c r="C6">
        <v>0</v>
      </c>
    </row>
    <row r="7" spans="1:5">
      <c r="A7" t="s">
        <v>920</v>
      </c>
      <c r="B7">
        <v>1</v>
      </c>
      <c r="C7">
        <v>1</v>
      </c>
    </row>
    <row r="8" spans="1:5">
      <c r="A8" t="s">
        <v>921</v>
      </c>
      <c r="B8">
        <v>0</v>
      </c>
      <c r="C8">
        <v>1</v>
      </c>
    </row>
    <row r="9" spans="1:5">
      <c r="A9" t="s">
        <v>559</v>
      </c>
      <c r="B9" s="91" t="s">
        <v>922</v>
      </c>
      <c r="C9">
        <v>1</v>
      </c>
      <c r="D9">
        <v>1</v>
      </c>
      <c r="E9" t="s">
        <v>923</v>
      </c>
    </row>
    <row r="10" spans="1:5">
      <c r="A10" t="s">
        <v>383</v>
      </c>
      <c r="B10">
        <v>1</v>
      </c>
      <c r="C10">
        <v>1</v>
      </c>
    </row>
    <row r="11" spans="1:5">
      <c r="A11" t="s">
        <v>552</v>
      </c>
      <c r="B11">
        <v>0</v>
      </c>
      <c r="C11">
        <v>1</v>
      </c>
    </row>
    <row r="12" spans="1:5">
      <c r="A12" t="s">
        <v>737</v>
      </c>
      <c r="C12">
        <v>1</v>
      </c>
    </row>
    <row r="13" spans="1:5">
      <c r="A13" t="s">
        <v>601</v>
      </c>
      <c r="B13">
        <v>0</v>
      </c>
      <c r="C13">
        <v>1</v>
      </c>
    </row>
    <row r="14" spans="1:5">
      <c r="A14" t="s">
        <v>384</v>
      </c>
      <c r="B14">
        <v>0</v>
      </c>
      <c r="C14">
        <v>0</v>
      </c>
      <c r="D14">
        <v>0</v>
      </c>
    </row>
    <row r="15" spans="1:5">
      <c r="A15" t="s">
        <v>292</v>
      </c>
      <c r="B15">
        <v>0</v>
      </c>
      <c r="C15">
        <v>1</v>
      </c>
    </row>
    <row r="16" spans="1:5">
      <c r="A16" t="s">
        <v>550</v>
      </c>
      <c r="B16" t="s">
        <v>919</v>
      </c>
      <c r="C16">
        <v>0</v>
      </c>
      <c r="E16" t="s">
        <v>924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743A-C1A5-4314-9C88-2E418A5302AA}">
  <dimension ref="A1:I17"/>
  <sheetViews>
    <sheetView workbookViewId="0">
      <selection activeCell="G8" sqref="G8"/>
    </sheetView>
  </sheetViews>
  <sheetFormatPr defaultRowHeight="15"/>
  <cols>
    <col min="1" max="1" width="14" customWidth="1"/>
    <col min="2" max="2" width="5.140625" style="55" customWidth="1"/>
    <col min="3" max="3" width="8.5703125" customWidth="1"/>
    <col min="4" max="4" width="12" customWidth="1"/>
    <col min="6" max="6" width="36.7109375" customWidth="1"/>
    <col min="7" max="7" width="15.28515625" customWidth="1"/>
    <col min="8" max="8" width="20.42578125" customWidth="1"/>
    <col min="9" max="9" width="54.140625" customWidth="1"/>
  </cols>
  <sheetData>
    <row r="1" spans="1:9">
      <c r="A1" s="72" t="s">
        <v>925</v>
      </c>
      <c r="B1" s="73" t="s">
        <v>926</v>
      </c>
      <c r="C1" s="72" t="s">
        <v>927</v>
      </c>
      <c r="D1" s="72" t="s">
        <v>928</v>
      </c>
      <c r="E1" s="72" t="s">
        <v>929</v>
      </c>
      <c r="F1" s="72" t="s">
        <v>930</v>
      </c>
      <c r="G1" s="72" t="s">
        <v>931</v>
      </c>
      <c r="H1" s="72" t="s">
        <v>932</v>
      </c>
      <c r="I1" s="72" t="s">
        <v>933</v>
      </c>
    </row>
    <row r="2" spans="1:9" ht="41.25">
      <c r="A2" t="s">
        <v>533</v>
      </c>
      <c r="B2" s="71">
        <v>2</v>
      </c>
      <c r="C2" s="2" t="s">
        <v>934</v>
      </c>
      <c r="D2" s="2" t="s">
        <v>935</v>
      </c>
      <c r="E2" s="2" t="s">
        <v>935</v>
      </c>
      <c r="F2" s="80" t="s">
        <v>936</v>
      </c>
      <c r="G2">
        <v>2</v>
      </c>
      <c r="H2">
        <v>2</v>
      </c>
      <c r="I2" s="2" t="s">
        <v>587</v>
      </c>
    </row>
    <row r="3" spans="1:9">
      <c r="A3" t="s">
        <v>300</v>
      </c>
      <c r="B3" s="76">
        <v>1</v>
      </c>
      <c r="C3" s="2" t="s">
        <v>937</v>
      </c>
      <c r="D3" s="2" t="s">
        <v>935</v>
      </c>
      <c r="E3" s="2" t="s">
        <v>935</v>
      </c>
      <c r="F3" s="2"/>
      <c r="G3">
        <v>0</v>
      </c>
      <c r="H3">
        <v>1</v>
      </c>
      <c r="I3" s="2" t="s">
        <v>938</v>
      </c>
    </row>
    <row r="4" spans="1:9">
      <c r="A4" t="s">
        <v>601</v>
      </c>
      <c r="B4" s="81">
        <v>2</v>
      </c>
      <c r="C4" s="2" t="s">
        <v>934</v>
      </c>
      <c r="D4" s="2" t="s">
        <v>935</v>
      </c>
      <c r="E4" s="2" t="s">
        <v>935</v>
      </c>
      <c r="F4" s="2"/>
      <c r="G4">
        <v>2</v>
      </c>
      <c r="H4">
        <v>2</v>
      </c>
      <c r="I4" s="2"/>
    </row>
    <row r="5" spans="1:9" ht="27.75">
      <c r="A5" s="32" t="s">
        <v>552</v>
      </c>
      <c r="B5" s="71">
        <v>2</v>
      </c>
      <c r="C5" s="2" t="s">
        <v>937</v>
      </c>
      <c r="D5" s="2" t="s">
        <v>935</v>
      </c>
      <c r="E5" s="2" t="s">
        <v>935</v>
      </c>
      <c r="F5" s="74" t="s">
        <v>939</v>
      </c>
      <c r="G5">
        <v>2</v>
      </c>
      <c r="H5">
        <v>2</v>
      </c>
      <c r="I5" s="2" t="s">
        <v>940</v>
      </c>
    </row>
    <row r="6" spans="1:9">
      <c r="A6" t="s">
        <v>469</v>
      </c>
      <c r="B6" s="71">
        <v>5</v>
      </c>
      <c r="C6" s="2" t="s">
        <v>937</v>
      </c>
      <c r="D6" s="2" t="s">
        <v>941</v>
      </c>
      <c r="E6" s="2" t="s">
        <v>941</v>
      </c>
      <c r="F6" s="74" t="s">
        <v>942</v>
      </c>
      <c r="G6">
        <v>0</v>
      </c>
      <c r="H6">
        <v>5</v>
      </c>
      <c r="I6" s="2" t="s">
        <v>943</v>
      </c>
    </row>
    <row r="7" spans="1:9">
      <c r="A7" t="s">
        <v>550</v>
      </c>
      <c r="B7" s="76">
        <v>1</v>
      </c>
      <c r="C7" s="2" t="s">
        <v>944</v>
      </c>
      <c r="D7" s="2" t="s">
        <v>935</v>
      </c>
      <c r="E7" s="2" t="s">
        <v>935</v>
      </c>
      <c r="F7" s="2"/>
      <c r="G7">
        <v>1</v>
      </c>
      <c r="H7">
        <v>1</v>
      </c>
      <c r="I7" s="2"/>
    </row>
    <row r="8" spans="1:9" ht="27.75">
      <c r="A8" t="s">
        <v>554</v>
      </c>
      <c r="B8" s="71">
        <v>2</v>
      </c>
      <c r="C8" s="2" t="s">
        <v>937</v>
      </c>
      <c r="D8" s="2" t="s">
        <v>945</v>
      </c>
      <c r="E8" s="2" t="s">
        <v>935</v>
      </c>
      <c r="F8" s="2" t="s">
        <v>946</v>
      </c>
      <c r="G8" t="s">
        <v>947</v>
      </c>
      <c r="H8">
        <v>2</v>
      </c>
      <c r="I8" s="2"/>
    </row>
    <row r="9" spans="1:9" ht="27.75">
      <c r="A9" t="s">
        <v>270</v>
      </c>
      <c r="B9" s="71">
        <v>3</v>
      </c>
      <c r="C9" s="2" t="s">
        <v>937</v>
      </c>
      <c r="D9" s="2" t="s">
        <v>948</v>
      </c>
      <c r="E9" s="2" t="s">
        <v>937</v>
      </c>
      <c r="F9" s="77" t="s">
        <v>949</v>
      </c>
      <c r="G9" t="s">
        <v>937</v>
      </c>
      <c r="H9">
        <v>0</v>
      </c>
      <c r="I9" s="2" t="s">
        <v>950</v>
      </c>
    </row>
    <row r="10" spans="1:9">
      <c r="A10" t="s">
        <v>710</v>
      </c>
      <c r="B10" s="79">
        <v>2</v>
      </c>
      <c r="C10" s="2" t="s">
        <v>937</v>
      </c>
      <c r="D10" s="2" t="s">
        <v>935</v>
      </c>
      <c r="E10" s="2" t="s">
        <v>935</v>
      </c>
      <c r="F10" s="2"/>
      <c r="G10">
        <v>2</v>
      </c>
      <c r="H10">
        <v>2</v>
      </c>
      <c r="I10" s="2"/>
    </row>
    <row r="11" spans="1:9">
      <c r="A11" s="32" t="s">
        <v>383</v>
      </c>
      <c r="B11" s="71">
        <v>2</v>
      </c>
      <c r="C11" s="2" t="s">
        <v>937</v>
      </c>
      <c r="D11" s="2" t="s">
        <v>935</v>
      </c>
      <c r="E11" s="2" t="s">
        <v>935</v>
      </c>
      <c r="F11" s="2"/>
      <c r="G11">
        <v>2</v>
      </c>
      <c r="H11">
        <v>2</v>
      </c>
      <c r="I11" s="2"/>
    </row>
    <row r="12" spans="1:9">
      <c r="A12" s="32" t="s">
        <v>737</v>
      </c>
      <c r="B12" s="71">
        <v>1</v>
      </c>
      <c r="C12" s="2" t="s">
        <v>937</v>
      </c>
      <c r="D12" s="2" t="s">
        <v>935</v>
      </c>
      <c r="E12" s="2" t="s">
        <v>935</v>
      </c>
      <c r="F12" s="2"/>
      <c r="G12">
        <v>1</v>
      </c>
      <c r="H12">
        <v>1</v>
      </c>
      <c r="I12" s="2"/>
    </row>
    <row r="13" spans="1:9">
      <c r="A13" t="s">
        <v>295</v>
      </c>
      <c r="B13" s="71">
        <v>0</v>
      </c>
      <c r="C13" s="2" t="s">
        <v>937</v>
      </c>
      <c r="D13" s="2" t="s">
        <v>937</v>
      </c>
      <c r="E13" s="2" t="s">
        <v>937</v>
      </c>
      <c r="F13" s="2"/>
      <c r="I13" s="2"/>
    </row>
    <row r="14" spans="1:9">
      <c r="A14" t="s">
        <v>641</v>
      </c>
      <c r="B14" s="71">
        <v>1</v>
      </c>
      <c r="C14" s="2" t="s">
        <v>576</v>
      </c>
      <c r="D14" s="2" t="s">
        <v>941</v>
      </c>
      <c r="E14" s="2" t="s">
        <v>941</v>
      </c>
      <c r="F14" s="78" t="s">
        <v>575</v>
      </c>
      <c r="I14" s="2" t="s">
        <v>951</v>
      </c>
    </row>
    <row r="15" spans="1:9">
      <c r="A15" t="s">
        <v>729</v>
      </c>
      <c r="B15" s="75">
        <v>1</v>
      </c>
      <c r="C15" s="2"/>
      <c r="D15" s="2" t="s">
        <v>941</v>
      </c>
      <c r="E15" s="2" t="s">
        <v>941</v>
      </c>
      <c r="F15" s="2" t="s">
        <v>576</v>
      </c>
      <c r="G15">
        <v>1</v>
      </c>
      <c r="H15">
        <v>1</v>
      </c>
      <c r="I15" s="2" t="s">
        <v>952</v>
      </c>
    </row>
    <row r="16" spans="1:9">
      <c r="A16" t="s">
        <v>605</v>
      </c>
      <c r="B16" s="71">
        <v>4</v>
      </c>
      <c r="C16" s="2" t="s">
        <v>937</v>
      </c>
      <c r="D16" s="2" t="s">
        <v>948</v>
      </c>
      <c r="E16" s="2" t="s">
        <v>948</v>
      </c>
      <c r="F16" s="2" t="s">
        <v>953</v>
      </c>
      <c r="G16">
        <v>0</v>
      </c>
      <c r="H16">
        <v>4</v>
      </c>
      <c r="I16" s="2" t="s">
        <v>954</v>
      </c>
    </row>
    <row r="17" spans="1:9">
      <c r="A17" t="s">
        <v>559</v>
      </c>
      <c r="B17" s="55">
        <v>4</v>
      </c>
      <c r="C17" t="s">
        <v>937</v>
      </c>
      <c r="D17" s="2" t="s">
        <v>941</v>
      </c>
      <c r="E17" t="s">
        <v>937</v>
      </c>
      <c r="F17" t="s">
        <v>955</v>
      </c>
      <c r="G17">
        <v>4</v>
      </c>
      <c r="H17">
        <v>0</v>
      </c>
      <c r="I17" s="2" t="s">
        <v>954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92A9-081C-45BB-886A-B558A67C6FF5}">
  <dimension ref="A1:D6"/>
  <sheetViews>
    <sheetView workbookViewId="0">
      <selection activeCell="D7" sqref="D7"/>
    </sheetView>
  </sheetViews>
  <sheetFormatPr defaultColWidth="9.140625" defaultRowHeight="15"/>
  <cols>
    <col min="1" max="1" width="69.42578125" bestFit="1" customWidth="1"/>
    <col min="2" max="2" width="19.5703125" bestFit="1" customWidth="1"/>
    <col min="3" max="3" width="20.85546875" bestFit="1" customWidth="1"/>
    <col min="4" max="4" width="15.7109375" bestFit="1" customWidth="1"/>
  </cols>
  <sheetData>
    <row r="1" spans="1:4" s="28" customFormat="1">
      <c r="A1" s="28" t="s">
        <v>956</v>
      </c>
      <c r="B1" s="28" t="s">
        <v>799</v>
      </c>
      <c r="C1" s="28" t="s">
        <v>957</v>
      </c>
      <c r="D1" s="28" t="s">
        <v>958</v>
      </c>
    </row>
    <row r="2" spans="1:4">
      <c r="A2" t="s">
        <v>959</v>
      </c>
      <c r="B2" t="s">
        <v>20</v>
      </c>
      <c r="C2" t="s">
        <v>135</v>
      </c>
      <c r="D2" t="s">
        <v>960</v>
      </c>
    </row>
    <row r="3" spans="1:4">
      <c r="A3" t="s">
        <v>961</v>
      </c>
      <c r="B3" t="s">
        <v>118</v>
      </c>
      <c r="C3" t="s">
        <v>962</v>
      </c>
      <c r="D3" t="s">
        <v>963</v>
      </c>
    </row>
    <row r="4" spans="1:4">
      <c r="A4" t="s">
        <v>964</v>
      </c>
      <c r="B4" t="s">
        <v>617</v>
      </c>
      <c r="C4" t="s">
        <v>965</v>
      </c>
      <c r="D4" t="s">
        <v>966</v>
      </c>
    </row>
    <row r="5" spans="1:4">
      <c r="A5" t="s">
        <v>967</v>
      </c>
      <c r="B5" t="s">
        <v>617</v>
      </c>
      <c r="C5" t="s">
        <v>968</v>
      </c>
      <c r="D5" s="63" t="s">
        <v>969</v>
      </c>
    </row>
    <row r="6" spans="1:4">
      <c r="A6" t="s">
        <v>970</v>
      </c>
      <c r="B6" t="s">
        <v>971</v>
      </c>
      <c r="C6" t="s">
        <v>972</v>
      </c>
      <c r="D6" t="s">
        <v>973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89AE-710B-4E7C-8787-B45EF4959951}">
  <dimension ref="A1:H20"/>
  <sheetViews>
    <sheetView workbookViewId="0">
      <selection activeCell="G13" sqref="G13"/>
    </sheetView>
  </sheetViews>
  <sheetFormatPr defaultRowHeight="15"/>
  <cols>
    <col min="1" max="1" width="9.140625" style="69"/>
    <col min="2" max="2" width="18.140625" style="69" customWidth="1"/>
    <col min="3" max="3" width="14.28515625" style="69" bestFit="1" customWidth="1"/>
    <col min="4" max="5" width="18.140625" style="69" customWidth="1"/>
    <col min="6" max="6" width="43.42578125" style="69" bestFit="1" customWidth="1"/>
  </cols>
  <sheetData>
    <row r="1" spans="1:8">
      <c r="A1" s="68" t="s">
        <v>974</v>
      </c>
    </row>
    <row r="2" spans="1:8">
      <c r="G2" s="28"/>
    </row>
    <row r="3" spans="1:8" s="28" customFormat="1">
      <c r="A3" s="68" t="s">
        <v>1</v>
      </c>
      <c r="B3" s="68" t="s">
        <v>975</v>
      </c>
      <c r="C3" s="68" t="s">
        <v>976</v>
      </c>
      <c r="D3" s="68" t="s">
        <v>977</v>
      </c>
      <c r="E3" s="68" t="s">
        <v>978</v>
      </c>
      <c r="F3" s="68" t="s">
        <v>979</v>
      </c>
      <c r="G3" s="82" t="s">
        <v>980</v>
      </c>
    </row>
    <row r="4" spans="1:8">
      <c r="B4" s="69" t="s">
        <v>981</v>
      </c>
      <c r="C4" s="69" t="s">
        <v>982</v>
      </c>
      <c r="D4" s="69" t="s">
        <v>983</v>
      </c>
      <c r="E4" s="69" t="s">
        <v>984</v>
      </c>
      <c r="G4" t="s">
        <v>985</v>
      </c>
    </row>
    <row r="5" spans="1:8">
      <c r="B5" s="70" t="s">
        <v>273</v>
      </c>
      <c r="C5" s="70" t="s">
        <v>273</v>
      </c>
      <c r="D5" s="70" t="s">
        <v>273</v>
      </c>
      <c r="E5" s="70" t="s">
        <v>273</v>
      </c>
      <c r="F5" s="70"/>
      <c r="G5" s="70" t="s">
        <v>273</v>
      </c>
    </row>
    <row r="6" spans="1:8">
      <c r="B6" s="69" t="s">
        <v>986</v>
      </c>
      <c r="C6" s="69" t="s">
        <v>987</v>
      </c>
      <c r="D6" s="69" t="s">
        <v>988</v>
      </c>
      <c r="E6" s="69" t="s">
        <v>986</v>
      </c>
      <c r="F6"/>
      <c r="G6" t="s">
        <v>989</v>
      </c>
    </row>
    <row r="7" spans="1:8">
      <c r="A7" s="69" t="s">
        <v>279</v>
      </c>
      <c r="B7" s="69" t="s">
        <v>990</v>
      </c>
      <c r="C7" s="69" t="s">
        <v>990</v>
      </c>
      <c r="D7" s="69" t="s">
        <v>991</v>
      </c>
      <c r="E7" s="69" t="s">
        <v>990</v>
      </c>
      <c r="F7" s="69" t="s">
        <v>990</v>
      </c>
      <c r="G7">
        <v>1</v>
      </c>
    </row>
    <row r="8" spans="1:8">
      <c r="A8" s="69" t="s">
        <v>620</v>
      </c>
      <c r="B8" s="69" t="s">
        <v>990</v>
      </c>
      <c r="C8" s="69" t="s">
        <v>991</v>
      </c>
      <c r="D8" s="69" t="s">
        <v>990</v>
      </c>
      <c r="E8" s="69" t="s">
        <v>990</v>
      </c>
    </row>
    <row r="9" spans="1:8">
      <c r="A9" s="69" t="s">
        <v>554</v>
      </c>
      <c r="B9" s="69" t="s">
        <v>990</v>
      </c>
      <c r="C9" s="69" t="s">
        <v>991</v>
      </c>
      <c r="D9" s="69" t="s">
        <v>990</v>
      </c>
      <c r="E9" s="69" t="s">
        <v>990</v>
      </c>
      <c r="G9">
        <v>1</v>
      </c>
    </row>
    <row r="10" spans="1:8">
      <c r="A10" s="69" t="s">
        <v>295</v>
      </c>
      <c r="B10" s="69" t="s">
        <v>990</v>
      </c>
      <c r="C10" s="69" t="s">
        <v>991</v>
      </c>
      <c r="D10" s="69" t="s">
        <v>990</v>
      </c>
      <c r="E10" s="69" t="s">
        <v>990</v>
      </c>
      <c r="F10" s="69" t="s">
        <v>990</v>
      </c>
      <c r="G10">
        <v>0</v>
      </c>
      <c r="H10" t="s">
        <v>992</v>
      </c>
    </row>
    <row r="11" spans="1:8">
      <c r="A11" s="69" t="s">
        <v>605</v>
      </c>
      <c r="B11" s="69" t="s">
        <v>990</v>
      </c>
      <c r="C11" s="69" t="s">
        <v>990</v>
      </c>
      <c r="D11" s="69" t="s">
        <v>991</v>
      </c>
      <c r="E11" s="69" t="s">
        <v>990</v>
      </c>
      <c r="F11" s="69" t="s">
        <v>990</v>
      </c>
      <c r="G11">
        <v>0</v>
      </c>
    </row>
    <row r="12" spans="1:8">
      <c r="A12" s="69" t="s">
        <v>601</v>
      </c>
      <c r="B12" s="69" t="s">
        <v>990</v>
      </c>
      <c r="C12" s="69" t="s">
        <v>990</v>
      </c>
      <c r="D12" s="69" t="s">
        <v>991</v>
      </c>
      <c r="E12" s="69" t="s">
        <v>990</v>
      </c>
    </row>
    <row r="13" spans="1:8">
      <c r="A13" s="69" t="s">
        <v>383</v>
      </c>
      <c r="B13" s="69" t="s">
        <v>990</v>
      </c>
      <c r="C13" s="69" t="s">
        <v>991</v>
      </c>
      <c r="D13" s="69" t="s">
        <v>990</v>
      </c>
      <c r="E13" s="69" t="s">
        <v>990</v>
      </c>
      <c r="F13" s="69" t="s">
        <v>990</v>
      </c>
      <c r="G13">
        <v>1</v>
      </c>
    </row>
    <row r="14" spans="1:8">
      <c r="A14" s="69" t="s">
        <v>276</v>
      </c>
      <c r="B14" s="69" t="s">
        <v>990</v>
      </c>
      <c r="C14" s="69" t="s">
        <v>990</v>
      </c>
      <c r="D14" s="69" t="s">
        <v>991</v>
      </c>
      <c r="E14" s="69" t="s">
        <v>990</v>
      </c>
    </row>
    <row r="15" spans="1:8">
      <c r="A15" s="69" t="s">
        <v>552</v>
      </c>
      <c r="B15" s="69" t="s">
        <v>990</v>
      </c>
      <c r="C15" s="69" t="s">
        <v>990</v>
      </c>
      <c r="D15" s="69" t="s">
        <v>991</v>
      </c>
      <c r="E15" s="69" t="s">
        <v>990</v>
      </c>
    </row>
    <row r="16" spans="1:8">
      <c r="A16" s="69" t="s">
        <v>469</v>
      </c>
      <c r="B16" s="69" t="s">
        <v>990</v>
      </c>
      <c r="C16" s="69" t="s">
        <v>990</v>
      </c>
      <c r="D16" s="69" t="s">
        <v>991</v>
      </c>
      <c r="E16" s="69" t="s">
        <v>990</v>
      </c>
    </row>
    <row r="17" spans="1:7">
      <c r="A17" s="69" t="s">
        <v>641</v>
      </c>
    </row>
    <row r="18" spans="1:7">
      <c r="A18" s="69" t="s">
        <v>300</v>
      </c>
      <c r="B18" s="69" t="s">
        <v>990</v>
      </c>
      <c r="C18" s="69" t="s">
        <v>990</v>
      </c>
      <c r="D18" s="69" t="s">
        <v>991</v>
      </c>
      <c r="E18" s="69" t="s">
        <v>990</v>
      </c>
      <c r="F18" s="69" t="s">
        <v>990</v>
      </c>
      <c r="G18">
        <v>1</v>
      </c>
    </row>
    <row r="19" spans="1:7">
      <c r="A19" s="69" t="s">
        <v>550</v>
      </c>
      <c r="B19" s="69" t="s">
        <v>990</v>
      </c>
      <c r="C19" s="69" t="s">
        <v>991</v>
      </c>
      <c r="D19" s="69" t="s">
        <v>990</v>
      </c>
      <c r="E19" s="69" t="s">
        <v>990</v>
      </c>
    </row>
    <row r="20" spans="1:7">
      <c r="A20" s="69" t="s">
        <v>710</v>
      </c>
      <c r="B20" s="69" t="s">
        <v>990</v>
      </c>
      <c r="C20" s="69" t="s">
        <v>991</v>
      </c>
      <c r="D20" s="69" t="s">
        <v>990</v>
      </c>
      <c r="E20" s="69" t="s">
        <v>990</v>
      </c>
      <c r="G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F203-EE7C-40D5-8BF8-5D7906BA317E}">
  <dimension ref="A1:X6"/>
  <sheetViews>
    <sheetView workbookViewId="0">
      <selection activeCell="R7" sqref="R7"/>
    </sheetView>
  </sheetViews>
  <sheetFormatPr defaultColWidth="9.140625" defaultRowHeight="15"/>
  <cols>
    <col min="1" max="1" width="72" customWidth="1"/>
    <col min="2" max="3" width="12.7109375" customWidth="1"/>
  </cols>
  <sheetData>
    <row r="1" spans="1:24" ht="30.75" customHeight="1">
      <c r="A1" s="28" t="s">
        <v>993</v>
      </c>
      <c r="D1" s="189" t="s">
        <v>994</v>
      </c>
      <c r="E1" s="189"/>
      <c r="F1" s="189"/>
      <c r="G1" s="189"/>
      <c r="H1" s="189"/>
      <c r="I1" s="189"/>
      <c r="J1" s="189"/>
      <c r="K1" s="189"/>
      <c r="L1" s="189"/>
      <c r="M1" s="189"/>
      <c r="N1" s="189"/>
      <c r="O1" s="189"/>
      <c r="P1" s="189"/>
      <c r="Q1" s="189"/>
      <c r="R1" s="189"/>
      <c r="S1" s="189"/>
      <c r="T1" s="189"/>
      <c r="U1" s="189"/>
      <c r="V1" s="189"/>
      <c r="W1" s="189"/>
      <c r="X1" s="189"/>
    </row>
    <row r="3" spans="1:24" s="19" customFormat="1">
      <c r="A3" s="14" t="s">
        <v>266</v>
      </c>
      <c r="B3" s="15" t="s">
        <v>799</v>
      </c>
      <c r="C3" s="15" t="s">
        <v>800</v>
      </c>
      <c r="D3" s="16" t="s">
        <v>686</v>
      </c>
      <c r="E3" s="16" t="s">
        <v>656</v>
      </c>
      <c r="F3" s="16" t="s">
        <v>552</v>
      </c>
      <c r="G3" s="16" t="s">
        <v>687</v>
      </c>
      <c r="H3" s="16" t="s">
        <v>276</v>
      </c>
      <c r="I3" s="16" t="s">
        <v>688</v>
      </c>
      <c r="J3" s="16" t="s">
        <v>689</v>
      </c>
      <c r="K3" s="16" t="s">
        <v>641</v>
      </c>
      <c r="L3" s="16" t="s">
        <v>300</v>
      </c>
      <c r="M3" s="16" t="s">
        <v>690</v>
      </c>
      <c r="N3" s="16" t="s">
        <v>605</v>
      </c>
      <c r="O3" s="17" t="s">
        <v>691</v>
      </c>
      <c r="P3" s="17" t="s">
        <v>295</v>
      </c>
      <c r="Q3" s="17" t="s">
        <v>379</v>
      </c>
      <c r="R3" s="16" t="s">
        <v>550</v>
      </c>
      <c r="S3" s="17" t="s">
        <v>692</v>
      </c>
      <c r="T3" s="16" t="s">
        <v>693</v>
      </c>
      <c r="U3" s="16" t="s">
        <v>694</v>
      </c>
      <c r="V3" s="16" t="s">
        <v>562</v>
      </c>
      <c r="W3" s="16" t="s">
        <v>695</v>
      </c>
      <c r="X3" s="18" t="s">
        <v>696</v>
      </c>
    </row>
    <row r="4" spans="1:24" s="19" customFormat="1">
      <c r="A4" s="20"/>
      <c r="B4" s="21"/>
      <c r="C4" s="21"/>
      <c r="D4" s="22"/>
      <c r="E4" s="22"/>
      <c r="F4" s="22"/>
      <c r="G4" s="22"/>
      <c r="H4" s="22"/>
      <c r="I4" s="22"/>
      <c r="J4" s="22"/>
      <c r="K4" s="22"/>
      <c r="L4" s="22"/>
      <c r="M4" s="22"/>
      <c r="N4" s="22"/>
      <c r="O4" s="22"/>
      <c r="P4" s="22"/>
      <c r="Q4" s="22"/>
      <c r="R4" s="22"/>
      <c r="S4" s="22"/>
      <c r="T4" s="22"/>
      <c r="U4" s="22"/>
      <c r="V4" s="22"/>
      <c r="W4" s="22"/>
      <c r="X4" s="23"/>
    </row>
    <row r="5" spans="1:24" s="19" customFormat="1">
      <c r="A5" s="19" t="s">
        <v>995</v>
      </c>
      <c r="B5" s="19" t="s">
        <v>996</v>
      </c>
      <c r="C5" s="19">
        <f>SUM(D5:X5)</f>
        <v>7</v>
      </c>
      <c r="D5" s="19">
        <v>1</v>
      </c>
      <c r="F5" s="19">
        <v>1</v>
      </c>
      <c r="N5" s="19">
        <v>1</v>
      </c>
      <c r="P5" s="19">
        <v>1</v>
      </c>
      <c r="R5" s="19">
        <v>1</v>
      </c>
      <c r="T5" s="19">
        <v>1</v>
      </c>
      <c r="U5" s="19">
        <v>1</v>
      </c>
    </row>
    <row r="6" spans="1:24">
      <c r="A6" t="s">
        <v>997</v>
      </c>
      <c r="B6" t="s">
        <v>998</v>
      </c>
      <c r="C6" s="19">
        <f>SUM(D6:X6)</f>
        <v>5</v>
      </c>
      <c r="D6">
        <v>1</v>
      </c>
      <c r="F6">
        <v>1</v>
      </c>
      <c r="M6">
        <v>1</v>
      </c>
      <c r="P6">
        <v>1</v>
      </c>
      <c r="R6">
        <v>1</v>
      </c>
    </row>
  </sheetData>
  <mergeCells count="1">
    <mergeCell ref="D1:X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F136-F0ED-4332-A416-86A2CA23CD7E}">
  <dimension ref="A1:I60"/>
  <sheetViews>
    <sheetView workbookViewId="0">
      <pane ySplit="9" topLeftCell="A22" activePane="bottomLeft" state="frozen"/>
      <selection pane="bottomLeft" activeCell="D56" sqref="D56"/>
    </sheetView>
  </sheetViews>
  <sheetFormatPr defaultRowHeight="15"/>
  <cols>
    <col min="1" max="1" width="15.42578125" customWidth="1"/>
    <col min="2" max="2" width="25.140625" customWidth="1"/>
    <col min="3" max="3" width="23.5703125" customWidth="1"/>
    <col min="4" max="4" width="184.28515625" bestFit="1" customWidth="1"/>
    <col min="5" max="5" width="14.140625" bestFit="1" customWidth="1"/>
    <col min="6" max="6" width="15" customWidth="1"/>
    <col min="8" max="8" width="52.85546875" customWidth="1"/>
  </cols>
  <sheetData>
    <row r="1" spans="1:8">
      <c r="A1" s="27" t="s">
        <v>252</v>
      </c>
      <c r="B1" s="19"/>
      <c r="C1" s="19"/>
      <c r="D1" s="19"/>
      <c r="E1" s="19"/>
      <c r="F1" s="19"/>
    </row>
    <row r="2" spans="1:8" ht="15.75">
      <c r="A2" s="150" t="s">
        <v>253</v>
      </c>
      <c r="B2" s="19"/>
      <c r="C2" s="19"/>
      <c r="D2" s="19"/>
      <c r="E2" s="19"/>
      <c r="F2" s="19"/>
    </row>
    <row r="3" spans="1:8">
      <c r="A3" s="27"/>
      <c r="B3" s="19"/>
      <c r="C3" s="19"/>
      <c r="D3" s="19"/>
      <c r="E3" s="19"/>
      <c r="F3" s="19"/>
    </row>
    <row r="4" spans="1:8">
      <c r="A4" s="27" t="s">
        <v>254</v>
      </c>
      <c r="B4" s="19" t="s">
        <v>255</v>
      </c>
      <c r="C4" s="19" t="s">
        <v>256</v>
      </c>
      <c r="D4" s="19" t="s">
        <v>257</v>
      </c>
      <c r="E4" s="19" t="s">
        <v>258</v>
      </c>
      <c r="F4" s="19"/>
    </row>
    <row r="5" spans="1:8">
      <c r="A5" s="27" t="s">
        <v>259</v>
      </c>
      <c r="B5" s="19"/>
      <c r="C5" s="19" t="s">
        <v>260</v>
      </c>
      <c r="D5" s="19"/>
      <c r="E5" s="19"/>
      <c r="F5" s="19"/>
    </row>
    <row r="6" spans="1:8">
      <c r="A6" s="54" t="s">
        <v>261</v>
      </c>
      <c r="B6" s="54"/>
      <c r="C6" s="54"/>
      <c r="D6" s="54"/>
      <c r="E6" s="19"/>
      <c r="F6" s="19"/>
    </row>
    <row r="7" spans="1:8">
      <c r="A7" s="19"/>
      <c r="B7" s="19"/>
      <c r="C7" s="19"/>
      <c r="D7" s="19"/>
      <c r="E7" s="19"/>
      <c r="F7" s="19"/>
    </row>
    <row r="8" spans="1:8">
      <c r="A8" s="14"/>
      <c r="B8" s="15"/>
      <c r="C8" s="15"/>
      <c r="D8" s="15"/>
      <c r="E8" s="15"/>
      <c r="F8" s="15"/>
      <c r="H8" s="32" t="s">
        <v>262</v>
      </c>
    </row>
    <row r="9" spans="1:8">
      <c r="A9" s="25" t="s">
        <v>263</v>
      </c>
      <c r="B9" s="26" t="s">
        <v>264</v>
      </c>
      <c r="C9" s="26" t="s">
        <v>265</v>
      </c>
      <c r="D9" s="26" t="s">
        <v>266</v>
      </c>
      <c r="E9" s="26" t="s">
        <v>4</v>
      </c>
      <c r="F9" s="26"/>
    </row>
    <row r="10" spans="1:8" ht="27.75">
      <c r="A10" s="1">
        <v>45541</v>
      </c>
      <c r="D10" t="s">
        <v>267</v>
      </c>
      <c r="E10" t="s">
        <v>268</v>
      </c>
      <c r="H10" s="2" t="s">
        <v>269</v>
      </c>
    </row>
    <row r="11" spans="1:8">
      <c r="A11" s="1">
        <f>A10+7</f>
        <v>45548</v>
      </c>
      <c r="B11" t="s">
        <v>270</v>
      </c>
      <c r="C11" t="s">
        <v>270</v>
      </c>
      <c r="D11" t="s">
        <v>271</v>
      </c>
      <c r="E11" t="s">
        <v>268</v>
      </c>
    </row>
    <row r="12" spans="1:8">
      <c r="A12" s="136">
        <f>A11+7</f>
        <v>45555</v>
      </c>
      <c r="B12" t="s">
        <v>199</v>
      </c>
      <c r="C12" t="s">
        <v>199</v>
      </c>
      <c r="D12" t="s">
        <v>272</v>
      </c>
      <c r="E12" s="137" t="s">
        <v>273</v>
      </c>
      <c r="F12" s="137"/>
    </row>
    <row r="13" spans="1:8">
      <c r="A13" s="1">
        <f>A12+7</f>
        <v>45562</v>
      </c>
      <c r="B13" t="s">
        <v>274</v>
      </c>
      <c r="C13" t="s">
        <v>274</v>
      </c>
      <c r="D13" t="s">
        <v>275</v>
      </c>
      <c r="E13" t="s">
        <v>268</v>
      </c>
    </row>
    <row r="14" spans="1:8">
      <c r="A14" s="1">
        <f t="shared" ref="A14:A56" si="0">A13+7</f>
        <v>45569</v>
      </c>
      <c r="B14" t="s">
        <v>276</v>
      </c>
      <c r="C14" t="s">
        <v>277</v>
      </c>
      <c r="D14" t="s">
        <v>278</v>
      </c>
      <c r="E14" t="s">
        <v>268</v>
      </c>
    </row>
    <row r="15" spans="1:8">
      <c r="A15" s="1">
        <f t="shared" si="0"/>
        <v>45576</v>
      </c>
      <c r="B15" t="s">
        <v>279</v>
      </c>
      <c r="C15" t="s">
        <v>280</v>
      </c>
      <c r="D15" t="s">
        <v>281</v>
      </c>
      <c r="E15" t="s">
        <v>268</v>
      </c>
    </row>
    <row r="16" spans="1:8" s="132" customFormat="1">
      <c r="A16" s="134">
        <f t="shared" si="0"/>
        <v>45583</v>
      </c>
      <c r="B16" s="132" t="s">
        <v>282</v>
      </c>
      <c r="C16" s="132" t="s">
        <v>282</v>
      </c>
      <c r="D16" s="132" t="s">
        <v>283</v>
      </c>
      <c r="E16" s="132" t="s">
        <v>268</v>
      </c>
    </row>
    <row r="17" spans="1:6" s="132" customFormat="1">
      <c r="A17" s="136">
        <f t="shared" si="0"/>
        <v>45590</v>
      </c>
      <c r="B17" s="137" t="s">
        <v>20</v>
      </c>
      <c r="C17" s="137"/>
      <c r="D17" s="137"/>
      <c r="E17" s="137" t="s">
        <v>273</v>
      </c>
      <c r="F17" s="137"/>
    </row>
    <row r="18" spans="1:6" s="132" customFormat="1">
      <c r="A18" s="135">
        <f t="shared" si="0"/>
        <v>45597</v>
      </c>
      <c r="B18" s="83"/>
      <c r="C18" s="83"/>
      <c r="D18" s="83"/>
      <c r="E18" s="83" t="s">
        <v>284</v>
      </c>
      <c r="F18" s="83"/>
    </row>
    <row r="19" spans="1:6" s="132" customFormat="1">
      <c r="A19" s="134">
        <f t="shared" si="0"/>
        <v>45604</v>
      </c>
      <c r="B19" s="132" t="s">
        <v>194</v>
      </c>
      <c r="C19" s="132" t="s">
        <v>194</v>
      </c>
      <c r="D19" s="133" t="s">
        <v>285</v>
      </c>
      <c r="E19" s="132" t="s">
        <v>268</v>
      </c>
    </row>
    <row r="20" spans="1:6" s="132" customFormat="1">
      <c r="A20" s="134">
        <f t="shared" si="0"/>
        <v>45611</v>
      </c>
      <c r="B20" s="132" t="s">
        <v>188</v>
      </c>
      <c r="C20" s="132" t="s">
        <v>286</v>
      </c>
      <c r="D20" t="s">
        <v>287</v>
      </c>
      <c r="E20" s="132" t="s">
        <v>268</v>
      </c>
    </row>
    <row r="21" spans="1:6" s="132" customFormat="1">
      <c r="A21" s="134">
        <f t="shared" si="0"/>
        <v>45618</v>
      </c>
      <c r="B21" s="132" t="s">
        <v>118</v>
      </c>
      <c r="C21" s="132" t="s">
        <v>118</v>
      </c>
      <c r="D21" s="132" t="s">
        <v>288</v>
      </c>
      <c r="E21" s="132" t="s">
        <v>268</v>
      </c>
    </row>
    <row r="22" spans="1:6" s="132" customFormat="1">
      <c r="A22" s="134">
        <f t="shared" si="0"/>
        <v>45625</v>
      </c>
      <c r="D22"/>
      <c r="E22" s="132" t="s">
        <v>268</v>
      </c>
    </row>
    <row r="23" spans="1:6" s="132" customFormat="1">
      <c r="A23" s="135">
        <f t="shared" si="0"/>
        <v>45632</v>
      </c>
      <c r="B23" s="83"/>
      <c r="C23" s="83"/>
      <c r="D23" s="83"/>
      <c r="E23" s="83" t="s">
        <v>284</v>
      </c>
      <c r="F23" s="83"/>
    </row>
    <row r="24" spans="1:6" s="132" customFormat="1">
      <c r="A24" s="134">
        <f t="shared" si="0"/>
        <v>45639</v>
      </c>
      <c r="B24" s="132" t="s">
        <v>150</v>
      </c>
      <c r="C24" s="132" t="s">
        <v>150</v>
      </c>
      <c r="D24" s="132" t="s">
        <v>289</v>
      </c>
      <c r="E24" s="132" t="s">
        <v>268</v>
      </c>
    </row>
    <row r="25" spans="1:6" s="132" customFormat="1">
      <c r="A25" s="136">
        <f t="shared" si="0"/>
        <v>45646</v>
      </c>
      <c r="B25" s="132" t="s">
        <v>290</v>
      </c>
      <c r="C25" s="132" t="s">
        <v>290</v>
      </c>
      <c r="D25" s="132" t="s">
        <v>291</v>
      </c>
      <c r="E25" s="137" t="s">
        <v>273</v>
      </c>
      <c r="F25" s="137"/>
    </row>
    <row r="26" spans="1:6" s="132" customFormat="1">
      <c r="A26" s="135">
        <f t="shared" si="0"/>
        <v>45653</v>
      </c>
      <c r="B26" s="83"/>
      <c r="C26" s="83"/>
      <c r="D26" s="83"/>
      <c r="E26" s="83" t="s">
        <v>284</v>
      </c>
      <c r="F26" s="83"/>
    </row>
    <row r="27" spans="1:6" s="132" customFormat="1">
      <c r="A27" s="135">
        <f t="shared" si="0"/>
        <v>45660</v>
      </c>
      <c r="B27" s="83"/>
      <c r="C27" s="83"/>
      <c r="D27" s="83"/>
      <c r="E27" s="83" t="s">
        <v>284</v>
      </c>
      <c r="F27" s="83"/>
    </row>
    <row r="28" spans="1:6" s="132" customFormat="1">
      <c r="A28" s="134">
        <f t="shared" si="0"/>
        <v>45667</v>
      </c>
      <c r="E28" s="132" t="s">
        <v>268</v>
      </c>
    </row>
    <row r="29" spans="1:6">
      <c r="A29" s="1">
        <f t="shared" si="0"/>
        <v>45674</v>
      </c>
      <c r="B29" t="s">
        <v>292</v>
      </c>
      <c r="C29" t="s">
        <v>292</v>
      </c>
      <c r="D29" t="s">
        <v>293</v>
      </c>
      <c r="E29" t="s">
        <v>268</v>
      </c>
    </row>
    <row r="30" spans="1:6">
      <c r="A30" s="1">
        <f t="shared" si="0"/>
        <v>45681</v>
      </c>
      <c r="B30" s="132" t="s">
        <v>188</v>
      </c>
      <c r="C30" s="132" t="s">
        <v>188</v>
      </c>
      <c r="D30" s="132" t="s">
        <v>294</v>
      </c>
      <c r="E30" t="s">
        <v>268</v>
      </c>
    </row>
    <row r="31" spans="1:6">
      <c r="A31" s="1">
        <f t="shared" si="0"/>
        <v>45688</v>
      </c>
      <c r="B31" t="s">
        <v>295</v>
      </c>
      <c r="C31" t="s">
        <v>295</v>
      </c>
      <c r="D31" t="s">
        <v>296</v>
      </c>
      <c r="E31" t="s">
        <v>297</v>
      </c>
    </row>
    <row r="32" spans="1:6">
      <c r="A32" s="1">
        <f t="shared" si="0"/>
        <v>45695</v>
      </c>
      <c r="E32" t="s">
        <v>297</v>
      </c>
    </row>
    <row r="33" spans="1:6">
      <c r="A33" s="1">
        <f t="shared" si="0"/>
        <v>45702</v>
      </c>
      <c r="E33" t="s">
        <v>297</v>
      </c>
    </row>
    <row r="34" spans="1:6">
      <c r="A34" s="1">
        <f t="shared" si="0"/>
        <v>45709</v>
      </c>
      <c r="B34" t="s">
        <v>298</v>
      </c>
      <c r="C34" t="s">
        <v>298</v>
      </c>
      <c r="D34" t="s">
        <v>299</v>
      </c>
      <c r="E34" t="s">
        <v>297</v>
      </c>
    </row>
    <row r="35" spans="1:6">
      <c r="A35" s="136">
        <f t="shared" si="0"/>
        <v>45716</v>
      </c>
      <c r="B35" t="s">
        <v>300</v>
      </c>
      <c r="C35" t="s">
        <v>300</v>
      </c>
      <c r="D35" t="s">
        <v>301</v>
      </c>
      <c r="E35" s="137" t="s">
        <v>273</v>
      </c>
      <c r="F35" s="137"/>
    </row>
    <row r="36" spans="1:6">
      <c r="A36" s="1">
        <f t="shared" si="0"/>
        <v>45723</v>
      </c>
      <c r="B36" s="137" t="s">
        <v>279</v>
      </c>
      <c r="C36" s="137" t="s">
        <v>279</v>
      </c>
      <c r="D36" s="137" t="s">
        <v>302</v>
      </c>
      <c r="E36" t="s">
        <v>297</v>
      </c>
    </row>
    <row r="37" spans="1:6">
      <c r="A37" s="1">
        <f t="shared" si="0"/>
        <v>45730</v>
      </c>
      <c r="B37" t="s">
        <v>204</v>
      </c>
      <c r="C37" t="s">
        <v>204</v>
      </c>
      <c r="D37" t="s">
        <v>303</v>
      </c>
      <c r="E37" t="s">
        <v>297</v>
      </c>
    </row>
    <row r="38" spans="1:6">
      <c r="A38" s="135">
        <f t="shared" si="0"/>
        <v>45737</v>
      </c>
      <c r="B38" s="83" t="s">
        <v>304</v>
      </c>
      <c r="C38" s="83"/>
      <c r="D38" s="83"/>
      <c r="E38" t="s">
        <v>268</v>
      </c>
    </row>
    <row r="39" spans="1:6" s="132" customFormat="1">
      <c r="A39" s="134">
        <f t="shared" si="0"/>
        <v>45744</v>
      </c>
      <c r="B39" s="132" t="s">
        <v>199</v>
      </c>
      <c r="C39" s="132" t="s">
        <v>305</v>
      </c>
      <c r="D39" s="132" t="s">
        <v>306</v>
      </c>
      <c r="E39" t="s">
        <v>297</v>
      </c>
    </row>
    <row r="40" spans="1:6">
      <c r="A40" s="1">
        <f t="shared" si="0"/>
        <v>45751</v>
      </c>
      <c r="B40" t="s">
        <v>188</v>
      </c>
      <c r="C40" t="s">
        <v>307</v>
      </c>
      <c r="D40" t="s">
        <v>308</v>
      </c>
      <c r="E40" t="s">
        <v>297</v>
      </c>
    </row>
    <row r="41" spans="1:6">
      <c r="A41" s="1">
        <f t="shared" si="0"/>
        <v>45758</v>
      </c>
      <c r="E41" t="s">
        <v>268</v>
      </c>
    </row>
    <row r="42" spans="1:6">
      <c r="A42" s="135">
        <f t="shared" si="0"/>
        <v>45765</v>
      </c>
      <c r="B42" s="83"/>
      <c r="C42" s="83"/>
      <c r="D42" s="83"/>
      <c r="E42" s="83" t="s">
        <v>284</v>
      </c>
      <c r="F42" s="83"/>
    </row>
    <row r="43" spans="1:6">
      <c r="A43" s="136">
        <f t="shared" si="0"/>
        <v>45772</v>
      </c>
      <c r="B43" s="160" t="s">
        <v>309</v>
      </c>
      <c r="C43" s="137" t="s">
        <v>279</v>
      </c>
      <c r="D43" s="137"/>
      <c r="E43" s="137" t="s">
        <v>273</v>
      </c>
      <c r="F43" s="137"/>
    </row>
    <row r="44" spans="1:6" s="83" customFormat="1">
      <c r="A44" s="135">
        <f t="shared" si="0"/>
        <v>45779</v>
      </c>
      <c r="D44" s="83" t="s">
        <v>310</v>
      </c>
      <c r="E44" s="83" t="s">
        <v>268</v>
      </c>
    </row>
    <row r="45" spans="1:6">
      <c r="A45" s="1">
        <f t="shared" si="0"/>
        <v>45786</v>
      </c>
      <c r="B45" t="s">
        <v>135</v>
      </c>
      <c r="D45" t="s">
        <v>311</v>
      </c>
      <c r="E45" t="s">
        <v>268</v>
      </c>
    </row>
    <row r="46" spans="1:6">
      <c r="A46" s="1">
        <f t="shared" si="0"/>
        <v>45793</v>
      </c>
      <c r="B46" t="s">
        <v>312</v>
      </c>
      <c r="C46" t="s">
        <v>312</v>
      </c>
      <c r="D46" t="s">
        <v>313</v>
      </c>
      <c r="E46" t="s">
        <v>268</v>
      </c>
    </row>
    <row r="47" spans="1:6" ht="30.75">
      <c r="A47" s="1">
        <f t="shared" si="0"/>
        <v>45800</v>
      </c>
      <c r="B47" s="2" t="s">
        <v>314</v>
      </c>
      <c r="C47" s="2" t="s">
        <v>314</v>
      </c>
      <c r="D47" t="s">
        <v>315</v>
      </c>
      <c r="E47" t="s">
        <v>268</v>
      </c>
    </row>
    <row r="48" spans="1:6" ht="27.75">
      <c r="A48" s="1">
        <f t="shared" si="0"/>
        <v>45807</v>
      </c>
      <c r="B48" t="s">
        <v>270</v>
      </c>
      <c r="C48" s="2" t="s">
        <v>316</v>
      </c>
      <c r="D48" t="s">
        <v>317</v>
      </c>
      <c r="E48" t="s">
        <v>268</v>
      </c>
    </row>
    <row r="49" spans="1:9">
      <c r="A49" s="1">
        <f t="shared" si="0"/>
        <v>45814</v>
      </c>
      <c r="E49" t="s">
        <v>268</v>
      </c>
    </row>
    <row r="50" spans="1:9">
      <c r="A50" s="1">
        <f t="shared" si="0"/>
        <v>45821</v>
      </c>
      <c r="B50" t="s">
        <v>318</v>
      </c>
      <c r="D50" t="s">
        <v>319</v>
      </c>
      <c r="E50" t="s">
        <v>268</v>
      </c>
      <c r="G50" s="132"/>
      <c r="H50" s="132"/>
      <c r="I50" s="132"/>
    </row>
    <row r="51" spans="1:9" s="131" customFormat="1">
      <c r="A51" s="130">
        <f t="shared" si="0"/>
        <v>45828</v>
      </c>
      <c r="B51" t="s">
        <v>270</v>
      </c>
      <c r="C51" t="s">
        <v>270</v>
      </c>
      <c r="D51" t="s">
        <v>320</v>
      </c>
      <c r="E51" s="131" t="s">
        <v>268</v>
      </c>
      <c r="G51" s="133"/>
      <c r="H51" s="133"/>
      <c r="I51" s="133"/>
    </row>
    <row r="52" spans="1:9">
      <c r="A52" s="1">
        <f t="shared" si="0"/>
        <v>45835</v>
      </c>
      <c r="B52" t="s">
        <v>20</v>
      </c>
      <c r="C52" t="s">
        <v>321</v>
      </c>
      <c r="D52" t="s">
        <v>322</v>
      </c>
      <c r="E52" t="s">
        <v>268</v>
      </c>
      <c r="G52" s="132"/>
      <c r="H52" s="132"/>
      <c r="I52" s="132"/>
    </row>
    <row r="53" spans="1:9">
      <c r="A53" s="1">
        <f t="shared" si="0"/>
        <v>45842</v>
      </c>
      <c r="B53" t="s">
        <v>204</v>
      </c>
      <c r="C53" t="s">
        <v>204</v>
      </c>
      <c r="D53" t="s">
        <v>323</v>
      </c>
      <c r="E53" t="s">
        <v>268</v>
      </c>
    </row>
    <row r="54" spans="1:9">
      <c r="A54" s="1">
        <f t="shared" si="0"/>
        <v>45849</v>
      </c>
      <c r="B54" t="s">
        <v>318</v>
      </c>
      <c r="C54" t="s">
        <v>324</v>
      </c>
      <c r="D54" t="s">
        <v>325</v>
      </c>
      <c r="E54" t="s">
        <v>268</v>
      </c>
    </row>
    <row r="55" spans="1:9">
      <c r="A55" s="1">
        <f t="shared" si="0"/>
        <v>45856</v>
      </c>
      <c r="B55" t="s">
        <v>28</v>
      </c>
      <c r="C55" t="s">
        <v>245</v>
      </c>
      <c r="D55" t="s">
        <v>326</v>
      </c>
      <c r="E55" t="s">
        <v>268</v>
      </c>
    </row>
    <row r="56" spans="1:9">
      <c r="A56" s="1">
        <f t="shared" si="0"/>
        <v>45863</v>
      </c>
      <c r="B56" t="s">
        <v>270</v>
      </c>
      <c r="C56" t="s">
        <v>327</v>
      </c>
      <c r="D56" t="s">
        <v>328</v>
      </c>
      <c r="E56" t="s">
        <v>268</v>
      </c>
    </row>
    <row r="57" spans="1:9">
      <c r="A57" s="1"/>
      <c r="E57" t="s">
        <v>268</v>
      </c>
    </row>
    <row r="58" spans="1:9">
      <c r="A58" s="1"/>
    </row>
    <row r="59" spans="1:9">
      <c r="A59" s="1"/>
    </row>
    <row r="60" spans="1:9">
      <c r="A60" s="1"/>
    </row>
  </sheetData>
  <hyperlinks>
    <hyperlink ref="A2" r:id="rId1" xr:uid="{031CEED6-1994-4417-A614-EE89098E12C9}"/>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8AE9-1D7E-4C84-ABE9-8D28A78129C4}">
  <dimension ref="A1:B28"/>
  <sheetViews>
    <sheetView workbookViewId="0">
      <selection activeCell="A2" sqref="A2"/>
    </sheetView>
  </sheetViews>
  <sheetFormatPr defaultColWidth="9.140625" defaultRowHeight="15"/>
  <cols>
    <col min="1" max="1" width="24.85546875" customWidth="1"/>
    <col min="2" max="3" width="33.140625" customWidth="1"/>
  </cols>
  <sheetData>
    <row r="1" spans="1:2" ht="31.5" customHeight="1">
      <c r="A1" s="11" t="s">
        <v>999</v>
      </c>
      <c r="B1" s="12"/>
    </row>
    <row r="2" spans="1:2">
      <c r="A2" t="s">
        <v>1000</v>
      </c>
    </row>
    <row r="3" spans="1:2">
      <c r="A3" t="s">
        <v>1001</v>
      </c>
    </row>
    <row r="4" spans="1:2">
      <c r="A4" t="s">
        <v>1002</v>
      </c>
    </row>
    <row r="5" spans="1:2">
      <c r="A5" t="s">
        <v>1003</v>
      </c>
    </row>
    <row r="6" spans="1:2">
      <c r="A6" t="s">
        <v>1004</v>
      </c>
    </row>
    <row r="7" spans="1:2">
      <c r="A7" t="s">
        <v>1005</v>
      </c>
    </row>
    <row r="8" spans="1:2">
      <c r="A8" t="s">
        <v>1006</v>
      </c>
    </row>
    <row r="9" spans="1:2">
      <c r="A9" t="s">
        <v>1007</v>
      </c>
    </row>
    <row r="10" spans="1:2">
      <c r="A10" t="s">
        <v>1008</v>
      </c>
    </row>
    <row r="11" spans="1:2">
      <c r="A11" t="s">
        <v>1009</v>
      </c>
    </row>
    <row r="12" spans="1:2">
      <c r="A12" t="s">
        <v>1010</v>
      </c>
    </row>
    <row r="13" spans="1:2">
      <c r="A13" t="s">
        <v>1011</v>
      </c>
    </row>
    <row r="14" spans="1:2">
      <c r="A14" t="s">
        <v>1012</v>
      </c>
    </row>
    <row r="15" spans="1:2">
      <c r="A15" t="s">
        <v>1013</v>
      </c>
    </row>
    <row r="16" spans="1:2">
      <c r="A16" t="s">
        <v>1014</v>
      </c>
    </row>
    <row r="17" spans="1:1">
      <c r="A17" t="s">
        <v>1015</v>
      </c>
    </row>
    <row r="18" spans="1:1">
      <c r="A18" t="s">
        <v>1016</v>
      </c>
    </row>
    <row r="19" spans="1:1">
      <c r="A19" t="s">
        <v>1017</v>
      </c>
    </row>
    <row r="20" spans="1:1">
      <c r="A20" t="s">
        <v>1018</v>
      </c>
    </row>
    <row r="21" spans="1:1">
      <c r="A21" t="s">
        <v>1019</v>
      </c>
    </row>
    <row r="22" spans="1:1">
      <c r="A22" t="s">
        <v>1020</v>
      </c>
    </row>
    <row r="23" spans="1:1">
      <c r="A23" t="s">
        <v>1021</v>
      </c>
    </row>
    <row r="24" spans="1:1">
      <c r="A24" t="s">
        <v>1022</v>
      </c>
    </row>
    <row r="25" spans="1:1">
      <c r="A25" t="s">
        <v>1023</v>
      </c>
    </row>
    <row r="26" spans="1:1">
      <c r="A26" t="s">
        <v>123</v>
      </c>
    </row>
    <row r="27" spans="1:1">
      <c r="A27" t="s">
        <v>1024</v>
      </c>
    </row>
    <row r="28" spans="1:1">
      <c r="A28" t="s">
        <v>1025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1"/>
  <sheetViews>
    <sheetView topLeftCell="A12" workbookViewId="0">
      <selection activeCell="B22" sqref="B22"/>
    </sheetView>
  </sheetViews>
  <sheetFormatPr defaultColWidth="9.140625" defaultRowHeight="15"/>
  <cols>
    <col min="1" max="1" width="17.85546875" customWidth="1"/>
    <col min="2" max="2" width="46.7109375" style="2" customWidth="1"/>
    <col min="3" max="3" width="16.28515625" customWidth="1"/>
    <col min="4" max="4" width="40.5703125" style="2" customWidth="1"/>
    <col min="5" max="5" width="8.5703125" customWidth="1"/>
    <col min="6" max="6" width="7.5703125" bestFit="1" customWidth="1"/>
    <col min="7" max="7" width="8.85546875" bestFit="1" customWidth="1"/>
    <col min="8" max="8" width="6.85546875" bestFit="1" customWidth="1"/>
    <col min="9" max="9" width="8.140625" bestFit="1" customWidth="1"/>
    <col min="10" max="10" width="4.140625" bestFit="1" customWidth="1"/>
    <col min="11" max="11" width="5" bestFit="1" customWidth="1"/>
    <col min="12" max="12" width="7.42578125" bestFit="1" customWidth="1"/>
    <col min="13" max="13" width="5" bestFit="1" customWidth="1"/>
    <col min="14" max="14" width="5.5703125" bestFit="1" customWidth="1"/>
    <col min="15" max="15" width="5.85546875" bestFit="1" customWidth="1"/>
    <col min="16" max="16" width="7.85546875" bestFit="1" customWidth="1"/>
    <col min="17" max="17" width="8.28515625" bestFit="1" customWidth="1"/>
    <col min="18" max="18" width="6.140625" bestFit="1" customWidth="1"/>
    <col min="19" max="19" width="5" bestFit="1" customWidth="1"/>
    <col min="20" max="20" width="5.28515625" bestFit="1" customWidth="1"/>
    <col min="21" max="21" width="6.7109375" bestFit="1" customWidth="1"/>
    <col min="22" max="23" width="5.85546875" bestFit="1" customWidth="1"/>
    <col min="24" max="24" width="4.5703125" bestFit="1" customWidth="1"/>
    <col min="25" max="25" width="7.42578125" bestFit="1" customWidth="1"/>
    <col min="26" max="26" width="6.85546875" bestFit="1" customWidth="1"/>
  </cols>
  <sheetData>
    <row r="1" spans="1:26">
      <c r="A1" t="s">
        <v>1026</v>
      </c>
      <c r="F1">
        <v>1</v>
      </c>
      <c r="G1">
        <v>2</v>
      </c>
      <c r="H1">
        <v>3</v>
      </c>
      <c r="I1">
        <v>4</v>
      </c>
      <c r="J1">
        <v>5</v>
      </c>
      <c r="K1">
        <v>6</v>
      </c>
      <c r="L1">
        <v>7</v>
      </c>
      <c r="M1">
        <v>8</v>
      </c>
      <c r="N1">
        <v>10</v>
      </c>
      <c r="O1">
        <v>11</v>
      </c>
      <c r="P1">
        <v>12</v>
      </c>
      <c r="Q1">
        <v>13</v>
      </c>
      <c r="R1">
        <v>14</v>
      </c>
      <c r="S1">
        <v>15</v>
      </c>
      <c r="T1">
        <v>16</v>
      </c>
      <c r="W1">
        <v>1</v>
      </c>
      <c r="X1">
        <v>2</v>
      </c>
      <c r="Y1">
        <v>3</v>
      </c>
      <c r="Z1">
        <v>4</v>
      </c>
    </row>
    <row r="2" spans="1:26">
      <c r="A2" s="5" t="s">
        <v>263</v>
      </c>
      <c r="B2" s="7" t="s">
        <v>1027</v>
      </c>
      <c r="C2" s="5" t="s">
        <v>264</v>
      </c>
      <c r="D2" s="7" t="s">
        <v>1028</v>
      </c>
      <c r="E2" s="4" t="s">
        <v>1029</v>
      </c>
      <c r="F2" s="3" t="s">
        <v>686</v>
      </c>
      <c r="G2" s="3" t="s">
        <v>656</v>
      </c>
      <c r="H2" s="3" t="s">
        <v>1030</v>
      </c>
      <c r="I2" s="3" t="s">
        <v>688</v>
      </c>
      <c r="J2" s="3" t="s">
        <v>554</v>
      </c>
      <c r="K2" s="3" t="s">
        <v>552</v>
      </c>
      <c r="L2" s="3" t="s">
        <v>276</v>
      </c>
      <c r="M2" s="3" t="s">
        <v>1031</v>
      </c>
      <c r="N2" s="3" t="s">
        <v>1032</v>
      </c>
      <c r="O2" s="3" t="s">
        <v>1033</v>
      </c>
      <c r="P2" s="3" t="s">
        <v>1034</v>
      </c>
      <c r="Q2" s="3" t="s">
        <v>1035</v>
      </c>
      <c r="R2" s="3" t="s">
        <v>641</v>
      </c>
      <c r="S2" s="3" t="s">
        <v>300</v>
      </c>
      <c r="T2" s="3" t="s">
        <v>690</v>
      </c>
      <c r="U2" s="3" t="s">
        <v>605</v>
      </c>
      <c r="V2" s="3" t="s">
        <v>383</v>
      </c>
      <c r="W2" s="3" t="s">
        <v>691</v>
      </c>
      <c r="X2" s="3" t="s">
        <v>1036</v>
      </c>
      <c r="Y2" s="3" t="s">
        <v>550</v>
      </c>
      <c r="Z2" s="3" t="s">
        <v>1037</v>
      </c>
    </row>
    <row r="4" spans="1:26" ht="31.5" customHeight="1">
      <c r="A4" s="1">
        <v>43616</v>
      </c>
      <c r="D4" s="6" t="s">
        <v>1038</v>
      </c>
      <c r="E4">
        <f>IF(ISBLANK(A4),"",SUM(F4:Z4))</f>
        <v>7</v>
      </c>
      <c r="F4">
        <v>1</v>
      </c>
      <c r="G4">
        <v>1</v>
      </c>
      <c r="H4">
        <v>1</v>
      </c>
      <c r="I4">
        <v>1</v>
      </c>
      <c r="J4">
        <v>0</v>
      </c>
      <c r="K4">
        <v>1</v>
      </c>
      <c r="L4">
        <v>0</v>
      </c>
      <c r="M4">
        <v>1</v>
      </c>
      <c r="N4">
        <v>0</v>
      </c>
      <c r="O4">
        <v>1</v>
      </c>
      <c r="P4">
        <v>0</v>
      </c>
      <c r="Q4">
        <v>0</v>
      </c>
      <c r="R4">
        <v>0</v>
      </c>
      <c r="S4">
        <v>0</v>
      </c>
      <c r="W4">
        <v>0</v>
      </c>
    </row>
    <row r="5" spans="1:26">
      <c r="A5" s="1">
        <v>43630</v>
      </c>
      <c r="B5" s="2" t="s">
        <v>1039</v>
      </c>
      <c r="C5" t="s">
        <v>1033</v>
      </c>
      <c r="E5">
        <f t="shared" ref="E5:E41" si="0">IF(ISBLANK(A5),"",SUM(F5:Z5))</f>
        <v>3</v>
      </c>
      <c r="F5">
        <v>0</v>
      </c>
      <c r="G5">
        <v>1</v>
      </c>
      <c r="H5">
        <v>0</v>
      </c>
      <c r="I5">
        <v>1</v>
      </c>
      <c r="J5">
        <v>0</v>
      </c>
      <c r="K5">
        <v>0</v>
      </c>
      <c r="L5">
        <v>0</v>
      </c>
      <c r="M5">
        <v>0</v>
      </c>
      <c r="N5">
        <v>0</v>
      </c>
      <c r="O5">
        <v>1</v>
      </c>
      <c r="P5">
        <v>0</v>
      </c>
      <c r="Q5">
        <v>0</v>
      </c>
      <c r="R5">
        <v>0</v>
      </c>
      <c r="S5">
        <v>0</v>
      </c>
      <c r="W5">
        <v>0</v>
      </c>
    </row>
    <row r="6" spans="1:26">
      <c r="A6" s="1">
        <v>43644</v>
      </c>
      <c r="E6">
        <f t="shared" si="0"/>
        <v>1</v>
      </c>
      <c r="K6">
        <v>1</v>
      </c>
      <c r="S6">
        <v>0</v>
      </c>
      <c r="W6">
        <v>0</v>
      </c>
    </row>
    <row r="7" spans="1:26">
      <c r="A7" s="1">
        <v>43658</v>
      </c>
      <c r="E7">
        <f t="shared" si="0"/>
        <v>0</v>
      </c>
      <c r="S7">
        <v>0</v>
      </c>
      <c r="W7">
        <v>0</v>
      </c>
    </row>
    <row r="8" spans="1:26">
      <c r="A8" s="1">
        <v>43672</v>
      </c>
      <c r="E8">
        <f t="shared" si="0"/>
        <v>4</v>
      </c>
      <c r="F8">
        <v>1</v>
      </c>
      <c r="I8">
        <v>1</v>
      </c>
      <c r="M8">
        <v>0</v>
      </c>
      <c r="N8">
        <v>1</v>
      </c>
      <c r="S8">
        <v>1</v>
      </c>
      <c r="W8">
        <v>0</v>
      </c>
    </row>
    <row r="9" spans="1:26" ht="27.75">
      <c r="A9" s="1">
        <v>43714</v>
      </c>
      <c r="B9" s="2" t="s">
        <v>1040</v>
      </c>
      <c r="E9">
        <f t="shared" si="0"/>
        <v>9</v>
      </c>
      <c r="F9">
        <v>0</v>
      </c>
      <c r="G9">
        <v>1</v>
      </c>
      <c r="H9">
        <v>1</v>
      </c>
      <c r="I9">
        <v>1</v>
      </c>
      <c r="J9">
        <v>0</v>
      </c>
      <c r="K9">
        <v>1</v>
      </c>
      <c r="L9">
        <v>1</v>
      </c>
      <c r="M9">
        <v>1</v>
      </c>
      <c r="N9">
        <v>1</v>
      </c>
      <c r="O9">
        <v>0</v>
      </c>
      <c r="P9">
        <v>1</v>
      </c>
      <c r="Q9">
        <v>0</v>
      </c>
      <c r="R9">
        <v>0</v>
      </c>
      <c r="S9">
        <v>0</v>
      </c>
      <c r="W9">
        <v>1</v>
      </c>
    </row>
    <row r="10" spans="1:26" ht="27.75">
      <c r="A10" t="s">
        <v>1041</v>
      </c>
      <c r="B10" s="2" t="s">
        <v>1042</v>
      </c>
      <c r="C10" t="s">
        <v>1043</v>
      </c>
      <c r="D10" s="2" t="s">
        <v>1044</v>
      </c>
      <c r="E10">
        <f t="shared" si="0"/>
        <v>8</v>
      </c>
      <c r="F10">
        <v>0</v>
      </c>
      <c r="G10">
        <v>0</v>
      </c>
      <c r="H10">
        <v>1</v>
      </c>
      <c r="I10">
        <v>0</v>
      </c>
      <c r="J10">
        <v>1</v>
      </c>
      <c r="K10">
        <v>1</v>
      </c>
      <c r="M10">
        <v>0</v>
      </c>
      <c r="N10">
        <v>1</v>
      </c>
      <c r="O10">
        <v>0</v>
      </c>
      <c r="P10">
        <v>1</v>
      </c>
      <c r="S10">
        <v>1</v>
      </c>
      <c r="W10">
        <v>0</v>
      </c>
      <c r="X10">
        <v>1</v>
      </c>
      <c r="Z10">
        <v>1</v>
      </c>
    </row>
    <row r="11" spans="1:26" ht="27.75">
      <c r="A11" s="1">
        <v>43742</v>
      </c>
      <c r="B11" s="2" t="s">
        <v>1045</v>
      </c>
      <c r="C11" t="s">
        <v>552</v>
      </c>
      <c r="D11" s="2" t="s">
        <v>1046</v>
      </c>
      <c r="E11">
        <f t="shared" si="0"/>
        <v>3</v>
      </c>
      <c r="I11">
        <v>0</v>
      </c>
      <c r="K11">
        <v>1</v>
      </c>
      <c r="O11">
        <v>1</v>
      </c>
      <c r="S11">
        <v>1</v>
      </c>
    </row>
    <row r="12" spans="1:26">
      <c r="A12" s="1">
        <v>43749</v>
      </c>
      <c r="B12" s="2" t="s">
        <v>1047</v>
      </c>
      <c r="C12" t="s">
        <v>1048</v>
      </c>
      <c r="E12">
        <f t="shared" si="0"/>
        <v>6</v>
      </c>
      <c r="F12">
        <v>1</v>
      </c>
      <c r="G12">
        <v>1</v>
      </c>
      <c r="H12">
        <v>0</v>
      </c>
      <c r="I12">
        <v>0</v>
      </c>
      <c r="J12">
        <v>0</v>
      </c>
      <c r="K12">
        <v>0</v>
      </c>
      <c r="L12">
        <v>0</v>
      </c>
      <c r="M12">
        <v>1</v>
      </c>
      <c r="N12">
        <v>1</v>
      </c>
      <c r="O12">
        <v>0</v>
      </c>
      <c r="P12">
        <v>0</v>
      </c>
      <c r="Q12">
        <v>0</v>
      </c>
      <c r="R12">
        <v>0</v>
      </c>
      <c r="S12">
        <v>1</v>
      </c>
      <c r="W12">
        <v>1</v>
      </c>
      <c r="X12">
        <v>0</v>
      </c>
    </row>
    <row r="13" spans="1:26">
      <c r="A13" s="1">
        <v>43756</v>
      </c>
      <c r="B13" s="2" t="s">
        <v>1049</v>
      </c>
      <c r="E13">
        <f t="shared" si="0"/>
        <v>0</v>
      </c>
    </row>
    <row r="14" spans="1:26">
      <c r="A14" s="1">
        <v>43784</v>
      </c>
      <c r="B14" s="2" t="s">
        <v>1050</v>
      </c>
      <c r="C14" t="s">
        <v>1048</v>
      </c>
      <c r="E14">
        <f t="shared" si="0"/>
        <v>4</v>
      </c>
      <c r="F14">
        <v>1</v>
      </c>
      <c r="G14">
        <v>1</v>
      </c>
      <c r="K14">
        <v>1</v>
      </c>
      <c r="S14">
        <v>1</v>
      </c>
    </row>
    <row r="15" spans="1:26">
      <c r="A15" s="1">
        <v>43798</v>
      </c>
      <c r="E15">
        <f t="shared" si="0"/>
        <v>0</v>
      </c>
      <c r="F15">
        <v>0</v>
      </c>
      <c r="S15">
        <v>0</v>
      </c>
    </row>
    <row r="16" spans="1:26" ht="27.75">
      <c r="A16" s="1">
        <v>43812</v>
      </c>
      <c r="B16" s="2" t="s">
        <v>1051</v>
      </c>
      <c r="C16" t="s">
        <v>1052</v>
      </c>
      <c r="D16" s="2" t="s">
        <v>1053</v>
      </c>
      <c r="E16">
        <f t="shared" si="0"/>
        <v>7</v>
      </c>
      <c r="F16">
        <v>1</v>
      </c>
      <c r="G16">
        <v>1</v>
      </c>
      <c r="H16">
        <v>0</v>
      </c>
      <c r="I16">
        <v>1</v>
      </c>
      <c r="K16">
        <v>1</v>
      </c>
      <c r="M16">
        <v>0</v>
      </c>
      <c r="R16">
        <v>1</v>
      </c>
      <c r="S16">
        <v>1</v>
      </c>
      <c r="W16">
        <v>1</v>
      </c>
    </row>
    <row r="17" spans="1:24">
      <c r="A17" s="1">
        <v>43840</v>
      </c>
      <c r="B17" s="2" t="s">
        <v>1054</v>
      </c>
      <c r="E17">
        <f t="shared" si="0"/>
        <v>0</v>
      </c>
      <c r="F17">
        <v>0</v>
      </c>
      <c r="G17">
        <v>0</v>
      </c>
      <c r="S17">
        <v>0</v>
      </c>
    </row>
    <row r="18" spans="1:24" ht="27.75">
      <c r="A18" t="s">
        <v>1055</v>
      </c>
      <c r="B18" s="2" t="s">
        <v>1056</v>
      </c>
      <c r="C18" t="s">
        <v>279</v>
      </c>
      <c r="E18">
        <f t="shared" si="0"/>
        <v>10</v>
      </c>
      <c r="F18">
        <v>1</v>
      </c>
      <c r="G18">
        <v>1</v>
      </c>
      <c r="H18">
        <v>0</v>
      </c>
      <c r="I18">
        <v>1</v>
      </c>
      <c r="J18">
        <v>0</v>
      </c>
      <c r="K18">
        <v>1</v>
      </c>
      <c r="L18">
        <v>1</v>
      </c>
      <c r="M18">
        <v>0</v>
      </c>
      <c r="N18">
        <v>1</v>
      </c>
      <c r="O18">
        <v>0</v>
      </c>
      <c r="P18">
        <v>1</v>
      </c>
      <c r="Q18">
        <v>0</v>
      </c>
      <c r="R18">
        <v>1</v>
      </c>
      <c r="S18">
        <v>1</v>
      </c>
      <c r="W18">
        <v>1</v>
      </c>
      <c r="X18">
        <v>0</v>
      </c>
    </row>
    <row r="19" spans="1:24" ht="53.25" customHeight="1">
      <c r="A19" s="1">
        <v>43854</v>
      </c>
      <c r="B19" s="2" t="s">
        <v>1057</v>
      </c>
      <c r="C19" t="s">
        <v>1058</v>
      </c>
      <c r="D19" s="2" t="s">
        <v>1059</v>
      </c>
      <c r="E19">
        <f t="shared" si="0"/>
        <v>0</v>
      </c>
      <c r="F19">
        <v>0</v>
      </c>
      <c r="G19">
        <v>0</v>
      </c>
      <c r="I19">
        <v>0</v>
      </c>
      <c r="S19">
        <v>0</v>
      </c>
    </row>
    <row r="20" spans="1:24" ht="30.75" customHeight="1">
      <c r="A20" s="1">
        <v>43868</v>
      </c>
      <c r="B20" s="2" t="s">
        <v>1060</v>
      </c>
      <c r="C20" t="s">
        <v>1061</v>
      </c>
      <c r="E20">
        <f t="shared" si="0"/>
        <v>3</v>
      </c>
      <c r="F20">
        <v>1</v>
      </c>
      <c r="I20">
        <v>1</v>
      </c>
      <c r="S20">
        <v>1</v>
      </c>
    </row>
    <row r="21" spans="1:24">
      <c r="A21" s="1">
        <v>43882</v>
      </c>
      <c r="B21" s="2" t="s">
        <v>1062</v>
      </c>
      <c r="C21" t="s">
        <v>1063</v>
      </c>
      <c r="E21">
        <f t="shared" si="0"/>
        <v>1</v>
      </c>
      <c r="I21">
        <v>1</v>
      </c>
      <c r="L21">
        <v>0</v>
      </c>
    </row>
    <row r="22" spans="1:24">
      <c r="A22" s="1">
        <v>43896</v>
      </c>
      <c r="E22">
        <f t="shared" si="0"/>
        <v>0</v>
      </c>
    </row>
    <row r="23" spans="1:24">
      <c r="A23" t="s">
        <v>1064</v>
      </c>
      <c r="E23">
        <f t="shared" si="0"/>
        <v>0</v>
      </c>
    </row>
    <row r="24" spans="1:24">
      <c r="A24" s="1">
        <v>43910</v>
      </c>
      <c r="E24">
        <f t="shared" si="0"/>
        <v>0</v>
      </c>
    </row>
    <row r="25" spans="1:24">
      <c r="A25" t="s">
        <v>1065</v>
      </c>
      <c r="E25">
        <f t="shared" si="0"/>
        <v>0</v>
      </c>
    </row>
    <row r="26" spans="1:24">
      <c r="A26" s="1">
        <v>43924</v>
      </c>
      <c r="E26">
        <f t="shared" si="0"/>
        <v>0</v>
      </c>
    </row>
    <row r="27" spans="1:24">
      <c r="A27" s="1">
        <v>43938</v>
      </c>
      <c r="E27">
        <f t="shared" si="0"/>
        <v>0</v>
      </c>
    </row>
    <row r="28" spans="1:24">
      <c r="A28" s="1">
        <v>43945</v>
      </c>
      <c r="E28">
        <f t="shared" si="0"/>
        <v>0</v>
      </c>
    </row>
    <row r="29" spans="1:24">
      <c r="A29" s="1">
        <v>43959</v>
      </c>
      <c r="E29">
        <f t="shared" si="0"/>
        <v>0</v>
      </c>
    </row>
    <row r="30" spans="1:24">
      <c r="A30" s="1">
        <v>43966</v>
      </c>
      <c r="E30">
        <f t="shared" si="0"/>
        <v>0</v>
      </c>
    </row>
    <row r="31" spans="1:24">
      <c r="A31" s="1">
        <v>43973</v>
      </c>
      <c r="E31">
        <f t="shared" si="0"/>
        <v>0</v>
      </c>
    </row>
    <row r="32" spans="1:24">
      <c r="A32" s="1">
        <v>43980</v>
      </c>
      <c r="E32">
        <f t="shared" si="0"/>
        <v>0</v>
      </c>
    </row>
    <row r="33" spans="1:5">
      <c r="A33" s="1">
        <v>43987</v>
      </c>
      <c r="E33">
        <f t="shared" si="0"/>
        <v>0</v>
      </c>
    </row>
    <row r="34" spans="1:5">
      <c r="A34" s="1">
        <v>43994</v>
      </c>
      <c r="E34">
        <f t="shared" si="0"/>
        <v>0</v>
      </c>
    </row>
    <row r="35" spans="1:5">
      <c r="A35" s="1">
        <v>44001</v>
      </c>
      <c r="E35">
        <f t="shared" si="0"/>
        <v>0</v>
      </c>
    </row>
    <row r="36" spans="1:5">
      <c r="A36" s="1">
        <v>44008</v>
      </c>
      <c r="E36">
        <f t="shared" si="0"/>
        <v>0</v>
      </c>
    </row>
    <row r="37" spans="1:5">
      <c r="A37" s="1">
        <v>44015</v>
      </c>
      <c r="E37">
        <f t="shared" si="0"/>
        <v>0</v>
      </c>
    </row>
    <row r="38" spans="1:5">
      <c r="A38" s="1">
        <v>44022</v>
      </c>
      <c r="E38">
        <f t="shared" si="0"/>
        <v>0</v>
      </c>
    </row>
    <row r="39" spans="1:5">
      <c r="A39" s="1">
        <v>44029</v>
      </c>
      <c r="E39">
        <f t="shared" si="0"/>
        <v>0</v>
      </c>
    </row>
    <row r="40" spans="1:5">
      <c r="A40" s="1">
        <v>44036</v>
      </c>
      <c r="E40">
        <f t="shared" si="0"/>
        <v>0</v>
      </c>
    </row>
    <row r="41" spans="1:5">
      <c r="A41" s="1">
        <v>44043</v>
      </c>
      <c r="E41">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44B65-9EB1-436C-8573-1933C0EC15C3}">
  <dimension ref="A1:N63"/>
  <sheetViews>
    <sheetView topLeftCell="A47" workbookViewId="0">
      <selection activeCell="H56" sqref="H56"/>
    </sheetView>
  </sheetViews>
  <sheetFormatPr defaultRowHeight="15"/>
  <cols>
    <col min="1" max="1" width="34.7109375" customWidth="1"/>
    <col min="2" max="3" width="10.28515625" customWidth="1"/>
    <col min="4" max="4" width="11" customWidth="1"/>
    <col min="5" max="5" width="12.5703125" customWidth="1"/>
    <col min="6" max="6" width="12.42578125" customWidth="1"/>
    <col min="7" max="7" width="11.28515625" customWidth="1"/>
    <col min="8" max="8" width="12" customWidth="1"/>
    <col min="9" max="9" width="12.140625" customWidth="1"/>
    <col min="10" max="10" width="13" customWidth="1"/>
    <col min="11" max="11" width="11" customWidth="1"/>
    <col min="12" max="12" width="10.140625" customWidth="1"/>
    <col min="13" max="13" width="11.7109375" customWidth="1"/>
    <col min="14" max="14" width="89.28515625" customWidth="1"/>
  </cols>
  <sheetData>
    <row r="1" spans="1:14">
      <c r="A1" s="152" t="s">
        <v>329</v>
      </c>
      <c r="B1" s="152"/>
      <c r="C1" s="152"/>
      <c r="D1" s="152"/>
      <c r="E1" s="152"/>
      <c r="F1" s="152"/>
      <c r="G1" s="152"/>
      <c r="H1" s="152"/>
      <c r="I1" s="152"/>
      <c r="J1" s="152"/>
      <c r="K1" s="152"/>
      <c r="L1" s="152"/>
      <c r="M1" s="152"/>
    </row>
    <row r="2" spans="1:14">
      <c r="A2" s="152" t="s">
        <v>330</v>
      </c>
      <c r="B2" s="152" t="s">
        <v>331</v>
      </c>
      <c r="C2" s="152"/>
      <c r="D2" s="152"/>
      <c r="E2" s="152"/>
      <c r="F2" s="152"/>
      <c r="G2" s="152"/>
      <c r="H2" s="152"/>
      <c r="I2" s="152"/>
      <c r="J2" s="152"/>
      <c r="K2" s="152"/>
      <c r="L2" s="152"/>
      <c r="M2" s="152"/>
    </row>
    <row r="4" spans="1:14">
      <c r="A4" s="144" t="s">
        <v>332</v>
      </c>
      <c r="B4" s="144"/>
      <c r="C4" s="144"/>
      <c r="D4" s="144"/>
      <c r="E4" s="144"/>
      <c r="F4" s="144"/>
      <c r="G4" s="144"/>
      <c r="H4" s="144"/>
      <c r="I4" s="144"/>
      <c r="J4" s="144"/>
      <c r="K4" s="144"/>
      <c r="L4" s="144"/>
      <c r="M4" s="144"/>
      <c r="N4" s="144" t="s">
        <v>333</v>
      </c>
    </row>
    <row r="5" spans="1:14">
      <c r="A5" s="144" t="s">
        <v>334</v>
      </c>
      <c r="B5" s="144">
        <v>1</v>
      </c>
      <c r="C5" s="144">
        <v>2</v>
      </c>
      <c r="D5" s="144">
        <v>3</v>
      </c>
      <c r="E5" s="144">
        <v>4</v>
      </c>
      <c r="F5" s="144">
        <v>5</v>
      </c>
      <c r="G5" s="144">
        <v>6</v>
      </c>
      <c r="H5" s="144">
        <v>7</v>
      </c>
      <c r="I5" s="144">
        <v>8</v>
      </c>
      <c r="J5" s="144">
        <v>9</v>
      </c>
      <c r="K5" s="144">
        <v>10</v>
      </c>
      <c r="L5" s="144">
        <v>11</v>
      </c>
      <c r="M5" s="144">
        <v>12</v>
      </c>
      <c r="N5" s="153"/>
    </row>
    <row r="6" spans="1:14">
      <c r="A6" s="85" t="s">
        <v>80</v>
      </c>
      <c r="B6" s="85"/>
      <c r="C6" s="85" t="s">
        <v>335</v>
      </c>
      <c r="D6" s="85" t="s">
        <v>335</v>
      </c>
      <c r="E6" s="85" t="s">
        <v>336</v>
      </c>
      <c r="F6" s="85" t="s">
        <v>336</v>
      </c>
      <c r="G6" s="85" t="s">
        <v>336</v>
      </c>
      <c r="H6" s="85" t="s">
        <v>336</v>
      </c>
      <c r="I6" s="85" t="s">
        <v>337</v>
      </c>
      <c r="J6" s="85" t="s">
        <v>337</v>
      </c>
      <c r="K6" s="85" t="s">
        <v>337</v>
      </c>
      <c r="L6" s="85"/>
      <c r="M6" s="85"/>
      <c r="N6" s="85"/>
    </row>
    <row r="7" spans="1:14">
      <c r="A7" s="85" t="s">
        <v>217</v>
      </c>
      <c r="B7" s="85" t="s">
        <v>338</v>
      </c>
      <c r="C7" s="85" t="s">
        <v>338</v>
      </c>
      <c r="D7" s="85" t="s">
        <v>338</v>
      </c>
      <c r="E7" s="85" t="s">
        <v>338</v>
      </c>
      <c r="F7" s="85" t="s">
        <v>339</v>
      </c>
      <c r="G7" s="85" t="s">
        <v>339</v>
      </c>
      <c r="H7" s="85" t="s">
        <v>339</v>
      </c>
      <c r="I7" s="85" t="s">
        <v>339</v>
      </c>
      <c r="J7" s="85" t="s">
        <v>339</v>
      </c>
      <c r="K7" s="85" t="s">
        <v>337</v>
      </c>
      <c r="L7" s="85" t="s">
        <v>338</v>
      </c>
      <c r="M7" s="85" t="s">
        <v>338</v>
      </c>
      <c r="N7" s="85" t="s">
        <v>340</v>
      </c>
    </row>
    <row r="8" spans="1:14">
      <c r="A8" s="85" t="s">
        <v>341</v>
      </c>
      <c r="B8" s="85"/>
      <c r="C8" s="85"/>
      <c r="D8" s="85" t="s">
        <v>342</v>
      </c>
      <c r="E8" s="85" t="s">
        <v>342</v>
      </c>
      <c r="F8" s="85"/>
      <c r="G8" s="85" t="s">
        <v>342</v>
      </c>
      <c r="H8" s="85" t="s">
        <v>342</v>
      </c>
      <c r="I8" s="85"/>
      <c r="J8" s="85"/>
      <c r="K8" s="85"/>
      <c r="L8" s="85"/>
      <c r="M8" s="85"/>
      <c r="N8" s="85" t="s">
        <v>343</v>
      </c>
    </row>
    <row r="9" spans="1:14">
      <c r="A9" s="85" t="s">
        <v>344</v>
      </c>
      <c r="B9" s="85"/>
      <c r="C9" s="85"/>
      <c r="D9" s="85"/>
      <c r="E9" s="85"/>
      <c r="F9" s="85"/>
      <c r="G9" s="85"/>
      <c r="H9" s="85"/>
      <c r="I9" s="85"/>
      <c r="J9" s="85"/>
      <c r="K9" s="85"/>
      <c r="L9" s="85"/>
      <c r="M9" s="85"/>
      <c r="N9" s="85"/>
    </row>
    <row r="10" spans="1:14">
      <c r="A10" s="85" t="s">
        <v>345</v>
      </c>
      <c r="B10" s="85"/>
      <c r="C10" s="85"/>
      <c r="D10" s="85" t="s">
        <v>339</v>
      </c>
      <c r="E10" s="85" t="s">
        <v>339</v>
      </c>
      <c r="F10" s="85"/>
      <c r="G10" s="85"/>
      <c r="H10" s="85"/>
      <c r="I10" s="85"/>
      <c r="J10" s="85" t="s">
        <v>339</v>
      </c>
      <c r="K10" s="85" t="s">
        <v>339</v>
      </c>
      <c r="L10" s="85"/>
      <c r="M10" s="85"/>
      <c r="N10" s="85" t="s">
        <v>346</v>
      </c>
    </row>
    <row r="11" spans="1:14">
      <c r="A11" s="85" t="s">
        <v>347</v>
      </c>
      <c r="B11" s="85"/>
      <c r="C11" s="85"/>
      <c r="D11" s="85" t="s">
        <v>337</v>
      </c>
      <c r="E11" s="85" t="s">
        <v>337</v>
      </c>
      <c r="F11" s="85"/>
      <c r="G11" s="85"/>
      <c r="H11" s="85"/>
      <c r="I11" s="85"/>
      <c r="J11" s="85"/>
      <c r="K11" s="85"/>
      <c r="L11" s="85"/>
      <c r="M11" s="85"/>
      <c r="N11" s="85"/>
    </row>
    <row r="12" spans="1:14">
      <c r="A12" s="85"/>
      <c r="B12" s="85"/>
      <c r="C12" s="85"/>
      <c r="D12" s="85"/>
      <c r="E12" s="85"/>
      <c r="F12" s="85"/>
      <c r="G12" s="85"/>
      <c r="H12" s="85"/>
      <c r="I12" s="85"/>
      <c r="J12" s="85"/>
      <c r="K12" s="85"/>
      <c r="L12" s="85"/>
      <c r="M12" s="85"/>
      <c r="N12" s="85"/>
    </row>
    <row r="13" spans="1:14">
      <c r="A13" s="85"/>
      <c r="B13" s="85"/>
      <c r="C13" s="85"/>
      <c r="D13" s="85"/>
      <c r="E13" s="85"/>
      <c r="F13" s="85"/>
      <c r="G13" s="85"/>
      <c r="H13" s="85"/>
      <c r="I13" s="85"/>
      <c r="J13" s="85"/>
      <c r="K13" s="85"/>
      <c r="L13" s="85"/>
      <c r="M13" s="85"/>
      <c r="N13" s="85"/>
    </row>
    <row r="14" spans="1:14">
      <c r="A14" t="s">
        <v>348</v>
      </c>
    </row>
    <row r="15" spans="1:14">
      <c r="A15" t="s">
        <v>349</v>
      </c>
    </row>
    <row r="17" spans="1:14">
      <c r="A17" s="153" t="s">
        <v>350</v>
      </c>
      <c r="B17" s="153"/>
      <c r="C17" s="153"/>
      <c r="D17" s="153"/>
      <c r="E17" s="153"/>
      <c r="F17" s="153"/>
      <c r="G17" s="153"/>
      <c r="H17" s="153"/>
      <c r="I17" s="153"/>
      <c r="J17" s="153"/>
      <c r="K17" s="153"/>
      <c r="L17" s="153"/>
      <c r="M17" s="153"/>
      <c r="N17" s="144" t="s">
        <v>333</v>
      </c>
    </row>
    <row r="18" spans="1:14">
      <c r="A18" s="144" t="s">
        <v>351</v>
      </c>
      <c r="B18" s="144">
        <v>1</v>
      </c>
      <c r="C18" s="144">
        <v>2</v>
      </c>
      <c r="D18" s="144">
        <v>3</v>
      </c>
      <c r="E18" s="144">
        <v>4</v>
      </c>
      <c r="F18" s="144">
        <v>5</v>
      </c>
      <c r="G18" s="144">
        <v>6</v>
      </c>
      <c r="H18" s="144">
        <v>7</v>
      </c>
      <c r="I18" s="144">
        <v>8</v>
      </c>
      <c r="J18" s="144">
        <v>9</v>
      </c>
      <c r="K18" s="144">
        <v>10</v>
      </c>
      <c r="L18" s="144">
        <v>11</v>
      </c>
      <c r="M18" s="144">
        <v>12</v>
      </c>
      <c r="N18" s="153"/>
    </row>
    <row r="19" spans="1:14">
      <c r="A19" s="85" t="s">
        <v>80</v>
      </c>
      <c r="B19" s="85"/>
      <c r="C19" s="85"/>
      <c r="D19" s="85"/>
      <c r="E19" s="85" t="s">
        <v>336</v>
      </c>
      <c r="F19" s="85" t="s">
        <v>336</v>
      </c>
      <c r="G19" s="85" t="s">
        <v>336</v>
      </c>
      <c r="H19" s="85" t="s">
        <v>336</v>
      </c>
      <c r="I19" s="85" t="s">
        <v>338</v>
      </c>
      <c r="J19" s="85" t="s">
        <v>338</v>
      </c>
      <c r="K19" s="85" t="s">
        <v>338</v>
      </c>
      <c r="L19" s="85" t="s">
        <v>338</v>
      </c>
      <c r="M19" s="85" t="s">
        <v>338</v>
      </c>
      <c r="N19" s="85"/>
    </row>
    <row r="20" spans="1:14">
      <c r="A20" s="85" t="s">
        <v>217</v>
      </c>
      <c r="B20" s="85"/>
      <c r="C20" s="85"/>
      <c r="D20" s="85"/>
      <c r="E20" s="85"/>
      <c r="F20" s="85"/>
      <c r="G20" s="85"/>
      <c r="H20" s="85"/>
      <c r="I20" s="85"/>
      <c r="J20" s="85"/>
      <c r="K20" s="85"/>
      <c r="L20" s="85"/>
      <c r="M20" s="85"/>
      <c r="N20" s="85"/>
    </row>
    <row r="21" spans="1:14">
      <c r="A21" s="85" t="s">
        <v>341</v>
      </c>
      <c r="B21" s="85"/>
      <c r="C21" s="85"/>
      <c r="D21" s="85"/>
      <c r="E21" s="85"/>
      <c r="F21" s="85"/>
      <c r="G21" s="85"/>
      <c r="H21" s="85"/>
      <c r="I21" s="85"/>
      <c r="J21" s="85"/>
      <c r="K21" s="85"/>
      <c r="L21" s="85"/>
      <c r="M21" s="85"/>
      <c r="N21" s="85"/>
    </row>
    <row r="22" spans="1:14">
      <c r="A22" s="85" t="s">
        <v>344</v>
      </c>
      <c r="B22" s="85"/>
      <c r="C22" s="85"/>
      <c r="D22" s="85"/>
      <c r="E22" s="85"/>
      <c r="F22" s="85"/>
      <c r="G22" s="85"/>
      <c r="H22" s="85"/>
      <c r="I22" s="85"/>
      <c r="J22" s="85"/>
      <c r="K22" s="85"/>
      <c r="L22" s="85"/>
      <c r="M22" s="85"/>
      <c r="N22" s="85"/>
    </row>
    <row r="23" spans="1:14">
      <c r="A23" s="85" t="s">
        <v>352</v>
      </c>
      <c r="B23" s="85"/>
      <c r="C23" s="85"/>
      <c r="D23" s="85"/>
      <c r="E23" s="85"/>
      <c r="F23" s="85"/>
      <c r="G23" s="85"/>
      <c r="H23" s="85"/>
      <c r="I23" s="85"/>
      <c r="J23" s="85"/>
      <c r="K23" s="85"/>
      <c r="L23" s="85"/>
      <c r="M23" s="85"/>
      <c r="N23" s="85"/>
    </row>
    <row r="24" spans="1:14">
      <c r="A24" s="85" t="s">
        <v>353</v>
      </c>
      <c r="B24" s="85"/>
      <c r="C24" s="85"/>
      <c r="D24" s="85"/>
      <c r="E24" s="85" t="s">
        <v>338</v>
      </c>
      <c r="F24" s="85" t="s">
        <v>337</v>
      </c>
      <c r="G24" s="85" t="s">
        <v>337</v>
      </c>
      <c r="H24" s="85" t="s">
        <v>337</v>
      </c>
      <c r="I24" s="85" t="s">
        <v>338</v>
      </c>
      <c r="J24" s="85" t="s">
        <v>338</v>
      </c>
      <c r="K24" s="85" t="s">
        <v>338</v>
      </c>
      <c r="L24" s="85" t="s">
        <v>338</v>
      </c>
      <c r="M24" s="85" t="s">
        <v>338</v>
      </c>
      <c r="N24" s="85"/>
    </row>
    <row r="25" spans="1:14">
      <c r="A25" s="85"/>
      <c r="B25" s="85"/>
      <c r="C25" s="85"/>
      <c r="D25" s="85"/>
      <c r="E25" s="85"/>
      <c r="F25" s="85"/>
      <c r="G25" s="85"/>
      <c r="H25" s="85"/>
      <c r="I25" s="85"/>
      <c r="J25" s="85"/>
      <c r="K25" s="85"/>
      <c r="L25" s="85"/>
      <c r="M25" s="85"/>
      <c r="N25" s="85"/>
    </row>
    <row r="26" spans="1:14">
      <c r="A26" s="85"/>
      <c r="B26" s="85"/>
      <c r="C26" s="85"/>
      <c r="D26" s="85"/>
      <c r="E26" s="85"/>
      <c r="F26" s="85"/>
      <c r="G26" s="85"/>
      <c r="H26" s="85"/>
      <c r="I26" s="85"/>
      <c r="J26" s="85"/>
      <c r="K26" s="85"/>
      <c r="L26" s="85"/>
      <c r="M26" s="85"/>
      <c r="N26" s="85"/>
    </row>
    <row r="27" spans="1:14">
      <c r="A27" s="85"/>
      <c r="B27" s="85"/>
      <c r="C27" s="85"/>
      <c r="D27" s="85"/>
      <c r="E27" s="85"/>
      <c r="F27" s="85"/>
      <c r="G27" s="85"/>
      <c r="H27" s="85"/>
      <c r="I27" s="85"/>
      <c r="J27" s="85"/>
      <c r="K27" s="85"/>
      <c r="L27" s="85"/>
      <c r="M27" s="85"/>
      <c r="N27" s="85"/>
    </row>
    <row r="28" spans="1:14">
      <c r="A28" s="85"/>
      <c r="B28" s="85"/>
      <c r="C28" s="85"/>
      <c r="D28" s="85"/>
      <c r="E28" s="85"/>
      <c r="F28" s="85"/>
      <c r="G28" s="85"/>
      <c r="H28" s="85"/>
      <c r="I28" s="85"/>
      <c r="J28" s="85"/>
      <c r="K28" s="85"/>
      <c r="L28" s="85"/>
      <c r="M28" s="85"/>
      <c r="N28" s="85"/>
    </row>
    <row r="31" spans="1:14">
      <c r="A31" s="155" t="s">
        <v>354</v>
      </c>
      <c r="B31" s="156"/>
      <c r="C31" s="156"/>
      <c r="D31" s="156"/>
      <c r="E31" s="156"/>
      <c r="F31" s="156"/>
      <c r="G31" s="156"/>
      <c r="H31" s="156"/>
      <c r="I31" s="156"/>
      <c r="J31" s="156"/>
      <c r="K31" s="156"/>
      <c r="L31" s="156"/>
      <c r="M31" s="156"/>
      <c r="N31" s="144"/>
    </row>
    <row r="32" spans="1:14">
      <c r="A32" s="145" t="s">
        <v>354</v>
      </c>
      <c r="B32" s="145">
        <v>1</v>
      </c>
      <c r="C32" s="145">
        <v>2</v>
      </c>
      <c r="D32" s="145">
        <v>3</v>
      </c>
      <c r="E32" s="145">
        <v>4</v>
      </c>
      <c r="F32" s="145">
        <v>5</v>
      </c>
      <c r="G32" s="145">
        <v>6</v>
      </c>
      <c r="H32" s="145">
        <v>7</v>
      </c>
      <c r="I32" s="145">
        <v>8</v>
      </c>
      <c r="J32" s="145">
        <v>9</v>
      </c>
      <c r="K32" s="145">
        <v>10</v>
      </c>
      <c r="L32" s="145">
        <v>11</v>
      </c>
      <c r="M32" s="157">
        <v>12</v>
      </c>
      <c r="N32" s="144" t="s">
        <v>355</v>
      </c>
    </row>
    <row r="33" spans="1:14">
      <c r="A33" s="85" t="s">
        <v>356</v>
      </c>
      <c r="B33" s="85"/>
      <c r="C33" s="85"/>
      <c r="D33" s="85"/>
      <c r="E33" s="85" t="s">
        <v>357</v>
      </c>
      <c r="F33" s="85" t="s">
        <v>357</v>
      </c>
      <c r="G33" s="85" t="s">
        <v>357</v>
      </c>
      <c r="H33" s="85" t="s">
        <v>357</v>
      </c>
      <c r="I33" s="85" t="s">
        <v>357</v>
      </c>
      <c r="J33" s="85" t="s">
        <v>357</v>
      </c>
      <c r="K33" s="85" t="s">
        <v>357</v>
      </c>
      <c r="L33" s="85" t="s">
        <v>357</v>
      </c>
      <c r="M33" s="154" t="s">
        <v>357</v>
      </c>
      <c r="N33" s="85"/>
    </row>
    <row r="34" spans="1:14">
      <c r="A34" s="85" t="s">
        <v>358</v>
      </c>
      <c r="B34" s="85"/>
      <c r="C34" s="85" t="s">
        <v>359</v>
      </c>
      <c r="D34" s="85" t="s">
        <v>360</v>
      </c>
      <c r="E34" s="85" t="s">
        <v>360</v>
      </c>
      <c r="F34" s="85" t="s">
        <v>361</v>
      </c>
      <c r="G34" s="85" t="s">
        <v>361</v>
      </c>
      <c r="H34" s="85" t="s">
        <v>361</v>
      </c>
      <c r="I34" s="85" t="s">
        <v>361</v>
      </c>
      <c r="J34" s="85"/>
      <c r="K34" s="85" t="s">
        <v>360</v>
      </c>
      <c r="L34" s="85" t="s">
        <v>360</v>
      </c>
      <c r="M34" s="154"/>
      <c r="N34" s="85"/>
    </row>
    <row r="35" spans="1:14">
      <c r="A35" s="85" t="s">
        <v>362</v>
      </c>
      <c r="B35" s="85"/>
      <c r="C35" s="85"/>
      <c r="D35" s="85" t="s">
        <v>360</v>
      </c>
      <c r="E35" s="85" t="s">
        <v>357</v>
      </c>
      <c r="F35" s="85" t="s">
        <v>363</v>
      </c>
      <c r="G35" s="85" t="s">
        <v>363</v>
      </c>
      <c r="H35" s="85" t="s">
        <v>363</v>
      </c>
      <c r="I35" s="85" t="s">
        <v>363</v>
      </c>
      <c r="J35" s="85" t="s">
        <v>363</v>
      </c>
      <c r="K35" s="85" t="s">
        <v>364</v>
      </c>
      <c r="L35" s="85" t="s">
        <v>357</v>
      </c>
      <c r="M35" s="154" t="s">
        <v>357</v>
      </c>
      <c r="N35" s="85"/>
    </row>
    <row r="36" spans="1:14">
      <c r="A36" s="85" t="s">
        <v>365</v>
      </c>
      <c r="B36" s="85"/>
      <c r="C36" s="85" t="s">
        <v>360</v>
      </c>
      <c r="D36" s="85" t="s">
        <v>360</v>
      </c>
      <c r="E36" s="85"/>
      <c r="F36" s="85" t="s">
        <v>361</v>
      </c>
      <c r="G36" s="85" t="s">
        <v>361</v>
      </c>
      <c r="H36" s="85" t="s">
        <v>361</v>
      </c>
      <c r="I36" s="85" t="s">
        <v>361</v>
      </c>
      <c r="J36" s="85" t="s">
        <v>361</v>
      </c>
      <c r="K36" s="85" t="s">
        <v>361</v>
      </c>
      <c r="L36" s="85" t="s">
        <v>361</v>
      </c>
      <c r="M36" s="154"/>
      <c r="N36" s="85" t="s">
        <v>366</v>
      </c>
    </row>
    <row r="37" spans="1:14">
      <c r="A37" s="85" t="s">
        <v>367</v>
      </c>
      <c r="B37" s="85"/>
      <c r="C37" s="85"/>
      <c r="D37" s="85"/>
      <c r="E37" s="85"/>
      <c r="F37" s="85" t="s">
        <v>359</v>
      </c>
      <c r="G37" s="85" t="s">
        <v>359</v>
      </c>
      <c r="H37" s="85" t="s">
        <v>359</v>
      </c>
      <c r="I37" s="85" t="s">
        <v>359</v>
      </c>
      <c r="J37" s="85" t="s">
        <v>359</v>
      </c>
      <c r="K37" s="85"/>
      <c r="L37" s="85"/>
      <c r="M37" s="154"/>
      <c r="N37" s="85" t="s">
        <v>366</v>
      </c>
    </row>
    <row r="38" spans="1:14">
      <c r="A38" s="85" t="s">
        <v>368</v>
      </c>
      <c r="B38" s="85"/>
      <c r="C38" s="85"/>
      <c r="D38" s="85"/>
      <c r="E38" s="85" t="s">
        <v>359</v>
      </c>
      <c r="F38" s="85" t="s">
        <v>359</v>
      </c>
      <c r="G38" s="85" t="s">
        <v>359</v>
      </c>
      <c r="H38" s="85" t="s">
        <v>359</v>
      </c>
      <c r="I38" s="85"/>
      <c r="J38" s="85"/>
      <c r="K38" s="85"/>
      <c r="L38" s="85"/>
      <c r="M38" s="154"/>
      <c r="N38" s="85"/>
    </row>
    <row r="39" spans="1:14">
      <c r="A39" s="85" t="s">
        <v>369</v>
      </c>
      <c r="B39" s="85"/>
      <c r="C39" s="85" t="s">
        <v>360</v>
      </c>
      <c r="D39" s="85" t="s">
        <v>360</v>
      </c>
      <c r="E39" s="85"/>
      <c r="F39" s="85"/>
      <c r="G39" s="85"/>
      <c r="H39" s="85"/>
      <c r="I39" s="85"/>
      <c r="J39" s="85" t="s">
        <v>360</v>
      </c>
      <c r="K39" s="85" t="s">
        <v>360</v>
      </c>
      <c r="L39" s="85"/>
      <c r="M39" s="154"/>
      <c r="N39" s="85" t="s">
        <v>370</v>
      </c>
    </row>
    <row r="40" spans="1:14">
      <c r="A40" s="93" t="s">
        <v>371</v>
      </c>
      <c r="B40" s="93"/>
      <c r="C40" s="93" t="s">
        <v>360</v>
      </c>
      <c r="D40" s="93" t="s">
        <v>360</v>
      </c>
      <c r="E40" s="93"/>
      <c r="F40" s="93"/>
      <c r="G40" s="93"/>
      <c r="H40" s="93"/>
      <c r="I40" s="93"/>
      <c r="J40" s="93" t="s">
        <v>360</v>
      </c>
      <c r="K40" s="93" t="s">
        <v>360</v>
      </c>
      <c r="L40" s="93"/>
      <c r="M40" s="96"/>
      <c r="N40" s="85" t="s">
        <v>370</v>
      </c>
    </row>
    <row r="41" spans="1:14">
      <c r="A41" s="85" t="s">
        <v>372</v>
      </c>
      <c r="B41" s="85"/>
      <c r="C41" s="85"/>
      <c r="D41" s="85"/>
      <c r="E41" s="85" t="s">
        <v>373</v>
      </c>
      <c r="F41" s="85" t="s">
        <v>373</v>
      </c>
      <c r="G41" s="85" t="s">
        <v>373</v>
      </c>
      <c r="H41" s="85" t="s">
        <v>373</v>
      </c>
      <c r="I41" s="85" t="s">
        <v>373</v>
      </c>
      <c r="J41" s="85"/>
      <c r="K41" s="85"/>
      <c r="L41" s="85"/>
      <c r="M41" s="154"/>
      <c r="N41" s="85"/>
    </row>
    <row r="42" spans="1:14">
      <c r="A42" s="85" t="s">
        <v>372</v>
      </c>
      <c r="B42" s="85"/>
      <c r="C42" s="85" t="s">
        <v>374</v>
      </c>
      <c r="D42" s="85" t="s">
        <v>374</v>
      </c>
      <c r="E42" s="85" t="s">
        <v>374</v>
      </c>
      <c r="F42" s="85" t="s">
        <v>374</v>
      </c>
      <c r="G42" s="85" t="s">
        <v>374</v>
      </c>
      <c r="H42" s="85" t="s">
        <v>374</v>
      </c>
      <c r="I42" s="85" t="s">
        <v>374</v>
      </c>
      <c r="J42" s="85" t="s">
        <v>374</v>
      </c>
      <c r="K42" s="85" t="s">
        <v>374</v>
      </c>
      <c r="L42" s="85" t="s">
        <v>374</v>
      </c>
      <c r="M42" s="154" t="s">
        <v>374</v>
      </c>
      <c r="N42" s="85" t="s">
        <v>375</v>
      </c>
    </row>
    <row r="43" spans="1:14">
      <c r="A43" s="85" t="s">
        <v>376</v>
      </c>
      <c r="B43" s="85"/>
      <c r="C43" s="85" t="s">
        <v>374</v>
      </c>
      <c r="D43" s="85" t="s">
        <v>374</v>
      </c>
      <c r="E43" s="85" t="s">
        <v>374</v>
      </c>
      <c r="F43" s="85" t="s">
        <v>374</v>
      </c>
      <c r="G43" s="85" t="s">
        <v>374</v>
      </c>
      <c r="H43" s="85" t="s">
        <v>374</v>
      </c>
      <c r="I43" s="85" t="s">
        <v>374</v>
      </c>
      <c r="J43" s="85" t="s">
        <v>374</v>
      </c>
      <c r="K43" s="85" t="s">
        <v>374</v>
      </c>
      <c r="L43" s="85" t="s">
        <v>374</v>
      </c>
      <c r="M43" s="154" t="s">
        <v>374</v>
      </c>
      <c r="N43" s="85" t="s">
        <v>375</v>
      </c>
    </row>
    <row r="45" spans="1:14">
      <c r="A45" t="s">
        <v>377</v>
      </c>
      <c r="B45" t="s">
        <v>360</v>
      </c>
      <c r="C45" t="s">
        <v>378</v>
      </c>
    </row>
    <row r="46" spans="1:14">
      <c r="A46" t="s">
        <v>379</v>
      </c>
      <c r="B46" t="s">
        <v>359</v>
      </c>
      <c r="C46" t="s">
        <v>380</v>
      </c>
    </row>
    <row r="47" spans="1:14">
      <c r="A47" t="s">
        <v>381</v>
      </c>
      <c r="B47" t="s">
        <v>357</v>
      </c>
      <c r="C47" t="s">
        <v>382</v>
      </c>
    </row>
    <row r="48" spans="1:14">
      <c r="A48" t="s">
        <v>383</v>
      </c>
      <c r="B48" t="s">
        <v>361</v>
      </c>
      <c r="C48" t="s">
        <v>217</v>
      </c>
    </row>
    <row r="49" spans="1:13">
      <c r="A49" t="s">
        <v>384</v>
      </c>
      <c r="B49" t="s">
        <v>385</v>
      </c>
    </row>
    <row r="50" spans="1:13">
      <c r="A50" t="s">
        <v>386</v>
      </c>
      <c r="B50" t="s">
        <v>361</v>
      </c>
      <c r="C50" t="s">
        <v>387</v>
      </c>
    </row>
    <row r="52" spans="1:13">
      <c r="A52" s="84"/>
      <c r="B52" s="181" t="s">
        <v>388</v>
      </c>
      <c r="C52" s="182"/>
      <c r="D52" s="182"/>
      <c r="E52" s="182"/>
      <c r="F52" s="182"/>
      <c r="G52" s="182"/>
      <c r="H52" s="182"/>
      <c r="I52" s="182"/>
      <c r="J52" s="182"/>
      <c r="K52" s="182"/>
      <c r="L52" s="182"/>
      <c r="M52" s="183"/>
    </row>
    <row r="53" spans="1:13">
      <c r="A53" s="138" t="s">
        <v>389</v>
      </c>
      <c r="B53" s="168" t="s">
        <v>390</v>
      </c>
      <c r="C53" s="169" t="s">
        <v>391</v>
      </c>
      <c r="D53" s="169" t="s">
        <v>392</v>
      </c>
      <c r="E53" s="169" t="s">
        <v>393</v>
      </c>
      <c r="F53" s="169" t="s">
        <v>394</v>
      </c>
      <c r="G53" s="161" t="s">
        <v>395</v>
      </c>
      <c r="H53" s="161" t="s">
        <v>396</v>
      </c>
      <c r="I53" s="165" t="s">
        <v>397</v>
      </c>
      <c r="J53" s="161" t="s">
        <v>398</v>
      </c>
      <c r="K53" s="161" t="s">
        <v>399</v>
      </c>
      <c r="L53" s="161" t="s">
        <v>400</v>
      </c>
      <c r="M53" s="161" t="s">
        <v>401</v>
      </c>
    </row>
    <row r="54" spans="1:13">
      <c r="A54" s="167" t="s">
        <v>402</v>
      </c>
      <c r="B54" s="187" t="s">
        <v>403</v>
      </c>
      <c r="C54" s="187"/>
      <c r="D54" s="188"/>
      <c r="E54" s="187"/>
      <c r="F54" s="187"/>
    </row>
    <row r="55" spans="1:13">
      <c r="A55" s="163" t="s">
        <v>404</v>
      </c>
      <c r="D55" s="173" t="s">
        <v>405</v>
      </c>
      <c r="H55" s="184" t="s">
        <v>406</v>
      </c>
      <c r="I55" s="185"/>
      <c r="J55" s="185"/>
      <c r="K55" s="186"/>
    </row>
    <row r="56" spans="1:13">
      <c r="A56" s="164" t="s">
        <v>407</v>
      </c>
      <c r="L56" s="178" t="s">
        <v>408</v>
      </c>
      <c r="M56" s="179"/>
    </row>
    <row r="58" spans="1:13">
      <c r="A58" s="84"/>
      <c r="B58" s="181"/>
      <c r="C58" s="182"/>
      <c r="D58" s="182"/>
      <c r="E58" s="182"/>
      <c r="F58" s="182"/>
      <c r="G58" s="182"/>
      <c r="H58" s="182"/>
      <c r="I58" s="182"/>
      <c r="J58" s="182"/>
      <c r="K58" s="182"/>
      <c r="L58" s="182"/>
      <c r="M58" s="183"/>
    </row>
    <row r="59" spans="1:13">
      <c r="A59" s="84"/>
      <c r="B59" s="175" t="s">
        <v>388</v>
      </c>
      <c r="C59" s="176"/>
      <c r="D59" s="176"/>
      <c r="E59" s="176"/>
      <c r="F59" s="176"/>
      <c r="G59" s="176"/>
      <c r="H59" s="176"/>
      <c r="I59" s="176"/>
      <c r="J59" s="176"/>
      <c r="K59" s="176"/>
      <c r="L59" s="176"/>
      <c r="M59" s="177"/>
    </row>
    <row r="60" spans="1:13">
      <c r="A60" s="138" t="s">
        <v>389</v>
      </c>
      <c r="B60" s="170" t="s">
        <v>409</v>
      </c>
      <c r="C60" s="171" t="s">
        <v>410</v>
      </c>
      <c r="D60" s="171" t="s">
        <v>411</v>
      </c>
      <c r="E60" s="171" t="s">
        <v>412</v>
      </c>
      <c r="F60" s="171" t="s">
        <v>413</v>
      </c>
      <c r="G60" s="171" t="s">
        <v>414</v>
      </c>
      <c r="H60" s="171" t="s">
        <v>415</v>
      </c>
      <c r="I60" s="172" t="s">
        <v>416</v>
      </c>
      <c r="J60" s="171" t="s">
        <v>417</v>
      </c>
      <c r="K60" s="171" t="s">
        <v>418</v>
      </c>
      <c r="L60" s="171" t="s">
        <v>419</v>
      </c>
      <c r="M60" s="171" t="s">
        <v>420</v>
      </c>
    </row>
    <row r="61" spans="1:13">
      <c r="A61" s="162" t="s">
        <v>402</v>
      </c>
      <c r="B61" s="166"/>
      <c r="C61" s="166"/>
      <c r="D61" s="166"/>
      <c r="E61" s="173" t="s">
        <v>405</v>
      </c>
      <c r="F61" s="166"/>
      <c r="G61" s="132"/>
      <c r="H61" s="132"/>
      <c r="I61" s="132"/>
      <c r="J61" s="132"/>
      <c r="K61" s="132"/>
      <c r="L61" s="132"/>
      <c r="M61" s="132"/>
    </row>
    <row r="62" spans="1:13">
      <c r="A62" s="163" t="s">
        <v>421</v>
      </c>
      <c r="B62" s="132"/>
      <c r="C62" s="132"/>
      <c r="D62" s="166"/>
      <c r="E62" s="132"/>
      <c r="F62" s="132"/>
      <c r="G62" s="132"/>
      <c r="H62" s="166"/>
      <c r="I62" s="166"/>
      <c r="J62" s="166"/>
      <c r="K62" s="166"/>
      <c r="L62" s="132"/>
      <c r="M62" s="132"/>
    </row>
    <row r="63" spans="1:13">
      <c r="A63" s="164" t="s">
        <v>407</v>
      </c>
      <c r="B63" s="178" t="s">
        <v>408</v>
      </c>
      <c r="C63" s="180"/>
    </row>
  </sheetData>
  <mergeCells count="7">
    <mergeCell ref="B59:M59"/>
    <mergeCell ref="L56:M56"/>
    <mergeCell ref="B63:C63"/>
    <mergeCell ref="B52:M52"/>
    <mergeCell ref="H55:K55"/>
    <mergeCell ref="B54:F54"/>
    <mergeCell ref="B58:M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A08B6-F4A4-44AE-9B9E-E758738C17F9}">
  <dimension ref="A1:I16"/>
  <sheetViews>
    <sheetView topLeftCell="B5" workbookViewId="0">
      <selection activeCell="F12" sqref="F12"/>
    </sheetView>
  </sheetViews>
  <sheetFormatPr defaultRowHeight="15"/>
  <cols>
    <col min="1" max="1" width="20.5703125" bestFit="1" customWidth="1"/>
    <col min="2" max="2" width="17.5703125" customWidth="1"/>
    <col min="3" max="3" width="18.140625" customWidth="1"/>
    <col min="4" max="4" width="21" customWidth="1"/>
    <col min="5" max="5" width="39.28515625" customWidth="1"/>
    <col min="6" max="6" width="87.140625" customWidth="1"/>
    <col min="7" max="7" width="16.85546875" customWidth="1"/>
    <col min="8" max="8" width="11.42578125" bestFit="1" customWidth="1"/>
    <col min="9" max="9" width="20.140625" customWidth="1"/>
  </cols>
  <sheetData>
    <row r="1" spans="1:9">
      <c r="A1" t="s">
        <v>422</v>
      </c>
      <c r="C1" t="s">
        <v>423</v>
      </c>
      <c r="E1" s="150" t="s">
        <v>424</v>
      </c>
    </row>
    <row r="5" spans="1:9">
      <c r="A5" s="146" t="s">
        <v>425</v>
      </c>
      <c r="B5" s="147" t="s">
        <v>426</v>
      </c>
      <c r="C5" s="147" t="s">
        <v>427</v>
      </c>
      <c r="D5" s="147" t="s">
        <v>428</v>
      </c>
    </row>
    <row r="6" spans="1:9" ht="27.75">
      <c r="A6" s="148" t="s">
        <v>429</v>
      </c>
      <c r="B6" s="149" t="s">
        <v>430</v>
      </c>
      <c r="C6" s="149" t="s">
        <v>431</v>
      </c>
      <c r="D6" s="149" t="s">
        <v>432</v>
      </c>
      <c r="E6" t="s">
        <v>433</v>
      </c>
    </row>
    <row r="7" spans="1:9" ht="27.75">
      <c r="A7" s="148" t="s">
        <v>434</v>
      </c>
      <c r="B7" s="149" t="s">
        <v>435</v>
      </c>
      <c r="C7" s="149" t="s">
        <v>436</v>
      </c>
      <c r="D7" s="149" t="s">
        <v>437</v>
      </c>
      <c r="E7" t="s">
        <v>438</v>
      </c>
    </row>
    <row r="8" spans="1:9" ht="27.75">
      <c r="A8" s="148" t="s">
        <v>439</v>
      </c>
      <c r="B8" s="149" t="s">
        <v>435</v>
      </c>
      <c r="C8" s="149" t="s">
        <v>440</v>
      </c>
      <c r="D8" s="149" t="s">
        <v>441</v>
      </c>
      <c r="E8" t="s">
        <v>442</v>
      </c>
    </row>
    <row r="10" spans="1:9">
      <c r="A10" s="151" t="s">
        <v>351</v>
      </c>
      <c r="B10" s="151" t="s">
        <v>443</v>
      </c>
      <c r="C10" s="151" t="s">
        <v>444</v>
      </c>
      <c r="D10" s="151" t="s">
        <v>445</v>
      </c>
      <c r="E10" s="151" t="s">
        <v>446</v>
      </c>
      <c r="F10" s="151" t="s">
        <v>447</v>
      </c>
      <c r="G10" s="151" t="s">
        <v>448</v>
      </c>
      <c r="H10" s="151" t="s">
        <v>449</v>
      </c>
      <c r="I10" s="151" t="s">
        <v>450</v>
      </c>
    </row>
    <row r="11" spans="1:9" ht="76.5">
      <c r="A11" t="s">
        <v>217</v>
      </c>
      <c r="B11" t="s">
        <v>451</v>
      </c>
      <c r="C11" t="s">
        <v>241</v>
      </c>
      <c r="D11" t="s">
        <v>433</v>
      </c>
      <c r="E11" t="s">
        <v>452</v>
      </c>
      <c r="F11" s="2" t="s">
        <v>453</v>
      </c>
      <c r="G11" s="1">
        <v>45793</v>
      </c>
      <c r="H11" s="1">
        <v>45885</v>
      </c>
      <c r="I11" t="s">
        <v>454</v>
      </c>
    </row>
    <row r="12" spans="1:9" ht="41.25">
      <c r="A12" t="s">
        <v>217</v>
      </c>
      <c r="B12" t="s">
        <v>451</v>
      </c>
      <c r="C12" t="s">
        <v>241</v>
      </c>
      <c r="D12" t="s">
        <v>455</v>
      </c>
      <c r="E12" t="s">
        <v>452</v>
      </c>
      <c r="F12" s="2" t="s">
        <v>456</v>
      </c>
      <c r="G12" s="1">
        <v>45915</v>
      </c>
      <c r="H12" s="1">
        <v>46052</v>
      </c>
      <c r="I12" t="s">
        <v>454</v>
      </c>
    </row>
    <row r="13" spans="1:9" ht="45" customHeight="1">
      <c r="A13" t="s">
        <v>457</v>
      </c>
      <c r="B13" t="s">
        <v>381</v>
      </c>
      <c r="C13" t="s">
        <v>241</v>
      </c>
      <c r="D13" t="s">
        <v>458</v>
      </c>
      <c r="E13" t="s">
        <v>452</v>
      </c>
      <c r="F13" s="2" t="s">
        <v>459</v>
      </c>
      <c r="G13" s="2" t="s">
        <v>460</v>
      </c>
      <c r="H13" s="158" t="s">
        <v>461</v>
      </c>
      <c r="I13" t="s">
        <v>462</v>
      </c>
    </row>
    <row r="14" spans="1:9" ht="27.75">
      <c r="A14" t="s">
        <v>463</v>
      </c>
      <c r="B14" t="s">
        <v>381</v>
      </c>
      <c r="C14" t="s">
        <v>241</v>
      </c>
      <c r="D14" t="s">
        <v>464</v>
      </c>
      <c r="E14" t="s">
        <v>452</v>
      </c>
      <c r="F14" s="2" t="s">
        <v>465</v>
      </c>
      <c r="G14" s="1">
        <v>45809</v>
      </c>
      <c r="H14" s="1">
        <v>45870</v>
      </c>
      <c r="I14" t="s">
        <v>466</v>
      </c>
    </row>
    <row r="15" spans="1:9">
      <c r="A15" t="s">
        <v>80</v>
      </c>
      <c r="B15" t="s">
        <v>279</v>
      </c>
      <c r="C15" t="s">
        <v>241</v>
      </c>
      <c r="D15" t="s">
        <v>467</v>
      </c>
      <c r="E15" t="s">
        <v>452</v>
      </c>
    </row>
    <row r="16" spans="1:9" ht="41.25">
      <c r="A16" t="s">
        <v>468</v>
      </c>
      <c r="B16" t="s">
        <v>469</v>
      </c>
      <c r="D16" t="s">
        <v>470</v>
      </c>
      <c r="F16" s="2" t="s">
        <v>471</v>
      </c>
      <c r="G16" s="2" t="s">
        <v>472</v>
      </c>
      <c r="H16" s="159">
        <v>45992</v>
      </c>
      <c r="I16" s="2" t="s">
        <v>473</v>
      </c>
    </row>
  </sheetData>
  <hyperlinks>
    <hyperlink ref="E1" r:id="rId1" xr:uid="{DBC60827-2289-4603-87D5-DA24B68A27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9F12-0393-412D-A1D2-162DEDCE52DA}">
  <dimension ref="A1:E9"/>
  <sheetViews>
    <sheetView workbookViewId="0">
      <selection activeCell="E1" sqref="A1:E1"/>
    </sheetView>
  </sheetViews>
  <sheetFormatPr defaultRowHeight="15"/>
  <cols>
    <col min="1" max="1" width="21.5703125" bestFit="1" customWidth="1"/>
    <col min="2" max="2" width="34.7109375" bestFit="1" customWidth="1"/>
    <col min="3" max="3" width="11.85546875" bestFit="1" customWidth="1"/>
    <col min="4" max="4" width="33.5703125" bestFit="1" customWidth="1"/>
    <col min="5" max="5" width="36.5703125" bestFit="1" customWidth="1"/>
  </cols>
  <sheetData>
    <row r="1" spans="1:5">
      <c r="A1" s="28" t="s">
        <v>474</v>
      </c>
      <c r="B1" s="139" t="s">
        <v>6</v>
      </c>
      <c r="C1" s="28" t="s">
        <v>475</v>
      </c>
      <c r="D1" s="28" t="s">
        <v>476</v>
      </c>
      <c r="E1" s="28" t="s">
        <v>477</v>
      </c>
    </row>
    <row r="2" spans="1:5">
      <c r="A2" t="s">
        <v>478</v>
      </c>
      <c r="B2" s="150" t="s">
        <v>202</v>
      </c>
      <c r="C2" t="s">
        <v>132</v>
      </c>
      <c r="D2" t="s">
        <v>479</v>
      </c>
      <c r="E2" t="s">
        <v>480</v>
      </c>
    </row>
    <row r="3" spans="1:5">
      <c r="A3" t="s">
        <v>20</v>
      </c>
      <c r="B3" s="150" t="s">
        <v>24</v>
      </c>
      <c r="C3" t="s">
        <v>481</v>
      </c>
    </row>
    <row r="4" spans="1:5">
      <c r="A4" t="s">
        <v>282</v>
      </c>
      <c r="B4" s="150" t="s">
        <v>140</v>
      </c>
      <c r="C4" t="s">
        <v>482</v>
      </c>
    </row>
    <row r="5" spans="1:5">
      <c r="A5" s="140" t="s">
        <v>136</v>
      </c>
      <c r="B5" s="143" t="s">
        <v>137</v>
      </c>
      <c r="C5" s="140" t="s">
        <v>483</v>
      </c>
    </row>
    <row r="6" spans="1:5">
      <c r="A6" t="s">
        <v>484</v>
      </c>
      <c r="B6" s="150" t="s">
        <v>485</v>
      </c>
      <c r="C6" t="s">
        <v>483</v>
      </c>
    </row>
    <row r="7" spans="1:5">
      <c r="A7" t="s">
        <v>204</v>
      </c>
      <c r="B7" s="150" t="s">
        <v>206</v>
      </c>
      <c r="C7" t="s">
        <v>486</v>
      </c>
      <c r="D7" t="s">
        <v>479</v>
      </c>
      <c r="E7" t="s">
        <v>487</v>
      </c>
    </row>
    <row r="8" spans="1:5">
      <c r="A8" t="s">
        <v>167</v>
      </c>
      <c r="B8" s="150" t="s">
        <v>170</v>
      </c>
      <c r="C8" t="s">
        <v>488</v>
      </c>
      <c r="D8" t="s">
        <v>489</v>
      </c>
    </row>
    <row r="9" spans="1:5">
      <c r="A9" t="s">
        <v>490</v>
      </c>
      <c r="B9" s="150" t="s">
        <v>15</v>
      </c>
      <c r="C9" t="s">
        <v>481</v>
      </c>
    </row>
  </sheetData>
  <hyperlinks>
    <hyperlink ref="B2" r:id="rId1" xr:uid="{20D91F09-BD84-4EC1-95D0-0CC4378DDE0B}"/>
    <hyperlink ref="B3" r:id="rId2" xr:uid="{E208F195-0B9B-47C9-97E1-87100E66AC57}"/>
    <hyperlink ref="B4" r:id="rId3" xr:uid="{C4928ECF-2C6D-4E18-8428-461CAC827C6E}"/>
    <hyperlink ref="B5" r:id="rId4" xr:uid="{DF45E3FC-9620-47B7-B7EC-B215C6539109}"/>
    <hyperlink ref="B6" r:id="rId5" xr:uid="{B50A7741-0C15-4282-B36C-C19C5E4CE830}"/>
    <hyperlink ref="B7" r:id="rId6" xr:uid="{41B628D1-60C4-4037-86FC-02790FFE6162}"/>
    <hyperlink ref="B8" r:id="rId7" xr:uid="{494F9F60-C4F1-4639-AF72-D30C4F0F5848}"/>
    <hyperlink ref="B9" r:id="rId8" xr:uid="{F510DE08-0CDF-48F6-814C-D8FF59158A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AC69D-A4DB-4295-8563-C7A28D8B2078}">
  <dimension ref="A1:F11"/>
  <sheetViews>
    <sheetView workbookViewId="0">
      <selection activeCell="H13" sqref="H13"/>
    </sheetView>
  </sheetViews>
  <sheetFormatPr defaultRowHeight="15"/>
  <cols>
    <col min="1" max="1" width="20.85546875" bestFit="1" customWidth="1"/>
    <col min="2" max="2" width="27.5703125" customWidth="1"/>
    <col min="3" max="3" width="12" bestFit="1" customWidth="1"/>
    <col min="4" max="4" width="37.42578125" bestFit="1" customWidth="1"/>
    <col min="5" max="5" width="26.7109375" customWidth="1"/>
    <col min="6" max="6" width="15.140625" bestFit="1" customWidth="1"/>
  </cols>
  <sheetData>
    <row r="1" spans="1:6">
      <c r="A1" s="28" t="s">
        <v>474</v>
      </c>
      <c r="B1" s="139" t="s">
        <v>6</v>
      </c>
      <c r="C1" s="28" t="s">
        <v>475</v>
      </c>
      <c r="D1" s="28" t="s">
        <v>476</v>
      </c>
      <c r="E1" s="28" t="s">
        <v>477</v>
      </c>
      <c r="F1" s="139" t="s">
        <v>263</v>
      </c>
    </row>
    <row r="2" spans="1:6">
      <c r="A2" t="s">
        <v>11</v>
      </c>
      <c r="B2" s="150" t="s">
        <v>15</v>
      </c>
      <c r="D2" t="s">
        <v>491</v>
      </c>
      <c r="F2" t="s">
        <v>492</v>
      </c>
    </row>
    <row r="3" spans="1:6">
      <c r="A3" t="s">
        <v>33</v>
      </c>
      <c r="B3" s="150" t="s">
        <v>493</v>
      </c>
      <c r="D3" t="s">
        <v>494</v>
      </c>
      <c r="E3" t="s">
        <v>495</v>
      </c>
    </row>
    <row r="4" spans="1:6">
      <c r="A4" t="s">
        <v>204</v>
      </c>
      <c r="B4" s="150" t="s">
        <v>206</v>
      </c>
      <c r="D4" t="s">
        <v>496</v>
      </c>
      <c r="F4" t="s">
        <v>497</v>
      </c>
    </row>
    <row r="5" spans="1:6" ht="45.75">
      <c r="A5" t="s">
        <v>270</v>
      </c>
      <c r="B5" s="150" t="s">
        <v>44</v>
      </c>
      <c r="D5" s="2" t="s">
        <v>498</v>
      </c>
      <c r="E5" s="2" t="s">
        <v>499</v>
      </c>
      <c r="F5" t="s">
        <v>500</v>
      </c>
    </row>
    <row r="6" spans="1:6">
      <c r="A6" t="s">
        <v>501</v>
      </c>
      <c r="B6" s="150" t="s">
        <v>196</v>
      </c>
      <c r="C6" t="s">
        <v>502</v>
      </c>
      <c r="F6" t="s">
        <v>492</v>
      </c>
    </row>
    <row r="7" spans="1:6">
      <c r="B7" s="150" t="s">
        <v>503</v>
      </c>
      <c r="C7" t="s">
        <v>502</v>
      </c>
      <c r="F7" t="s">
        <v>504</v>
      </c>
    </row>
    <row r="8" spans="1:6">
      <c r="A8" t="s">
        <v>184</v>
      </c>
      <c r="B8" s="150" t="s">
        <v>186</v>
      </c>
      <c r="C8" t="s">
        <v>502</v>
      </c>
      <c r="D8" t="s">
        <v>505</v>
      </c>
      <c r="F8" t="s">
        <v>492</v>
      </c>
    </row>
    <row r="9" spans="1:6">
      <c r="A9" t="s">
        <v>506</v>
      </c>
      <c r="B9" s="150" t="s">
        <v>507</v>
      </c>
      <c r="F9" t="s">
        <v>492</v>
      </c>
    </row>
    <row r="10" spans="1:6">
      <c r="A10" t="s">
        <v>118</v>
      </c>
      <c r="B10" s="150" t="s">
        <v>120</v>
      </c>
      <c r="D10" t="s">
        <v>508</v>
      </c>
    </row>
    <row r="11" spans="1:6" ht="30.75">
      <c r="A11" t="s">
        <v>73</v>
      </c>
      <c r="B11" s="150" t="s">
        <v>509</v>
      </c>
      <c r="D11" t="s">
        <v>510</v>
      </c>
      <c r="E11" s="2" t="s">
        <v>511</v>
      </c>
      <c r="F11" t="s">
        <v>492</v>
      </c>
    </row>
  </sheetData>
  <hyperlinks>
    <hyperlink ref="B2" r:id="rId1" xr:uid="{326F7450-3F11-4447-B286-4F1EE69DA0E5}"/>
    <hyperlink ref="B3" r:id="rId2" xr:uid="{D762F33A-D8E2-4427-9F44-06B3A47FE022}"/>
    <hyperlink ref="B4" r:id="rId3" xr:uid="{B45A8A7F-4444-43F0-8096-06F70289A95B}"/>
    <hyperlink ref="B5" r:id="rId4" xr:uid="{64F5BCE1-80B4-4F18-94C3-A538B284C590}"/>
    <hyperlink ref="B6" r:id="rId5" xr:uid="{92735246-2B79-194B-93F8-55DDE3449E2C}"/>
    <hyperlink ref="B7" r:id="rId6" xr:uid="{3FE330EB-1DD9-4643-B87B-5809762E9DC2}"/>
    <hyperlink ref="B8" r:id="rId7" xr:uid="{C1FB9A50-B0EA-4C4E-B755-4AB3807C1C9E}"/>
    <hyperlink ref="B9" r:id="rId8" xr:uid="{F42E7F01-B5A3-447F-ADB9-CEE6C02AF6A7}"/>
    <hyperlink ref="B10" r:id="rId9" xr:uid="{C5BDC9FC-57D0-4DCB-9157-F64165998497}"/>
    <hyperlink ref="B11" r:id="rId10" xr:uid="{06036354-AB48-4318-83CB-4ACFDE510FC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6BC1-BAE6-4188-A671-49E593473F62}">
  <dimension ref="A1:M15"/>
  <sheetViews>
    <sheetView workbookViewId="0">
      <selection activeCell="E10" sqref="E10"/>
    </sheetView>
  </sheetViews>
  <sheetFormatPr defaultRowHeight="15"/>
  <cols>
    <col min="1" max="1" width="16.42578125" customWidth="1"/>
    <col min="4" max="4" width="17.5703125" customWidth="1"/>
    <col min="5" max="5" width="15.42578125" customWidth="1"/>
    <col min="6" max="6" width="14.140625" customWidth="1"/>
    <col min="7" max="7" width="14" bestFit="1" customWidth="1"/>
    <col min="8" max="8" width="16.7109375" customWidth="1"/>
    <col min="9" max="9" width="15.140625" customWidth="1"/>
    <col min="10" max="10" width="12.140625" customWidth="1"/>
  </cols>
  <sheetData>
    <row r="1" spans="1:13">
      <c r="A1" s="125" t="s">
        <v>351</v>
      </c>
      <c r="B1" s="125">
        <v>1</v>
      </c>
      <c r="C1" s="125">
        <v>2</v>
      </c>
      <c r="D1" s="125">
        <v>3</v>
      </c>
      <c r="E1" s="125">
        <v>4</v>
      </c>
      <c r="F1" s="125">
        <v>5</v>
      </c>
      <c r="G1" s="125">
        <v>6</v>
      </c>
      <c r="H1" s="125">
        <v>7</v>
      </c>
      <c r="I1" s="125">
        <v>8</v>
      </c>
      <c r="J1" s="125">
        <v>9</v>
      </c>
      <c r="K1" s="125">
        <v>10</v>
      </c>
      <c r="L1" s="125">
        <v>11</v>
      </c>
      <c r="M1" s="125">
        <v>12</v>
      </c>
    </row>
    <row r="2" spans="1:13">
      <c r="A2" t="s">
        <v>80</v>
      </c>
      <c r="D2" t="s">
        <v>512</v>
      </c>
      <c r="E2" t="s">
        <v>513</v>
      </c>
      <c r="F2" t="s">
        <v>513</v>
      </c>
      <c r="G2" t="s">
        <v>513</v>
      </c>
      <c r="H2" t="s">
        <v>512</v>
      </c>
      <c r="I2" t="s">
        <v>512</v>
      </c>
      <c r="L2" t="s">
        <v>514</v>
      </c>
    </row>
    <row r="3" spans="1:13">
      <c r="A3" t="s">
        <v>103</v>
      </c>
      <c r="D3" t="s">
        <v>515</v>
      </c>
      <c r="E3" t="s">
        <v>515</v>
      </c>
      <c r="F3" t="s">
        <v>515</v>
      </c>
      <c r="G3" t="s">
        <v>515</v>
      </c>
      <c r="H3" t="s">
        <v>515</v>
      </c>
      <c r="I3" t="s">
        <v>515</v>
      </c>
      <c r="J3" t="s">
        <v>515</v>
      </c>
      <c r="K3" t="s">
        <v>515</v>
      </c>
      <c r="L3" t="s">
        <v>515</v>
      </c>
    </row>
    <row r="4" spans="1:13">
      <c r="A4" t="s">
        <v>217</v>
      </c>
      <c r="F4" t="s">
        <v>337</v>
      </c>
      <c r="G4" t="s">
        <v>337</v>
      </c>
      <c r="H4" t="s">
        <v>337</v>
      </c>
      <c r="I4" t="s">
        <v>337</v>
      </c>
      <c r="J4" t="s">
        <v>337</v>
      </c>
    </row>
    <row r="5" spans="1:13">
      <c r="A5" t="s">
        <v>341</v>
      </c>
      <c r="C5" t="s">
        <v>338</v>
      </c>
      <c r="D5" t="s">
        <v>338</v>
      </c>
      <c r="G5" t="s">
        <v>338</v>
      </c>
      <c r="H5" t="s">
        <v>338</v>
      </c>
      <c r="I5" t="s">
        <v>338</v>
      </c>
      <c r="J5" t="s">
        <v>338</v>
      </c>
      <c r="K5" t="s">
        <v>338</v>
      </c>
      <c r="L5" t="s">
        <v>338</v>
      </c>
      <c r="M5" t="s">
        <v>338</v>
      </c>
    </row>
    <row r="6" spans="1:13">
      <c r="A6" t="s">
        <v>344</v>
      </c>
      <c r="E6" t="s">
        <v>516</v>
      </c>
      <c r="F6" t="s">
        <v>516</v>
      </c>
      <c r="G6" t="s">
        <v>516</v>
      </c>
    </row>
    <row r="7" spans="1:13">
      <c r="A7" t="s">
        <v>352</v>
      </c>
      <c r="J7" t="s">
        <v>338</v>
      </c>
      <c r="K7" t="s">
        <v>338</v>
      </c>
      <c r="L7" t="s">
        <v>338</v>
      </c>
      <c r="M7" t="s">
        <v>338</v>
      </c>
    </row>
    <row r="12" spans="1:13">
      <c r="A12" t="s">
        <v>517</v>
      </c>
      <c r="B12" t="s">
        <v>332</v>
      </c>
    </row>
    <row r="13" spans="1:13">
      <c r="A13" t="s">
        <v>518</v>
      </c>
      <c r="B13" t="s">
        <v>350</v>
      </c>
    </row>
    <row r="15" spans="1:13">
      <c r="A15" t="s">
        <v>330</v>
      </c>
      <c r="B15" t="s">
        <v>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87B1-6F40-4DCE-A223-E8076923298C}">
  <dimension ref="A1:P25"/>
  <sheetViews>
    <sheetView topLeftCell="J1" workbookViewId="0">
      <selection activeCell="K13" sqref="K13"/>
    </sheetView>
  </sheetViews>
  <sheetFormatPr defaultRowHeight="15"/>
  <cols>
    <col min="1" max="1" width="16.140625" customWidth="1"/>
    <col min="2" max="2" width="9.7109375" style="8" bestFit="1" customWidth="1"/>
    <col min="3" max="3" width="8" style="8" bestFit="1" customWidth="1"/>
    <col min="4" max="4" width="9.140625" style="8"/>
    <col min="5" max="6" width="10.140625" style="8" bestFit="1" customWidth="1"/>
    <col min="8" max="8" width="17.28515625" customWidth="1"/>
    <col min="9" max="9" width="14.5703125" bestFit="1" customWidth="1"/>
    <col min="10" max="10" width="15.7109375" bestFit="1" customWidth="1"/>
    <col min="11" max="11" width="12.42578125" bestFit="1" customWidth="1"/>
    <col min="12" max="12" width="17" bestFit="1" customWidth="1"/>
  </cols>
  <sheetData>
    <row r="1" spans="1:16" s="28" customFormat="1">
      <c r="A1" s="28" t="s">
        <v>1</v>
      </c>
      <c r="B1" s="138" t="s">
        <v>519</v>
      </c>
      <c r="C1" s="138" t="s">
        <v>520</v>
      </c>
      <c r="D1" s="138" t="s">
        <v>521</v>
      </c>
      <c r="E1" s="138" t="s">
        <v>522</v>
      </c>
      <c r="F1" s="138" t="s">
        <v>523</v>
      </c>
      <c r="H1" s="28" t="s">
        <v>524</v>
      </c>
      <c r="I1" s="28" t="s">
        <v>525</v>
      </c>
      <c r="J1" s="28" t="s">
        <v>526</v>
      </c>
      <c r="K1" s="28" t="s">
        <v>527</v>
      </c>
      <c r="L1" s="28" t="s">
        <v>528</v>
      </c>
      <c r="M1" s="28" t="s">
        <v>529</v>
      </c>
      <c r="N1" s="28" t="s">
        <v>530</v>
      </c>
      <c r="O1" s="28" t="s">
        <v>531</v>
      </c>
      <c r="P1" s="28" t="s">
        <v>532</v>
      </c>
    </row>
    <row r="2" spans="1:16">
      <c r="A2" t="s">
        <v>533</v>
      </c>
      <c r="B2" s="8">
        <v>0</v>
      </c>
      <c r="C2" s="8">
        <v>0</v>
      </c>
      <c r="D2" s="8">
        <v>1</v>
      </c>
      <c r="E2" s="141">
        <v>0</v>
      </c>
      <c r="F2" s="8">
        <v>0</v>
      </c>
      <c r="K2">
        <v>2</v>
      </c>
      <c r="M2" t="s">
        <v>534</v>
      </c>
      <c r="N2" t="s">
        <v>535</v>
      </c>
      <c r="O2" t="s">
        <v>536</v>
      </c>
      <c r="P2" t="s">
        <v>537</v>
      </c>
    </row>
    <row r="3" spans="1:16">
      <c r="A3" t="s">
        <v>379</v>
      </c>
      <c r="B3" s="8">
        <v>0</v>
      </c>
      <c r="C3" s="8">
        <v>0</v>
      </c>
      <c r="D3" s="8">
        <v>0</v>
      </c>
      <c r="E3" s="8">
        <v>0</v>
      </c>
      <c r="F3" s="8">
        <v>1</v>
      </c>
    </row>
    <row r="4" spans="1:16">
      <c r="A4" t="s">
        <v>538</v>
      </c>
      <c r="B4" s="8">
        <v>0</v>
      </c>
      <c r="C4" s="8">
        <v>0</v>
      </c>
      <c r="D4" s="8">
        <v>5</v>
      </c>
      <c r="E4" s="8">
        <v>0</v>
      </c>
      <c r="F4" s="8">
        <v>5</v>
      </c>
    </row>
    <row r="5" spans="1:16">
      <c r="A5" t="s">
        <v>383</v>
      </c>
      <c r="B5" s="8">
        <v>0</v>
      </c>
      <c r="C5" s="8">
        <v>1</v>
      </c>
      <c r="D5" s="8">
        <v>1</v>
      </c>
      <c r="E5" s="8">
        <v>0</v>
      </c>
      <c r="F5" s="8">
        <v>1</v>
      </c>
    </row>
    <row r="6" spans="1:16">
      <c r="A6" t="s">
        <v>539</v>
      </c>
      <c r="B6" s="8">
        <v>1</v>
      </c>
      <c r="C6" s="8">
        <v>1</v>
      </c>
      <c r="D6" s="8">
        <v>1</v>
      </c>
      <c r="E6" s="8">
        <v>1</v>
      </c>
      <c r="F6" s="8">
        <v>1</v>
      </c>
      <c r="H6">
        <v>0</v>
      </c>
      <c r="I6">
        <v>1</v>
      </c>
      <c r="J6">
        <v>1</v>
      </c>
      <c r="K6">
        <v>1</v>
      </c>
      <c r="L6" t="s">
        <v>540</v>
      </c>
      <c r="M6" t="s">
        <v>541</v>
      </c>
    </row>
    <row r="7" spans="1:16">
      <c r="A7" t="s">
        <v>300</v>
      </c>
      <c r="B7" s="8">
        <v>0</v>
      </c>
      <c r="C7" s="8">
        <v>0</v>
      </c>
      <c r="D7" s="8">
        <v>1</v>
      </c>
      <c r="E7" s="8">
        <v>1</v>
      </c>
      <c r="F7" s="8">
        <v>1</v>
      </c>
      <c r="H7">
        <v>0</v>
      </c>
      <c r="I7">
        <v>0</v>
      </c>
      <c r="J7">
        <v>0</v>
      </c>
      <c r="K7">
        <v>1</v>
      </c>
      <c r="L7">
        <v>0</v>
      </c>
    </row>
    <row r="8" spans="1:16">
      <c r="A8" t="s">
        <v>542</v>
      </c>
      <c r="B8" s="8">
        <v>0</v>
      </c>
      <c r="C8" s="8">
        <v>1</v>
      </c>
      <c r="D8" s="8">
        <v>0</v>
      </c>
      <c r="E8" s="8">
        <v>1</v>
      </c>
      <c r="F8" s="8">
        <v>1</v>
      </c>
      <c r="H8">
        <v>1</v>
      </c>
      <c r="I8">
        <v>1</v>
      </c>
      <c r="J8">
        <v>1</v>
      </c>
      <c r="K8">
        <v>1</v>
      </c>
      <c r="L8">
        <v>0</v>
      </c>
    </row>
    <row r="9" spans="1:16">
      <c r="A9" t="s">
        <v>270</v>
      </c>
      <c r="B9" s="8" t="s">
        <v>543</v>
      </c>
      <c r="C9" s="8">
        <v>0</v>
      </c>
      <c r="D9" s="8">
        <v>0</v>
      </c>
      <c r="E9" s="8">
        <v>0</v>
      </c>
      <c r="F9" s="8" t="s">
        <v>543</v>
      </c>
    </row>
    <row r="10" spans="1:16">
      <c r="A10" t="s">
        <v>544</v>
      </c>
      <c r="B10" s="8">
        <v>1</v>
      </c>
      <c r="C10" s="8">
        <v>1</v>
      </c>
      <c r="D10" s="8">
        <v>1</v>
      </c>
      <c r="E10" s="8">
        <v>1</v>
      </c>
      <c r="F10" s="8">
        <v>1</v>
      </c>
    </row>
    <row r="11" spans="1:16">
      <c r="A11" t="s">
        <v>545</v>
      </c>
      <c r="B11" s="8">
        <v>0</v>
      </c>
      <c r="C11" s="8">
        <v>0</v>
      </c>
      <c r="D11" s="8">
        <v>1</v>
      </c>
      <c r="E11" s="8">
        <v>1</v>
      </c>
      <c r="F11" s="8">
        <v>1</v>
      </c>
    </row>
    <row r="12" spans="1:16">
      <c r="A12" t="s">
        <v>546</v>
      </c>
      <c r="B12" s="8" t="s">
        <v>543</v>
      </c>
      <c r="C12" s="8">
        <v>1</v>
      </c>
      <c r="D12" s="8">
        <v>0</v>
      </c>
      <c r="E12" s="8">
        <v>0</v>
      </c>
      <c r="F12" s="8" t="s">
        <v>543</v>
      </c>
      <c r="G12" t="s">
        <v>547</v>
      </c>
      <c r="H12" t="s">
        <v>548</v>
      </c>
      <c r="I12">
        <v>2</v>
      </c>
      <c r="J12">
        <v>0</v>
      </c>
      <c r="K12">
        <v>0</v>
      </c>
      <c r="L12">
        <v>0</v>
      </c>
    </row>
    <row r="13" spans="1:16">
      <c r="A13" t="s">
        <v>292</v>
      </c>
      <c r="B13" s="8">
        <v>1</v>
      </c>
      <c r="C13" s="8">
        <v>0</v>
      </c>
      <c r="D13" s="8">
        <v>1</v>
      </c>
      <c r="E13" s="8">
        <v>1</v>
      </c>
      <c r="F13" s="8">
        <v>1</v>
      </c>
      <c r="H13" t="s">
        <v>549</v>
      </c>
      <c r="I13">
        <v>1</v>
      </c>
      <c r="J13">
        <v>1</v>
      </c>
      <c r="K13">
        <v>1</v>
      </c>
    </row>
    <row r="14" spans="1:16">
      <c r="A14" t="s">
        <v>550</v>
      </c>
      <c r="B14" s="8">
        <v>0</v>
      </c>
      <c r="C14" s="8">
        <v>1</v>
      </c>
      <c r="D14" s="8">
        <v>1</v>
      </c>
      <c r="E14" s="8">
        <v>0</v>
      </c>
      <c r="F14" s="8">
        <v>0</v>
      </c>
    </row>
    <row r="15" spans="1:16">
      <c r="A15" t="s">
        <v>381</v>
      </c>
      <c r="B15" s="8">
        <v>1</v>
      </c>
      <c r="C15" s="8">
        <v>0</v>
      </c>
      <c r="D15" s="8" t="s">
        <v>543</v>
      </c>
      <c r="E15" s="8">
        <v>0</v>
      </c>
      <c r="F15" s="8">
        <v>0</v>
      </c>
    </row>
    <row r="16" spans="1:16">
      <c r="A16" t="s">
        <v>295</v>
      </c>
      <c r="B16" s="8">
        <v>0</v>
      </c>
      <c r="C16" s="8">
        <v>0</v>
      </c>
      <c r="D16" s="8">
        <v>0</v>
      </c>
      <c r="E16" s="8">
        <v>0</v>
      </c>
      <c r="F16" s="8">
        <v>0</v>
      </c>
      <c r="G16" t="s">
        <v>551</v>
      </c>
    </row>
    <row r="17" spans="1:16">
      <c r="A17" t="s">
        <v>552</v>
      </c>
      <c r="B17" s="8">
        <v>4</v>
      </c>
      <c r="C17" s="8">
        <v>0</v>
      </c>
      <c r="D17" s="8">
        <v>0</v>
      </c>
      <c r="E17" s="8">
        <v>1</v>
      </c>
      <c r="F17" s="8">
        <v>0</v>
      </c>
      <c r="H17">
        <v>1</v>
      </c>
      <c r="I17">
        <v>1</v>
      </c>
      <c r="J17">
        <v>1</v>
      </c>
      <c r="K17">
        <v>1</v>
      </c>
    </row>
    <row r="18" spans="1:16">
      <c r="A18" t="s">
        <v>553</v>
      </c>
      <c r="B18" s="8">
        <v>0</v>
      </c>
      <c r="C18" s="8">
        <v>0</v>
      </c>
      <c r="D18" s="8">
        <v>1</v>
      </c>
      <c r="E18" s="8">
        <v>1</v>
      </c>
      <c r="F18" s="8">
        <v>1</v>
      </c>
      <c r="H18" s="8">
        <v>1</v>
      </c>
      <c r="I18" s="8">
        <v>1</v>
      </c>
      <c r="J18" s="8">
        <v>1</v>
      </c>
      <c r="K18" s="8">
        <v>1</v>
      </c>
    </row>
    <row r="19" spans="1:16" s="28" customFormat="1">
      <c r="A19" t="s">
        <v>554</v>
      </c>
      <c r="B19"/>
      <c r="C19"/>
      <c r="D19"/>
      <c r="E19" s="8">
        <v>1</v>
      </c>
      <c r="H19" s="138">
        <v>1</v>
      </c>
      <c r="I19" s="138">
        <v>1</v>
      </c>
      <c r="J19" s="138">
        <v>1</v>
      </c>
      <c r="M19" s="28" t="s">
        <v>555</v>
      </c>
      <c r="N19" s="28" t="s">
        <v>556</v>
      </c>
      <c r="O19" s="28" t="s">
        <v>557</v>
      </c>
      <c r="P19" s="28" t="s">
        <v>558</v>
      </c>
    </row>
    <row r="20" spans="1:16" s="28" customFormat="1">
      <c r="A20" t="s">
        <v>377</v>
      </c>
      <c r="B20">
        <v>0</v>
      </c>
      <c r="C20">
        <v>0</v>
      </c>
      <c r="D20">
        <v>0</v>
      </c>
      <c r="E20" s="8">
        <v>1</v>
      </c>
      <c r="F20">
        <v>0</v>
      </c>
    </row>
    <row r="21" spans="1:16" s="28" customFormat="1">
      <c r="A21" t="s">
        <v>559</v>
      </c>
      <c r="B21"/>
      <c r="C21"/>
      <c r="D21"/>
      <c r="E21" s="8">
        <v>1</v>
      </c>
      <c r="F21"/>
      <c r="H21" s="28">
        <v>0</v>
      </c>
      <c r="I21" s="28">
        <v>1</v>
      </c>
      <c r="J21" s="28">
        <v>1</v>
      </c>
      <c r="K21" s="28">
        <v>1</v>
      </c>
      <c r="L21" s="28">
        <v>0</v>
      </c>
    </row>
    <row r="22" spans="1:16" s="28" customFormat="1">
      <c r="A22" t="s">
        <v>560</v>
      </c>
      <c r="B22"/>
      <c r="C22"/>
      <c r="D22"/>
      <c r="E22" s="8">
        <v>1</v>
      </c>
      <c r="F22"/>
      <c r="H22" s="28">
        <v>1</v>
      </c>
      <c r="I22" s="28">
        <v>1</v>
      </c>
      <c r="J22" s="28">
        <v>1</v>
      </c>
      <c r="K22" s="28">
        <v>1</v>
      </c>
    </row>
    <row r="23" spans="1:16" s="28" customFormat="1">
      <c r="A23" t="s">
        <v>561</v>
      </c>
      <c r="B23"/>
      <c r="C23"/>
      <c r="D23"/>
      <c r="E23" s="8">
        <v>1</v>
      </c>
      <c r="F23"/>
    </row>
    <row r="24" spans="1:16" s="28" customFormat="1">
      <c r="A24" t="s">
        <v>562</v>
      </c>
      <c r="B24"/>
      <c r="C24"/>
      <c r="D24"/>
      <c r="E24" s="8">
        <v>1</v>
      </c>
      <c r="F24"/>
      <c r="L24" s="142" t="s">
        <v>540</v>
      </c>
    </row>
    <row r="25" spans="1:16">
      <c r="B25" s="138">
        <f>SUM(B2:B24)</f>
        <v>8</v>
      </c>
      <c r="C25" s="138">
        <f>SUM(C2:C24)</f>
        <v>6</v>
      </c>
      <c r="D25" s="138">
        <f>SUM(D2:D24)</f>
        <v>14</v>
      </c>
      <c r="E25" s="138">
        <f>SUM(E2:E24)</f>
        <v>14</v>
      </c>
      <c r="F25" s="138">
        <f t="shared" ref="B25:F25" si="0">SUM(F2:F22)</f>
        <v>14</v>
      </c>
      <c r="H25" s="138">
        <v>6</v>
      </c>
      <c r="I25" s="138">
        <f>SUM(I2:I24)</f>
        <v>10</v>
      </c>
      <c r="J25" s="138">
        <f>SUM(J2:J24)</f>
        <v>8</v>
      </c>
      <c r="K25" s="138">
        <f>SUM(K2:K24)</f>
        <v>10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38BC-B2C6-4A99-8ACF-1679BB1BCEB8}">
  <dimension ref="A1:R21"/>
  <sheetViews>
    <sheetView topLeftCell="E1" workbookViewId="0">
      <selection activeCell="M1" sqref="M1"/>
    </sheetView>
  </sheetViews>
  <sheetFormatPr defaultRowHeight="15"/>
  <cols>
    <col min="2" max="2" width="8" bestFit="1" customWidth="1"/>
    <col min="3" max="5" width="10.140625" bestFit="1" customWidth="1"/>
    <col min="6" max="6" width="7.7109375" bestFit="1" customWidth="1"/>
    <col min="7" max="7" width="19.5703125" customWidth="1"/>
    <col min="8" max="8" width="46.7109375" style="2" customWidth="1"/>
    <col min="9" max="9" width="16.85546875" bestFit="1" customWidth="1"/>
    <col min="10" max="10" width="13.5703125" bestFit="1" customWidth="1"/>
    <col min="11" max="11" width="15.7109375" bestFit="1" customWidth="1"/>
    <col min="12" max="12" width="16.7109375" bestFit="1" customWidth="1"/>
    <col min="13" max="13" width="58.85546875" customWidth="1"/>
  </cols>
  <sheetData>
    <row r="1" spans="1:18" s="28" customFormat="1">
      <c r="A1" s="28" t="s">
        <v>1</v>
      </c>
      <c r="B1" s="28" t="s">
        <v>563</v>
      </c>
      <c r="C1" s="28" t="s">
        <v>564</v>
      </c>
      <c r="D1" s="28" t="s">
        <v>565</v>
      </c>
      <c r="E1" s="28" t="s">
        <v>566</v>
      </c>
      <c r="F1" s="110" t="s">
        <v>567</v>
      </c>
      <c r="G1" s="28" t="s">
        <v>568</v>
      </c>
      <c r="H1" s="117" t="s">
        <v>569</v>
      </c>
      <c r="I1" s="28" t="s">
        <v>570</v>
      </c>
      <c r="J1" s="28" t="s">
        <v>571</v>
      </c>
      <c r="K1" s="28" t="s">
        <v>572</v>
      </c>
      <c r="L1" s="28" t="s">
        <v>573</v>
      </c>
      <c r="M1" s="28" t="s">
        <v>574</v>
      </c>
    </row>
    <row r="2" spans="1:18">
      <c r="A2" t="s">
        <v>279</v>
      </c>
      <c r="B2" t="s">
        <v>575</v>
      </c>
      <c r="C2" t="s">
        <v>575</v>
      </c>
      <c r="D2" t="s">
        <v>576</v>
      </c>
      <c r="E2" t="s">
        <v>575</v>
      </c>
      <c r="F2" s="110" t="s">
        <v>575</v>
      </c>
      <c r="G2" s="116" t="s">
        <v>577</v>
      </c>
      <c r="H2" s="2" t="s">
        <v>578</v>
      </c>
      <c r="I2">
        <v>1</v>
      </c>
      <c r="J2">
        <v>1</v>
      </c>
      <c r="K2">
        <v>1</v>
      </c>
      <c r="L2">
        <v>1</v>
      </c>
      <c r="M2" t="s">
        <v>579</v>
      </c>
    </row>
    <row r="3" spans="1:18">
      <c r="A3" t="s">
        <v>469</v>
      </c>
      <c r="B3" t="s">
        <v>575</v>
      </c>
      <c r="C3" t="s">
        <v>575</v>
      </c>
      <c r="D3" t="s">
        <v>575</v>
      </c>
      <c r="E3" t="s">
        <v>575</v>
      </c>
      <c r="F3" s="110" t="s">
        <v>575</v>
      </c>
      <c r="G3" s="8">
        <v>5</v>
      </c>
    </row>
    <row r="4" spans="1:18">
      <c r="A4" t="s">
        <v>580</v>
      </c>
      <c r="B4" t="s">
        <v>575</v>
      </c>
      <c r="C4" t="s">
        <v>576</v>
      </c>
      <c r="D4" t="s">
        <v>575</v>
      </c>
      <c r="E4" t="s">
        <v>576</v>
      </c>
      <c r="F4" s="110" t="s">
        <v>575</v>
      </c>
      <c r="G4" s="8">
        <v>1</v>
      </c>
      <c r="I4">
        <v>1</v>
      </c>
      <c r="J4">
        <v>1</v>
      </c>
      <c r="K4">
        <v>1</v>
      </c>
      <c r="L4">
        <v>1</v>
      </c>
      <c r="M4" t="s">
        <v>581</v>
      </c>
    </row>
    <row r="5" spans="1:18" ht="27.75">
      <c r="A5" t="s">
        <v>384</v>
      </c>
      <c r="B5" t="s">
        <v>575</v>
      </c>
      <c r="C5" t="s">
        <v>575</v>
      </c>
      <c r="D5" t="s">
        <v>575</v>
      </c>
      <c r="E5" t="s">
        <v>576</v>
      </c>
      <c r="F5" s="110" t="s">
        <v>575</v>
      </c>
      <c r="G5" s="8" t="s">
        <v>582</v>
      </c>
      <c r="H5" s="2" t="s">
        <v>583</v>
      </c>
      <c r="I5" t="s">
        <v>584</v>
      </c>
      <c r="J5">
        <v>2</v>
      </c>
      <c r="K5">
        <v>2</v>
      </c>
      <c r="M5" t="s">
        <v>585</v>
      </c>
    </row>
    <row r="6" spans="1:18">
      <c r="A6" t="s">
        <v>554</v>
      </c>
      <c r="B6" t="s">
        <v>575</v>
      </c>
      <c r="C6" t="s">
        <v>586</v>
      </c>
      <c r="D6" t="s">
        <v>575</v>
      </c>
      <c r="E6" t="s">
        <v>586</v>
      </c>
      <c r="F6" s="110" t="s">
        <v>575</v>
      </c>
      <c r="G6" s="8" t="s">
        <v>587</v>
      </c>
      <c r="H6" s="2" t="s">
        <v>588</v>
      </c>
      <c r="I6" t="s">
        <v>589</v>
      </c>
      <c r="J6">
        <v>0</v>
      </c>
      <c r="K6" t="s">
        <v>590</v>
      </c>
      <c r="M6" t="s">
        <v>591</v>
      </c>
    </row>
    <row r="7" spans="1:18">
      <c r="A7" t="s">
        <v>295</v>
      </c>
      <c r="B7" t="s">
        <v>575</v>
      </c>
      <c r="C7" t="s">
        <v>576</v>
      </c>
      <c r="D7" t="s">
        <v>575</v>
      </c>
      <c r="E7" t="s">
        <v>575</v>
      </c>
      <c r="F7" s="110" t="s">
        <v>592</v>
      </c>
      <c r="G7" s="8"/>
    </row>
    <row r="8" spans="1:18">
      <c r="A8" t="s">
        <v>593</v>
      </c>
      <c r="B8" t="s">
        <v>575</v>
      </c>
      <c r="C8" t="s">
        <v>575</v>
      </c>
      <c r="D8" t="s">
        <v>576</v>
      </c>
      <c r="E8" t="s">
        <v>575</v>
      </c>
      <c r="F8" s="110" t="s">
        <v>575</v>
      </c>
      <c r="G8" s="8"/>
    </row>
    <row r="9" spans="1:18">
      <c r="A9" t="s">
        <v>379</v>
      </c>
      <c r="B9" t="s">
        <v>575</v>
      </c>
      <c r="C9" t="s">
        <v>575</v>
      </c>
      <c r="D9" t="s">
        <v>575</v>
      </c>
      <c r="E9" t="s">
        <v>575</v>
      </c>
      <c r="F9" s="110" t="s">
        <v>594</v>
      </c>
      <c r="G9" s="8">
        <v>1</v>
      </c>
      <c r="I9" t="s">
        <v>595</v>
      </c>
      <c r="J9">
        <v>1</v>
      </c>
      <c r="K9">
        <v>1</v>
      </c>
      <c r="M9" t="s">
        <v>596</v>
      </c>
    </row>
    <row r="10" spans="1:18">
      <c r="A10" t="s">
        <v>292</v>
      </c>
      <c r="B10" t="s">
        <v>575</v>
      </c>
      <c r="C10" t="s">
        <v>575</v>
      </c>
      <c r="D10" t="s">
        <v>575</v>
      </c>
      <c r="E10" t="s">
        <v>575</v>
      </c>
      <c r="F10" s="110" t="s">
        <v>575</v>
      </c>
      <c r="G10" s="8">
        <v>1</v>
      </c>
      <c r="I10" t="s">
        <v>597</v>
      </c>
      <c r="J10">
        <v>1</v>
      </c>
      <c r="K10">
        <v>1</v>
      </c>
      <c r="M10" t="s">
        <v>598</v>
      </c>
    </row>
    <row r="11" spans="1:18">
      <c r="A11" t="s">
        <v>550</v>
      </c>
      <c r="B11" t="s">
        <v>575</v>
      </c>
      <c r="C11" t="s">
        <v>575</v>
      </c>
      <c r="D11" t="s">
        <v>575</v>
      </c>
      <c r="E11" t="s">
        <v>575</v>
      </c>
      <c r="F11" s="110" t="s">
        <v>575</v>
      </c>
      <c r="G11" s="8">
        <v>1</v>
      </c>
      <c r="I11" t="s">
        <v>584</v>
      </c>
      <c r="J11">
        <v>1</v>
      </c>
      <c r="K11">
        <v>1</v>
      </c>
      <c r="L11">
        <v>1</v>
      </c>
      <c r="M11" t="s">
        <v>599</v>
      </c>
    </row>
    <row r="12" spans="1:18">
      <c r="A12" t="s">
        <v>600</v>
      </c>
      <c r="B12" t="s">
        <v>576</v>
      </c>
      <c r="C12" t="s">
        <v>575</v>
      </c>
      <c r="D12" t="s">
        <v>575</v>
      </c>
      <c r="E12" t="s">
        <v>575</v>
      </c>
      <c r="F12" s="110" t="s">
        <v>576</v>
      </c>
      <c r="G12" s="8"/>
    </row>
    <row r="13" spans="1:18">
      <c r="A13" s="118" t="s">
        <v>601</v>
      </c>
      <c r="B13" s="118" t="s">
        <v>576</v>
      </c>
      <c r="C13" s="118" t="s">
        <v>576</v>
      </c>
      <c r="D13" s="118" t="s">
        <v>576</v>
      </c>
      <c r="E13" s="118" t="s">
        <v>592</v>
      </c>
      <c r="F13" s="119" t="s">
        <v>592</v>
      </c>
      <c r="G13" s="120" t="s">
        <v>602</v>
      </c>
      <c r="H13" s="121"/>
      <c r="I13" s="118"/>
      <c r="J13" s="118"/>
      <c r="K13" s="118"/>
      <c r="L13" s="118"/>
      <c r="M13" s="118"/>
      <c r="N13" s="118"/>
      <c r="O13" s="118"/>
      <c r="P13" s="118"/>
      <c r="Q13" s="118"/>
      <c r="R13" s="118"/>
    </row>
    <row r="14" spans="1:18" ht="27.75">
      <c r="A14" t="s">
        <v>552</v>
      </c>
      <c r="B14" t="s">
        <v>576</v>
      </c>
      <c r="C14" t="s">
        <v>576</v>
      </c>
      <c r="D14" t="s">
        <v>575</v>
      </c>
      <c r="E14" t="s">
        <v>575</v>
      </c>
      <c r="F14" s="110" t="s">
        <v>575</v>
      </c>
      <c r="G14" s="8" t="s">
        <v>603</v>
      </c>
      <c r="H14" s="2" t="s">
        <v>604</v>
      </c>
      <c r="I14" t="s">
        <v>584</v>
      </c>
      <c r="J14">
        <v>4</v>
      </c>
      <c r="K14">
        <v>4</v>
      </c>
      <c r="L14">
        <v>4</v>
      </c>
    </row>
    <row r="15" spans="1:18">
      <c r="A15" t="s">
        <v>605</v>
      </c>
      <c r="F15" s="110" t="s">
        <v>575</v>
      </c>
      <c r="G15" s="8" t="s">
        <v>606</v>
      </c>
      <c r="I15" t="s">
        <v>597</v>
      </c>
      <c r="J15" t="s">
        <v>576</v>
      </c>
      <c r="K15">
        <v>4</v>
      </c>
      <c r="L15" t="s">
        <v>607</v>
      </c>
    </row>
    <row r="16" spans="1:18">
      <c r="A16" t="s">
        <v>559</v>
      </c>
      <c r="F16" t="s">
        <v>575</v>
      </c>
      <c r="G16" s="8" t="s">
        <v>608</v>
      </c>
      <c r="J16" t="s">
        <v>576</v>
      </c>
      <c r="K16">
        <v>4</v>
      </c>
      <c r="L16" t="s">
        <v>576</v>
      </c>
      <c r="M16" t="s">
        <v>609</v>
      </c>
    </row>
    <row r="17" spans="2:2">
      <c r="B17" s="32" t="s">
        <v>610</v>
      </c>
    </row>
    <row r="18" spans="2:2">
      <c r="B18" s="32" t="s">
        <v>611</v>
      </c>
    </row>
    <row r="20" spans="2:2">
      <c r="B20" t="s">
        <v>612</v>
      </c>
    </row>
    <row r="21" spans="2:2">
      <c r="B21" t="s">
        <v>613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8CD90CC62612C4E9FC0090C75D566DC" ma:contentTypeVersion="15" ma:contentTypeDescription="Crear nuevo documento." ma:contentTypeScope="" ma:versionID="1ba2b2080320dee15ebf0edd79b9838a">
  <xsd:schema xmlns:xsd="http://www.w3.org/2001/XMLSchema" xmlns:xs="http://www.w3.org/2001/XMLSchema" xmlns:p="http://schemas.microsoft.com/office/2006/metadata/properties" xmlns:ns2="430ad83d-4e43-4fa1-877b-701fd6f1462e" xmlns:ns3="d1a1d3ba-38fc-4b44-9dd6-deba4aa16110" targetNamespace="http://schemas.microsoft.com/office/2006/metadata/properties" ma:root="true" ma:fieldsID="75941ce79573529dc7d3f745814aea65" ns2:_="" ns3:_="">
    <xsd:import namespace="430ad83d-4e43-4fa1-877b-701fd6f1462e"/>
    <xsd:import namespace="d1a1d3ba-38fc-4b44-9dd6-deba4aa161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0ad83d-4e43-4fa1-877b-701fd6f14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1a1d3ba-38fc-4b44-9dd6-deba4aa16110"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9705DA-D65A-493A-8CA8-3BECC3A2B5C2}"/>
</file>

<file path=customXml/itemProps2.xml><?xml version="1.0" encoding="utf-8"?>
<ds:datastoreItem xmlns:ds="http://schemas.openxmlformats.org/officeDocument/2006/customXml" ds:itemID="{943E190F-EE11-49F4-8217-27809AC701D1}"/>
</file>

<file path=customXml/itemProps3.xml><?xml version="1.0" encoding="utf-8"?>
<ds:datastoreItem xmlns:ds="http://schemas.openxmlformats.org/officeDocument/2006/customXml" ds:itemID="{0DFC7653-2BC4-4483-8A2E-E9A034902A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2020-02-26T13:55:46Z</dcterms:created>
  <dcterms:modified xsi:type="dcterms:W3CDTF">2025-07-23T10:00:45Z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0x010100F8CD90CC62612C4E9FC0090C75D566DC</vt:lpwstr>
  </property>
</Properties>
</file>