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C62A1C6-4E2F-4668-BFE4-D1D4D804F1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itialSolution" sheetId="1" r:id="rId1"/>
    <sheet name="Original" sheetId="2" r:id="rId2"/>
    <sheet name="OrjDuyAna" sheetId="5" r:id="rId3"/>
  </sheets>
  <definedNames>
    <definedName name="solver_adj" localSheetId="1" hidden="1">Original!$D$14:$H$16</definedName>
    <definedName name="solver_adj" localSheetId="2" hidden="1">OrjDuyAna!$D$14:$H$16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Original!$D$17:$H$17</definedName>
    <definedName name="solver_lhs1" localSheetId="2" hidden="1">OrjDuyAna!$D$17:$H$17</definedName>
    <definedName name="solver_lhs2" localSheetId="1" hidden="1">Original!$I$14:$I$16</definedName>
    <definedName name="solver_lhs2" localSheetId="2" hidden="1">OrjDuyAna!$I$14:$I$16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2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Original!$C$20</definedName>
    <definedName name="solver_opt" localSheetId="2" hidden="1">OrjDuyAna!$C$20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2</definedName>
    <definedName name="solver_rel1" localSheetId="2" hidden="1">2</definedName>
    <definedName name="solver_rel2" localSheetId="1" hidden="1">1</definedName>
    <definedName name="solver_rel2" localSheetId="2" hidden="1">1</definedName>
    <definedName name="solver_rhs1" localSheetId="1" hidden="1">Original!$D$8:$H$8</definedName>
    <definedName name="solver_rhs1" localSheetId="2" hidden="1">OrjDuyAna!$D$8:$H$8</definedName>
    <definedName name="solver_rhs2" localSheetId="1" hidden="1">Original!$I$5:$I$7</definedName>
    <definedName name="solver_rhs2" localSheetId="2" hidden="1">OrjDuyAna!$I$5:$I$7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7" i="1" l="1"/>
  <c r="AA16" i="1"/>
  <c r="AA15" i="1"/>
  <c r="R17" i="1"/>
  <c r="R16" i="1"/>
  <c r="R15" i="1"/>
  <c r="Z18" i="1"/>
  <c r="Y18" i="1"/>
  <c r="X18" i="1"/>
  <c r="W18" i="1"/>
  <c r="V18" i="1"/>
  <c r="N18" i="1"/>
  <c r="O18" i="1"/>
  <c r="P18" i="1"/>
  <c r="Q18" i="1"/>
  <c r="M18" i="1"/>
  <c r="E18" i="1"/>
  <c r="F18" i="1"/>
  <c r="G18" i="1"/>
  <c r="H18" i="1"/>
  <c r="D18" i="1"/>
  <c r="I16" i="1"/>
  <c r="I17" i="1"/>
  <c r="I15" i="1"/>
  <c r="U20" i="5"/>
  <c r="L20" i="5"/>
  <c r="C20" i="5"/>
  <c r="Z17" i="5"/>
  <c r="Y17" i="5"/>
  <c r="X17" i="5"/>
  <c r="W17" i="5"/>
  <c r="V17" i="5"/>
  <c r="Q17" i="5"/>
  <c r="P17" i="5"/>
  <c r="O17" i="5"/>
  <c r="N17" i="5"/>
  <c r="M17" i="5"/>
  <c r="H17" i="5"/>
  <c r="G17" i="5"/>
  <c r="F17" i="5"/>
  <c r="E17" i="5"/>
  <c r="D17" i="5"/>
  <c r="AA16" i="5"/>
  <c r="R16" i="5"/>
  <c r="I16" i="5"/>
  <c r="AA15" i="5"/>
  <c r="R15" i="5"/>
  <c r="I15" i="5"/>
  <c r="AA14" i="5"/>
  <c r="R14" i="5"/>
  <c r="I14" i="5"/>
  <c r="U20" i="2"/>
  <c r="Z17" i="2"/>
  <c r="Y17" i="2"/>
  <c r="X17" i="2"/>
  <c r="W17" i="2"/>
  <c r="V17" i="2"/>
  <c r="AA16" i="2"/>
  <c r="AA15" i="2"/>
  <c r="AA14" i="2"/>
  <c r="L20" i="2"/>
  <c r="Q17" i="2"/>
  <c r="P17" i="2"/>
  <c r="O17" i="2"/>
  <c r="N17" i="2"/>
  <c r="M17" i="2"/>
  <c r="R16" i="2"/>
  <c r="R15" i="2"/>
  <c r="R14" i="2"/>
  <c r="U21" i="1"/>
  <c r="L21" i="1"/>
  <c r="C20" i="2"/>
  <c r="H17" i="2"/>
  <c r="G17" i="2"/>
  <c r="F17" i="2"/>
  <c r="E17" i="2"/>
  <c r="D17" i="2"/>
  <c r="I16" i="2"/>
  <c r="I15" i="2"/>
  <c r="I14" i="2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tc={0E81A67A-D084-4AA1-BE98-B12233157461}</author>
    <author>tc={BC25B13D-BC08-4CBB-9589-F266446A963D}</author>
    <author>tc={61F00DB0-2001-4A1F-A85C-588E3D300B3E}</author>
    <author>tc={5C8321F7-D2FA-4E34-9F86-11E0D0F2EA6F}</author>
    <author>tc={2B23AE4B-50D5-42A1-946C-8619DDD2E8FA}</author>
    <author>tc={43FE8F32-7540-452B-9249-ADA4619337C6}</author>
    <author>tc={4AB65EF9-E7DF-488A-917B-987EFEDEF425}</author>
    <author>tc={39D53CF2-7404-4F28-B2E8-A2BC13950AC0}</author>
    <author>tc={5C859FFD-C029-44C0-B6E7-09B37CEF7E5C}</author>
    <author>tc={108B6296-EC92-4BA6-87A2-9A36011B5D1D}</author>
    <author>tc={756A8EDE-9E74-49BF-A328-B664CC3FAB3C}</author>
    <author>tc={CBC31E8B-2A80-49A3-A2DF-5A882F874F96}</author>
    <author>tc={7B16DFDE-23D6-439B-A7AC-62C2D8631B79}</author>
    <author>tc={32AF3480-FC51-4BB6-93B3-EEAEA5BB670A}</author>
    <author>tc={BFF8EA57-401E-4F60-AA2E-8809A6A07190}</author>
    <author>tc={581AF1C2-94A2-414F-A52F-5C6B70AC9537}</author>
    <author>tc={81CF0304-065B-4986-B8DB-59971A533BDE}</author>
    <author>tc={3D0558E9-BE9D-4164-8273-78424125A5E7}</author>
    <author>tc={03AC03D6-BD63-479B-A136-E2ED42CA3180}</author>
    <author>tc={08764FF6-8CF4-4E85-AEFD-1CF99501EB2C}</author>
    <author>tc={F0BF1F3A-FF3C-489B-915C-BF280F98C1D3}</author>
  </authors>
  <commentList>
    <comment ref="D5" authorId="0" shapeId="0" xr:uid="{0E81A67A-D084-4AA1-BE98-B12233157461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1. Atama</t>
      </text>
    </comment>
    <comment ref="E5" authorId="1" shapeId="0" xr:uid="{BC25B13D-BC08-4CBB-9589-F266446A963D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2. Atama</t>
      </text>
    </comment>
    <comment ref="F5" authorId="2" shapeId="0" xr:uid="{61F00DB0-2001-4A1F-A85C-588E3D300B3E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3. Atama</t>
      </text>
    </comment>
    <comment ref="O5" authorId="3" shapeId="0" xr:uid="{5C8321F7-D2FA-4E34-9F86-11E0D0F2EA6F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5. endüşük maliyet</t>
      </text>
    </comment>
    <comment ref="P5" authorId="4" shapeId="0" xr:uid="{2B23AE4B-50D5-42A1-946C-8619DDD2E8FA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6. endüşük maliyet</t>
      </text>
    </comment>
    <comment ref="Q5" authorId="5" shapeId="0" xr:uid="{43FE8F32-7540-452B-9249-ADA4619337C6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7. endüşük maliyet</t>
      </text>
    </comment>
    <comment ref="V5" authorId="6" shapeId="0" xr:uid="{4AB65EF9-E7DF-488A-917B-987EFEDEF425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3. atama</t>
      </text>
    </comment>
    <comment ref="W5" authorId="7" shapeId="0" xr:uid="{39D53CF2-7404-4F28-B2E8-A2BC13950AC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4. atama</t>
      </text>
    </comment>
    <comment ref="Y5" authorId="8" shapeId="0" xr:uid="{5C859FFD-C029-44C0-B6E7-09B37CEF7E5C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5. atama</t>
      </text>
    </comment>
    <comment ref="F6" authorId="9" shapeId="0" xr:uid="{108B6296-EC92-4BA6-87A2-9A36011B5D1D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4. Atama</t>
      </text>
    </comment>
    <comment ref="G6" authorId="10" shapeId="0" xr:uid="{756A8EDE-9E74-49BF-A328-B664CC3FAB3C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5. Atama</t>
      </text>
    </comment>
    <comment ref="M6" authorId="11" shapeId="0" xr:uid="{CBC31E8B-2A80-49A3-A2DF-5A882F874F96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1. endüşük maliyet</t>
      </text>
    </comment>
    <comment ref="O6" authorId="12" shapeId="0" xr:uid="{7B16DFDE-23D6-439B-A7AC-62C2D8631B79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4. endüşük maliyet</t>
      </text>
    </comment>
    <comment ref="Y6" authorId="13" shapeId="0" xr:uid="{32AF3480-FC51-4BB6-93B3-EEAEA5BB670A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6. Atama</t>
      </text>
    </comment>
    <comment ref="Z6" authorId="14" shapeId="0" xr:uid="{BFF8EA57-401E-4F60-AA2E-8809A6A0719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7. Atama</t>
      </text>
    </comment>
    <comment ref="G7" authorId="15" shapeId="0" xr:uid="{581AF1C2-94A2-414F-A52F-5C6B70AC9537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6. Atama</t>
      </text>
    </comment>
    <comment ref="H7" authorId="16" shapeId="0" xr:uid="{81CF0304-065B-4986-B8DB-59971A533BDE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7. Atama</t>
      </text>
    </comment>
    <comment ref="N7" authorId="17" shapeId="0" xr:uid="{3D0558E9-BE9D-4164-8273-78424125A5E7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2. endüşük maliyet</t>
      </text>
    </comment>
    <comment ref="O7" authorId="18" shapeId="0" xr:uid="{03AC03D6-BD63-479B-A136-E2ED42CA318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3. endüşük maliyet</t>
      </text>
    </comment>
    <comment ref="W7" authorId="19" shapeId="0" xr:uid="{08764FF6-8CF4-4E85-AEFD-1CF99501EB2C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2. Atama</t>
      </text>
    </comment>
    <comment ref="X7" authorId="20" shapeId="0" xr:uid="{F0BF1F3A-FF3C-489B-915C-BF280F98C1D3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1. Atama</t>
      </text>
    </comment>
  </commentList>
</comments>
</file>

<file path=xl/sharedStrings.xml><?xml version="1.0" encoding="utf-8"?>
<sst xmlns="http://schemas.openxmlformats.org/spreadsheetml/2006/main" count="259" uniqueCount="27">
  <si>
    <t>Eskişehir</t>
  </si>
  <si>
    <t>Denizli</t>
  </si>
  <si>
    <t>Antalya</t>
  </si>
  <si>
    <t>Trabzon</t>
  </si>
  <si>
    <t>Van</t>
  </si>
  <si>
    <t>Kapasite</t>
  </si>
  <si>
    <t>İstanbul</t>
  </si>
  <si>
    <t>Ankara</t>
  </si>
  <si>
    <t>İzmir</t>
  </si>
  <si>
    <t>Talep</t>
  </si>
  <si>
    <t>Arz Merkezleri</t>
  </si>
  <si>
    <t>Talep Merkezleri</t>
  </si>
  <si>
    <t>Kısıtlar</t>
  </si>
  <si>
    <t>Amaç Fonksiyonu</t>
  </si>
  <si>
    <t>Z</t>
  </si>
  <si>
    <t>Orijinal Çözüm</t>
  </si>
  <si>
    <t>Duyarlılık Analizi Yapalım: Önce İstanbul kapasitesini 2000, sonra Ankara kapasitesini 800 yaparak analiz yapalım</t>
  </si>
  <si>
    <t>Durum-1: Istanbul kapasitesi:2000 olursa ne olur?</t>
  </si>
  <si>
    <t>Durum-2: Ankara kapasitesi:800 olursa ne olur?</t>
  </si>
  <si>
    <t>Sezgisel-1 Kuzey Batı Köşe Yöntemi</t>
  </si>
  <si>
    <t>Sezgisel-2 En Düşük Maliyet Yöntemi</t>
  </si>
  <si>
    <t>Ceza</t>
  </si>
  <si>
    <t>Kalan Kapasite</t>
  </si>
  <si>
    <t>Kalan Talep</t>
  </si>
  <si>
    <t>x</t>
  </si>
  <si>
    <t>Sezgisel-3 Vam Yönetmi</t>
  </si>
  <si>
    <t>Çift çizgili hücreler silinen hücreleri temsil etmektedir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</si>
</sst>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1"/>
      <color rgb="FFC00000"/>
      <name val="Calibri"/>
      <family val="2"/>
      <charset val="162"/>
      <scheme val="minor"/>
    </font>
    <font>
      <u val="double"/>
      <sz val="11"/>
      <color theme="1"/>
      <name val="Calibri"/>
      <family val="2"/>
      <charset val="162"/>
      <scheme val="minor"/>
    </font>
    <font>
      <sz val="9"/>
      <color indexed="81"/>
      <name val="Tahoma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2" fillId="0" borderId="4" xfId="0" applyFon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0" xfId="0" applyFont="1" applyFill="1"/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0" fontId="2" fillId="0" borderId="0" xfId="0" applyFont="1" applyAlignment="1">
      <alignment horizontal="center"/>
    </xf>
    <xf numFmtId="0" fontId="4" fillId="7" borderId="0" xfId="0" applyFont="1" applyFill="1"/>
    <xf numFmtId="0" fontId="0" fillId="7" borderId="0" xfId="0" applyFill="1"/>
    <xf numFmtId="0" fontId="4" fillId="0" borderId="3" xfId="0" applyFont="1" applyBorder="1" applyAlignment="1">
      <alignment horizontal="center" vertical="center"/>
    </xf>
    <xf numFmtId="0" fontId="0" fillId="8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textRotation="90"/>
    </xf>
    <xf numFmtId="0" fontId="2" fillId="5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textRotation="90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21</xdr:row>
      <xdr:rowOff>0</xdr:rowOff>
    </xdr:from>
    <xdr:to>
      <xdr:col>18</xdr:col>
      <xdr:colOff>37486</xdr:colOff>
      <xdr:row>32</xdr:row>
      <xdr:rowOff>171450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5076825"/>
          <a:ext cx="4914286" cy="226695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27</xdr:col>
      <xdr:colOff>66057</xdr:colOff>
      <xdr:row>32</xdr:row>
      <xdr:rowOff>133350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2400" y="5076825"/>
          <a:ext cx="4942857" cy="22288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ZCAN MUTLU" id="{C2A6E29D-41D7-422B-A2EE-E92F89F732BF}" userId="OZCAN MUTLU" providerId="None"/>
</personList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2-04-08T07:03:23.81" personId="{C2A6E29D-41D7-422B-A2EE-E92F89F732BF}" id="{0E81A67A-D084-4AA1-BE98-B12233157461}">
    <text>1. Atama</text>
  </threadedComment>
  <threadedComment ref="E5" dT="2022-04-08T07:03:34.59" personId="{C2A6E29D-41D7-422B-A2EE-E92F89F732BF}" id="{BC25B13D-BC08-4CBB-9589-F266446A963D}">
    <text>2. Atama</text>
  </threadedComment>
  <threadedComment ref="F5" dT="2022-04-08T07:03:46.19" personId="{C2A6E29D-41D7-422B-A2EE-E92F89F732BF}" id="{61F00DB0-2001-4A1F-A85C-588E3D300B3E}">
    <text>3. Atama</text>
  </threadedComment>
  <threadedComment ref="O5" dT="2022-04-08T06:59:05.07" personId="{C2A6E29D-41D7-422B-A2EE-E92F89F732BF}" id="{5C8321F7-D2FA-4E34-9F86-11E0D0F2EA6F}">
    <text>5. endüşük maliyet</text>
  </threadedComment>
  <threadedComment ref="P5" dT="2022-04-08T06:59:23.73" personId="{C2A6E29D-41D7-422B-A2EE-E92F89F732BF}" id="{2B23AE4B-50D5-42A1-946C-8619DDD2E8FA}">
    <text>6. endüşük maliyet</text>
  </threadedComment>
  <threadedComment ref="Q5" dT="2022-04-08T06:59:52.81" personId="{C2A6E29D-41D7-422B-A2EE-E92F89F732BF}" id="{43FE8F32-7540-452B-9249-ADA4619337C6}">
    <text>7. endüşük maliyet</text>
  </threadedComment>
  <threadedComment ref="V5" dT="2022-04-08T06:39:17.55" personId="{C2A6E29D-41D7-422B-A2EE-E92F89F732BF}" id="{4AB65EF9-E7DF-488A-917B-987EFEDEF425}">
    <text>3. atama</text>
  </threadedComment>
  <threadedComment ref="W5" dT="2022-04-08T06:40:29.81" personId="{C2A6E29D-41D7-422B-A2EE-E92F89F732BF}" id="{39D53CF2-7404-4F28-B2E8-A2BC13950AC0}">
    <text>4. atama</text>
  </threadedComment>
  <threadedComment ref="Y5" dT="2022-04-08T06:41:30.23" personId="{C2A6E29D-41D7-422B-A2EE-E92F89F732BF}" id="{5C859FFD-C029-44C0-B6E7-09B37CEF7E5C}">
    <text>5. atama</text>
  </threadedComment>
  <threadedComment ref="F6" dT="2022-04-08T07:03:59.66" personId="{C2A6E29D-41D7-422B-A2EE-E92F89F732BF}" id="{108B6296-EC92-4BA6-87A2-9A36011B5D1D}">
    <text>4. Atama</text>
  </threadedComment>
  <threadedComment ref="G6" dT="2022-04-08T07:04:12.97" personId="{C2A6E29D-41D7-422B-A2EE-E92F89F732BF}" id="{756A8EDE-9E74-49BF-A328-B664CC3FAB3C}">
    <text>5. Atama</text>
  </threadedComment>
  <threadedComment ref="M6" dT="2022-04-08T06:46:33.25" personId="{C2A6E29D-41D7-422B-A2EE-E92F89F732BF}" id="{CBC31E8B-2A80-49A3-A2DF-5A882F874F96}">
    <text>1. endüşük maliyet</text>
  </threadedComment>
  <threadedComment ref="O6" dT="2022-04-08T06:58:46.75" personId="{C2A6E29D-41D7-422B-A2EE-E92F89F732BF}" id="{7B16DFDE-23D6-439B-A7AC-62C2D8631B79}">
    <text>4. endüşük maliyet</text>
  </threadedComment>
  <threadedComment ref="Y6" dT="2022-04-08T06:43:12.72" personId="{C2A6E29D-41D7-422B-A2EE-E92F89F732BF}" id="{32AF3480-FC51-4BB6-93B3-EEAEA5BB670A}">
    <text>6. Atama</text>
  </threadedComment>
  <threadedComment ref="Z6" dT="2022-04-08T06:43:26.87" personId="{C2A6E29D-41D7-422B-A2EE-E92F89F732BF}" id="{BFF8EA57-401E-4F60-AA2E-8809A6A07190}">
    <text>7. Atama</text>
  </threadedComment>
  <threadedComment ref="G7" dT="2022-04-08T07:04:33.81" personId="{C2A6E29D-41D7-422B-A2EE-E92F89F732BF}" id="{581AF1C2-94A2-414F-A52F-5C6B70AC9537}">
    <text>6. Atama</text>
  </threadedComment>
  <threadedComment ref="H7" dT="2022-04-08T07:04:48.67" personId="{C2A6E29D-41D7-422B-A2EE-E92F89F732BF}" id="{81CF0304-065B-4986-B8DB-59971A533BDE}">
    <text>7. Atama</text>
  </threadedComment>
  <threadedComment ref="N7" dT="2022-04-08T06:46:47.23" personId="{C2A6E29D-41D7-422B-A2EE-E92F89F732BF}" id="{3D0558E9-BE9D-4164-8273-78424125A5E7}">
    <text>2. endüşük maliyet</text>
  </threadedComment>
  <threadedComment ref="O7" dT="2022-04-08T06:57:16.54" personId="{C2A6E29D-41D7-422B-A2EE-E92F89F732BF}" id="{03AC03D6-BD63-479B-A136-E2ED42CA3180}">
    <text>3. endüşük maliyet</text>
  </threadedComment>
  <threadedComment ref="W7" dT="2022-04-08T06:37:44.26" personId="{C2A6E29D-41D7-422B-A2EE-E92F89F732BF}" id="{08764FF6-8CF4-4E85-AEFD-1CF99501EB2C}">
    <text>2. Atama</text>
  </threadedComment>
  <threadedComment ref="X7" dT="2022-04-08T06:37:01.95" personId="{C2A6E29D-41D7-422B-A2EE-E92F89F732BF}" id="{F0BF1F3A-FF3C-489B-915C-BF280F98C1D3}">
    <text>1. Atama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E21"/>
  <sheetViews>
    <sheetView tabSelected="1" topLeftCell="B1" workbookViewId="0">
      <selection activeCell="O26" sqref="O26"/>
    </sheetView>
  </sheetViews>
  <sheetFormatPr defaultRowHeight="15" x14ac:dyDescent="0.25"/>
  <cols>
    <col min="3" max="3" width="11.7109375" customWidth="1"/>
    <col min="12" max="12" width="11.85546875" customWidth="1"/>
    <col min="28" max="28" width="5.140625" bestFit="1" customWidth="1"/>
    <col min="29" max="31" width="2" bestFit="1" customWidth="1"/>
  </cols>
  <sheetData>
    <row r="2" spans="2:31" x14ac:dyDescent="0.25">
      <c r="B2" s="24" t="s">
        <v>19</v>
      </c>
      <c r="C2" s="24"/>
      <c r="D2" s="24"/>
      <c r="E2" s="24"/>
      <c r="F2" s="24"/>
      <c r="G2" s="24"/>
      <c r="H2" s="24"/>
      <c r="I2" s="24"/>
      <c r="K2" s="24" t="s">
        <v>20</v>
      </c>
      <c r="L2" s="24"/>
      <c r="M2" s="24"/>
      <c r="N2" s="24"/>
      <c r="O2" s="24"/>
      <c r="P2" s="24"/>
      <c r="Q2" s="24"/>
      <c r="R2" s="24"/>
      <c r="T2" s="24" t="s">
        <v>25</v>
      </c>
      <c r="U2" s="24"/>
      <c r="V2" s="24"/>
      <c r="W2" s="24"/>
      <c r="X2" s="24"/>
      <c r="Y2" s="24"/>
      <c r="Z2" s="24"/>
      <c r="AA2" s="24"/>
    </row>
    <row r="3" spans="2:31" x14ac:dyDescent="0.25">
      <c r="D3" s="22" t="s">
        <v>11</v>
      </c>
      <c r="E3" s="22"/>
      <c r="F3" s="22"/>
      <c r="G3" s="22"/>
      <c r="H3" s="22"/>
      <c r="M3" s="22" t="s">
        <v>11</v>
      </c>
      <c r="N3" s="22"/>
      <c r="O3" s="22"/>
      <c r="P3" s="22"/>
      <c r="Q3" s="22"/>
      <c r="V3" s="22" t="s">
        <v>11</v>
      </c>
      <c r="W3" s="22"/>
      <c r="X3" s="22"/>
      <c r="Y3" s="22"/>
      <c r="Z3" s="22"/>
    </row>
    <row r="4" spans="2:31" x14ac:dyDescent="0.25">
      <c r="C4" s="2"/>
      <c r="D4" s="4" t="s">
        <v>0</v>
      </c>
      <c r="E4" s="3" t="s">
        <v>1</v>
      </c>
      <c r="F4" s="3" t="s">
        <v>2</v>
      </c>
      <c r="G4" s="3" t="s">
        <v>3</v>
      </c>
      <c r="H4" s="3" t="s">
        <v>4</v>
      </c>
      <c r="I4" s="4" t="s">
        <v>5</v>
      </c>
      <c r="L4" s="2"/>
      <c r="M4" s="4" t="s">
        <v>0</v>
      </c>
      <c r="N4" s="3" t="s">
        <v>1</v>
      </c>
      <c r="O4" s="3" t="s">
        <v>2</v>
      </c>
      <c r="P4" s="3" t="s">
        <v>3</v>
      </c>
      <c r="Q4" s="3" t="s">
        <v>4</v>
      </c>
      <c r="R4" s="4" t="s">
        <v>5</v>
      </c>
      <c r="U4" s="2"/>
      <c r="V4" s="4" t="s">
        <v>0</v>
      </c>
      <c r="W4" s="3" t="s">
        <v>1</v>
      </c>
      <c r="X4" s="3" t="s">
        <v>2</v>
      </c>
      <c r="Y4" s="3" t="s">
        <v>3</v>
      </c>
      <c r="Z4" s="3" t="s">
        <v>4</v>
      </c>
      <c r="AA4" s="4" t="s">
        <v>5</v>
      </c>
      <c r="AB4" s="27" t="s">
        <v>21</v>
      </c>
    </row>
    <row r="5" spans="2:31" s="37" customFormat="1" ht="27" customHeight="1" x14ac:dyDescent="0.25">
      <c r="B5" s="35" t="s">
        <v>10</v>
      </c>
      <c r="C5" s="36" t="s">
        <v>6</v>
      </c>
      <c r="D5" s="5">
        <v>2</v>
      </c>
      <c r="E5" s="6">
        <v>4</v>
      </c>
      <c r="F5" s="6">
        <v>6</v>
      </c>
      <c r="G5" s="29">
        <v>10</v>
      </c>
      <c r="H5" s="29">
        <v>15</v>
      </c>
      <c r="I5" s="7">
        <v>1500</v>
      </c>
      <c r="K5" s="35" t="s">
        <v>10</v>
      </c>
      <c r="L5" s="36" t="s">
        <v>6</v>
      </c>
      <c r="M5" s="34">
        <v>2</v>
      </c>
      <c r="N5" s="29">
        <v>4</v>
      </c>
      <c r="O5" s="6">
        <v>6</v>
      </c>
      <c r="P5" s="6">
        <v>10</v>
      </c>
      <c r="Q5" s="6">
        <v>15</v>
      </c>
      <c r="R5" s="7">
        <v>1500</v>
      </c>
      <c r="T5" s="35" t="s">
        <v>10</v>
      </c>
      <c r="U5" s="36" t="s">
        <v>6</v>
      </c>
      <c r="V5" s="5">
        <v>2</v>
      </c>
      <c r="W5" s="6">
        <v>4</v>
      </c>
      <c r="X5" s="29">
        <v>6</v>
      </c>
      <c r="Y5" s="6">
        <v>10</v>
      </c>
      <c r="Z5" s="29">
        <v>15</v>
      </c>
      <c r="AA5" s="7">
        <v>1500</v>
      </c>
      <c r="AB5" s="28">
        <v>2</v>
      </c>
      <c r="AC5" s="28">
        <v>2</v>
      </c>
      <c r="AD5" s="28">
        <v>6</v>
      </c>
      <c r="AE5" s="28">
        <v>5</v>
      </c>
    </row>
    <row r="6" spans="2:31" s="37" customFormat="1" ht="27" customHeight="1" x14ac:dyDescent="0.25">
      <c r="B6" s="35"/>
      <c r="C6" s="36" t="s">
        <v>7</v>
      </c>
      <c r="D6" s="33">
        <v>1</v>
      </c>
      <c r="E6" s="29">
        <v>3</v>
      </c>
      <c r="F6" s="6">
        <v>5</v>
      </c>
      <c r="G6" s="6">
        <v>8</v>
      </c>
      <c r="H6" s="29">
        <v>13</v>
      </c>
      <c r="I6" s="7">
        <v>650</v>
      </c>
      <c r="K6" s="35"/>
      <c r="L6" s="36" t="s">
        <v>7</v>
      </c>
      <c r="M6" s="7">
        <v>1</v>
      </c>
      <c r="N6" s="29">
        <v>3</v>
      </c>
      <c r="O6" s="6">
        <v>5</v>
      </c>
      <c r="P6" s="29">
        <v>8</v>
      </c>
      <c r="Q6" s="29">
        <v>13</v>
      </c>
      <c r="R6" s="7">
        <v>650</v>
      </c>
      <c r="T6" s="35"/>
      <c r="U6" s="36" t="s">
        <v>7</v>
      </c>
      <c r="V6" s="33">
        <v>1</v>
      </c>
      <c r="W6" s="29">
        <v>3</v>
      </c>
      <c r="X6" s="29">
        <v>5</v>
      </c>
      <c r="Y6" s="6">
        <v>8</v>
      </c>
      <c r="Z6" s="6">
        <v>13</v>
      </c>
      <c r="AA6" s="7">
        <v>650</v>
      </c>
      <c r="AB6" s="28">
        <v>2</v>
      </c>
      <c r="AC6" s="28">
        <v>2</v>
      </c>
      <c r="AD6" s="28">
        <v>2</v>
      </c>
      <c r="AE6" s="28">
        <v>5</v>
      </c>
    </row>
    <row r="7" spans="2:31" s="37" customFormat="1" ht="27" customHeight="1" x14ac:dyDescent="0.25">
      <c r="B7" s="35"/>
      <c r="C7" s="38" t="s">
        <v>8</v>
      </c>
      <c r="D7" s="32">
        <v>4</v>
      </c>
      <c r="E7" s="30">
        <v>1</v>
      </c>
      <c r="F7" s="30">
        <v>2</v>
      </c>
      <c r="G7" s="9">
        <v>13</v>
      </c>
      <c r="H7" s="9">
        <v>17</v>
      </c>
      <c r="I7" s="8">
        <v>1000</v>
      </c>
      <c r="K7" s="35"/>
      <c r="L7" s="38" t="s">
        <v>8</v>
      </c>
      <c r="M7" s="32">
        <v>4</v>
      </c>
      <c r="N7" s="9">
        <v>1</v>
      </c>
      <c r="O7" s="9">
        <v>2</v>
      </c>
      <c r="P7" s="30">
        <v>13</v>
      </c>
      <c r="Q7" s="30">
        <v>17</v>
      </c>
      <c r="R7" s="8">
        <v>1000</v>
      </c>
      <c r="T7" s="35"/>
      <c r="U7" s="38" t="s">
        <v>8</v>
      </c>
      <c r="V7" s="32">
        <v>4</v>
      </c>
      <c r="W7" s="9">
        <v>1</v>
      </c>
      <c r="X7" s="31">
        <v>2</v>
      </c>
      <c r="Y7" s="9">
        <v>13</v>
      </c>
      <c r="Z7" s="30">
        <v>17</v>
      </c>
      <c r="AA7" s="8">
        <v>1000</v>
      </c>
      <c r="AB7" s="28">
        <v>1</v>
      </c>
      <c r="AC7" s="28">
        <v>3</v>
      </c>
      <c r="AD7" s="37" t="s">
        <v>24</v>
      </c>
    </row>
    <row r="8" spans="2:31" s="37" customFormat="1" x14ac:dyDescent="0.25">
      <c r="C8" s="36" t="s">
        <v>9</v>
      </c>
      <c r="D8" s="7">
        <v>550</v>
      </c>
      <c r="E8" s="6">
        <v>825</v>
      </c>
      <c r="F8" s="6">
        <v>775</v>
      </c>
      <c r="G8" s="6">
        <v>575</v>
      </c>
      <c r="H8" s="6">
        <v>425</v>
      </c>
      <c r="I8" s="7">
        <v>3150</v>
      </c>
      <c r="L8" s="36" t="s">
        <v>9</v>
      </c>
      <c r="M8" s="7">
        <v>550</v>
      </c>
      <c r="N8" s="6">
        <v>825</v>
      </c>
      <c r="O8" s="6">
        <v>775</v>
      </c>
      <c r="P8" s="6">
        <v>575</v>
      </c>
      <c r="Q8" s="6">
        <v>425</v>
      </c>
      <c r="R8" s="7">
        <v>3150</v>
      </c>
      <c r="U8" s="36" t="s">
        <v>9</v>
      </c>
      <c r="V8" s="7">
        <v>550</v>
      </c>
      <c r="W8" s="6">
        <v>825</v>
      </c>
      <c r="X8" s="6">
        <v>775</v>
      </c>
      <c r="Y8" s="6">
        <v>575</v>
      </c>
      <c r="Z8" s="6">
        <v>425</v>
      </c>
      <c r="AA8" s="7">
        <v>3150</v>
      </c>
    </row>
    <row r="9" spans="2:31" s="37" customFormat="1" x14ac:dyDescent="0.25">
      <c r="C9" s="36"/>
      <c r="D9" s="26"/>
      <c r="E9" s="6"/>
      <c r="F9" s="6"/>
      <c r="G9" s="6"/>
      <c r="H9" s="6"/>
      <c r="I9" s="26"/>
      <c r="L9" s="36"/>
      <c r="M9" s="26"/>
      <c r="N9" s="6"/>
      <c r="O9" s="6"/>
      <c r="P9" s="6"/>
      <c r="Q9" s="6"/>
      <c r="R9" s="26"/>
      <c r="U9" s="36" t="s">
        <v>21</v>
      </c>
      <c r="V9" s="26">
        <v>1</v>
      </c>
      <c r="W9" s="6">
        <v>2</v>
      </c>
      <c r="X9" s="6">
        <v>3</v>
      </c>
      <c r="Y9" s="6">
        <v>2</v>
      </c>
      <c r="Z9" s="6">
        <v>2</v>
      </c>
      <c r="AA9" s="26"/>
    </row>
    <row r="10" spans="2:31" s="37" customFormat="1" x14ac:dyDescent="0.25">
      <c r="B10" s="37" t="s">
        <v>26</v>
      </c>
      <c r="V10" s="28">
        <v>1</v>
      </c>
      <c r="W10" s="6">
        <v>1</v>
      </c>
      <c r="X10" s="37" t="s">
        <v>24</v>
      </c>
      <c r="Y10" s="6">
        <v>2</v>
      </c>
      <c r="Z10" s="28">
        <v>2</v>
      </c>
    </row>
    <row r="11" spans="2:31" s="37" customFormat="1" x14ac:dyDescent="0.25"/>
    <row r="12" spans="2:31" s="37" customFormat="1" x14ac:dyDescent="0.25">
      <c r="B12" s="39" t="s">
        <v>12</v>
      </c>
      <c r="C12" s="39"/>
      <c r="D12" s="39"/>
      <c r="E12" s="39"/>
      <c r="F12" s="39"/>
      <c r="G12" s="39"/>
      <c r="H12" s="39"/>
      <c r="I12" s="39"/>
      <c r="K12" s="39" t="s">
        <v>12</v>
      </c>
      <c r="L12" s="39"/>
      <c r="M12" s="39"/>
      <c r="N12" s="39"/>
      <c r="O12" s="39"/>
      <c r="P12" s="39"/>
      <c r="Q12" s="39"/>
      <c r="R12" s="39"/>
      <c r="T12" s="39" t="s">
        <v>12</v>
      </c>
      <c r="U12" s="39"/>
      <c r="V12" s="39"/>
      <c r="W12" s="39"/>
      <c r="X12" s="39"/>
      <c r="Y12" s="39"/>
      <c r="Z12" s="39"/>
      <c r="AA12" s="39"/>
    </row>
    <row r="13" spans="2:31" s="37" customFormat="1" x14ac:dyDescent="0.25">
      <c r="D13" s="40" t="s">
        <v>11</v>
      </c>
      <c r="E13" s="40"/>
      <c r="F13" s="40"/>
      <c r="G13" s="40"/>
      <c r="H13" s="40"/>
      <c r="M13" s="40" t="s">
        <v>11</v>
      </c>
      <c r="N13" s="40"/>
      <c r="O13" s="40"/>
      <c r="P13" s="40"/>
      <c r="Q13" s="40"/>
      <c r="V13" s="40" t="s">
        <v>11</v>
      </c>
      <c r="W13" s="40"/>
      <c r="X13" s="40"/>
      <c r="Y13" s="40"/>
      <c r="Z13" s="40"/>
    </row>
    <row r="14" spans="2:31" s="37" customFormat="1" x14ac:dyDescent="0.25">
      <c r="C14" s="41"/>
      <c r="D14" s="42" t="s">
        <v>0</v>
      </c>
      <c r="E14" s="38" t="s">
        <v>1</v>
      </c>
      <c r="F14" s="38" t="s">
        <v>2</v>
      </c>
      <c r="G14" s="38" t="s">
        <v>3</v>
      </c>
      <c r="H14" s="38" t="s">
        <v>4</v>
      </c>
      <c r="I14" s="42" t="s">
        <v>22</v>
      </c>
      <c r="L14" s="41"/>
      <c r="M14" s="42" t="s">
        <v>0</v>
      </c>
      <c r="N14" s="38" t="s">
        <v>1</v>
      </c>
      <c r="O14" s="38" t="s">
        <v>2</v>
      </c>
      <c r="P14" s="38" t="s">
        <v>3</v>
      </c>
      <c r="Q14" s="38" t="s">
        <v>4</v>
      </c>
      <c r="R14" s="42" t="s">
        <v>22</v>
      </c>
      <c r="U14" s="41"/>
      <c r="V14" s="42" t="s">
        <v>0</v>
      </c>
      <c r="W14" s="38" t="s">
        <v>1</v>
      </c>
      <c r="X14" s="38" t="s">
        <v>2</v>
      </c>
      <c r="Y14" s="38" t="s">
        <v>3</v>
      </c>
      <c r="Z14" s="38" t="s">
        <v>4</v>
      </c>
      <c r="AA14" s="42" t="s">
        <v>22</v>
      </c>
    </row>
    <row r="15" spans="2:31" s="37" customFormat="1" ht="27" customHeight="1" x14ac:dyDescent="0.25">
      <c r="B15" s="35" t="s">
        <v>10</v>
      </c>
      <c r="C15" s="36" t="s">
        <v>6</v>
      </c>
      <c r="D15" s="11">
        <v>550</v>
      </c>
      <c r="E15" s="12">
        <v>825</v>
      </c>
      <c r="F15" s="12">
        <v>125</v>
      </c>
      <c r="G15" s="12"/>
      <c r="H15" s="12"/>
      <c r="I15" s="7">
        <f>I5-SUM(D15:H15)</f>
        <v>0</v>
      </c>
      <c r="K15" s="35" t="s">
        <v>10</v>
      </c>
      <c r="L15" s="36" t="s">
        <v>6</v>
      </c>
      <c r="M15" s="11"/>
      <c r="N15" s="12"/>
      <c r="O15" s="12">
        <v>500</v>
      </c>
      <c r="P15" s="12">
        <v>575</v>
      </c>
      <c r="Q15" s="12">
        <v>425</v>
      </c>
      <c r="R15" s="7">
        <f t="shared" ref="R15:R17" si="0">R5-SUM(M15:Q15)</f>
        <v>0</v>
      </c>
      <c r="T15" s="35" t="s">
        <v>10</v>
      </c>
      <c r="U15" s="36" t="s">
        <v>6</v>
      </c>
      <c r="V15" s="11">
        <v>550</v>
      </c>
      <c r="W15" s="12">
        <v>600</v>
      </c>
      <c r="X15" s="12"/>
      <c r="Y15" s="12">
        <v>350</v>
      </c>
      <c r="Z15" s="12"/>
      <c r="AA15" s="7">
        <f t="shared" ref="AA15:AA17" si="1">AA5-SUM(V15:Z15)</f>
        <v>0</v>
      </c>
    </row>
    <row r="16" spans="2:31" s="37" customFormat="1" ht="27" customHeight="1" x14ac:dyDescent="0.25">
      <c r="B16" s="35"/>
      <c r="C16" s="36" t="s">
        <v>7</v>
      </c>
      <c r="D16" s="13"/>
      <c r="E16" s="12"/>
      <c r="F16" s="12">
        <v>650</v>
      </c>
      <c r="G16" s="12">
        <v>0</v>
      </c>
      <c r="H16" s="12"/>
      <c r="I16" s="7">
        <f t="shared" ref="I16:I17" si="2">I6-SUM(D16:H16)</f>
        <v>0</v>
      </c>
      <c r="K16" s="35"/>
      <c r="L16" s="36" t="s">
        <v>7</v>
      </c>
      <c r="M16" s="13">
        <v>550</v>
      </c>
      <c r="N16" s="12"/>
      <c r="O16" s="12">
        <v>100</v>
      </c>
      <c r="P16" s="12"/>
      <c r="Q16" s="12"/>
      <c r="R16" s="7">
        <f t="shared" si="0"/>
        <v>0</v>
      </c>
      <c r="T16" s="35"/>
      <c r="U16" s="36" t="s">
        <v>7</v>
      </c>
      <c r="V16" s="13"/>
      <c r="W16" s="12"/>
      <c r="X16" s="12"/>
      <c r="Y16" s="12">
        <v>225</v>
      </c>
      <c r="Z16" s="12">
        <v>425</v>
      </c>
      <c r="AA16" s="7">
        <f t="shared" si="1"/>
        <v>0</v>
      </c>
    </row>
    <row r="17" spans="2:27" s="37" customFormat="1" ht="23.25" customHeight="1" x14ac:dyDescent="0.25">
      <c r="B17" s="35"/>
      <c r="C17" s="38" t="s">
        <v>8</v>
      </c>
      <c r="D17" s="14"/>
      <c r="E17" s="15"/>
      <c r="F17" s="15"/>
      <c r="G17" s="15">
        <v>575</v>
      </c>
      <c r="H17" s="15">
        <v>425</v>
      </c>
      <c r="I17" s="7">
        <f t="shared" si="2"/>
        <v>0</v>
      </c>
      <c r="K17" s="35"/>
      <c r="L17" s="38" t="s">
        <v>8</v>
      </c>
      <c r="M17" s="14"/>
      <c r="N17" s="15">
        <v>825</v>
      </c>
      <c r="O17" s="15">
        <v>175</v>
      </c>
      <c r="P17" s="15"/>
      <c r="Q17" s="15"/>
      <c r="R17" s="7">
        <f t="shared" si="0"/>
        <v>0</v>
      </c>
      <c r="T17" s="35"/>
      <c r="U17" s="38" t="s">
        <v>8</v>
      </c>
      <c r="V17" s="14"/>
      <c r="W17" s="15">
        <v>225</v>
      </c>
      <c r="X17" s="15">
        <v>775</v>
      </c>
      <c r="Y17" s="15"/>
      <c r="Z17" s="15"/>
      <c r="AA17" s="7">
        <f t="shared" si="1"/>
        <v>0</v>
      </c>
    </row>
    <row r="18" spans="2:27" s="37" customFormat="1" x14ac:dyDescent="0.25">
      <c r="C18" s="36" t="s">
        <v>23</v>
      </c>
      <c r="D18" s="7">
        <f>D8-SUM(D15:D17)</f>
        <v>0</v>
      </c>
      <c r="E18" s="7">
        <f t="shared" ref="E18:H18" si="3">E8-SUM(E15:E17)</f>
        <v>0</v>
      </c>
      <c r="F18" s="7">
        <f t="shared" si="3"/>
        <v>0</v>
      </c>
      <c r="G18" s="7">
        <f t="shared" si="3"/>
        <v>0</v>
      </c>
      <c r="H18" s="7">
        <f t="shared" si="3"/>
        <v>0</v>
      </c>
      <c r="I18" s="7"/>
      <c r="L18" s="36" t="s">
        <v>23</v>
      </c>
      <c r="M18" s="7">
        <f>M8-SUM(M15:M17)</f>
        <v>0</v>
      </c>
      <c r="N18" s="7">
        <f t="shared" ref="N18:Q18" si="4">N8-SUM(N15:N17)</f>
        <v>0</v>
      </c>
      <c r="O18" s="7">
        <f t="shared" si="4"/>
        <v>0</v>
      </c>
      <c r="P18" s="7">
        <f t="shared" si="4"/>
        <v>0</v>
      </c>
      <c r="Q18" s="7">
        <f t="shared" si="4"/>
        <v>0</v>
      </c>
      <c r="R18" s="7"/>
      <c r="U18" s="36" t="s">
        <v>23</v>
      </c>
      <c r="V18" s="7">
        <f t="shared" ref="V18:Z18" si="5">V8-SUM(V15:V17)</f>
        <v>0</v>
      </c>
      <c r="W18" s="7">
        <f t="shared" si="5"/>
        <v>0</v>
      </c>
      <c r="X18" s="7">
        <f t="shared" si="5"/>
        <v>0</v>
      </c>
      <c r="Y18" s="7">
        <f t="shared" si="5"/>
        <v>0</v>
      </c>
      <c r="Z18" s="7">
        <f t="shared" si="5"/>
        <v>0</v>
      </c>
      <c r="AA18" s="7"/>
    </row>
    <row r="19" spans="2:27" s="37" customFormat="1" x14ac:dyDescent="0.25"/>
    <row r="20" spans="2:27" s="37" customFormat="1" x14ac:dyDescent="0.25">
      <c r="B20" s="39" t="s">
        <v>13</v>
      </c>
      <c r="C20" s="39"/>
      <c r="D20" s="39"/>
      <c r="E20" s="39"/>
      <c r="F20" s="39"/>
      <c r="G20" s="39"/>
      <c r="H20" s="39"/>
      <c r="I20" s="39"/>
      <c r="K20" s="39" t="s">
        <v>13</v>
      </c>
      <c r="L20" s="39"/>
      <c r="M20" s="39"/>
      <c r="N20" s="39"/>
      <c r="O20" s="39"/>
      <c r="P20" s="39"/>
      <c r="Q20" s="39"/>
      <c r="R20" s="39"/>
      <c r="T20" s="39" t="s">
        <v>13</v>
      </c>
      <c r="U20" s="39"/>
      <c r="V20" s="39"/>
      <c r="W20" s="39"/>
      <c r="X20" s="39"/>
      <c r="Y20" s="39"/>
      <c r="Z20" s="39"/>
      <c r="AA20" s="39"/>
    </row>
    <row r="21" spans="2:27" s="37" customFormat="1" ht="15.75" x14ac:dyDescent="0.25">
      <c r="B21" s="43" t="s">
        <v>14</v>
      </c>
      <c r="C21" s="44">
        <f>SUMPRODUCT(D5:H7,D15:H17)</f>
        <v>23100</v>
      </c>
      <c r="K21" s="43" t="s">
        <v>14</v>
      </c>
      <c r="L21" s="44">
        <f>SUMPRODUCT(M5:Q7,M15:Q17)</f>
        <v>17350</v>
      </c>
      <c r="T21" s="43" t="s">
        <v>14</v>
      </c>
      <c r="U21" s="44">
        <f>SUMPRODUCT(V5:Z7,V15:Z17)</f>
        <v>16100</v>
      </c>
    </row>
  </sheetData>
  <mergeCells count="15">
    <mergeCell ref="V3:Z3"/>
    <mergeCell ref="T5:T7"/>
    <mergeCell ref="V13:Z13"/>
    <mergeCell ref="T15:T17"/>
    <mergeCell ref="B2:I2"/>
    <mergeCell ref="K2:R2"/>
    <mergeCell ref="T2:AA2"/>
    <mergeCell ref="B5:B7"/>
    <mergeCell ref="D3:H3"/>
    <mergeCell ref="D13:H13"/>
    <mergeCell ref="B15:B17"/>
    <mergeCell ref="M3:Q3"/>
    <mergeCell ref="K5:K7"/>
    <mergeCell ref="M13:Q13"/>
    <mergeCell ref="K15:K1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20"/>
  <sheetViews>
    <sheetView workbookViewId="0">
      <selection activeCell="Q21" sqref="Q21"/>
    </sheetView>
  </sheetViews>
  <sheetFormatPr defaultRowHeight="15" x14ac:dyDescent="0.25"/>
  <sheetData>
    <row r="1" spans="2:27" x14ac:dyDescent="0.25">
      <c r="K1" s="25" t="s">
        <v>16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2:27" x14ac:dyDescent="0.25">
      <c r="B2" s="18" t="s">
        <v>15</v>
      </c>
      <c r="C2" s="19"/>
      <c r="D2" s="19"/>
      <c r="E2" s="19"/>
      <c r="F2" s="19"/>
      <c r="G2" s="19"/>
      <c r="H2" s="19"/>
      <c r="I2" s="19"/>
      <c r="K2" s="18" t="s">
        <v>17</v>
      </c>
      <c r="L2" s="19"/>
      <c r="M2" s="19"/>
      <c r="N2" s="19"/>
      <c r="O2" s="19"/>
      <c r="P2" s="19"/>
      <c r="Q2" s="19"/>
      <c r="R2" s="19"/>
      <c r="T2" s="18" t="s">
        <v>18</v>
      </c>
      <c r="U2" s="19"/>
      <c r="V2" s="19"/>
      <c r="W2" s="19"/>
      <c r="X2" s="19"/>
      <c r="Y2" s="19"/>
      <c r="Z2" s="19"/>
      <c r="AA2" s="19"/>
    </row>
    <row r="3" spans="2:27" x14ac:dyDescent="0.25">
      <c r="D3" s="22" t="s">
        <v>11</v>
      </c>
      <c r="E3" s="22"/>
      <c r="F3" s="22"/>
      <c r="G3" s="22"/>
      <c r="H3" s="22"/>
      <c r="M3" s="22" t="s">
        <v>11</v>
      </c>
      <c r="N3" s="22"/>
      <c r="O3" s="22"/>
      <c r="P3" s="22"/>
      <c r="Q3" s="22"/>
      <c r="V3" s="22" t="s">
        <v>11</v>
      </c>
      <c r="W3" s="22"/>
      <c r="X3" s="22"/>
      <c r="Y3" s="22"/>
      <c r="Z3" s="22"/>
    </row>
    <row r="4" spans="2:27" x14ac:dyDescent="0.25">
      <c r="C4" s="2"/>
      <c r="D4" s="4" t="s">
        <v>0</v>
      </c>
      <c r="E4" s="3" t="s">
        <v>1</v>
      </c>
      <c r="F4" s="3" t="s">
        <v>2</v>
      </c>
      <c r="G4" s="3" t="s">
        <v>3</v>
      </c>
      <c r="H4" s="3" t="s">
        <v>4</v>
      </c>
      <c r="I4" s="4" t="s">
        <v>5</v>
      </c>
      <c r="L4" s="2"/>
      <c r="M4" s="4" t="s">
        <v>0</v>
      </c>
      <c r="N4" s="3" t="s">
        <v>1</v>
      </c>
      <c r="O4" s="3" t="s">
        <v>2</v>
      </c>
      <c r="P4" s="3" t="s">
        <v>3</v>
      </c>
      <c r="Q4" s="3" t="s">
        <v>4</v>
      </c>
      <c r="R4" s="4" t="s">
        <v>5</v>
      </c>
      <c r="U4" s="2"/>
      <c r="V4" s="4" t="s">
        <v>0</v>
      </c>
      <c r="W4" s="3" t="s">
        <v>1</v>
      </c>
      <c r="X4" s="3" t="s">
        <v>2</v>
      </c>
      <c r="Y4" s="3" t="s">
        <v>3</v>
      </c>
      <c r="Z4" s="3" t="s">
        <v>4</v>
      </c>
      <c r="AA4" s="4" t="s">
        <v>5</v>
      </c>
    </row>
    <row r="5" spans="2:27" ht="27" customHeight="1" x14ac:dyDescent="0.25">
      <c r="B5" s="23" t="s">
        <v>10</v>
      </c>
      <c r="C5" s="1" t="s">
        <v>6</v>
      </c>
      <c r="D5" s="5">
        <v>2</v>
      </c>
      <c r="E5" s="6">
        <v>4</v>
      </c>
      <c r="F5" s="6">
        <v>6</v>
      </c>
      <c r="G5" s="6">
        <v>10</v>
      </c>
      <c r="H5" s="6">
        <v>15</v>
      </c>
      <c r="I5" s="7">
        <v>1500</v>
      </c>
      <c r="K5" s="23" t="s">
        <v>10</v>
      </c>
      <c r="L5" s="1" t="s">
        <v>6</v>
      </c>
      <c r="M5" s="5">
        <v>2</v>
      </c>
      <c r="N5" s="6">
        <v>4</v>
      </c>
      <c r="O5" s="6">
        <v>6</v>
      </c>
      <c r="P5" s="6">
        <v>10</v>
      </c>
      <c r="Q5" s="6">
        <v>15</v>
      </c>
      <c r="R5" s="20">
        <v>2000</v>
      </c>
      <c r="T5" s="23" t="s">
        <v>10</v>
      </c>
      <c r="U5" s="1" t="s">
        <v>6</v>
      </c>
      <c r="V5" s="5">
        <v>2</v>
      </c>
      <c r="W5" s="6">
        <v>4</v>
      </c>
      <c r="X5" s="6">
        <v>6</v>
      </c>
      <c r="Y5" s="6">
        <v>10</v>
      </c>
      <c r="Z5" s="6">
        <v>15</v>
      </c>
      <c r="AA5" s="7">
        <v>1500</v>
      </c>
    </row>
    <row r="6" spans="2:27" ht="27" customHeight="1" x14ac:dyDescent="0.25">
      <c r="B6" s="23"/>
      <c r="C6" s="1" t="s">
        <v>7</v>
      </c>
      <c r="D6" s="7">
        <v>1</v>
      </c>
      <c r="E6" s="6">
        <v>3</v>
      </c>
      <c r="F6" s="6">
        <v>5</v>
      </c>
      <c r="G6" s="6">
        <v>8</v>
      </c>
      <c r="H6" s="6">
        <v>13</v>
      </c>
      <c r="I6" s="7">
        <v>650</v>
      </c>
      <c r="K6" s="23"/>
      <c r="L6" s="1" t="s">
        <v>7</v>
      </c>
      <c r="M6" s="7">
        <v>1</v>
      </c>
      <c r="N6" s="6">
        <v>3</v>
      </c>
      <c r="O6" s="6">
        <v>5</v>
      </c>
      <c r="P6" s="6">
        <v>8</v>
      </c>
      <c r="Q6" s="6">
        <v>13</v>
      </c>
      <c r="R6" s="7">
        <v>650</v>
      </c>
      <c r="T6" s="23"/>
      <c r="U6" s="1" t="s">
        <v>7</v>
      </c>
      <c r="V6" s="7">
        <v>1</v>
      </c>
      <c r="W6" s="6">
        <v>3</v>
      </c>
      <c r="X6" s="6">
        <v>5</v>
      </c>
      <c r="Y6" s="6">
        <v>8</v>
      </c>
      <c r="Z6" s="6">
        <v>13</v>
      </c>
      <c r="AA6" s="20">
        <v>800</v>
      </c>
    </row>
    <row r="7" spans="2:27" ht="27" customHeight="1" x14ac:dyDescent="0.25">
      <c r="B7" s="23"/>
      <c r="C7" s="3" t="s">
        <v>8</v>
      </c>
      <c r="D7" s="8">
        <v>4</v>
      </c>
      <c r="E7" s="9">
        <v>1</v>
      </c>
      <c r="F7" s="9">
        <v>2</v>
      </c>
      <c r="G7" s="9">
        <v>13</v>
      </c>
      <c r="H7" s="9">
        <v>17</v>
      </c>
      <c r="I7" s="8">
        <v>1000</v>
      </c>
      <c r="K7" s="23"/>
      <c r="L7" s="3" t="s">
        <v>8</v>
      </c>
      <c r="M7" s="8">
        <v>4</v>
      </c>
      <c r="N7" s="9">
        <v>1</v>
      </c>
      <c r="O7" s="9">
        <v>2</v>
      </c>
      <c r="P7" s="9">
        <v>13</v>
      </c>
      <c r="Q7" s="9">
        <v>17</v>
      </c>
      <c r="R7" s="8">
        <v>1000</v>
      </c>
      <c r="T7" s="23"/>
      <c r="U7" s="3" t="s">
        <v>8</v>
      </c>
      <c r="V7" s="8">
        <v>4</v>
      </c>
      <c r="W7" s="9">
        <v>1</v>
      </c>
      <c r="X7" s="9">
        <v>2</v>
      </c>
      <c r="Y7" s="9">
        <v>13</v>
      </c>
      <c r="Z7" s="9">
        <v>17</v>
      </c>
      <c r="AA7" s="8">
        <v>1000</v>
      </c>
    </row>
    <row r="8" spans="2:27" x14ac:dyDescent="0.25">
      <c r="C8" s="1" t="s">
        <v>9</v>
      </c>
      <c r="D8" s="7">
        <v>550</v>
      </c>
      <c r="E8" s="6">
        <v>825</v>
      </c>
      <c r="F8" s="6">
        <v>775</v>
      </c>
      <c r="G8" s="6">
        <v>575</v>
      </c>
      <c r="H8" s="6">
        <v>425</v>
      </c>
      <c r="I8" s="7">
        <v>3150</v>
      </c>
      <c r="L8" s="1" t="s">
        <v>9</v>
      </c>
      <c r="M8" s="7">
        <v>550</v>
      </c>
      <c r="N8" s="6">
        <v>825</v>
      </c>
      <c r="O8" s="6">
        <v>775</v>
      </c>
      <c r="P8" s="6">
        <v>575</v>
      </c>
      <c r="Q8" s="6">
        <v>425</v>
      </c>
      <c r="R8" s="7">
        <v>3150</v>
      </c>
      <c r="U8" s="1" t="s">
        <v>9</v>
      </c>
      <c r="V8" s="7">
        <v>550</v>
      </c>
      <c r="W8" s="6">
        <v>825</v>
      </c>
      <c r="X8" s="6">
        <v>775</v>
      </c>
      <c r="Y8" s="6">
        <v>575</v>
      </c>
      <c r="Z8" s="6">
        <v>425</v>
      </c>
      <c r="AA8" s="7">
        <v>3150</v>
      </c>
    </row>
    <row r="11" spans="2:27" x14ac:dyDescent="0.25">
      <c r="B11" s="10" t="s">
        <v>12</v>
      </c>
      <c r="C11" s="10"/>
      <c r="D11" s="10"/>
      <c r="E11" s="10"/>
      <c r="F11" s="10"/>
      <c r="G11" s="10"/>
      <c r="H11" s="10"/>
      <c r="I11" s="10"/>
      <c r="K11" s="10" t="s">
        <v>12</v>
      </c>
      <c r="L11" s="10"/>
      <c r="M11" s="10"/>
      <c r="N11" s="10"/>
      <c r="O11" s="10"/>
      <c r="P11" s="10"/>
      <c r="Q11" s="10"/>
      <c r="R11" s="10"/>
      <c r="T11" s="10" t="s">
        <v>12</v>
      </c>
      <c r="U11" s="10"/>
      <c r="V11" s="10"/>
      <c r="W11" s="10"/>
      <c r="X11" s="10"/>
      <c r="Y11" s="10"/>
      <c r="Z11" s="10"/>
      <c r="AA11" s="10"/>
    </row>
    <row r="12" spans="2:27" x14ac:dyDescent="0.25">
      <c r="D12" s="22" t="s">
        <v>11</v>
      </c>
      <c r="E12" s="22"/>
      <c r="F12" s="22"/>
      <c r="G12" s="22"/>
      <c r="H12" s="22"/>
      <c r="M12" s="22" t="s">
        <v>11</v>
      </c>
      <c r="N12" s="22"/>
      <c r="O12" s="22"/>
      <c r="P12" s="22"/>
      <c r="Q12" s="22"/>
      <c r="V12" s="22" t="s">
        <v>11</v>
      </c>
      <c r="W12" s="22"/>
      <c r="X12" s="22"/>
      <c r="Y12" s="22"/>
      <c r="Z12" s="22"/>
    </row>
    <row r="13" spans="2:27" x14ac:dyDescent="0.25">
      <c r="C13" s="2"/>
      <c r="D13" s="4" t="s">
        <v>0</v>
      </c>
      <c r="E13" s="3" t="s">
        <v>1</v>
      </c>
      <c r="F13" s="3" t="s">
        <v>2</v>
      </c>
      <c r="G13" s="3" t="s">
        <v>3</v>
      </c>
      <c r="H13" s="3" t="s">
        <v>4</v>
      </c>
      <c r="I13" s="4" t="s">
        <v>5</v>
      </c>
      <c r="L13" s="2"/>
      <c r="M13" s="4" t="s">
        <v>0</v>
      </c>
      <c r="N13" s="3" t="s">
        <v>1</v>
      </c>
      <c r="O13" s="3" t="s">
        <v>2</v>
      </c>
      <c r="P13" s="3" t="s">
        <v>3</v>
      </c>
      <c r="Q13" s="3" t="s">
        <v>4</v>
      </c>
      <c r="R13" s="4" t="s">
        <v>5</v>
      </c>
      <c r="U13" s="2"/>
      <c r="V13" s="4" t="s">
        <v>0</v>
      </c>
      <c r="W13" s="3" t="s">
        <v>1</v>
      </c>
      <c r="X13" s="3" t="s">
        <v>2</v>
      </c>
      <c r="Y13" s="3" t="s">
        <v>3</v>
      </c>
      <c r="Z13" s="3" t="s">
        <v>4</v>
      </c>
      <c r="AA13" s="4" t="s">
        <v>5</v>
      </c>
    </row>
    <row r="14" spans="2:27" ht="34.5" customHeight="1" x14ac:dyDescent="0.25">
      <c r="B14" s="23" t="s">
        <v>10</v>
      </c>
      <c r="C14" s="1" t="s">
        <v>6</v>
      </c>
      <c r="D14" s="11">
        <v>550</v>
      </c>
      <c r="E14" s="12">
        <v>600</v>
      </c>
      <c r="F14" s="12">
        <v>0</v>
      </c>
      <c r="G14" s="12">
        <v>350</v>
      </c>
      <c r="H14" s="12">
        <v>0</v>
      </c>
      <c r="I14" s="7">
        <f>SUM(D14:H14)</f>
        <v>1500</v>
      </c>
      <c r="K14" s="23" t="s">
        <v>10</v>
      </c>
      <c r="L14" s="1" t="s">
        <v>6</v>
      </c>
      <c r="M14" s="11"/>
      <c r="N14" s="12"/>
      <c r="O14" s="12"/>
      <c r="P14" s="12"/>
      <c r="Q14" s="12"/>
      <c r="R14" s="7">
        <f>SUM(M14:Q14)</f>
        <v>0</v>
      </c>
      <c r="T14" s="23" t="s">
        <v>10</v>
      </c>
      <c r="U14" s="1" t="s">
        <v>6</v>
      </c>
      <c r="V14" s="11"/>
      <c r="W14" s="12"/>
      <c r="X14" s="12"/>
      <c r="Y14" s="12"/>
      <c r="Z14" s="12"/>
      <c r="AA14" s="7">
        <f>SUM(V14:Z14)</f>
        <v>0</v>
      </c>
    </row>
    <row r="15" spans="2:27" ht="28.5" customHeight="1" x14ac:dyDescent="0.25">
      <c r="B15" s="23"/>
      <c r="C15" s="1" t="s">
        <v>7</v>
      </c>
      <c r="D15" s="13">
        <v>0</v>
      </c>
      <c r="E15" s="12">
        <v>0</v>
      </c>
      <c r="F15" s="12">
        <v>0</v>
      </c>
      <c r="G15" s="12">
        <v>225</v>
      </c>
      <c r="H15" s="12">
        <v>425</v>
      </c>
      <c r="I15" s="7">
        <f t="shared" ref="I15:I16" si="0">SUM(D15:H15)</f>
        <v>650</v>
      </c>
      <c r="K15" s="23"/>
      <c r="L15" s="1" t="s">
        <v>7</v>
      </c>
      <c r="M15" s="13"/>
      <c r="N15" s="12"/>
      <c r="O15" s="12"/>
      <c r="P15" s="12"/>
      <c r="Q15" s="12"/>
      <c r="R15" s="7">
        <f t="shared" ref="R15:R16" si="1">SUM(M15:Q15)</f>
        <v>0</v>
      </c>
      <c r="T15" s="23"/>
      <c r="U15" s="1" t="s">
        <v>7</v>
      </c>
      <c r="V15" s="13"/>
      <c r="W15" s="12"/>
      <c r="X15" s="12"/>
      <c r="Y15" s="12"/>
      <c r="Z15" s="12"/>
      <c r="AA15" s="7">
        <f t="shared" ref="AA15:AA16" si="2">SUM(V15:Z15)</f>
        <v>0</v>
      </c>
    </row>
    <row r="16" spans="2:27" ht="30.75" customHeight="1" x14ac:dyDescent="0.25">
      <c r="B16" s="23"/>
      <c r="C16" s="3" t="s">
        <v>8</v>
      </c>
      <c r="D16" s="14">
        <v>0</v>
      </c>
      <c r="E16" s="15">
        <v>225</v>
      </c>
      <c r="F16" s="15">
        <v>775</v>
      </c>
      <c r="G16" s="15">
        <v>0</v>
      </c>
      <c r="H16" s="15">
        <v>0</v>
      </c>
      <c r="I16" s="7">
        <f t="shared" si="0"/>
        <v>1000</v>
      </c>
      <c r="K16" s="23"/>
      <c r="L16" s="3" t="s">
        <v>8</v>
      </c>
      <c r="M16" s="14"/>
      <c r="N16" s="15"/>
      <c r="O16" s="15"/>
      <c r="P16" s="15"/>
      <c r="Q16" s="15"/>
      <c r="R16" s="7">
        <f t="shared" si="1"/>
        <v>0</v>
      </c>
      <c r="T16" s="23"/>
      <c r="U16" s="3" t="s">
        <v>8</v>
      </c>
      <c r="V16" s="14"/>
      <c r="W16" s="15"/>
      <c r="X16" s="15"/>
      <c r="Y16" s="15"/>
      <c r="Z16" s="15"/>
      <c r="AA16" s="7">
        <f t="shared" si="2"/>
        <v>0</v>
      </c>
    </row>
    <row r="17" spans="2:27" x14ac:dyDescent="0.25">
      <c r="C17" s="1" t="s">
        <v>9</v>
      </c>
      <c r="D17" s="7">
        <f>SUM(D14:D16)</f>
        <v>550</v>
      </c>
      <c r="E17" s="7">
        <f t="shared" ref="E17:H17" si="3">SUM(E14:E16)</f>
        <v>825</v>
      </c>
      <c r="F17" s="7">
        <f t="shared" si="3"/>
        <v>775</v>
      </c>
      <c r="G17" s="7">
        <f t="shared" si="3"/>
        <v>575</v>
      </c>
      <c r="H17" s="7">
        <f t="shared" si="3"/>
        <v>425</v>
      </c>
      <c r="I17" s="7"/>
      <c r="L17" s="1" t="s">
        <v>9</v>
      </c>
      <c r="M17" s="7">
        <f>SUM(M14:M16)</f>
        <v>0</v>
      </c>
      <c r="N17" s="7">
        <f t="shared" ref="N17" si="4">SUM(N14:N16)</f>
        <v>0</v>
      </c>
      <c r="O17" s="7">
        <f t="shared" ref="O17" si="5">SUM(O14:O16)</f>
        <v>0</v>
      </c>
      <c r="P17" s="7">
        <f t="shared" ref="P17" si="6">SUM(P14:P16)</f>
        <v>0</v>
      </c>
      <c r="Q17" s="7">
        <f t="shared" ref="Q17" si="7">SUM(Q14:Q16)</f>
        <v>0</v>
      </c>
      <c r="R17" s="7"/>
      <c r="U17" s="1" t="s">
        <v>9</v>
      </c>
      <c r="V17" s="7">
        <f>SUM(V14:V16)</f>
        <v>0</v>
      </c>
      <c r="W17" s="7">
        <f t="shared" ref="W17" si="8">SUM(W14:W16)</f>
        <v>0</v>
      </c>
      <c r="X17" s="7">
        <f t="shared" ref="X17" si="9">SUM(X14:X16)</f>
        <v>0</v>
      </c>
      <c r="Y17" s="7">
        <f t="shared" ref="Y17" si="10">SUM(Y14:Y16)</f>
        <v>0</v>
      </c>
      <c r="Z17" s="7">
        <f t="shared" ref="Z17" si="11">SUM(Z14:Z16)</f>
        <v>0</v>
      </c>
      <c r="AA17" s="7"/>
    </row>
    <row r="19" spans="2:27" x14ac:dyDescent="0.25">
      <c r="B19" s="10" t="s">
        <v>13</v>
      </c>
      <c r="C19" s="10"/>
      <c r="D19" s="10"/>
      <c r="E19" s="10"/>
      <c r="F19" s="10"/>
      <c r="G19" s="10"/>
      <c r="H19" s="10"/>
      <c r="I19" s="10"/>
      <c r="K19" s="10" t="s">
        <v>13</v>
      </c>
      <c r="L19" s="10"/>
      <c r="M19" s="10"/>
      <c r="N19" s="10"/>
      <c r="O19" s="10"/>
      <c r="P19" s="10"/>
      <c r="Q19" s="10"/>
      <c r="R19" s="10"/>
      <c r="T19" s="10" t="s">
        <v>13</v>
      </c>
      <c r="U19" s="10"/>
      <c r="V19" s="10"/>
      <c r="W19" s="10"/>
      <c r="X19" s="10"/>
      <c r="Y19" s="10"/>
      <c r="Z19" s="10"/>
      <c r="AA19" s="10"/>
    </row>
    <row r="20" spans="2:27" x14ac:dyDescent="0.25">
      <c r="B20" s="17" t="s">
        <v>14</v>
      </c>
      <c r="C20" s="16">
        <f>SUMPRODUCT(D5:H7,D14:H16)</f>
        <v>16100</v>
      </c>
      <c r="K20" s="17" t="s">
        <v>14</v>
      </c>
      <c r="L20" s="16">
        <f>SUMPRODUCT(M5:Q7,M14:Q16)</f>
        <v>0</v>
      </c>
      <c r="T20" s="17" t="s">
        <v>14</v>
      </c>
      <c r="U20" s="16">
        <f>SUMPRODUCT(V5:Z7,V14:Z16)</f>
        <v>0</v>
      </c>
    </row>
  </sheetData>
  <mergeCells count="13">
    <mergeCell ref="D3:H3"/>
    <mergeCell ref="B5:B7"/>
    <mergeCell ref="D12:H12"/>
    <mergeCell ref="B14:B16"/>
    <mergeCell ref="M3:Q3"/>
    <mergeCell ref="K5:K7"/>
    <mergeCell ref="M12:Q12"/>
    <mergeCell ref="K14:K16"/>
    <mergeCell ref="V3:Z3"/>
    <mergeCell ref="T5:T7"/>
    <mergeCell ref="V12:Z12"/>
    <mergeCell ref="T14:T16"/>
    <mergeCell ref="K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B34"/>
  <sheetViews>
    <sheetView workbookViewId="0">
      <selection activeCell="D22" sqref="D22"/>
    </sheetView>
  </sheetViews>
  <sheetFormatPr defaultRowHeight="15" x14ac:dyDescent="0.25"/>
  <sheetData>
    <row r="1" spans="2:27" x14ac:dyDescent="0.25">
      <c r="K1" s="25" t="s">
        <v>16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2:27" x14ac:dyDescent="0.25">
      <c r="B2" s="18" t="s">
        <v>15</v>
      </c>
      <c r="C2" s="19"/>
      <c r="D2" s="19"/>
      <c r="E2" s="19"/>
      <c r="F2" s="19"/>
      <c r="G2" s="19"/>
      <c r="H2" s="19"/>
      <c r="I2" s="19"/>
      <c r="K2" s="18" t="s">
        <v>17</v>
      </c>
      <c r="L2" s="19"/>
      <c r="M2" s="19"/>
      <c r="N2" s="19"/>
      <c r="O2" s="19"/>
      <c r="P2" s="19"/>
      <c r="Q2" s="19"/>
      <c r="R2" s="19"/>
      <c r="T2" s="18" t="s">
        <v>18</v>
      </c>
      <c r="U2" s="19"/>
      <c r="V2" s="19"/>
      <c r="W2" s="19"/>
      <c r="X2" s="19"/>
      <c r="Y2" s="19"/>
      <c r="Z2" s="19"/>
      <c r="AA2" s="19"/>
    </row>
    <row r="3" spans="2:27" x14ac:dyDescent="0.25">
      <c r="D3" s="22" t="s">
        <v>11</v>
      </c>
      <c r="E3" s="22"/>
      <c r="F3" s="22"/>
      <c r="G3" s="22"/>
      <c r="H3" s="22"/>
      <c r="M3" s="22" t="s">
        <v>11</v>
      </c>
      <c r="N3" s="22"/>
      <c r="O3" s="22"/>
      <c r="P3" s="22"/>
      <c r="Q3" s="22"/>
      <c r="V3" s="22" t="s">
        <v>11</v>
      </c>
      <c r="W3" s="22"/>
      <c r="X3" s="22"/>
      <c r="Y3" s="22"/>
      <c r="Z3" s="22"/>
    </row>
    <row r="4" spans="2:27" x14ac:dyDescent="0.25">
      <c r="C4" s="2"/>
      <c r="D4" s="4" t="s">
        <v>0</v>
      </c>
      <c r="E4" s="3" t="s">
        <v>1</v>
      </c>
      <c r="F4" s="3" t="s">
        <v>2</v>
      </c>
      <c r="G4" s="3" t="s">
        <v>3</v>
      </c>
      <c r="H4" s="3" t="s">
        <v>4</v>
      </c>
      <c r="I4" s="4" t="s">
        <v>5</v>
      </c>
      <c r="L4" s="2"/>
      <c r="M4" s="4" t="s">
        <v>0</v>
      </c>
      <c r="N4" s="3" t="s">
        <v>1</v>
      </c>
      <c r="O4" s="3" t="s">
        <v>2</v>
      </c>
      <c r="P4" s="3" t="s">
        <v>3</v>
      </c>
      <c r="Q4" s="3" t="s">
        <v>4</v>
      </c>
      <c r="R4" s="4" t="s">
        <v>5</v>
      </c>
      <c r="U4" s="2"/>
      <c r="V4" s="4" t="s">
        <v>0</v>
      </c>
      <c r="W4" s="3" t="s">
        <v>1</v>
      </c>
      <c r="X4" s="3" t="s">
        <v>2</v>
      </c>
      <c r="Y4" s="3" t="s">
        <v>3</v>
      </c>
      <c r="Z4" s="3" t="s">
        <v>4</v>
      </c>
      <c r="AA4" s="4" t="s">
        <v>5</v>
      </c>
    </row>
    <row r="5" spans="2:27" ht="27" customHeight="1" x14ac:dyDescent="0.25">
      <c r="B5" s="23" t="s">
        <v>10</v>
      </c>
      <c r="C5" s="1" t="s">
        <v>6</v>
      </c>
      <c r="D5" s="5">
        <v>2</v>
      </c>
      <c r="E5" s="6">
        <v>4</v>
      </c>
      <c r="F5" s="6">
        <v>6</v>
      </c>
      <c r="G5" s="6">
        <v>10</v>
      </c>
      <c r="H5" s="6">
        <v>15</v>
      </c>
      <c r="I5" s="7">
        <v>1500</v>
      </c>
      <c r="K5" s="23" t="s">
        <v>10</v>
      </c>
      <c r="L5" s="1" t="s">
        <v>6</v>
      </c>
      <c r="M5" s="5">
        <v>2</v>
      </c>
      <c r="N5" s="6">
        <v>4</v>
      </c>
      <c r="O5" s="6">
        <v>6</v>
      </c>
      <c r="P5" s="6">
        <v>10</v>
      </c>
      <c r="Q5" s="6">
        <v>15</v>
      </c>
      <c r="R5" s="20">
        <v>2000</v>
      </c>
      <c r="T5" s="23" t="s">
        <v>10</v>
      </c>
      <c r="U5" s="1" t="s">
        <v>6</v>
      </c>
      <c r="V5" s="5">
        <v>2</v>
      </c>
      <c r="W5" s="6">
        <v>4</v>
      </c>
      <c r="X5" s="6">
        <v>6</v>
      </c>
      <c r="Y5" s="6">
        <v>10</v>
      </c>
      <c r="Z5" s="6">
        <v>15</v>
      </c>
      <c r="AA5" s="7">
        <v>1500</v>
      </c>
    </row>
    <row r="6" spans="2:27" ht="27" customHeight="1" x14ac:dyDescent="0.25">
      <c r="B6" s="23"/>
      <c r="C6" s="1" t="s">
        <v>7</v>
      </c>
      <c r="D6" s="7">
        <v>1</v>
      </c>
      <c r="E6" s="6">
        <v>3</v>
      </c>
      <c r="F6" s="6">
        <v>5</v>
      </c>
      <c r="G6" s="6">
        <v>8</v>
      </c>
      <c r="H6" s="6">
        <v>13</v>
      </c>
      <c r="I6" s="7">
        <v>650</v>
      </c>
      <c r="K6" s="23"/>
      <c r="L6" s="1" t="s">
        <v>7</v>
      </c>
      <c r="M6" s="7">
        <v>1</v>
      </c>
      <c r="N6" s="6">
        <v>3</v>
      </c>
      <c r="O6" s="6">
        <v>5</v>
      </c>
      <c r="P6" s="6">
        <v>8</v>
      </c>
      <c r="Q6" s="6">
        <v>13</v>
      </c>
      <c r="R6" s="7">
        <v>650</v>
      </c>
      <c r="T6" s="23"/>
      <c r="U6" s="1" t="s">
        <v>7</v>
      </c>
      <c r="V6" s="7">
        <v>1</v>
      </c>
      <c r="W6" s="6">
        <v>3</v>
      </c>
      <c r="X6" s="6">
        <v>5</v>
      </c>
      <c r="Y6" s="6">
        <v>8</v>
      </c>
      <c r="Z6" s="6">
        <v>13</v>
      </c>
      <c r="AA6" s="20">
        <v>800</v>
      </c>
    </row>
    <row r="7" spans="2:27" ht="27" customHeight="1" x14ac:dyDescent="0.25">
      <c r="B7" s="23"/>
      <c r="C7" s="3" t="s">
        <v>8</v>
      </c>
      <c r="D7" s="8">
        <v>4</v>
      </c>
      <c r="E7" s="9">
        <v>1</v>
      </c>
      <c r="F7" s="9">
        <v>2</v>
      </c>
      <c r="G7" s="9">
        <v>13</v>
      </c>
      <c r="H7" s="9">
        <v>17</v>
      </c>
      <c r="I7" s="8">
        <v>1000</v>
      </c>
      <c r="K7" s="23"/>
      <c r="L7" s="3" t="s">
        <v>8</v>
      </c>
      <c r="M7" s="8">
        <v>4</v>
      </c>
      <c r="N7" s="9">
        <v>1</v>
      </c>
      <c r="O7" s="9">
        <v>2</v>
      </c>
      <c r="P7" s="9">
        <v>13</v>
      </c>
      <c r="Q7" s="9">
        <v>17</v>
      </c>
      <c r="R7" s="8">
        <v>1000</v>
      </c>
      <c r="T7" s="23"/>
      <c r="U7" s="3" t="s">
        <v>8</v>
      </c>
      <c r="V7" s="8">
        <v>4</v>
      </c>
      <c r="W7" s="9">
        <v>1</v>
      </c>
      <c r="X7" s="9">
        <v>2</v>
      </c>
      <c r="Y7" s="9">
        <v>13</v>
      </c>
      <c r="Z7" s="9">
        <v>17</v>
      </c>
      <c r="AA7" s="8">
        <v>1000</v>
      </c>
    </row>
    <row r="8" spans="2:27" x14ac:dyDescent="0.25">
      <c r="C8" s="1" t="s">
        <v>9</v>
      </c>
      <c r="D8" s="7">
        <v>550</v>
      </c>
      <c r="E8" s="6">
        <v>825</v>
      </c>
      <c r="F8" s="6">
        <v>775</v>
      </c>
      <c r="G8" s="6">
        <v>575</v>
      </c>
      <c r="H8" s="6">
        <v>425</v>
      </c>
      <c r="I8" s="7">
        <v>3150</v>
      </c>
      <c r="L8" s="1" t="s">
        <v>9</v>
      </c>
      <c r="M8" s="7">
        <v>550</v>
      </c>
      <c r="N8" s="6">
        <v>825</v>
      </c>
      <c r="O8" s="6">
        <v>775</v>
      </c>
      <c r="P8" s="6">
        <v>575</v>
      </c>
      <c r="Q8" s="6">
        <v>425</v>
      </c>
      <c r="R8" s="7">
        <v>3150</v>
      </c>
      <c r="U8" s="1" t="s">
        <v>9</v>
      </c>
      <c r="V8" s="7">
        <v>550</v>
      </c>
      <c r="W8" s="6">
        <v>825</v>
      </c>
      <c r="X8" s="6">
        <v>775</v>
      </c>
      <c r="Y8" s="6">
        <v>575</v>
      </c>
      <c r="Z8" s="6">
        <v>425</v>
      </c>
      <c r="AA8" s="7">
        <v>3150</v>
      </c>
    </row>
    <row r="11" spans="2:27" x14ac:dyDescent="0.25">
      <c r="B11" s="10" t="s">
        <v>12</v>
      </c>
      <c r="C11" s="10"/>
      <c r="D11" s="10"/>
      <c r="E11" s="10"/>
      <c r="F11" s="10"/>
      <c r="G11" s="10"/>
      <c r="H11" s="10"/>
      <c r="I11" s="10"/>
      <c r="K11" s="10" t="s">
        <v>12</v>
      </c>
      <c r="L11" s="10"/>
      <c r="M11" s="10"/>
      <c r="N11" s="10"/>
      <c r="O11" s="10"/>
      <c r="P11" s="10"/>
      <c r="Q11" s="10"/>
      <c r="R11" s="10"/>
      <c r="T11" s="10" t="s">
        <v>12</v>
      </c>
      <c r="U11" s="10"/>
      <c r="V11" s="10"/>
      <c r="W11" s="10"/>
      <c r="X11" s="10"/>
      <c r="Y11" s="10"/>
      <c r="Z11" s="10"/>
      <c r="AA11" s="10"/>
    </row>
    <row r="12" spans="2:27" x14ac:dyDescent="0.25">
      <c r="D12" s="22" t="s">
        <v>11</v>
      </c>
      <c r="E12" s="22"/>
      <c r="F12" s="22"/>
      <c r="G12" s="22"/>
      <c r="H12" s="22"/>
      <c r="M12" s="22" t="s">
        <v>11</v>
      </c>
      <c r="N12" s="22"/>
      <c r="O12" s="22"/>
      <c r="P12" s="22"/>
      <c r="Q12" s="22"/>
      <c r="V12" s="22" t="s">
        <v>11</v>
      </c>
      <c r="W12" s="22"/>
      <c r="X12" s="22"/>
      <c r="Y12" s="22"/>
      <c r="Z12" s="22"/>
    </row>
    <row r="13" spans="2:27" x14ac:dyDescent="0.25">
      <c r="C13" s="2"/>
      <c r="D13" s="4" t="s">
        <v>0</v>
      </c>
      <c r="E13" s="3" t="s">
        <v>1</v>
      </c>
      <c r="F13" s="3" t="s">
        <v>2</v>
      </c>
      <c r="G13" s="3" t="s">
        <v>3</v>
      </c>
      <c r="H13" s="3" t="s">
        <v>4</v>
      </c>
      <c r="I13" s="4" t="s">
        <v>5</v>
      </c>
      <c r="L13" s="2"/>
      <c r="M13" s="4" t="s">
        <v>0</v>
      </c>
      <c r="N13" s="3" t="s">
        <v>1</v>
      </c>
      <c r="O13" s="3" t="s">
        <v>2</v>
      </c>
      <c r="P13" s="3" t="s">
        <v>3</v>
      </c>
      <c r="Q13" s="3" t="s">
        <v>4</v>
      </c>
      <c r="R13" s="4" t="s">
        <v>5</v>
      </c>
      <c r="U13" s="2"/>
      <c r="V13" s="4" t="s">
        <v>0</v>
      </c>
      <c r="W13" s="3" t="s">
        <v>1</v>
      </c>
      <c r="X13" s="3" t="s">
        <v>2</v>
      </c>
      <c r="Y13" s="3" t="s">
        <v>3</v>
      </c>
      <c r="Z13" s="3" t="s">
        <v>4</v>
      </c>
      <c r="AA13" s="4" t="s">
        <v>5</v>
      </c>
    </row>
    <row r="14" spans="2:27" ht="34.5" customHeight="1" x14ac:dyDescent="0.25">
      <c r="B14" s="23" t="s">
        <v>10</v>
      </c>
      <c r="C14" s="1" t="s">
        <v>6</v>
      </c>
      <c r="D14" s="11">
        <v>550</v>
      </c>
      <c r="E14" s="12">
        <v>600</v>
      </c>
      <c r="F14" s="12">
        <v>0</v>
      </c>
      <c r="G14" s="12">
        <v>200</v>
      </c>
      <c r="H14" s="12">
        <v>0</v>
      </c>
      <c r="I14" s="7">
        <f>SUM(D14:H14)</f>
        <v>1350</v>
      </c>
      <c r="K14" s="23" t="s">
        <v>10</v>
      </c>
      <c r="L14" s="1" t="s">
        <v>6</v>
      </c>
      <c r="M14" s="11"/>
      <c r="N14" s="12"/>
      <c r="O14" s="12"/>
      <c r="P14" s="12"/>
      <c r="Q14" s="12"/>
      <c r="R14" s="7">
        <f>SUM(M14:Q14)</f>
        <v>0</v>
      </c>
      <c r="T14" s="23" t="s">
        <v>10</v>
      </c>
      <c r="U14" s="1" t="s">
        <v>6</v>
      </c>
      <c r="V14" s="11"/>
      <c r="W14" s="12"/>
      <c r="X14" s="12"/>
      <c r="Y14" s="12"/>
      <c r="Z14" s="12"/>
      <c r="AA14" s="7">
        <f>SUM(V14:Z14)</f>
        <v>0</v>
      </c>
    </row>
    <row r="15" spans="2:27" ht="28.5" customHeight="1" x14ac:dyDescent="0.25">
      <c r="B15" s="23"/>
      <c r="C15" s="1" t="s">
        <v>7</v>
      </c>
      <c r="D15" s="13">
        <v>0</v>
      </c>
      <c r="E15" s="12">
        <v>0</v>
      </c>
      <c r="F15" s="12">
        <v>0</v>
      </c>
      <c r="G15" s="12">
        <v>375</v>
      </c>
      <c r="H15" s="12">
        <v>425</v>
      </c>
      <c r="I15" s="7">
        <f t="shared" ref="I15:I16" si="0">SUM(D15:H15)</f>
        <v>800</v>
      </c>
      <c r="K15" s="23"/>
      <c r="L15" s="1" t="s">
        <v>7</v>
      </c>
      <c r="M15" s="13"/>
      <c r="N15" s="12"/>
      <c r="O15" s="12"/>
      <c r="P15" s="12"/>
      <c r="Q15" s="12"/>
      <c r="R15" s="7">
        <f t="shared" ref="R15:R16" si="1">SUM(M15:Q15)</f>
        <v>0</v>
      </c>
      <c r="T15" s="23"/>
      <c r="U15" s="1" t="s">
        <v>7</v>
      </c>
      <c r="V15" s="13"/>
      <c r="W15" s="12"/>
      <c r="X15" s="12"/>
      <c r="Y15" s="12"/>
      <c r="Z15" s="12"/>
      <c r="AA15" s="7">
        <f t="shared" ref="AA15:AA16" si="2">SUM(V15:Z15)</f>
        <v>0</v>
      </c>
    </row>
    <row r="16" spans="2:27" ht="30.75" customHeight="1" x14ac:dyDescent="0.25">
      <c r="B16" s="23"/>
      <c r="C16" s="3" t="s">
        <v>8</v>
      </c>
      <c r="D16" s="14">
        <v>0</v>
      </c>
      <c r="E16" s="15">
        <v>225</v>
      </c>
      <c r="F16" s="15">
        <v>775</v>
      </c>
      <c r="G16" s="15">
        <v>0</v>
      </c>
      <c r="H16" s="15">
        <v>0</v>
      </c>
      <c r="I16" s="7">
        <f t="shared" si="0"/>
        <v>1000</v>
      </c>
      <c r="K16" s="23"/>
      <c r="L16" s="3" t="s">
        <v>8</v>
      </c>
      <c r="M16" s="14"/>
      <c r="N16" s="15"/>
      <c r="O16" s="15"/>
      <c r="P16" s="15"/>
      <c r="Q16" s="15"/>
      <c r="R16" s="7">
        <f t="shared" si="1"/>
        <v>0</v>
      </c>
      <c r="T16" s="23"/>
      <c r="U16" s="3" t="s">
        <v>8</v>
      </c>
      <c r="V16" s="14"/>
      <c r="W16" s="15"/>
      <c r="X16" s="15"/>
      <c r="Y16" s="15"/>
      <c r="Z16" s="15"/>
      <c r="AA16" s="7">
        <f t="shared" si="2"/>
        <v>0</v>
      </c>
    </row>
    <row r="17" spans="2:28" x14ac:dyDescent="0.25">
      <c r="C17" s="1" t="s">
        <v>9</v>
      </c>
      <c r="D17" s="7">
        <f>SUM(D14:D16)</f>
        <v>550</v>
      </c>
      <c r="E17" s="7">
        <f t="shared" ref="E17:H17" si="3">SUM(E14:E16)</f>
        <v>825</v>
      </c>
      <c r="F17" s="7">
        <f t="shared" si="3"/>
        <v>775</v>
      </c>
      <c r="G17" s="7">
        <f t="shared" si="3"/>
        <v>575</v>
      </c>
      <c r="H17" s="7">
        <f t="shared" si="3"/>
        <v>425</v>
      </c>
      <c r="I17" s="7"/>
      <c r="L17" s="1" t="s">
        <v>9</v>
      </c>
      <c r="M17" s="7">
        <f>SUM(M14:M16)</f>
        <v>0</v>
      </c>
      <c r="N17" s="7">
        <f t="shared" ref="N17:Q17" si="4">SUM(N14:N16)</f>
        <v>0</v>
      </c>
      <c r="O17" s="7">
        <f t="shared" si="4"/>
        <v>0</v>
      </c>
      <c r="P17" s="7">
        <f t="shared" si="4"/>
        <v>0</v>
      </c>
      <c r="Q17" s="7">
        <f t="shared" si="4"/>
        <v>0</v>
      </c>
      <c r="R17" s="7"/>
      <c r="U17" s="1" t="s">
        <v>9</v>
      </c>
      <c r="V17" s="7">
        <f>SUM(V14:V16)</f>
        <v>0</v>
      </c>
      <c r="W17" s="7">
        <f t="shared" ref="W17:Z17" si="5">SUM(W14:W16)</f>
        <v>0</v>
      </c>
      <c r="X17" s="7">
        <f t="shared" si="5"/>
        <v>0</v>
      </c>
      <c r="Y17" s="7">
        <f t="shared" si="5"/>
        <v>0</v>
      </c>
      <c r="Z17" s="7">
        <f t="shared" si="5"/>
        <v>0</v>
      </c>
      <c r="AA17" s="7"/>
    </row>
    <row r="19" spans="2:28" x14ac:dyDescent="0.25">
      <c r="B19" s="10" t="s">
        <v>13</v>
      </c>
      <c r="C19" s="10"/>
      <c r="D19" s="10"/>
      <c r="E19" s="10"/>
      <c r="F19" s="10"/>
      <c r="G19" s="10"/>
      <c r="H19" s="10"/>
      <c r="I19" s="10"/>
      <c r="K19" s="10" t="s">
        <v>13</v>
      </c>
      <c r="L19" s="10"/>
      <c r="M19" s="10"/>
      <c r="N19" s="10"/>
      <c r="O19" s="10"/>
      <c r="P19" s="10"/>
      <c r="Q19" s="10"/>
      <c r="R19" s="10"/>
      <c r="T19" s="10" t="s">
        <v>13</v>
      </c>
      <c r="U19" s="10"/>
      <c r="V19" s="10"/>
      <c r="W19" s="10"/>
      <c r="X19" s="10"/>
      <c r="Y19" s="10"/>
      <c r="Z19" s="10"/>
      <c r="AA19" s="10"/>
    </row>
    <row r="20" spans="2:28" x14ac:dyDescent="0.25">
      <c r="B20" s="17" t="s">
        <v>14</v>
      </c>
      <c r="C20" s="16">
        <f>SUMPRODUCT(D5:H7,D14:H16)</f>
        <v>15800</v>
      </c>
      <c r="K20" s="17" t="s">
        <v>14</v>
      </c>
      <c r="L20" s="16">
        <f>SUMPRODUCT(M5:Q7,M14:Q16)</f>
        <v>0</v>
      </c>
      <c r="T20" s="17" t="s">
        <v>14</v>
      </c>
      <c r="U20" s="16">
        <f>SUMPRODUCT(V5:Z7,V14:Z16)</f>
        <v>0</v>
      </c>
    </row>
    <row r="21" spans="2:28" x14ac:dyDescent="0.25"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34" spans="10:28" x14ac:dyDescent="0.25"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</sheetData>
  <mergeCells count="13">
    <mergeCell ref="K1:AA1"/>
    <mergeCell ref="D3:H3"/>
    <mergeCell ref="M3:Q3"/>
    <mergeCell ref="V3:Z3"/>
    <mergeCell ref="B5:B7"/>
    <mergeCell ref="K5:K7"/>
    <mergeCell ref="T5:T7"/>
    <mergeCell ref="D12:H12"/>
    <mergeCell ref="M12:Q12"/>
    <mergeCell ref="V12:Z12"/>
    <mergeCell ref="B14:B16"/>
    <mergeCell ref="K14:K16"/>
    <mergeCell ref="T14:T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InitialSolution</vt:lpstr>
      <vt:lpstr>Original</vt:lpstr>
      <vt:lpstr>OrjDuyAna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Nigar Karagül</dc:creator>
  <cp:lastModifiedBy>Hp</cp:lastModifiedBy>
  <dcterms:created xsi:type="dcterms:W3CDTF">2022-04-05T06:22:28Z</dcterms:created>
  <dcterms:modified xsi:type="dcterms:W3CDTF">2022-04-08T07:07:22Z</dcterms:modified>
</cp:coreProperties>
</file>