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13" i="1" l="1"/>
  <c r="B12" i="1"/>
  <c r="D3" i="1" l="1"/>
  <c r="D4" i="1"/>
  <c r="D5" i="1"/>
  <c r="D6" i="1"/>
  <c r="D7" i="1"/>
  <c r="D2" i="1"/>
  <c r="D8" i="1" s="1"/>
  <c r="C8" i="1"/>
  <c r="B8" i="1"/>
  <c r="E3" i="1" l="1"/>
  <c r="F3" i="1" s="1"/>
  <c r="G3" i="1" s="1"/>
  <c r="E5" i="1"/>
  <c r="F5" i="1" s="1"/>
  <c r="G5" i="1" s="1"/>
  <c r="E7" i="1"/>
  <c r="F7" i="1" s="1"/>
  <c r="G7" i="1" s="1"/>
  <c r="E4" i="1"/>
  <c r="F4" i="1" s="1"/>
  <c r="G4" i="1" s="1"/>
  <c r="E6" i="1"/>
  <c r="F6" i="1" s="1"/>
  <c r="G6" i="1" s="1"/>
  <c r="E2" i="1"/>
  <c r="F2" i="1" s="1"/>
  <c r="G2" i="1" l="1"/>
  <c r="G8" i="1" s="1"/>
  <c r="B17" i="1" s="1"/>
  <c r="F8" i="1"/>
</calcChain>
</file>

<file path=xl/sharedStrings.xml><?xml version="1.0" encoding="utf-8"?>
<sst xmlns="http://schemas.openxmlformats.org/spreadsheetml/2006/main" count="19" uniqueCount="19">
  <si>
    <t>i</t>
  </si>
  <si>
    <t>xi</t>
  </si>
  <si>
    <t>ni</t>
  </si>
  <si>
    <t>ni*xi</t>
  </si>
  <si>
    <t>Сумма</t>
  </si>
  <si>
    <t xml:space="preserve">M(Xв) = </t>
  </si>
  <si>
    <t>D(Xв) =</t>
  </si>
  <si>
    <t>xi-xв</t>
  </si>
  <si>
    <t>(xi-xв)^2</t>
  </si>
  <si>
    <t>(xi-xв)^2 * ni</t>
  </si>
  <si>
    <t>Исправленная дисперсия:</t>
  </si>
  <si>
    <t xml:space="preserve">s^2 = </t>
  </si>
  <si>
    <r>
      <rPr>
        <sz val="11"/>
        <color theme="1"/>
        <rFont val="Calibri"/>
        <family val="2"/>
        <charset val="204"/>
      </rPr>
      <t xml:space="preserve">γ </t>
    </r>
    <r>
      <rPr>
        <sz val="11"/>
        <color theme="1"/>
        <rFont val="Calibri"/>
        <family val="2"/>
      </rPr>
      <t>=</t>
    </r>
  </si>
  <si>
    <t>Доверительный интервал:</t>
  </si>
  <si>
    <t>уровень надёжности:</t>
  </si>
  <si>
    <t>s=sqrt(s^2)</t>
  </si>
  <si>
    <t>t находится по таблице коэффициент Стьюдента</t>
  </si>
  <si>
    <t>где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</si>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</sst>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6</xdr:row>
          <xdr:rowOff>104775</xdr:rowOff>
        </xdr:from>
        <xdr:to>
          <xdr:col>3</xdr:col>
          <xdr:colOff>276225</xdr:colOff>
          <xdr:row>9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9</xdr:col>
      <xdr:colOff>156491</xdr:colOff>
      <xdr:row>22</xdr:row>
      <xdr:rowOff>28574</xdr:rowOff>
    </xdr:to>
    <xdr:pic>
      <xdr:nvPicPr>
        <xdr:cNvPr id="3" name="Рисунок 2" descr="https://studfiles.net/html/2706/361/html_DoZjXYWJHt.AVBl/img-Lwa2N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66700"/>
          <a:ext cx="5595266" cy="3952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4" sqref="E14"/>
    </sheetView>
  </sheetViews>
  <sheetFormatPr defaultRowHeight="15" x14ac:dyDescent="0.25"/>
  <cols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47</v>
      </c>
      <c r="C2">
        <v>2</v>
      </c>
      <c r="D2">
        <f t="shared" ref="D2:D7" si="0">B2*C2</f>
        <v>94</v>
      </c>
      <c r="E2">
        <f t="shared" ref="E2:E7" si="1">B2-$B$12</f>
        <v>-2.75</v>
      </c>
      <c r="F2">
        <f t="shared" ref="F2:F7" si="2">E2^2</f>
        <v>7.5625</v>
      </c>
      <c r="G2">
        <f t="shared" ref="G2:G7" si="3">F2*C2</f>
        <v>15.125</v>
      </c>
    </row>
    <row r="3" spans="1:7" x14ac:dyDescent="0.25">
      <c r="A3">
        <v>2</v>
      </c>
      <c r="B3">
        <v>48</v>
      </c>
      <c r="C3">
        <v>3</v>
      </c>
      <c r="D3">
        <f t="shared" si="0"/>
        <v>144</v>
      </c>
      <c r="E3">
        <f t="shared" si="1"/>
        <v>-1.75</v>
      </c>
      <c r="F3">
        <f t="shared" si="2"/>
        <v>3.0625</v>
      </c>
      <c r="G3">
        <f t="shared" si="3"/>
        <v>9.1875</v>
      </c>
    </row>
    <row r="4" spans="1:7" x14ac:dyDescent="0.25">
      <c r="A4">
        <v>3</v>
      </c>
      <c r="B4">
        <v>49</v>
      </c>
      <c r="C4">
        <v>3</v>
      </c>
      <c r="D4">
        <f t="shared" si="0"/>
        <v>147</v>
      </c>
      <c r="E4">
        <f t="shared" si="1"/>
        <v>-0.75</v>
      </c>
      <c r="F4">
        <f t="shared" si="2"/>
        <v>0.5625</v>
      </c>
      <c r="G4">
        <f t="shared" si="3"/>
        <v>1.6875</v>
      </c>
    </row>
    <row r="5" spans="1:7" x14ac:dyDescent="0.25">
      <c r="A5">
        <v>4</v>
      </c>
      <c r="B5">
        <v>50</v>
      </c>
      <c r="C5">
        <v>5</v>
      </c>
      <c r="D5">
        <f t="shared" si="0"/>
        <v>250</v>
      </c>
      <c r="E5">
        <f t="shared" si="1"/>
        <v>0.25</v>
      </c>
      <c r="F5">
        <f t="shared" si="2"/>
        <v>6.25E-2</v>
      </c>
      <c r="G5">
        <f t="shared" si="3"/>
        <v>0.3125</v>
      </c>
    </row>
    <row r="6" spans="1:7" x14ac:dyDescent="0.25">
      <c r="A6">
        <v>5</v>
      </c>
      <c r="B6">
        <v>51</v>
      </c>
      <c r="C6">
        <v>4</v>
      </c>
      <c r="D6">
        <f t="shared" si="0"/>
        <v>204</v>
      </c>
      <c r="E6">
        <f t="shared" si="1"/>
        <v>1.25</v>
      </c>
      <c r="F6">
        <f t="shared" si="2"/>
        <v>1.5625</v>
      </c>
      <c r="G6">
        <f t="shared" si="3"/>
        <v>6.25</v>
      </c>
    </row>
    <row r="7" spans="1:7" x14ac:dyDescent="0.25">
      <c r="A7">
        <v>6</v>
      </c>
      <c r="B7">
        <v>52</v>
      </c>
      <c r="C7">
        <v>3</v>
      </c>
      <c r="D7">
        <f t="shared" si="0"/>
        <v>156</v>
      </c>
      <c r="E7">
        <f t="shared" si="1"/>
        <v>2.25</v>
      </c>
      <c r="F7">
        <f t="shared" si="2"/>
        <v>5.0625</v>
      </c>
      <c r="G7">
        <f t="shared" si="3"/>
        <v>15.1875</v>
      </c>
    </row>
    <row r="8" spans="1:7" x14ac:dyDescent="0.25">
      <c r="A8" t="s">
        <v>4</v>
      </c>
      <c r="B8">
        <f>SUM(B2:B7)</f>
        <v>297</v>
      </c>
      <c r="C8">
        <f>SUM(C2:C7)</f>
        <v>20</v>
      </c>
      <c r="D8">
        <f>SUM(D2:D7)</f>
        <v>995</v>
      </c>
      <c r="F8">
        <f>SUM(F2:F7)</f>
        <v>17.875</v>
      </c>
      <c r="G8">
        <f>SUM(G2:G7)</f>
        <v>47.75</v>
      </c>
    </row>
    <row r="9" spans="1:7" x14ac:dyDescent="0.25">
      <c r="C9" t="s">
        <v>18</v>
      </c>
    </row>
    <row r="12" spans="1:7" x14ac:dyDescent="0.25">
      <c r="A12" t="s">
        <v>5</v>
      </c>
      <c r="B12">
        <f>D8/C8</f>
        <v>49.75</v>
      </c>
    </row>
    <row r="13" spans="1:7" x14ac:dyDescent="0.25">
      <c r="A13" t="s">
        <v>6</v>
      </c>
      <c r="B13">
        <f>G8/C8</f>
        <v>2.3875000000000002</v>
      </c>
    </row>
    <row r="15" spans="1:7" x14ac:dyDescent="0.25">
      <c r="A15" t="s">
        <v>10</v>
      </c>
    </row>
    <row r="17" spans="1:2" x14ac:dyDescent="0.25">
      <c r="A17" t="s">
        <v>11</v>
      </c>
      <c r="B17">
        <f>C8/(C8-1)*B13</f>
        <v>2.513157894736842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E6" sqref="E6"/>
    </sheetView>
  </sheetViews>
  <sheetFormatPr defaultRowHeight="15" x14ac:dyDescent="0.25"/>
  <sheetData>
    <row r="3" spans="1:2" x14ac:dyDescent="0.25">
      <c r="A3" t="s">
        <v>14</v>
      </c>
    </row>
    <row r="4" spans="1:2" x14ac:dyDescent="0.25">
      <c r="A4" s="1" t="s">
        <v>12</v>
      </c>
      <c r="B4">
        <v>0.999</v>
      </c>
    </row>
    <row r="6" spans="1:2" x14ac:dyDescent="0.25">
      <c r="A6" t="s">
        <v>13</v>
      </c>
    </row>
    <row r="11" spans="1:2" x14ac:dyDescent="0.25">
      <c r="A11" t="s">
        <v>17</v>
      </c>
      <c r="B11" t="s">
        <v>15</v>
      </c>
    </row>
    <row r="13" spans="1:2" x14ac:dyDescent="0.25">
      <c r="A13" t="s">
        <v>16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 sizeWithCells="1">
              <from>
                <xdr:col>0</xdr:col>
                <xdr:colOff>19050</xdr:colOff>
                <xdr:row>6</xdr:row>
                <xdr:rowOff>104775</xdr:rowOff>
              </from>
              <to>
                <xdr:col>3</xdr:col>
                <xdr:colOff>276225</xdr:colOff>
                <xdr:row>9</xdr:row>
                <xdr:rowOff>104775</xdr:rowOff>
              </to>
            </anchor>
          </objectPr>
        </oleObject>
      </mc:Choice>
      <mc:Fallback>
        <oleObject progId="Equation.3" shapeId="2052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2019-06-04T10:45:55Z</dcterms:modified>
</cp:coreProperties>
</file>